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HUAWEI\Desktop\ملفات جدول المواصفات محكمة ومدققة\"/>
    </mc:Choice>
  </mc:AlternateContent>
  <xr:revisionPtr revIDLastSave="0" documentId="13_ncr:1_{5E735C18-2537-401C-98E7-946ECD3A6D03}" xr6:coauthVersionLast="47" xr6:coauthVersionMax="47" xr10:uidLastSave="{00000000-0000-0000-0000-000000000000}"/>
  <bookViews>
    <workbookView xWindow="-110" yWindow="-110" windowWidth="25420" windowHeight="16300" tabRatio="813" activeTab="7" xr2:uid="{00000000-000D-0000-FFFF-FFFF00000000}"/>
  </bookViews>
  <sheets>
    <sheet name="التعليمات" sheetId="1" r:id="rId1"/>
    <sheet name="البيانات" sheetId="2" r:id="rId2"/>
    <sheet name="الفهم القرائي" sheetId="4" r:id="rId3"/>
    <sheet name="الأسلوب اللغوي" sheetId="5" r:id="rId4"/>
    <sheet name="الرسم الإملائي" sheetId="6" r:id="rId5"/>
    <sheet name="الوظيفة النحوية " sheetId="7" r:id="rId6"/>
    <sheet name="الصنف اللغوي" sheetId="8" r:id="rId7"/>
    <sheet name="الرسم الكتابي" sheetId="12" r:id="rId8"/>
    <sheet name="جدول المواصفات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0" l="1"/>
  <c r="H42" i="10"/>
  <c r="H41" i="10"/>
  <c r="C40" i="10"/>
  <c r="B40" i="10"/>
  <c r="H39" i="10"/>
  <c r="H38" i="10"/>
  <c r="C37" i="10"/>
  <c r="B37" i="10"/>
  <c r="H36" i="10"/>
  <c r="H35" i="10"/>
  <c r="C34" i="10"/>
  <c r="B34" i="10"/>
  <c r="H33" i="10"/>
  <c r="H32" i="10"/>
  <c r="C31" i="10"/>
  <c r="B31" i="10"/>
  <c r="H30" i="10"/>
  <c r="H29" i="10"/>
  <c r="C28" i="10"/>
  <c r="B28" i="10"/>
  <c r="H27" i="10"/>
  <c r="H26" i="10"/>
  <c r="C25" i="10"/>
  <c r="B25" i="10"/>
  <c r="E18" i="10"/>
  <c r="D18" i="10"/>
  <c r="D17" i="10"/>
  <c r="D16" i="10"/>
  <c r="E15" i="10"/>
  <c r="D15" i="10"/>
  <c r="G14" i="10"/>
  <c r="H14" i="10" s="1"/>
  <c r="F14" i="10"/>
  <c r="E14" i="10"/>
  <c r="D14" i="10"/>
  <c r="D13" i="10"/>
  <c r="I6" i="10"/>
  <c r="H6" i="10"/>
  <c r="I7" i="12"/>
  <c r="G18" i="10" s="1"/>
  <c r="H7" i="12"/>
  <c r="F18" i="10" s="1"/>
  <c r="G7" i="12"/>
  <c r="C3" i="12"/>
  <c r="I7" i="8"/>
  <c r="G17" i="10" s="1"/>
  <c r="H7" i="8"/>
  <c r="F17" i="10" s="1"/>
  <c r="G7" i="8"/>
  <c r="E17" i="10" s="1"/>
  <c r="C3" i="8"/>
  <c r="I7" i="7"/>
  <c r="G16" i="10" s="1"/>
  <c r="H7" i="7"/>
  <c r="F16" i="10" s="1"/>
  <c r="G7" i="7"/>
  <c r="E16" i="10" s="1"/>
  <c r="C3" i="7"/>
  <c r="I7" i="6"/>
  <c r="G15" i="10" s="1"/>
  <c r="H7" i="6"/>
  <c r="F15" i="10" s="1"/>
  <c r="G7" i="6"/>
  <c r="C3" i="6"/>
  <c r="I7" i="5"/>
  <c r="H7" i="5"/>
  <c r="G7" i="5"/>
  <c r="C3" i="5"/>
  <c r="I7" i="4"/>
  <c r="G13" i="10" s="1"/>
  <c r="H7" i="4"/>
  <c r="F13" i="10" s="1"/>
  <c r="G7" i="4"/>
  <c r="E13" i="10" s="1"/>
  <c r="G19" i="2"/>
  <c r="F19" i="2"/>
  <c r="E19" i="2"/>
  <c r="G18" i="2"/>
  <c r="F18" i="2"/>
  <c r="G17" i="2"/>
  <c r="F17" i="2"/>
  <c r="G16" i="2"/>
  <c r="F16" i="2"/>
  <c r="G15" i="2"/>
  <c r="F15" i="2"/>
  <c r="G14" i="2"/>
  <c r="F14" i="2"/>
  <c r="G13" i="2"/>
  <c r="F13" i="2"/>
  <c r="H18" i="10" l="1"/>
  <c r="E40" i="10" s="1"/>
  <c r="H17" i="10"/>
  <c r="E37" i="10" s="1"/>
  <c r="H16" i="10"/>
  <c r="E34" i="10" s="1"/>
  <c r="H15" i="10"/>
  <c r="F19" i="10"/>
  <c r="G28" i="10"/>
  <c r="F28" i="10"/>
  <c r="E28" i="10"/>
  <c r="G19" i="10"/>
  <c r="H13" i="10"/>
  <c r="G25" i="10" s="1"/>
  <c r="E19" i="10"/>
  <c r="G40" i="10" l="1"/>
  <c r="F40" i="10"/>
  <c r="F25" i="10"/>
  <c r="F27" i="10" s="1"/>
  <c r="E25" i="10"/>
  <c r="E27" i="10" s="1"/>
  <c r="G42" i="10"/>
  <c r="G41" i="10"/>
  <c r="E42" i="10"/>
  <c r="E41" i="10"/>
  <c r="H40" i="10"/>
  <c r="F42" i="10"/>
  <c r="F41" i="10"/>
  <c r="G37" i="10"/>
  <c r="F37" i="10"/>
  <c r="F38" i="10" s="1"/>
  <c r="E38" i="10"/>
  <c r="E39" i="10"/>
  <c r="H19" i="10"/>
  <c r="G20" i="10" s="1"/>
  <c r="F34" i="10"/>
  <c r="G34" i="10"/>
  <c r="G35" i="10" s="1"/>
  <c r="E36" i="10"/>
  <c r="E35" i="10"/>
  <c r="E31" i="10"/>
  <c r="E32" i="10" s="1"/>
  <c r="F31" i="10"/>
  <c r="F32" i="10" s="1"/>
  <c r="G31" i="10"/>
  <c r="G32" i="10" s="1"/>
  <c r="E30" i="10"/>
  <c r="H28" i="10"/>
  <c r="E29" i="10"/>
  <c r="F30" i="10"/>
  <c r="F29" i="10"/>
  <c r="G29" i="10"/>
  <c r="G30" i="10"/>
  <c r="G26" i="10"/>
  <c r="G27" i="10"/>
  <c r="F26" i="10" l="1"/>
  <c r="H25" i="10"/>
  <c r="E26" i="10"/>
  <c r="E43" i="10" s="1"/>
  <c r="H37" i="10"/>
  <c r="F39" i="10"/>
  <c r="G39" i="10"/>
  <c r="G38" i="10"/>
  <c r="G43" i="10" s="1"/>
  <c r="E20" i="10"/>
  <c r="F20" i="10"/>
  <c r="H34" i="10"/>
  <c r="F35" i="10"/>
  <c r="F36" i="10"/>
  <c r="G36" i="10"/>
  <c r="H31" i="10"/>
  <c r="G33" i="10"/>
  <c r="F33" i="10"/>
  <c r="E33" i="10"/>
  <c r="E44" i="10" s="1"/>
  <c r="F43" i="10" l="1"/>
  <c r="H43" i="10" s="1"/>
  <c r="G44" i="10"/>
  <c r="F44" i="10"/>
  <c r="H44" i="10" l="1"/>
</calcChain>
</file>

<file path=xl/sharedStrings.xml><?xml version="1.0" encoding="utf-8"?>
<sst xmlns="http://schemas.openxmlformats.org/spreadsheetml/2006/main" count="267" uniqueCount="163">
  <si>
    <t>جداول المواصفات</t>
  </si>
  <si>
    <t>الاختبارات المحكية</t>
  </si>
  <si>
    <t>خطوات إنشاء جدول المواصفات</t>
  </si>
  <si>
    <t>التعليمات:</t>
  </si>
  <si>
    <r>
      <rPr>
        <sz val="12"/>
        <color theme="1"/>
        <rFont val="Akhbar MT"/>
        <charset val="178"/>
      </rPr>
      <t>1</t>
    </r>
    <r>
      <rPr>
        <sz val="16"/>
        <color theme="1"/>
        <rFont val="Akhbar MT"/>
        <charset val="178"/>
      </rPr>
      <t>- تعبئة صفحة البيانات بالمعلومات التالية:</t>
    </r>
  </si>
  <si>
    <t xml:space="preserve">     أ‌- بيانات الاختبار الأساسية.</t>
  </si>
  <si>
    <t xml:space="preserve">     ب‌-  الدرجة النهائية للاختبار حسب ما ورد في دليل أنظمة وإجراءات الاختبارات.</t>
  </si>
  <si>
    <t xml:space="preserve">     ج‌- العدد الكلي لأسئلة الاختبار المراد بنائه.</t>
  </si>
  <si>
    <t xml:space="preserve">     د- عدد حصص التدريس لكل وحدة من الوحدات </t>
  </si>
  <si>
    <t>(ضرورة التأكد من مجموع الأسئلة ومجموع الدرجات التي تُحسب تلقائيا في الجدول لأنها قد تختلف قليلا بسبب التقريب)</t>
  </si>
  <si>
    <r>
      <rPr>
        <sz val="12"/>
        <color theme="1"/>
        <rFont val="Akhbar MT"/>
        <charset val="178"/>
      </rPr>
      <t>2</t>
    </r>
    <r>
      <rPr>
        <sz val="16"/>
        <color theme="1"/>
        <rFont val="Akhbar MT"/>
        <charset val="178"/>
      </rPr>
      <t>- حصر الأهداف التعليمية لموضوعات المادة الدراسية من خلال تحليل محتوى المقرر، وتصنيفها حسب المستويات المعرفية كل وحدة أو فصل في صفحة مستقلة من صفحات ملف الاكسل وتشمل على:</t>
    </r>
  </si>
  <si>
    <t xml:space="preserve">     أ‌- اسم الوحدة وعدد الحصص.</t>
  </si>
  <si>
    <t xml:space="preserve">     ب‌- الأهداف التعليمية حسب المستويات المعرفية.</t>
  </si>
  <si>
    <t xml:space="preserve">     ج‌- عدد الأهداف التعليمية في كل مستوى من المستويات المعرفية.</t>
  </si>
  <si>
    <r>
      <rPr>
        <sz val="12"/>
        <color theme="1"/>
        <rFont val="Akhbar MT"/>
        <charset val="178"/>
      </rPr>
      <t>3</t>
    </r>
    <r>
      <rPr>
        <sz val="16"/>
        <color theme="1"/>
        <rFont val="Akhbar MT"/>
        <charset val="178"/>
      </rPr>
      <t>- الانتقال لصفحة جدول المواصفات والتي ستظهر تلقائيا مع ضرورة:</t>
    </r>
  </si>
  <si>
    <t xml:space="preserve">     أ‌- التأكد من اكتمال كافة البيانات الأساسية.</t>
  </si>
  <si>
    <t xml:space="preserve">     ب‌- مراجعة جدول المواصفات والتحقق من عدد الأسئلة ومجموع الدرجات وتفصيلاتها. </t>
  </si>
  <si>
    <t xml:space="preserve">     ج‌- تجنب المسح والتعديل على صفحة جدول المواصفات وإذا لزم الأمر يكون التعديل في الصفحات السابقة. </t>
  </si>
  <si>
    <t>البيانات الأساسية للاختبار</t>
  </si>
  <si>
    <t>المادة</t>
  </si>
  <si>
    <t>لغتي الخالدية</t>
  </si>
  <si>
    <t>عدد الفقرات الاختبارية</t>
  </si>
  <si>
    <t>درجة الاختبار</t>
  </si>
  <si>
    <t>الصف</t>
  </si>
  <si>
    <t>الفصل الدراسي</t>
  </si>
  <si>
    <t>العام الدراسي</t>
  </si>
  <si>
    <r>
      <rPr>
        <b/>
        <sz val="12"/>
        <color theme="1"/>
        <rFont val="Akhbar MT"/>
        <charset val="178"/>
      </rPr>
      <t>1446</t>
    </r>
    <r>
      <rPr>
        <b/>
        <sz val="16"/>
        <color theme="1"/>
        <rFont val="Akhbar MT"/>
        <charset val="178"/>
      </rPr>
      <t xml:space="preserve"> هـ</t>
    </r>
  </si>
  <si>
    <t>فصول المقرر</t>
  </si>
  <si>
    <t>عدد الحصص</t>
  </si>
  <si>
    <t>عدد الفقرات</t>
  </si>
  <si>
    <t>الدرجات</t>
  </si>
  <si>
    <t>الفهم القرائي</t>
  </si>
  <si>
    <t>الأسلوب اللغوي</t>
  </si>
  <si>
    <t>الرسم الإملائي</t>
  </si>
  <si>
    <t>الوظيفة النحوية</t>
  </si>
  <si>
    <t>الصنف اللغوي</t>
  </si>
  <si>
    <t>الرسم الكتابي</t>
  </si>
  <si>
    <t>المجموع</t>
  </si>
  <si>
    <t>è</t>
  </si>
  <si>
    <t>التأكد من أن المجموع صحيح ويطابق المدخلات أعلى الصفحة</t>
  </si>
  <si>
    <t>عنوان الفصل</t>
  </si>
  <si>
    <t>الدرس</t>
  </si>
  <si>
    <t xml:space="preserve">أهداف الفصل </t>
  </si>
  <si>
    <t>عدد أهداف الفصل</t>
  </si>
  <si>
    <t>المعرفة</t>
  </si>
  <si>
    <t>التطبيق</t>
  </si>
  <si>
    <t>الاستدلال</t>
  </si>
  <si>
    <t xml:space="preserve">فهم المقروء </t>
  </si>
  <si>
    <t xml:space="preserve">الإجابة على أسئلة مباشرة واردة في النص </t>
  </si>
  <si>
    <t xml:space="preserve">ترتيب الأحداث حسب ورودها في النص </t>
  </si>
  <si>
    <t xml:space="preserve"> </t>
  </si>
  <si>
    <t>الاستثناء</t>
  </si>
  <si>
    <t xml:space="preserve">تصنيف أدوات الاستثناء . </t>
  </si>
  <si>
    <t>إنشاء جمل استثنائية صحيحة .</t>
  </si>
  <si>
    <t>تمييز أسلوب الاستثناء من خلال نصوص مختارة  .</t>
  </si>
  <si>
    <t>التعرف على مفهوم الاستثناء .</t>
  </si>
  <si>
    <t xml:space="preserve">استخلاص الجمل الاستثنائية من النصوص المكتوبة </t>
  </si>
  <si>
    <t>صياغة أمثلة لجمل تحتوي على أسلوب الاسثناء .</t>
  </si>
  <si>
    <t>تحديد أركان الاستثناء .</t>
  </si>
  <si>
    <t>التفضيل</t>
  </si>
  <si>
    <t xml:space="preserve">التعرف على اسم التفضيل </t>
  </si>
  <si>
    <t>صياغة أمثلة جديدة تحوي أركان التفضيل .</t>
  </si>
  <si>
    <t xml:space="preserve">تحديد أركان اسم التفضيل </t>
  </si>
  <si>
    <t>التفريق بين صيغة التفضيل للفعل المذكر والمؤنث .</t>
  </si>
  <si>
    <t>التعرف على صيغة التفضيل</t>
  </si>
  <si>
    <t xml:space="preserve">المقارنة بين استخدام اسم التفضيل بصيغة المذكر والمؤنث في الجمل. </t>
  </si>
  <si>
    <t>رسم بعض الكلمات الموصولة خطًا</t>
  </si>
  <si>
    <t>معرفة قاعدة كتابة الكلمات الموصولة بالشكل الصحيح .</t>
  </si>
  <si>
    <t>رسم بعض الكلمات المفصولة خطًا</t>
  </si>
  <si>
    <t xml:space="preserve">الوظيفة النحوية </t>
  </si>
  <si>
    <t>النعت</t>
  </si>
  <si>
    <t xml:space="preserve">يمثل للنعت في جمل مفيدة </t>
  </si>
  <si>
    <t>يحدد ارتباط النعت بالمنعوت من حيت ( الإفراد والتثنية والجمع و التذكير والتأنيث والتنكير والتعريف )</t>
  </si>
  <si>
    <t>المستثنى</t>
  </si>
  <si>
    <t xml:space="preserve">صيغ المبالغة </t>
  </si>
  <si>
    <t xml:space="preserve">  </t>
  </si>
  <si>
    <t>أسماء الزمان والمكان</t>
  </si>
  <si>
    <t>رسم الحرف ( هـ  ) بخط الرقعة</t>
  </si>
  <si>
    <t>رسم بعض الجمل والعبارات بخط الرقعة</t>
  </si>
  <si>
    <t>لغتي الخالدة</t>
  </si>
  <si>
    <t>عدد الأسئلة</t>
  </si>
  <si>
    <t>عدد الأهداف التعليمية</t>
  </si>
  <si>
    <t>الوزن النسبي</t>
  </si>
  <si>
    <t>مستويات الأهداف</t>
  </si>
  <si>
    <t>الدرجة</t>
  </si>
  <si>
    <t>مجموع الأسلئة</t>
  </si>
  <si>
    <t>مجموع الدرجات</t>
  </si>
  <si>
    <t>تمييز الأوزان الصحيحة لاسم التفضيل من خلال تصنيف الأمثلة وفقًا لقواعد اللغة.</t>
  </si>
  <si>
    <t>تحليل الطالب للكلمات الموصولة لكلماتها الفرعية.</t>
  </si>
  <si>
    <t>تحليل الطالب الكلمات المفوصلة إلى كلمات متعددة.</t>
  </si>
  <si>
    <t>كتابة الكلمات الموصولة بشكل صحيح.</t>
  </si>
  <si>
    <t xml:space="preserve">استخراج الكلمات الموصولة من النصوص المعروضة. </t>
  </si>
  <si>
    <t xml:space="preserve">تحديد الكلمة الموصولة من خلال عبارات متنوعة. </t>
  </si>
  <si>
    <t>تصويب كتابة الكلمات الموصولة إلى الشكل الصحيح.</t>
  </si>
  <si>
    <t>رسم الكلمات المفصولة خطًا رسمًا صحيحًا.</t>
  </si>
  <si>
    <t>المقارنة بين الكلمات الموصولة والمفصولة.</t>
  </si>
  <si>
    <t>رسم الكلمات الموصولة خطًا رسمًا صحيحًا.</t>
  </si>
  <si>
    <t>التفريق بين الكتابة الصحيحة للكلمات المفصولة والمتصلة خطًا.</t>
  </si>
  <si>
    <t xml:space="preserve">تعريف مفهوم النعت. </t>
  </si>
  <si>
    <t>معرفة  أنواع النعت.</t>
  </si>
  <si>
    <t xml:space="preserve"> التعرف على مفهوم الاستثناء.</t>
  </si>
  <si>
    <t>تحديد أركان الاستثناء.</t>
  </si>
  <si>
    <t>تحديد أنواع الاستثناء المختلفة (تام مثبت، تام منفي، ناقص منفي).</t>
  </si>
  <si>
    <t>تطبيق قواعد النعت في كتابة جمل تحتوي على أنواع مختلفة من النعوت.</t>
  </si>
  <si>
    <t xml:space="preserve">تصنيف المنعوت في جمل معطاة من حيث (الإفراد والتثنية والجمع والتذكير والتأنيث والتنكير والتعريف). </t>
  </si>
  <si>
    <t>تحديد الحالة الإعرابية للنص.</t>
  </si>
  <si>
    <t>يمثل للاستثناء في جمل مفيدة.</t>
  </si>
  <si>
    <t>استخدام أدوات الاستثناء بشكل صحيح في كتابة فقرات تتضمن المستثنى.</t>
  </si>
  <si>
    <t>يحدد الحالة الإعرابية للمستثنى في جميع حالته.</t>
  </si>
  <si>
    <t>تحويل النعت المفرد إلى جملة فعلية وجملة اسمية.</t>
  </si>
  <si>
    <t xml:space="preserve">تحويل النعت المفرد إلى جمل والجمل إلى مفرد. </t>
  </si>
  <si>
    <t>إعراب النعت إعرابًا صحيحًا.</t>
  </si>
  <si>
    <t xml:space="preserve">إعراب المستثنى إعرابًا صحيحًا. </t>
  </si>
  <si>
    <t xml:space="preserve">تصويب الخطأ النحوي مع ذكر السبب. </t>
  </si>
  <si>
    <t>ذكر أقسام النعت من حيث (الإفراد والتثنية والجمع والتذكير والتأنيث والتنكير والتعريف).</t>
  </si>
  <si>
    <t>التعرف على أوزان صيغ صيغ المبالغة.</t>
  </si>
  <si>
    <t xml:space="preserve"> يميز صيغ المبالغة. </t>
  </si>
  <si>
    <t xml:space="preserve">التعرف على كيفية اشتقاق صيغ المبالغة. </t>
  </si>
  <si>
    <t>معرفة قاعدة اشتقاق صيغ المبالغة.</t>
  </si>
  <si>
    <t>تعريف اسم الزمان والمكان.</t>
  </si>
  <si>
    <t>تحديد الاختلافات بين اسمي الزمان والمكان وبين ظرفي الزمان والمكان.</t>
  </si>
  <si>
    <t>تحديد صيغة الزمان والمكان.</t>
  </si>
  <si>
    <t xml:space="preserve">صياغة صيغ مبالغة من الأفعال. </t>
  </si>
  <si>
    <t xml:space="preserve">رد صيغ المبالغة لأفعالها المشتقة منها. </t>
  </si>
  <si>
    <t>استخراج صيغ المبالغة من الجمل.</t>
  </si>
  <si>
    <t>يمثل لصيغ المبالغة بجمل مفيدة.</t>
  </si>
  <si>
    <t xml:space="preserve">اكتشاف الوزن لاسمي الزمان والمكان. </t>
  </si>
  <si>
    <t>استخراج الفعل المشتق منه اسمي المكان والزمان.</t>
  </si>
  <si>
    <t>صياغة أسماء الزمان والمكان من أفعال مكتوبة.</t>
  </si>
  <si>
    <t xml:space="preserve">المقارنة بين اسم الفاعل وصيغ المبالغة. </t>
  </si>
  <si>
    <t xml:space="preserve">تمييز الفروق بين صيغ المبالغة واسم الفاعل والفعل. </t>
  </si>
  <si>
    <t>تحليل دلالات اسمي الزمان والمكان حسب السياق.</t>
  </si>
  <si>
    <t xml:space="preserve">وصل الحروف المقطعة لكتابة كلمات بخط الرقعة  تحتوي على حرف الهاء. </t>
  </si>
  <si>
    <t>استخراج حرف الهاء من الكلمات وكتابتها بأشكالها المختلفة.</t>
  </si>
  <si>
    <t xml:space="preserve">نسخ الجمل المكتوبة بخط الرقعة. </t>
  </si>
  <si>
    <t xml:space="preserve">تحليل الكلمات المكتوبة بخط الرقعة لحروفها. </t>
  </si>
  <si>
    <t xml:space="preserve">تحديد الفكرة الرئيسة في النص. </t>
  </si>
  <si>
    <t xml:space="preserve">تحديد الشخصيات والأعداد والأماكن المصرح بها في النص. </t>
  </si>
  <si>
    <t>تقديم فهم شامل للنص المقروء.</t>
  </si>
  <si>
    <t xml:space="preserve">وصف الشخصيات المذكورة في النص. </t>
  </si>
  <si>
    <t xml:space="preserve">استنتاج معاني الكلمات غير المألوفة بقرينة السياق. </t>
  </si>
  <si>
    <t xml:space="preserve">التمييز بين الأفكار الأساسية والثانوية. </t>
  </si>
  <si>
    <t xml:space="preserve">تحديد مواطن الجمال في النص (الصور الفنية، البلاغية، والتعبيرات الأجمل .... ) من خلال السياق. </t>
  </si>
  <si>
    <t>اقتراح عناوين جديدة لفقرات النص.</t>
  </si>
  <si>
    <t>استنتاج رأي الكاتب مدعمًا بالحجج المقدمة في النص.</t>
  </si>
  <si>
    <t xml:space="preserve">تقييم دوافع الشخصيات وأفعالها. </t>
  </si>
  <si>
    <t xml:space="preserve">التنبؤ بالأحداث بناء على فرضيات محددة. </t>
  </si>
  <si>
    <t xml:space="preserve">إصدار الأحكام حول الأفكار المطروحة والشخصيات في النص. </t>
  </si>
  <si>
    <t>كتابة نهاية مغايرة للنص.</t>
  </si>
  <si>
    <t xml:space="preserve">توظيف المفردات الواردة في النص في جمل أخرى. </t>
  </si>
  <si>
    <t>إبداء الرأي حول فكرة أو قضية مطروحة في النص، مع التعليل.</t>
  </si>
  <si>
    <t xml:space="preserve">تعرف معاني الكلمات الواردة في النص من خلال (الترادف / التضاد / السياق ...). </t>
  </si>
  <si>
    <t xml:space="preserve">تحديد نوع النص. </t>
  </si>
  <si>
    <t>استنتاج معاني الكلمات المتفقة لفظًا والمختلفة في المعنى مستخدمًا السياق.</t>
  </si>
  <si>
    <t xml:space="preserve">الربط بين حدث أو شخصية أو زمان أومكان. </t>
  </si>
  <si>
    <t xml:space="preserve">استنتاج (الأفكار الرئيسة / الفرعية) في النص. </t>
  </si>
  <si>
    <t xml:space="preserve">تفسير العلاقات:(السبب والنتيجة / التشابه والاختلاف). </t>
  </si>
  <si>
    <t>التمييز بين السلوكيات الإيجابية والسلبية في النص.</t>
  </si>
  <si>
    <t>التفريق بين الحقيقة والرأي.</t>
  </si>
  <si>
    <t>استنتاج القيم والاتجاهات في النص.</t>
  </si>
  <si>
    <t>يفرق بين صياغة اسمي الزمان والمكان من الفعل الثلاثي.</t>
  </si>
  <si>
    <t>التمثيل على اسمي الزمان والمكان.</t>
  </si>
  <si>
    <t xml:space="preserve">يستعمل اسمي الزمان والمكان في جمل مفيدة.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</si>
</sst>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charset val="178"/>
      <scheme val="minor"/>
    </font>
    <font>
      <sz val="16"/>
      <color theme="1"/>
      <name val="Calibri"/>
      <charset val="178"/>
      <scheme val="minor"/>
    </font>
    <font>
      <b/>
      <sz val="16"/>
      <color theme="1"/>
      <name val="Akhbar MT"/>
      <charset val="178"/>
    </font>
    <font>
      <sz val="16"/>
      <color theme="1"/>
      <name val="Akhbar MT"/>
      <charset val="178"/>
    </font>
    <font>
      <b/>
      <sz val="18"/>
      <color rgb="FFFF0000"/>
      <name val="Wingdings"/>
      <charset val="2"/>
    </font>
    <font>
      <b/>
      <sz val="16"/>
      <color rgb="FFFF0000"/>
      <name val="Akhbar MT"/>
      <charset val="178"/>
    </font>
    <font>
      <b/>
      <sz val="18"/>
      <color rgb="FF006100"/>
      <name val="Akhbar MT"/>
      <charset val="178"/>
    </font>
    <font>
      <b/>
      <sz val="14"/>
      <color rgb="FF006100"/>
      <name val="Akhbar MT"/>
      <charset val="178"/>
    </font>
    <font>
      <b/>
      <u/>
      <sz val="16"/>
      <color theme="1"/>
      <name val="Akhbar MT"/>
      <charset val="178"/>
    </font>
    <font>
      <sz val="11"/>
      <color rgb="FF006100"/>
      <name val="Calibri"/>
      <charset val="178"/>
      <scheme val="minor"/>
    </font>
    <font>
      <sz val="12"/>
      <color theme="1"/>
      <name val="Akhbar MT"/>
      <charset val="178"/>
    </font>
    <font>
      <b/>
      <sz val="12"/>
      <color theme="1"/>
      <name val="Akhbar MT"/>
      <charset val="178"/>
    </font>
  </fonts>
  <fills count="7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FF9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readingOrder="2"/>
    </xf>
    <xf numFmtId="1" fontId="2" fillId="2" borderId="3" xfId="0" applyNumberFormat="1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9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5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right" vertical="center"/>
      <protection locked="0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5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  <protection locked="0"/>
    </xf>
    <xf numFmtId="3" fontId="3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6" fillId="2" borderId="11" xfId="1" applyFont="1" applyBorder="1" applyAlignment="1">
      <alignment horizontal="center" vertical="center"/>
    </xf>
    <xf numFmtId="0" fontId="6" fillId="2" borderId="12" xfId="1" applyFont="1" applyBorder="1" applyAlignment="1">
      <alignment horizontal="center" vertical="center"/>
    </xf>
    <xf numFmtId="0" fontId="6" fillId="2" borderId="16" xfId="1" applyFont="1" applyBorder="1" applyAlignment="1">
      <alignment horizontal="center" vertical="center"/>
    </xf>
    <xf numFmtId="0" fontId="6" fillId="2" borderId="13" xfId="1" applyFont="1" applyBorder="1" applyAlignment="1">
      <alignment horizontal="center" vertical="center"/>
    </xf>
    <xf numFmtId="0" fontId="6" fillId="2" borderId="0" xfId="1" applyFont="1" applyBorder="1" applyAlignment="1">
      <alignment horizontal="center" vertical="center"/>
    </xf>
    <xf numFmtId="0" fontId="6" fillId="2" borderId="17" xfId="1" applyFont="1" applyBorder="1" applyAlignment="1">
      <alignment horizontal="center" vertical="center"/>
    </xf>
    <xf numFmtId="0" fontId="7" fillId="2" borderId="13" xfId="1" applyFont="1" applyBorder="1" applyAlignment="1">
      <alignment horizontal="center" vertical="center"/>
    </xf>
    <xf numFmtId="0" fontId="7" fillId="2" borderId="0" xfId="1" applyFont="1" applyBorder="1" applyAlignment="1">
      <alignment horizontal="center" vertical="center"/>
    </xf>
    <xf numFmtId="0" fontId="7" fillId="2" borderId="17" xfId="1" applyFont="1" applyBorder="1" applyAlignment="1">
      <alignment horizontal="center" vertical="center"/>
    </xf>
    <xf numFmtId="0" fontId="7" fillId="2" borderId="14" xfId="1" applyFont="1" applyBorder="1" applyAlignment="1">
      <alignment horizontal="center" vertical="center"/>
    </xf>
    <xf numFmtId="0" fontId="7" fillId="2" borderId="15" xfId="1" applyFont="1" applyBorder="1" applyAlignment="1">
      <alignment horizontal="center" vertical="center"/>
    </xf>
    <xf numFmtId="0" fontId="7" fillId="2" borderId="18" xfId="1" applyFont="1" applyBorder="1" applyAlignment="1">
      <alignment horizontal="center" vertical="center"/>
    </xf>
    <xf numFmtId="0" fontId="6" fillId="2" borderId="14" xfId="1" applyFont="1" applyBorder="1" applyAlignment="1">
      <alignment horizontal="center" vertical="center"/>
    </xf>
    <xf numFmtId="0" fontId="6" fillId="2" borderId="15" xfId="1" applyFont="1" applyBorder="1" applyAlignment="1">
      <alignment horizontal="center" vertical="center"/>
    </xf>
    <xf numFmtId="0" fontId="6" fillId="2" borderId="18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2" fillId="6" borderId="7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</cellXfs>
  <cellStyles count="2">
    <cellStyle name="جيد" xfId="1" builtinId="26"/>
    <cellStyle name="عادي" xfId="0" builtinId="0"/>
  </cellStyles>
  <dxfs count="0"/>
  <tableStyles count="0" defaultTableStyle="TableStyleMedium2" defaultPivotStyle="PivotStyleLight16"/>
  <colors>
    <mruColors>
      <color rgb="FFC6EFCE"/>
      <color rgb="FFFFFF97"/>
      <color rgb="FF000000"/>
      <color rgb="FFFF6969"/>
      <color rgb="FFD9E1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rightToLeft="1" zoomScale="75" zoomScaleNormal="75" workbookViewId="0">
      <selection activeCell="K13" sqref="K13"/>
    </sheetView>
  </sheetViews>
  <sheetFormatPr defaultColWidth="9" defaultRowHeight="14.5" x14ac:dyDescent="0.35"/>
  <sheetData>
    <row r="1" spans="1:11" ht="14.15" customHeight="1" x14ac:dyDescent="0.3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1" ht="14.15" customHeigh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ht="14.15" customHeight="1" x14ac:dyDescent="0.35">
      <c r="A3" s="39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1"/>
    </row>
    <row r="4" spans="1:11" ht="14.15" customHeight="1" x14ac:dyDescent="0.35">
      <c r="A4" s="39"/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ht="14.15" customHeight="1" x14ac:dyDescent="0.35">
      <c r="A5" s="42">
        <v>1446</v>
      </c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1" ht="14.15" customHeight="1" x14ac:dyDescent="0.35">
      <c r="A6" s="45"/>
      <c r="B6" s="46"/>
      <c r="C6" s="46"/>
      <c r="D6" s="46"/>
      <c r="E6" s="46"/>
      <c r="F6" s="46"/>
      <c r="G6" s="46"/>
      <c r="H6" s="46"/>
      <c r="I6" s="46"/>
      <c r="J6" s="46"/>
      <c r="K6" s="47"/>
    </row>
    <row r="9" spans="1:11" ht="14.15" customHeight="1" x14ac:dyDescent="0.35">
      <c r="B9" s="36" t="s">
        <v>2</v>
      </c>
      <c r="C9" s="37"/>
      <c r="D9" s="37"/>
      <c r="E9" s="37"/>
      <c r="F9" s="37"/>
      <c r="G9" s="37"/>
      <c r="H9" s="37"/>
      <c r="I9" s="37"/>
      <c r="J9" s="38"/>
    </row>
    <row r="10" spans="1:11" ht="14.15" customHeight="1" x14ac:dyDescent="0.35">
      <c r="B10" s="48"/>
      <c r="C10" s="49"/>
      <c r="D10" s="49"/>
      <c r="E10" s="49"/>
      <c r="F10" s="49"/>
      <c r="G10" s="49"/>
      <c r="H10" s="49"/>
      <c r="I10" s="49"/>
      <c r="J10" s="50"/>
    </row>
    <row r="12" spans="1:11" ht="28" x14ac:dyDescent="0.35">
      <c r="A12" s="34" t="s">
        <v>3</v>
      </c>
    </row>
    <row r="13" spans="1:11" ht="26" x14ac:dyDescent="0.35">
      <c r="A13" s="35" t="s">
        <v>4</v>
      </c>
    </row>
    <row r="14" spans="1:11" ht="26" x14ac:dyDescent="0.35">
      <c r="A14" s="35" t="s">
        <v>5</v>
      </c>
    </row>
    <row r="15" spans="1:11" ht="26" x14ac:dyDescent="0.35">
      <c r="A15" s="35" t="s">
        <v>6</v>
      </c>
    </row>
    <row r="16" spans="1:11" ht="26" x14ac:dyDescent="0.35">
      <c r="A16" s="35" t="s">
        <v>7</v>
      </c>
    </row>
    <row r="17" spans="1:1" ht="26" x14ac:dyDescent="0.35">
      <c r="A17" s="35" t="s">
        <v>8</v>
      </c>
    </row>
    <row r="18" spans="1:1" ht="26" x14ac:dyDescent="0.35">
      <c r="A18" s="35" t="s">
        <v>9</v>
      </c>
    </row>
    <row r="19" spans="1:1" ht="26" x14ac:dyDescent="0.35">
      <c r="A19" s="35" t="s">
        <v>10</v>
      </c>
    </row>
    <row r="20" spans="1:1" ht="26" x14ac:dyDescent="0.35">
      <c r="A20" s="35" t="s">
        <v>11</v>
      </c>
    </row>
    <row r="21" spans="1:1" ht="26" x14ac:dyDescent="0.35">
      <c r="A21" s="35" t="s">
        <v>12</v>
      </c>
    </row>
    <row r="22" spans="1:1" ht="26" x14ac:dyDescent="0.35">
      <c r="A22" s="35" t="s">
        <v>13</v>
      </c>
    </row>
    <row r="23" spans="1:1" ht="26" x14ac:dyDescent="0.35">
      <c r="A23" s="35" t="s">
        <v>14</v>
      </c>
    </row>
    <row r="24" spans="1:1" ht="26" x14ac:dyDescent="0.35">
      <c r="A24" s="35" t="s">
        <v>15</v>
      </c>
    </row>
    <row r="25" spans="1:1" ht="26" x14ac:dyDescent="0.35">
      <c r="A25" s="35" t="s">
        <v>16</v>
      </c>
    </row>
    <row r="26" spans="1:1" ht="26" x14ac:dyDescent="0.35">
      <c r="A26" s="35" t="s">
        <v>17</v>
      </c>
    </row>
  </sheetData>
  <mergeCells count="4">
    <mergeCell ref="A1:K2"/>
    <mergeCell ref="A3:K4"/>
    <mergeCell ref="A5:K6"/>
    <mergeCell ref="B9:J10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L19"/>
  <sheetViews>
    <sheetView showGridLines="0" rightToLeft="1" zoomScale="75" zoomScaleNormal="75" workbookViewId="0">
      <selection activeCell="R8" sqref="R8"/>
    </sheetView>
  </sheetViews>
  <sheetFormatPr defaultColWidth="9" defaultRowHeight="14.5" x14ac:dyDescent="0.35"/>
  <cols>
    <col min="4" max="7" width="19.7265625" customWidth="1"/>
    <col min="8" max="9" width="15.7265625" customWidth="1"/>
  </cols>
  <sheetData>
    <row r="2" spans="4:9" ht="47.15" customHeight="1" x14ac:dyDescent="0.35">
      <c r="E2" s="51" t="s">
        <v>18</v>
      </c>
      <c r="F2" s="52"/>
      <c r="G2" s="52"/>
      <c r="H2" s="52"/>
      <c r="I2" s="53"/>
    </row>
    <row r="4" spans="4:9" s="1" customFormat="1" ht="30" customHeight="1" x14ac:dyDescent="0.5"/>
    <row r="5" spans="4:9" s="1" customFormat="1" ht="30" customHeight="1" x14ac:dyDescent="1.1000000000000001">
      <c r="D5" s="2" t="s">
        <v>19</v>
      </c>
      <c r="E5" s="30" t="s">
        <v>20</v>
      </c>
      <c r="H5" s="54" t="s">
        <v>21</v>
      </c>
      <c r="I5" s="56" t="s">
        <v>22</v>
      </c>
    </row>
    <row r="6" spans="4:9" s="1" customFormat="1" ht="30" customHeight="1" x14ac:dyDescent="1.1000000000000001">
      <c r="D6" s="2" t="s">
        <v>23</v>
      </c>
      <c r="E6" s="30">
        <v>3</v>
      </c>
      <c r="H6" s="55"/>
      <c r="I6" s="57"/>
    </row>
    <row r="7" spans="4:9" s="1" customFormat="1" ht="30" customHeight="1" x14ac:dyDescent="1.1000000000000001">
      <c r="D7" s="2" t="s">
        <v>24</v>
      </c>
      <c r="E7" s="30">
        <v>2</v>
      </c>
      <c r="H7" s="20">
        <v>35</v>
      </c>
      <c r="I7" s="20">
        <v>40</v>
      </c>
    </row>
    <row r="8" spans="4:9" s="1" customFormat="1" ht="30" customHeight="1" x14ac:dyDescent="1.1000000000000001">
      <c r="D8" s="2" t="s">
        <v>25</v>
      </c>
      <c r="E8" s="5" t="s">
        <v>26</v>
      </c>
    </row>
    <row r="12" spans="4:9" ht="30" customHeight="1" x14ac:dyDescent="0.35">
      <c r="D12" s="9" t="s">
        <v>27</v>
      </c>
      <c r="E12" s="9" t="s">
        <v>28</v>
      </c>
      <c r="F12" s="9" t="s">
        <v>29</v>
      </c>
      <c r="G12" s="9" t="s">
        <v>30</v>
      </c>
    </row>
    <row r="13" spans="4:9" ht="30" customHeight="1" x14ac:dyDescent="0.35">
      <c r="D13" s="3" t="s">
        <v>31</v>
      </c>
      <c r="E13" s="20">
        <v>10</v>
      </c>
      <c r="F13" s="10">
        <f>IF(E19=0,0,E13/E19*H7)</f>
        <v>10.294117647058799</v>
      </c>
      <c r="G13" s="31">
        <f>IF(E19=0,0,E13/E19*I7)</f>
        <v>11.764705882352899</v>
      </c>
    </row>
    <row r="14" spans="4:9" ht="30" customHeight="1" x14ac:dyDescent="0.35">
      <c r="D14" s="3" t="s">
        <v>32</v>
      </c>
      <c r="E14" s="20">
        <v>4</v>
      </c>
      <c r="F14" s="10">
        <f>IF(E19=0,0,E14/E19*H7)</f>
        <v>4.1176470588235299</v>
      </c>
      <c r="G14" s="31">
        <f>IF(E19=0,0,E14/E19*I7)</f>
        <v>4.7058823529411802</v>
      </c>
    </row>
    <row r="15" spans="4:9" ht="30" customHeight="1" x14ac:dyDescent="0.35">
      <c r="D15" s="3" t="s">
        <v>33</v>
      </c>
      <c r="E15" s="20">
        <v>6</v>
      </c>
      <c r="F15" s="10">
        <f>IF(E19=0,0,E15/E19*H7)</f>
        <v>6.1764705882352899</v>
      </c>
      <c r="G15" s="31">
        <f>IF(E19=0,0,E15/E19*I7)</f>
        <v>7.0588235294117698</v>
      </c>
    </row>
    <row r="16" spans="4:9" ht="30" customHeight="1" x14ac:dyDescent="0.35">
      <c r="D16" s="3" t="s">
        <v>34</v>
      </c>
      <c r="E16" s="20">
        <v>6</v>
      </c>
      <c r="F16" s="10">
        <f>IF(E19=0,0,E16/E19*H7)</f>
        <v>6.1764705882352899</v>
      </c>
      <c r="G16" s="31">
        <f>IF(E19=0,0,E16/E19*I7)</f>
        <v>7.0588235294117698</v>
      </c>
    </row>
    <row r="17" spans="4:12" ht="30" customHeight="1" x14ac:dyDescent="0.35">
      <c r="D17" s="3" t="s">
        <v>35</v>
      </c>
      <c r="E17" s="20">
        <v>4</v>
      </c>
      <c r="F17" s="10">
        <f>IF(E19=0,0,E17/E19*H7)</f>
        <v>4.1176470588235299</v>
      </c>
      <c r="G17" s="31">
        <f>IF(E19=0,0,E17/E19*I7)</f>
        <v>4.7058823529411802</v>
      </c>
    </row>
    <row r="18" spans="4:12" ht="30" customHeight="1" x14ac:dyDescent="0.35">
      <c r="D18" s="3" t="s">
        <v>36</v>
      </c>
      <c r="E18" s="20">
        <v>4</v>
      </c>
      <c r="F18" s="10">
        <f>IF(E19=0,0,E18/E19*H7)</f>
        <v>4.1176470588235299</v>
      </c>
      <c r="G18" s="31">
        <f>IF(E19=0,0,E18/E19*I7)</f>
        <v>4.7058823529411802</v>
      </c>
    </row>
    <row r="19" spans="4:12" ht="30" customHeight="1" x14ac:dyDescent="0.35">
      <c r="D19" s="3" t="s">
        <v>37</v>
      </c>
      <c r="E19" s="18">
        <f>SUM(E13:E18)</f>
        <v>34</v>
      </c>
      <c r="F19" s="18">
        <f>SUM(F13:F18)</f>
        <v>35</v>
      </c>
      <c r="G19" s="18">
        <f>SUM(G13:G18)</f>
        <v>40</v>
      </c>
      <c r="H19" s="32" t="s">
        <v>38</v>
      </c>
      <c r="I19" s="33" t="s">
        <v>39</v>
      </c>
      <c r="J19" s="33"/>
      <c r="K19" s="33"/>
      <c r="L19" s="33"/>
    </row>
  </sheetData>
  <mergeCells count="3">
    <mergeCell ref="E2:I2"/>
    <mergeCell ref="H5:H6"/>
    <mergeCell ref="I5:I6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6EFCE"/>
  </sheetPr>
  <dimension ref="A2:I49"/>
  <sheetViews>
    <sheetView rightToLeft="1" zoomScale="130" zoomScaleNormal="130" workbookViewId="0">
      <selection activeCell="D16" sqref="D16"/>
    </sheetView>
  </sheetViews>
  <sheetFormatPr defaultColWidth="9" defaultRowHeight="14.5" x14ac:dyDescent="0.35"/>
  <cols>
    <col min="1" max="1" width="30.6328125" customWidth="1"/>
    <col min="2" max="2" width="58" customWidth="1"/>
    <col min="3" max="3" width="56.08984375" customWidth="1"/>
    <col min="4" max="4" width="80.26953125" customWidth="1"/>
  </cols>
  <sheetData>
    <row r="2" spans="1:9" ht="25.15" customHeight="1" x14ac:dyDescent="0.35">
      <c r="B2" s="3" t="s">
        <v>40</v>
      </c>
      <c r="C2" s="20" t="s">
        <v>31</v>
      </c>
    </row>
    <row r="3" spans="1:9" ht="25.15" customHeight="1" x14ac:dyDescent="0.35">
      <c r="B3" s="3" t="s">
        <v>28</v>
      </c>
      <c r="C3" s="4">
        <v>10</v>
      </c>
    </row>
    <row r="5" spans="1:9" ht="28.15" customHeight="1" x14ac:dyDescent="0.35">
      <c r="A5" s="58" t="s">
        <v>41</v>
      </c>
      <c r="B5" s="58" t="s">
        <v>42</v>
      </c>
      <c r="C5" s="58"/>
      <c r="D5" s="58"/>
      <c r="G5" s="58" t="s">
        <v>43</v>
      </c>
      <c r="H5" s="58"/>
      <c r="I5" s="58"/>
    </row>
    <row r="6" spans="1:9" ht="28" x14ac:dyDescent="0.35">
      <c r="A6" s="58"/>
      <c r="B6" s="3" t="s">
        <v>44</v>
      </c>
      <c r="C6" s="3" t="s">
        <v>45</v>
      </c>
      <c r="D6" s="3" t="s">
        <v>46</v>
      </c>
      <c r="G6" s="3" t="s">
        <v>44</v>
      </c>
      <c r="H6" s="3" t="s">
        <v>45</v>
      </c>
      <c r="I6" s="3" t="s">
        <v>46</v>
      </c>
    </row>
    <row r="7" spans="1:9" ht="25.9" customHeight="1" x14ac:dyDescent="0.35">
      <c r="A7" s="59" t="s">
        <v>47</v>
      </c>
      <c r="B7" s="21" t="s">
        <v>151</v>
      </c>
      <c r="C7" s="21" t="s">
        <v>139</v>
      </c>
      <c r="D7" s="21" t="s">
        <v>150</v>
      </c>
      <c r="G7" s="29">
        <f>COUNTA(B7:B46)</f>
        <v>8</v>
      </c>
      <c r="H7" s="29">
        <f>COUNTA(C7:C46)</f>
        <v>9</v>
      </c>
      <c r="I7" s="29">
        <f>COUNTA(D7:D46)</f>
        <v>9</v>
      </c>
    </row>
    <row r="8" spans="1:9" ht="25.9" customHeight="1" x14ac:dyDescent="0.35">
      <c r="A8" s="60"/>
      <c r="B8" s="21" t="s">
        <v>48</v>
      </c>
      <c r="C8" s="21" t="s">
        <v>153</v>
      </c>
      <c r="D8" s="21" t="s">
        <v>147</v>
      </c>
    </row>
    <row r="9" spans="1:9" ht="25.9" customHeight="1" x14ac:dyDescent="0.35">
      <c r="A9" s="60"/>
      <c r="B9" s="28" t="s">
        <v>49</v>
      </c>
      <c r="C9" s="21" t="s">
        <v>140</v>
      </c>
      <c r="D9" s="21" t="s">
        <v>142</v>
      </c>
    </row>
    <row r="10" spans="1:9" ht="25.9" customHeight="1" thickBot="1" x14ac:dyDescent="0.4">
      <c r="A10" s="60"/>
      <c r="B10" s="24" t="s">
        <v>136</v>
      </c>
      <c r="C10" s="28" t="s">
        <v>154</v>
      </c>
      <c r="D10" s="28" t="s">
        <v>143</v>
      </c>
    </row>
    <row r="11" spans="1:9" ht="26.65" customHeight="1" thickBot="1" x14ac:dyDescent="0.4">
      <c r="A11" s="61"/>
      <c r="B11" s="21" t="s">
        <v>138</v>
      </c>
      <c r="C11" s="24" t="s">
        <v>156</v>
      </c>
      <c r="D11" s="24" t="s">
        <v>148</v>
      </c>
    </row>
    <row r="12" spans="1:9" ht="25.9" customHeight="1" x14ac:dyDescent="0.35">
      <c r="A12" s="25"/>
      <c r="B12" s="21" t="s">
        <v>152</v>
      </c>
      <c r="C12" s="21" t="s">
        <v>155</v>
      </c>
      <c r="D12" s="21" t="s">
        <v>146</v>
      </c>
    </row>
    <row r="13" spans="1:9" ht="25.9" customHeight="1" thickBot="1" x14ac:dyDescent="0.4">
      <c r="A13" s="23"/>
      <c r="B13" s="21" t="s">
        <v>137</v>
      </c>
      <c r="C13" s="28" t="s">
        <v>141</v>
      </c>
      <c r="D13" s="21" t="s">
        <v>144</v>
      </c>
    </row>
    <row r="14" spans="1:9" ht="25.9" customHeight="1" x14ac:dyDescent="0.35">
      <c r="A14" s="59"/>
      <c r="B14" s="21" t="s">
        <v>149</v>
      </c>
      <c r="C14" s="21" t="s">
        <v>159</v>
      </c>
      <c r="D14" s="21" t="s">
        <v>145</v>
      </c>
    </row>
    <row r="15" spans="1:9" ht="26.65" customHeight="1" thickBot="1" x14ac:dyDescent="0.4">
      <c r="A15" s="60"/>
      <c r="B15" s="24"/>
      <c r="C15" s="28" t="s">
        <v>157</v>
      </c>
      <c r="D15" s="28" t="s">
        <v>158</v>
      </c>
    </row>
    <row r="16" spans="1:9" ht="25.9" customHeight="1" x14ac:dyDescent="0.35">
      <c r="A16" s="60"/>
      <c r="B16" s="21"/>
      <c r="C16" s="21"/>
      <c r="D16" s="21"/>
    </row>
    <row r="17" spans="1:4" ht="25.9" customHeight="1" x14ac:dyDescent="0.35">
      <c r="A17" s="60"/>
      <c r="B17" s="28"/>
      <c r="C17" s="28"/>
      <c r="D17" s="28"/>
    </row>
    <row r="18" spans="1:4" ht="25.9" customHeight="1" x14ac:dyDescent="0.35">
      <c r="A18" s="60"/>
      <c r="B18" s="28"/>
      <c r="C18" s="28"/>
      <c r="D18" s="28"/>
    </row>
    <row r="19" spans="1:4" ht="26.65" customHeight="1" x14ac:dyDescent="0.35">
      <c r="A19" s="61"/>
      <c r="B19" s="24"/>
      <c r="C19" s="24"/>
      <c r="D19" s="24"/>
    </row>
    <row r="20" spans="1:4" ht="25.9" customHeight="1" x14ac:dyDescent="0.35">
      <c r="A20" s="59"/>
      <c r="B20" s="21"/>
      <c r="C20" s="21"/>
      <c r="D20" s="21"/>
    </row>
    <row r="21" spans="1:4" ht="25.9" customHeight="1" x14ac:dyDescent="0.35">
      <c r="A21" s="60"/>
      <c r="B21" s="21"/>
      <c r="C21" s="21"/>
      <c r="D21" s="21"/>
    </row>
    <row r="22" spans="1:4" ht="25.9" customHeight="1" x14ac:dyDescent="0.35">
      <c r="A22" s="60"/>
      <c r="B22" s="21"/>
      <c r="C22" s="21"/>
      <c r="D22" s="21"/>
    </row>
    <row r="23" spans="1:4" ht="26.65" customHeight="1" x14ac:dyDescent="0.35">
      <c r="A23" s="61"/>
      <c r="B23" s="24"/>
      <c r="C23" s="24"/>
      <c r="D23" s="24"/>
    </row>
    <row r="24" spans="1:4" ht="25.9" customHeight="1" x14ac:dyDescent="0.35">
      <c r="A24" s="59"/>
      <c r="B24" s="21"/>
      <c r="C24" s="21"/>
      <c r="D24" s="21"/>
    </row>
    <row r="25" spans="1:4" ht="25.9" customHeight="1" x14ac:dyDescent="0.35">
      <c r="A25" s="60"/>
      <c r="B25" s="21"/>
      <c r="C25" s="21"/>
      <c r="D25" s="21"/>
    </row>
    <row r="26" spans="1:4" ht="25.9" customHeight="1" x14ac:dyDescent="0.35">
      <c r="A26" s="60"/>
      <c r="B26" s="21"/>
      <c r="C26" s="21"/>
      <c r="D26" s="21"/>
    </row>
    <row r="27" spans="1:4" ht="25.9" customHeight="1" x14ac:dyDescent="0.35">
      <c r="A27" s="60"/>
      <c r="B27" s="28"/>
      <c r="C27" s="28"/>
      <c r="D27" s="28"/>
    </row>
    <row r="28" spans="1:4" ht="26.65" customHeight="1" x14ac:dyDescent="0.35">
      <c r="A28" s="61"/>
      <c r="B28" s="24"/>
      <c r="C28" s="24"/>
      <c r="D28" s="24"/>
    </row>
    <row r="29" spans="1:4" ht="25.9" customHeight="1" x14ac:dyDescent="0.35">
      <c r="A29" s="59"/>
      <c r="B29" s="21"/>
      <c r="C29" s="21"/>
      <c r="D29" s="21"/>
    </row>
    <row r="30" spans="1:4" ht="25.9" customHeight="1" x14ac:dyDescent="0.35">
      <c r="A30" s="60"/>
      <c r="B30" s="21"/>
      <c r="C30" s="21"/>
      <c r="D30" s="21"/>
    </row>
    <row r="31" spans="1:4" ht="25.9" customHeight="1" x14ac:dyDescent="0.35">
      <c r="A31" s="60"/>
      <c r="B31" s="21"/>
      <c r="C31" s="21"/>
      <c r="D31" s="21"/>
    </row>
    <row r="32" spans="1:4" ht="25.9" customHeight="1" x14ac:dyDescent="0.35">
      <c r="A32" s="60"/>
      <c r="B32" s="28"/>
      <c r="C32" s="28"/>
      <c r="D32" s="28"/>
    </row>
    <row r="33" spans="1:4" ht="26.65" customHeight="1" x14ac:dyDescent="0.35">
      <c r="A33" s="61"/>
      <c r="B33" s="24"/>
      <c r="C33" s="24"/>
      <c r="D33" s="24"/>
    </row>
    <row r="34" spans="1:4" ht="25.9" customHeight="1" x14ac:dyDescent="0.35">
      <c r="A34" s="59"/>
      <c r="B34" s="21"/>
      <c r="C34" s="21"/>
      <c r="D34" s="21"/>
    </row>
    <row r="35" spans="1:4" ht="25.9" customHeight="1" x14ac:dyDescent="0.35">
      <c r="A35" s="60"/>
      <c r="B35" s="21"/>
      <c r="C35" s="21"/>
      <c r="D35" s="21"/>
    </row>
    <row r="36" spans="1:4" ht="25.9" customHeight="1" x14ac:dyDescent="0.35">
      <c r="A36" s="60"/>
      <c r="B36" s="21"/>
      <c r="C36" s="21"/>
      <c r="D36" s="21"/>
    </row>
    <row r="37" spans="1:4" ht="26.65" customHeight="1" x14ac:dyDescent="0.35">
      <c r="A37" s="61"/>
      <c r="B37" s="24"/>
      <c r="C37" s="28"/>
      <c r="D37" s="28"/>
    </row>
    <row r="38" spans="1:4" ht="25.9" customHeight="1" x14ac:dyDescent="0.35">
      <c r="A38" s="59"/>
      <c r="B38" s="21"/>
      <c r="C38" s="21"/>
      <c r="D38" s="21"/>
    </row>
    <row r="39" spans="1:4" ht="25.9" customHeight="1" x14ac:dyDescent="0.35">
      <c r="A39" s="60"/>
      <c r="B39" s="21"/>
      <c r="C39" s="21"/>
      <c r="D39" s="21"/>
    </row>
    <row r="40" spans="1:4" ht="25.9" customHeight="1" x14ac:dyDescent="0.35">
      <c r="A40" s="60"/>
      <c r="B40" s="21"/>
      <c r="C40" s="21"/>
      <c r="D40" s="21"/>
    </row>
    <row r="41" spans="1:4" ht="26.65" customHeight="1" x14ac:dyDescent="0.35">
      <c r="A41" s="61"/>
      <c r="B41" s="24"/>
      <c r="C41" s="24"/>
      <c r="D41" s="24"/>
    </row>
    <row r="42" spans="1:4" ht="25.9" customHeight="1" x14ac:dyDescent="0.35">
      <c r="A42" s="59"/>
      <c r="B42" s="21"/>
      <c r="C42" s="21"/>
      <c r="D42" s="21"/>
    </row>
    <row r="43" spans="1:4" ht="25.9" customHeight="1" x14ac:dyDescent="0.35">
      <c r="A43" s="60"/>
      <c r="B43" s="21"/>
      <c r="C43" s="21"/>
      <c r="D43" s="21"/>
    </row>
    <row r="44" spans="1:4" ht="25.9" customHeight="1" x14ac:dyDescent="0.35">
      <c r="A44" s="60"/>
      <c r="B44" s="21"/>
      <c r="C44" s="21"/>
      <c r="D44" s="21"/>
    </row>
    <row r="45" spans="1:4" ht="26.65" customHeight="1" x14ac:dyDescent="0.35">
      <c r="A45" s="61"/>
      <c r="B45" s="24"/>
      <c r="C45" s="24"/>
      <c r="D45" s="24"/>
    </row>
    <row r="46" spans="1:4" ht="25.9" customHeight="1" x14ac:dyDescent="0.35">
      <c r="A46" s="59"/>
      <c r="B46" s="21"/>
      <c r="C46" s="21"/>
      <c r="D46" s="21"/>
    </row>
    <row r="47" spans="1:4" ht="25.9" customHeight="1" x14ac:dyDescent="0.35">
      <c r="A47" s="60"/>
      <c r="B47" s="21"/>
      <c r="C47" s="21"/>
      <c r="D47" s="21"/>
    </row>
    <row r="48" spans="1:4" ht="25.9" customHeight="1" x14ac:dyDescent="0.35">
      <c r="A48" s="60"/>
      <c r="B48" s="21"/>
      <c r="C48" s="21"/>
      <c r="D48" s="21"/>
    </row>
    <row r="49" spans="1:4" ht="26.65" customHeight="1" x14ac:dyDescent="0.35">
      <c r="A49" s="61"/>
      <c r="B49" s="24"/>
      <c r="C49" s="24"/>
      <c r="D49" s="24"/>
    </row>
  </sheetData>
  <mergeCells count="12">
    <mergeCell ref="A42:A45"/>
    <mergeCell ref="A46:A49"/>
    <mergeCell ref="A20:A23"/>
    <mergeCell ref="A24:A28"/>
    <mergeCell ref="A29:A33"/>
    <mergeCell ref="A34:A37"/>
    <mergeCell ref="A38:A41"/>
    <mergeCell ref="B5:D5"/>
    <mergeCell ref="G5:I5"/>
    <mergeCell ref="A5:A6"/>
    <mergeCell ref="A7:A11"/>
    <mergeCell ref="A14:A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6EFCE"/>
  </sheetPr>
  <dimension ref="A2:I51"/>
  <sheetViews>
    <sheetView rightToLeft="1" zoomScale="90" zoomScaleNormal="90" workbookViewId="0">
      <selection activeCell="B15" sqref="B15"/>
    </sheetView>
  </sheetViews>
  <sheetFormatPr defaultColWidth="9" defaultRowHeight="14.5" x14ac:dyDescent="0.35"/>
  <cols>
    <col min="1" max="1" width="30.6328125" customWidth="1"/>
    <col min="2" max="2" width="69.7265625" customWidth="1"/>
    <col min="3" max="3" width="79.54296875" customWidth="1"/>
    <col min="4" max="4" width="64.26953125" customWidth="1"/>
  </cols>
  <sheetData>
    <row r="2" spans="1:9" ht="25.15" customHeight="1" x14ac:dyDescent="0.35">
      <c r="B2" s="3" t="s">
        <v>40</v>
      </c>
      <c r="C2" s="20" t="s">
        <v>32</v>
      </c>
    </row>
    <row r="3" spans="1:9" ht="25.15" customHeight="1" x14ac:dyDescent="0.35">
      <c r="B3" s="3" t="s">
        <v>28</v>
      </c>
      <c r="C3" s="4">
        <f>البيانات!E14</f>
        <v>4</v>
      </c>
    </row>
    <row r="5" spans="1:9" ht="28.15" customHeight="1" x14ac:dyDescent="0.35">
      <c r="A5" s="58" t="s">
        <v>41</v>
      </c>
      <c r="B5" s="58" t="s">
        <v>42</v>
      </c>
      <c r="C5" s="58"/>
      <c r="D5" s="58"/>
      <c r="G5" s="58" t="s">
        <v>43</v>
      </c>
      <c r="H5" s="58"/>
      <c r="I5" s="58"/>
    </row>
    <row r="6" spans="1:9" ht="28" x14ac:dyDescent="0.35">
      <c r="A6" s="58"/>
      <c r="B6" s="3" t="s">
        <v>44</v>
      </c>
      <c r="C6" s="3" t="s">
        <v>45</v>
      </c>
      <c r="D6" s="3" t="s">
        <v>46</v>
      </c>
      <c r="G6" s="3" t="s">
        <v>44</v>
      </c>
      <c r="H6" s="3" t="s">
        <v>45</v>
      </c>
      <c r="I6" s="3" t="s">
        <v>46</v>
      </c>
    </row>
    <row r="7" spans="1:9" ht="25.9" customHeight="1" x14ac:dyDescent="0.35">
      <c r="A7" s="59" t="s">
        <v>51</v>
      </c>
      <c r="B7" s="21" t="s">
        <v>52</v>
      </c>
      <c r="C7" s="21" t="s">
        <v>53</v>
      </c>
      <c r="D7" s="21" t="s">
        <v>54</v>
      </c>
      <c r="G7">
        <f>COUNTA(B7:B46)</f>
        <v>6</v>
      </c>
      <c r="H7">
        <f>COUNTA(C7:C46)</f>
        <v>4</v>
      </c>
      <c r="I7">
        <f>COUNTA(D7:D46)</f>
        <v>5</v>
      </c>
    </row>
    <row r="8" spans="1:9" ht="25.9" customHeight="1" x14ac:dyDescent="0.35">
      <c r="A8" s="60"/>
      <c r="B8" s="21" t="s">
        <v>55</v>
      </c>
      <c r="C8" s="21" t="s">
        <v>56</v>
      </c>
      <c r="D8" s="21" t="s">
        <v>57</v>
      </c>
    </row>
    <row r="9" spans="1:9" ht="25.9" customHeight="1" x14ac:dyDescent="0.35">
      <c r="A9" s="60"/>
      <c r="B9" s="21" t="s">
        <v>58</v>
      </c>
      <c r="C9" s="21" t="s">
        <v>57</v>
      </c>
      <c r="D9" s="21"/>
    </row>
    <row r="10" spans="1:9" ht="26.65" customHeight="1" x14ac:dyDescent="0.35">
      <c r="A10" s="61"/>
      <c r="B10" s="24"/>
      <c r="C10" s="24"/>
      <c r="D10" s="24"/>
    </row>
    <row r="11" spans="1:9" ht="25.9" customHeight="1" x14ac:dyDescent="0.35">
      <c r="A11" s="59" t="s">
        <v>59</v>
      </c>
      <c r="B11" s="21" t="s">
        <v>60</v>
      </c>
      <c r="C11" s="21"/>
      <c r="D11" s="21" t="s">
        <v>61</v>
      </c>
    </row>
    <row r="12" spans="1:9" ht="25.9" customHeight="1" x14ac:dyDescent="0.35">
      <c r="A12" s="60"/>
      <c r="B12" s="21" t="s">
        <v>62</v>
      </c>
      <c r="C12" s="21" t="s">
        <v>63</v>
      </c>
      <c r="D12" s="21" t="s">
        <v>87</v>
      </c>
    </row>
    <row r="13" spans="1:9" ht="25.9" customHeight="1" x14ac:dyDescent="0.35">
      <c r="A13" s="60"/>
      <c r="B13" s="21" t="s">
        <v>64</v>
      </c>
      <c r="C13" s="21"/>
      <c r="D13" s="21" t="s">
        <v>65</v>
      </c>
    </row>
    <row r="14" spans="1:9" ht="26.65" customHeight="1" x14ac:dyDescent="0.35">
      <c r="A14" s="61"/>
      <c r="B14" s="24"/>
      <c r="C14" s="24"/>
      <c r="D14" s="24"/>
    </row>
    <row r="15" spans="1:9" ht="25.9" customHeight="1" x14ac:dyDescent="0.35">
      <c r="A15" s="59"/>
      <c r="B15" s="21"/>
      <c r="C15" s="21"/>
      <c r="D15" s="21"/>
    </row>
    <row r="16" spans="1:9" ht="25.9" customHeight="1" x14ac:dyDescent="0.35">
      <c r="A16" s="60"/>
      <c r="B16" s="21"/>
      <c r="C16" s="21"/>
      <c r="D16" s="21"/>
    </row>
    <row r="17" spans="1:4" ht="25.9" customHeight="1" x14ac:dyDescent="0.35">
      <c r="A17" s="60"/>
      <c r="B17" s="21"/>
      <c r="C17" s="21"/>
      <c r="D17" s="21"/>
    </row>
    <row r="18" spans="1:4" ht="26.65" customHeight="1" x14ac:dyDescent="0.35">
      <c r="A18" s="61"/>
      <c r="B18" s="24"/>
      <c r="C18" s="24"/>
      <c r="D18" s="24"/>
    </row>
    <row r="19" spans="1:4" ht="25.9" customHeight="1" x14ac:dyDescent="0.35">
      <c r="A19" s="59"/>
      <c r="B19" s="21"/>
      <c r="C19" s="21"/>
      <c r="D19" s="21"/>
    </row>
    <row r="20" spans="1:4" ht="25.9" customHeight="1" x14ac:dyDescent="0.35">
      <c r="A20" s="60"/>
      <c r="B20" s="21"/>
      <c r="C20" s="21"/>
      <c r="D20" s="21"/>
    </row>
    <row r="21" spans="1:4" ht="25.9" customHeight="1" x14ac:dyDescent="0.35">
      <c r="A21" s="60"/>
      <c r="B21" s="21"/>
      <c r="C21" s="21"/>
      <c r="D21" s="21"/>
    </row>
    <row r="22" spans="1:4" ht="26.65" customHeight="1" x14ac:dyDescent="0.35">
      <c r="A22" s="61"/>
      <c r="B22" s="24"/>
      <c r="C22" s="24"/>
      <c r="D22" s="24"/>
    </row>
    <row r="23" spans="1:4" ht="25.9" customHeight="1" x14ac:dyDescent="0.35">
      <c r="A23" s="59"/>
      <c r="B23" s="21"/>
      <c r="C23" s="21"/>
      <c r="D23" s="21"/>
    </row>
    <row r="24" spans="1:4" ht="25.9" customHeight="1" x14ac:dyDescent="0.35">
      <c r="A24" s="60"/>
      <c r="B24" s="21"/>
      <c r="C24" s="21"/>
      <c r="D24" s="21"/>
    </row>
    <row r="25" spans="1:4" ht="25.9" customHeight="1" x14ac:dyDescent="0.35">
      <c r="A25" s="60"/>
      <c r="B25" s="21"/>
      <c r="C25" s="21"/>
      <c r="D25" s="21"/>
    </row>
    <row r="26" spans="1:4" ht="25.9" customHeight="1" x14ac:dyDescent="0.35">
      <c r="A26" s="60"/>
      <c r="B26" s="28"/>
      <c r="C26" s="28"/>
      <c r="D26" s="28"/>
    </row>
    <row r="27" spans="1:4" ht="25.9" customHeight="1" x14ac:dyDescent="0.35">
      <c r="A27" s="60"/>
      <c r="B27" s="28"/>
      <c r="C27" s="28"/>
      <c r="D27" s="28"/>
    </row>
    <row r="28" spans="1:4" ht="26.65" customHeight="1" x14ac:dyDescent="0.35">
      <c r="A28" s="61"/>
      <c r="B28" s="24"/>
      <c r="C28" s="24"/>
      <c r="D28" s="24"/>
    </row>
    <row r="29" spans="1:4" ht="25.9" customHeight="1" x14ac:dyDescent="0.35">
      <c r="A29" s="59"/>
      <c r="B29" s="21"/>
      <c r="C29" s="21"/>
      <c r="D29" s="21"/>
    </row>
    <row r="30" spans="1:4" ht="25.9" customHeight="1" x14ac:dyDescent="0.35">
      <c r="A30" s="60"/>
      <c r="B30" s="21"/>
      <c r="C30" s="21"/>
      <c r="D30" s="21"/>
    </row>
    <row r="31" spans="1:4" ht="25.9" customHeight="1" x14ac:dyDescent="0.35">
      <c r="A31" s="60"/>
      <c r="B31" s="21"/>
      <c r="C31" s="21"/>
      <c r="D31" s="21"/>
    </row>
    <row r="32" spans="1:4" ht="25.9" customHeight="1" x14ac:dyDescent="0.35">
      <c r="A32" s="60"/>
      <c r="B32" s="28"/>
      <c r="C32" s="28"/>
      <c r="D32" s="28"/>
    </row>
    <row r="33" spans="1:4" ht="25.9" customHeight="1" x14ac:dyDescent="0.35">
      <c r="A33" s="60"/>
      <c r="B33" s="28"/>
      <c r="C33" s="28"/>
      <c r="D33" s="28"/>
    </row>
    <row r="34" spans="1:4" ht="26.65" customHeight="1" x14ac:dyDescent="0.35">
      <c r="A34" s="61"/>
      <c r="B34" s="24"/>
      <c r="C34" s="24"/>
      <c r="D34" s="24"/>
    </row>
    <row r="35" spans="1:4" ht="25.9" customHeight="1" x14ac:dyDescent="0.35">
      <c r="A35" s="59"/>
      <c r="B35" s="21"/>
      <c r="C35" s="21"/>
      <c r="D35" s="21"/>
    </row>
    <row r="36" spans="1:4" ht="25.9" customHeight="1" x14ac:dyDescent="0.35">
      <c r="A36" s="60"/>
      <c r="B36" s="21"/>
      <c r="C36" s="21"/>
      <c r="D36" s="21"/>
    </row>
    <row r="37" spans="1:4" ht="25.9" customHeight="1" x14ac:dyDescent="0.35">
      <c r="A37" s="60"/>
      <c r="B37" s="21"/>
      <c r="C37" s="21"/>
      <c r="D37" s="21"/>
    </row>
    <row r="38" spans="1:4" ht="25.9" customHeight="1" x14ac:dyDescent="0.35">
      <c r="A38" s="60"/>
      <c r="B38" s="28"/>
      <c r="C38" s="28"/>
      <c r="D38" s="28"/>
    </row>
    <row r="39" spans="1:4" ht="26.65" customHeight="1" x14ac:dyDescent="0.35">
      <c r="A39" s="61"/>
      <c r="B39" s="24"/>
      <c r="C39" s="24"/>
      <c r="D39" s="24"/>
    </row>
    <row r="40" spans="1:4" ht="25.9" customHeight="1" x14ac:dyDescent="0.35">
      <c r="A40" s="59"/>
      <c r="B40" s="21"/>
      <c r="C40" s="21"/>
      <c r="D40" s="21"/>
    </row>
    <row r="41" spans="1:4" ht="25.9" customHeight="1" x14ac:dyDescent="0.35">
      <c r="A41" s="60"/>
      <c r="B41" s="21"/>
      <c r="C41" s="21"/>
      <c r="D41" s="21"/>
    </row>
    <row r="42" spans="1:4" ht="25.9" customHeight="1" x14ac:dyDescent="0.35">
      <c r="A42" s="60"/>
      <c r="B42" s="21"/>
      <c r="C42" s="21"/>
      <c r="D42" s="21"/>
    </row>
    <row r="43" spans="1:4" ht="26.65" customHeight="1" x14ac:dyDescent="0.35">
      <c r="A43" s="61"/>
      <c r="B43" s="24"/>
      <c r="C43" s="24"/>
      <c r="D43" s="24"/>
    </row>
    <row r="44" spans="1:4" ht="25.9" customHeight="1" x14ac:dyDescent="0.35">
      <c r="A44" s="59"/>
      <c r="B44" s="21"/>
      <c r="C44" s="21"/>
      <c r="D44" s="21"/>
    </row>
    <row r="45" spans="1:4" ht="25.9" customHeight="1" x14ac:dyDescent="0.35">
      <c r="A45" s="60"/>
      <c r="B45" s="21"/>
      <c r="C45" s="21"/>
      <c r="D45" s="21"/>
    </row>
    <row r="46" spans="1:4" ht="25.9" customHeight="1" x14ac:dyDescent="0.35">
      <c r="A46" s="60"/>
      <c r="B46" s="21"/>
      <c r="C46" s="21"/>
      <c r="D46" s="21"/>
    </row>
    <row r="47" spans="1:4" ht="26.65" customHeight="1" x14ac:dyDescent="0.35">
      <c r="A47" s="61"/>
      <c r="B47" s="24"/>
      <c r="C47" s="24"/>
      <c r="D47" s="24"/>
    </row>
    <row r="48" spans="1:4" ht="25.9" customHeight="1" x14ac:dyDescent="0.35">
      <c r="A48" s="59"/>
      <c r="B48" s="21"/>
      <c r="C48" s="21"/>
      <c r="D48" s="21"/>
    </row>
    <row r="49" spans="1:4" ht="25.9" customHeight="1" x14ac:dyDescent="0.35">
      <c r="A49" s="60"/>
      <c r="B49" s="21"/>
      <c r="C49" s="21"/>
      <c r="D49" s="21"/>
    </row>
    <row r="50" spans="1:4" ht="25.9" customHeight="1" x14ac:dyDescent="0.35">
      <c r="A50" s="60"/>
      <c r="B50" s="21"/>
      <c r="C50" s="21"/>
      <c r="D50" s="21"/>
    </row>
    <row r="51" spans="1:4" ht="26.65" customHeight="1" x14ac:dyDescent="0.35">
      <c r="A51" s="61"/>
      <c r="B51" s="24"/>
      <c r="C51" s="24"/>
      <c r="D51" s="24"/>
    </row>
  </sheetData>
  <mergeCells count="13">
    <mergeCell ref="A40:A43"/>
    <mergeCell ref="A44:A47"/>
    <mergeCell ref="A48:A51"/>
    <mergeCell ref="A15:A18"/>
    <mergeCell ref="A19:A22"/>
    <mergeCell ref="A23:A28"/>
    <mergeCell ref="A29:A34"/>
    <mergeCell ref="A35:A39"/>
    <mergeCell ref="B5:D5"/>
    <mergeCell ref="G5:I5"/>
    <mergeCell ref="A5:A6"/>
    <mergeCell ref="A7:A10"/>
    <mergeCell ref="A11:A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6EFCE"/>
  </sheetPr>
  <dimension ref="A2:I46"/>
  <sheetViews>
    <sheetView rightToLeft="1" topLeftCell="A5" zoomScale="102" zoomScaleNormal="102" workbookViewId="0">
      <selection activeCell="C16" sqref="C16"/>
    </sheetView>
  </sheetViews>
  <sheetFormatPr defaultColWidth="9" defaultRowHeight="14.5" x14ac:dyDescent="0.35"/>
  <cols>
    <col min="1" max="1" width="30.6328125" customWidth="1"/>
    <col min="2" max="4" width="50.7265625" customWidth="1"/>
  </cols>
  <sheetData>
    <row r="2" spans="1:9" ht="25.15" customHeight="1" x14ac:dyDescent="0.35">
      <c r="B2" s="3" t="s">
        <v>40</v>
      </c>
      <c r="C2" s="20" t="s">
        <v>33</v>
      </c>
    </row>
    <row r="3" spans="1:9" ht="25.15" customHeight="1" x14ac:dyDescent="0.35">
      <c r="B3" s="3" t="s">
        <v>28</v>
      </c>
      <c r="C3" s="4">
        <f>البيانات!E15</f>
        <v>6</v>
      </c>
    </row>
    <row r="5" spans="1:9" ht="28.15" customHeight="1" x14ac:dyDescent="0.35">
      <c r="A5" s="58" t="s">
        <v>41</v>
      </c>
      <c r="B5" s="58" t="s">
        <v>42</v>
      </c>
      <c r="C5" s="58"/>
      <c r="D5" s="58"/>
      <c r="G5" s="58" t="s">
        <v>43</v>
      </c>
      <c r="H5" s="58"/>
      <c r="I5" s="58"/>
    </row>
    <row r="6" spans="1:9" ht="28" x14ac:dyDescent="0.35">
      <c r="A6" s="58"/>
      <c r="B6" s="3" t="s">
        <v>44</v>
      </c>
      <c r="C6" s="3" t="s">
        <v>45</v>
      </c>
      <c r="D6" s="3" t="s">
        <v>46</v>
      </c>
      <c r="G6" s="3" t="s">
        <v>44</v>
      </c>
      <c r="H6" s="3" t="s">
        <v>45</v>
      </c>
      <c r="I6" s="3" t="s">
        <v>46</v>
      </c>
    </row>
    <row r="7" spans="1:9" ht="25.9" customHeight="1" x14ac:dyDescent="0.35">
      <c r="A7" s="62" t="s">
        <v>66</v>
      </c>
      <c r="B7" s="21" t="s">
        <v>67</v>
      </c>
      <c r="C7" s="21" t="s">
        <v>90</v>
      </c>
      <c r="D7" s="21" t="s">
        <v>88</v>
      </c>
      <c r="G7" s="22">
        <f>COUNTA(B7:B46)</f>
        <v>2</v>
      </c>
      <c r="H7" s="22">
        <f>COUNTA(C7:C46)</f>
        <v>7</v>
      </c>
      <c r="I7" s="22">
        <f>COUNTA(D7:D46)</f>
        <v>3</v>
      </c>
    </row>
    <row r="8" spans="1:9" ht="25.9" customHeight="1" x14ac:dyDescent="0.35">
      <c r="A8" s="60"/>
      <c r="B8" s="21" t="s">
        <v>50</v>
      </c>
      <c r="C8" s="21" t="s">
        <v>91</v>
      </c>
      <c r="D8" s="21" t="s">
        <v>95</v>
      </c>
    </row>
    <row r="9" spans="1:9" ht="25.9" customHeight="1" x14ac:dyDescent="0.35">
      <c r="A9" s="60"/>
      <c r="B9" s="21"/>
      <c r="C9" s="21" t="s">
        <v>92</v>
      </c>
      <c r="D9" s="21"/>
    </row>
    <row r="10" spans="1:9" ht="26.65" customHeight="1" x14ac:dyDescent="0.35">
      <c r="A10" s="61"/>
      <c r="B10" s="24"/>
      <c r="C10" s="28" t="s">
        <v>93</v>
      </c>
      <c r="D10" s="24"/>
    </row>
    <row r="11" spans="1:9" ht="25.9" customHeight="1" x14ac:dyDescent="0.35">
      <c r="A11" s="59"/>
      <c r="B11" s="21"/>
      <c r="C11" s="28" t="s">
        <v>96</v>
      </c>
      <c r="D11" s="21"/>
    </row>
    <row r="12" spans="1:9" ht="25.9" customHeight="1" x14ac:dyDescent="0.35">
      <c r="A12" s="60"/>
      <c r="B12" s="21"/>
      <c r="C12" s="21"/>
      <c r="D12" s="21"/>
    </row>
    <row r="13" spans="1:9" ht="25.9" customHeight="1" x14ac:dyDescent="0.35">
      <c r="A13" s="60"/>
      <c r="B13" s="21"/>
      <c r="C13" s="21"/>
      <c r="D13" s="21"/>
    </row>
    <row r="14" spans="1:9" ht="26.65" customHeight="1" x14ac:dyDescent="0.35">
      <c r="A14" s="61"/>
      <c r="B14" s="24"/>
      <c r="C14" s="24"/>
      <c r="D14" s="24"/>
    </row>
    <row r="15" spans="1:9" ht="25.9" customHeight="1" x14ac:dyDescent="0.35">
      <c r="A15" s="59" t="s">
        <v>68</v>
      </c>
      <c r="B15" s="21"/>
      <c r="C15" s="21" t="s">
        <v>94</v>
      </c>
      <c r="D15" s="21" t="s">
        <v>89</v>
      </c>
    </row>
    <row r="16" spans="1:9" ht="25.9" customHeight="1" x14ac:dyDescent="0.35">
      <c r="A16" s="60"/>
      <c r="B16" s="21"/>
      <c r="C16" s="21" t="s">
        <v>97</v>
      </c>
      <c r="D16" s="21"/>
    </row>
    <row r="17" spans="1:4" ht="25.9" customHeight="1" x14ac:dyDescent="0.35">
      <c r="A17" s="60"/>
      <c r="B17" s="21"/>
      <c r="C17" s="21"/>
      <c r="D17" s="21"/>
    </row>
    <row r="18" spans="1:4" ht="26.65" customHeight="1" x14ac:dyDescent="0.35">
      <c r="A18" s="61"/>
      <c r="B18" s="24"/>
      <c r="C18" s="24"/>
      <c r="D18" s="24"/>
    </row>
    <row r="19" spans="1:4" ht="25.9" customHeight="1" x14ac:dyDescent="0.35">
      <c r="A19" s="59"/>
      <c r="B19" s="21"/>
      <c r="C19" s="21"/>
      <c r="D19" s="21"/>
    </row>
    <row r="20" spans="1:4" ht="25.9" customHeight="1" x14ac:dyDescent="0.35">
      <c r="A20" s="60"/>
      <c r="B20" s="21"/>
      <c r="C20" s="21"/>
      <c r="D20" s="21"/>
    </row>
    <row r="21" spans="1:4" ht="25.9" customHeight="1" x14ac:dyDescent="0.35">
      <c r="A21" s="60"/>
      <c r="B21" s="21"/>
      <c r="C21" s="21"/>
      <c r="D21" s="21"/>
    </row>
    <row r="22" spans="1:4" ht="26.65" customHeight="1" x14ac:dyDescent="0.35">
      <c r="A22" s="61"/>
      <c r="B22" s="24"/>
      <c r="C22" s="24"/>
      <c r="D22" s="24"/>
    </row>
    <row r="23" spans="1:4" ht="25.9" customHeight="1" x14ac:dyDescent="0.35">
      <c r="A23" s="59"/>
      <c r="B23" s="21"/>
      <c r="C23" s="21"/>
      <c r="D23" s="21"/>
    </row>
    <row r="24" spans="1:4" ht="25.9" customHeight="1" x14ac:dyDescent="0.35">
      <c r="A24" s="60"/>
      <c r="B24" s="21"/>
      <c r="C24" s="21"/>
      <c r="D24" s="21"/>
    </row>
    <row r="25" spans="1:4" ht="25.9" customHeight="1" x14ac:dyDescent="0.35">
      <c r="A25" s="60"/>
      <c r="B25" s="21"/>
      <c r="C25" s="21"/>
      <c r="D25" s="21"/>
    </row>
    <row r="26" spans="1:4" ht="26.65" customHeight="1" x14ac:dyDescent="0.35">
      <c r="A26" s="61"/>
      <c r="B26" s="24"/>
      <c r="C26" s="24"/>
      <c r="D26" s="24"/>
    </row>
    <row r="27" spans="1:4" ht="25.9" customHeight="1" x14ac:dyDescent="0.35">
      <c r="A27" s="59"/>
      <c r="B27" s="21"/>
      <c r="C27" s="21"/>
      <c r="D27" s="21"/>
    </row>
    <row r="28" spans="1:4" ht="25.9" customHeight="1" x14ac:dyDescent="0.35">
      <c r="A28" s="60"/>
      <c r="B28" s="21"/>
      <c r="C28" s="21"/>
      <c r="D28" s="21"/>
    </row>
    <row r="29" spans="1:4" ht="25.9" customHeight="1" x14ac:dyDescent="0.35">
      <c r="A29" s="60"/>
      <c r="B29" s="21"/>
      <c r="C29" s="21"/>
      <c r="D29" s="21"/>
    </row>
    <row r="30" spans="1:4" ht="26.65" customHeight="1" x14ac:dyDescent="0.35">
      <c r="A30" s="61"/>
      <c r="B30" s="24"/>
      <c r="C30" s="24"/>
      <c r="D30" s="24"/>
    </row>
    <row r="31" spans="1:4" ht="25.9" customHeight="1" x14ac:dyDescent="0.35">
      <c r="A31" s="59"/>
      <c r="B31" s="21"/>
      <c r="C31" s="21"/>
      <c r="D31" s="21"/>
    </row>
    <row r="32" spans="1:4" ht="25.9" customHeight="1" x14ac:dyDescent="0.35">
      <c r="A32" s="60"/>
      <c r="B32" s="21"/>
      <c r="C32" s="21"/>
      <c r="D32" s="21"/>
    </row>
    <row r="33" spans="1:4" ht="25.9" customHeight="1" x14ac:dyDescent="0.35">
      <c r="A33" s="60"/>
      <c r="B33" s="21"/>
      <c r="C33" s="21"/>
      <c r="D33" s="21"/>
    </row>
    <row r="34" spans="1:4" ht="26.65" customHeight="1" x14ac:dyDescent="0.35">
      <c r="A34" s="61"/>
      <c r="B34" s="24"/>
      <c r="C34" s="24"/>
      <c r="D34" s="24"/>
    </row>
    <row r="35" spans="1:4" ht="25.9" customHeight="1" x14ac:dyDescent="0.35">
      <c r="A35" s="59"/>
      <c r="B35" s="21"/>
      <c r="C35" s="21"/>
      <c r="D35" s="21"/>
    </row>
    <row r="36" spans="1:4" ht="25.9" customHeight="1" x14ac:dyDescent="0.35">
      <c r="A36" s="60"/>
      <c r="B36" s="21"/>
      <c r="C36" s="21"/>
      <c r="D36" s="21"/>
    </row>
    <row r="37" spans="1:4" ht="25.9" customHeight="1" x14ac:dyDescent="0.35">
      <c r="A37" s="60"/>
      <c r="B37" s="21"/>
      <c r="C37" s="21"/>
      <c r="D37" s="21"/>
    </row>
    <row r="38" spans="1:4" ht="26.65" customHeight="1" x14ac:dyDescent="0.35">
      <c r="A38" s="61"/>
      <c r="B38" s="24"/>
      <c r="C38" s="24"/>
      <c r="D38" s="24"/>
    </row>
    <row r="39" spans="1:4" ht="25.9" customHeight="1" x14ac:dyDescent="0.35">
      <c r="A39" s="59"/>
      <c r="B39" s="21"/>
      <c r="C39" s="21"/>
      <c r="D39" s="21"/>
    </row>
    <row r="40" spans="1:4" ht="25.9" customHeight="1" x14ac:dyDescent="0.35">
      <c r="A40" s="60"/>
      <c r="B40" s="21"/>
      <c r="C40" s="21"/>
      <c r="D40" s="21"/>
    </row>
    <row r="41" spans="1:4" ht="25.9" customHeight="1" x14ac:dyDescent="0.35">
      <c r="A41" s="60"/>
      <c r="B41" s="21"/>
      <c r="C41" s="21"/>
      <c r="D41" s="21"/>
    </row>
    <row r="42" spans="1:4" ht="26.65" customHeight="1" x14ac:dyDescent="0.35">
      <c r="A42" s="61"/>
      <c r="B42" s="24"/>
      <c r="C42" s="24"/>
      <c r="D42" s="24"/>
    </row>
    <row r="43" spans="1:4" ht="25.9" customHeight="1" x14ac:dyDescent="0.35">
      <c r="A43" s="59"/>
      <c r="B43" s="21"/>
      <c r="C43" s="21"/>
      <c r="D43" s="21"/>
    </row>
    <row r="44" spans="1:4" ht="25.9" customHeight="1" x14ac:dyDescent="0.35">
      <c r="A44" s="60"/>
      <c r="B44" s="21"/>
      <c r="C44" s="21"/>
      <c r="D44" s="21"/>
    </row>
    <row r="45" spans="1:4" ht="25.9" customHeight="1" x14ac:dyDescent="0.35">
      <c r="A45" s="60"/>
      <c r="B45" s="21"/>
      <c r="C45" s="21"/>
      <c r="D45" s="21"/>
    </row>
    <row r="46" spans="1:4" ht="26.65" customHeight="1" x14ac:dyDescent="0.35">
      <c r="A46" s="61"/>
      <c r="B46" s="24"/>
      <c r="C46" s="24"/>
      <c r="D46" s="24"/>
    </row>
  </sheetData>
  <mergeCells count="13">
    <mergeCell ref="A35:A38"/>
    <mergeCell ref="A39:A42"/>
    <mergeCell ref="A43:A46"/>
    <mergeCell ref="A15:A18"/>
    <mergeCell ref="A19:A22"/>
    <mergeCell ref="A23:A26"/>
    <mergeCell ref="A27:A30"/>
    <mergeCell ref="A31:A34"/>
    <mergeCell ref="B5:D5"/>
    <mergeCell ref="G5:I5"/>
    <mergeCell ref="A5:A6"/>
    <mergeCell ref="A7:A10"/>
    <mergeCell ref="A11:A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6EFCE"/>
  </sheetPr>
  <dimension ref="A2:I49"/>
  <sheetViews>
    <sheetView rightToLeft="1" topLeftCell="A2" zoomScale="90" zoomScaleNormal="90" workbookViewId="0">
      <selection activeCell="C16" sqref="C16"/>
    </sheetView>
  </sheetViews>
  <sheetFormatPr defaultColWidth="9" defaultRowHeight="14.5" x14ac:dyDescent="0.35"/>
  <cols>
    <col min="1" max="1" width="30.6328125" customWidth="1"/>
    <col min="2" max="2" width="71.26953125" customWidth="1"/>
    <col min="3" max="3" width="79.54296875" customWidth="1"/>
    <col min="4" max="4" width="57.90625" customWidth="1"/>
  </cols>
  <sheetData>
    <row r="2" spans="1:9" ht="25.15" customHeight="1" x14ac:dyDescent="0.35">
      <c r="B2" s="3" t="s">
        <v>40</v>
      </c>
      <c r="C2" s="20" t="s">
        <v>69</v>
      </c>
    </row>
    <row r="3" spans="1:9" ht="25.15" customHeight="1" x14ac:dyDescent="0.35">
      <c r="B3" s="3" t="s">
        <v>28</v>
      </c>
      <c r="C3" s="4">
        <f>البيانات!E16</f>
        <v>6</v>
      </c>
    </row>
    <row r="5" spans="1:9" ht="28.15" customHeight="1" x14ac:dyDescent="0.35">
      <c r="A5" s="58" t="s">
        <v>41</v>
      </c>
      <c r="B5" s="58" t="s">
        <v>42</v>
      </c>
      <c r="C5" s="58"/>
      <c r="D5" s="58"/>
      <c r="G5" s="58" t="s">
        <v>43</v>
      </c>
      <c r="H5" s="58"/>
      <c r="I5" s="58"/>
    </row>
    <row r="6" spans="1:9" ht="28" x14ac:dyDescent="0.35">
      <c r="A6" s="58"/>
      <c r="B6" s="3" t="s">
        <v>44</v>
      </c>
      <c r="C6" s="3" t="s">
        <v>45</v>
      </c>
      <c r="D6" s="3" t="s">
        <v>46</v>
      </c>
      <c r="G6" s="3" t="s">
        <v>44</v>
      </c>
      <c r="H6" s="3" t="s">
        <v>45</v>
      </c>
      <c r="I6" s="3" t="s">
        <v>46</v>
      </c>
    </row>
    <row r="7" spans="1:9" ht="25.9" customHeight="1" x14ac:dyDescent="0.35">
      <c r="A7" s="62" t="s">
        <v>70</v>
      </c>
      <c r="B7" s="21" t="s">
        <v>98</v>
      </c>
      <c r="C7" s="21" t="s">
        <v>103</v>
      </c>
      <c r="D7" s="21" t="s">
        <v>109</v>
      </c>
      <c r="G7" s="22">
        <f>COUNTA(B7:B49)</f>
        <v>6</v>
      </c>
      <c r="H7" s="22">
        <f>COUNTA(C7:C49)</f>
        <v>8</v>
      </c>
      <c r="I7" s="22">
        <f>COUNTA(D7:D49)</f>
        <v>5</v>
      </c>
    </row>
    <row r="8" spans="1:9" ht="25.9" customHeight="1" x14ac:dyDescent="0.35">
      <c r="A8" s="60"/>
      <c r="B8" s="21" t="s">
        <v>99</v>
      </c>
      <c r="C8" s="21" t="s">
        <v>71</v>
      </c>
      <c r="D8" s="21"/>
    </row>
    <row r="9" spans="1:9" ht="25.9" customHeight="1" x14ac:dyDescent="0.35">
      <c r="A9" s="60"/>
      <c r="B9" s="21" t="s">
        <v>114</v>
      </c>
      <c r="C9" s="21" t="s">
        <v>104</v>
      </c>
      <c r="D9" s="21" t="s">
        <v>110</v>
      </c>
    </row>
    <row r="10" spans="1:9" ht="25.9" customHeight="1" x14ac:dyDescent="0.35">
      <c r="A10" s="60"/>
      <c r="B10" s="28"/>
      <c r="C10" s="28"/>
      <c r="D10" s="28" t="s">
        <v>111</v>
      </c>
    </row>
    <row r="11" spans="1:9" ht="25.9" customHeight="1" x14ac:dyDescent="0.35">
      <c r="A11" s="60"/>
      <c r="B11" s="28"/>
      <c r="C11" s="28" t="s">
        <v>105</v>
      </c>
      <c r="D11" s="28"/>
    </row>
    <row r="12" spans="1:9" ht="25.9" customHeight="1" x14ac:dyDescent="0.35">
      <c r="A12" s="60"/>
      <c r="B12" s="28"/>
      <c r="C12" s="24" t="s">
        <v>72</v>
      </c>
      <c r="D12" s="28"/>
    </row>
    <row r="13" spans="1:9" ht="26.65" customHeight="1" x14ac:dyDescent="0.35">
      <c r="A13" s="61"/>
      <c r="B13" s="24"/>
      <c r="C13" s="24"/>
      <c r="D13" s="24"/>
    </row>
    <row r="14" spans="1:9" ht="25.9" customHeight="1" x14ac:dyDescent="0.35">
      <c r="A14" s="59" t="s">
        <v>73</v>
      </c>
      <c r="B14" s="21" t="s">
        <v>100</v>
      </c>
      <c r="C14" s="21" t="s">
        <v>106</v>
      </c>
      <c r="D14" s="21" t="s">
        <v>112</v>
      </c>
    </row>
    <row r="15" spans="1:9" ht="25.9" customHeight="1" x14ac:dyDescent="0.35">
      <c r="A15" s="60"/>
      <c r="B15" s="21" t="s">
        <v>102</v>
      </c>
      <c r="C15" s="21" t="s">
        <v>107</v>
      </c>
      <c r="D15" s="21" t="s">
        <v>113</v>
      </c>
    </row>
    <row r="16" spans="1:9" ht="25.9" customHeight="1" x14ac:dyDescent="0.35">
      <c r="A16" s="60"/>
      <c r="B16" s="21" t="s">
        <v>101</v>
      </c>
      <c r="C16" s="21" t="s">
        <v>108</v>
      </c>
      <c r="D16" s="21"/>
    </row>
    <row r="17" spans="1:4" ht="26.65" customHeight="1" x14ac:dyDescent="0.35">
      <c r="A17" s="61"/>
      <c r="B17" s="28"/>
      <c r="C17" s="24"/>
      <c r="D17" s="24"/>
    </row>
    <row r="18" spans="1:4" ht="25.9" customHeight="1" x14ac:dyDescent="0.35">
      <c r="A18" s="59"/>
      <c r="B18" s="24"/>
      <c r="C18" s="21"/>
      <c r="D18" s="21"/>
    </row>
    <row r="19" spans="1:4" ht="25.9" customHeight="1" x14ac:dyDescent="0.35">
      <c r="A19" s="60"/>
      <c r="B19" s="21"/>
      <c r="C19" s="21"/>
      <c r="D19" s="21"/>
    </row>
    <row r="20" spans="1:4" ht="25.9" customHeight="1" x14ac:dyDescent="0.35">
      <c r="A20" s="60"/>
      <c r="B20" s="21"/>
      <c r="C20" s="21"/>
      <c r="D20" s="21"/>
    </row>
    <row r="21" spans="1:4" ht="26.65" customHeight="1" x14ac:dyDescent="0.35">
      <c r="A21" s="61"/>
      <c r="B21" s="24"/>
      <c r="C21" s="28"/>
      <c r="D21" s="24"/>
    </row>
    <row r="22" spans="1:4" ht="25.9" customHeight="1" x14ac:dyDescent="0.35">
      <c r="A22" s="59"/>
      <c r="B22" s="21"/>
      <c r="C22" s="28"/>
      <c r="D22" s="21"/>
    </row>
    <row r="23" spans="1:4" ht="25.9" customHeight="1" x14ac:dyDescent="0.35">
      <c r="A23" s="60"/>
      <c r="B23" s="21"/>
      <c r="C23" s="24"/>
      <c r="D23" s="21"/>
    </row>
    <row r="24" spans="1:4" ht="25.9" customHeight="1" x14ac:dyDescent="0.35">
      <c r="A24" s="60"/>
      <c r="B24" s="21"/>
      <c r="C24" s="21"/>
      <c r="D24" s="21"/>
    </row>
    <row r="25" spans="1:4" ht="26.65" customHeight="1" x14ac:dyDescent="0.35">
      <c r="A25" s="61"/>
      <c r="B25" s="24"/>
      <c r="C25" s="24"/>
      <c r="D25" s="24"/>
    </row>
    <row r="26" spans="1:4" ht="25.9" customHeight="1" x14ac:dyDescent="0.35">
      <c r="A26" s="59"/>
      <c r="B26" s="21"/>
      <c r="C26" s="21"/>
      <c r="D26" s="21"/>
    </row>
    <row r="27" spans="1:4" ht="25.9" customHeight="1" x14ac:dyDescent="0.35">
      <c r="A27" s="60"/>
      <c r="B27" s="21"/>
      <c r="C27" s="21"/>
      <c r="D27" s="21"/>
    </row>
    <row r="28" spans="1:4" ht="25.9" customHeight="1" x14ac:dyDescent="0.35">
      <c r="A28" s="60"/>
      <c r="B28" s="21"/>
      <c r="C28" s="21"/>
      <c r="D28" s="21"/>
    </row>
    <row r="29" spans="1:4" ht="26.65" customHeight="1" x14ac:dyDescent="0.35">
      <c r="A29" s="61"/>
      <c r="B29" s="24"/>
      <c r="C29" s="24"/>
      <c r="D29" s="24"/>
    </row>
    <row r="30" spans="1:4" ht="25.9" customHeight="1" x14ac:dyDescent="0.35">
      <c r="A30" s="59"/>
      <c r="B30" s="21"/>
      <c r="C30" s="21"/>
      <c r="D30" s="21"/>
    </row>
    <row r="31" spans="1:4" ht="25.9" customHeight="1" x14ac:dyDescent="0.35">
      <c r="A31" s="60"/>
      <c r="B31" s="21"/>
      <c r="C31" s="21"/>
      <c r="D31" s="21"/>
    </row>
    <row r="32" spans="1:4" ht="25.9" customHeight="1" x14ac:dyDescent="0.35">
      <c r="A32" s="60"/>
      <c r="B32" s="21"/>
      <c r="C32" s="21"/>
      <c r="D32" s="21"/>
    </row>
    <row r="33" spans="1:4" ht="26.65" customHeight="1" x14ac:dyDescent="0.35">
      <c r="A33" s="61"/>
      <c r="B33" s="24"/>
      <c r="C33" s="24"/>
      <c r="D33" s="24"/>
    </row>
    <row r="34" spans="1:4" ht="25.9" customHeight="1" x14ac:dyDescent="0.35">
      <c r="A34" s="59"/>
      <c r="B34" s="21"/>
      <c r="C34" s="21"/>
      <c r="D34" s="21"/>
    </row>
    <row r="35" spans="1:4" ht="25.9" customHeight="1" x14ac:dyDescent="0.35">
      <c r="A35" s="60"/>
      <c r="B35" s="21"/>
      <c r="C35" s="21"/>
      <c r="D35" s="21"/>
    </row>
    <row r="36" spans="1:4" ht="25.9" customHeight="1" x14ac:dyDescent="0.35">
      <c r="A36" s="60"/>
      <c r="B36" s="21"/>
      <c r="C36" s="21"/>
      <c r="D36" s="21"/>
    </row>
    <row r="37" spans="1:4" ht="26.65" customHeight="1" x14ac:dyDescent="0.35">
      <c r="A37" s="61"/>
      <c r="B37" s="24"/>
      <c r="C37" s="24"/>
      <c r="D37" s="24"/>
    </row>
    <row r="38" spans="1:4" ht="25.9" customHeight="1" x14ac:dyDescent="0.35">
      <c r="A38" s="59"/>
      <c r="B38" s="21"/>
      <c r="C38" s="21"/>
      <c r="D38" s="21"/>
    </row>
    <row r="39" spans="1:4" ht="25.9" customHeight="1" x14ac:dyDescent="0.35">
      <c r="A39" s="60"/>
      <c r="B39" s="21"/>
      <c r="C39" s="21"/>
      <c r="D39" s="21"/>
    </row>
    <row r="40" spans="1:4" ht="25.9" customHeight="1" x14ac:dyDescent="0.35">
      <c r="A40" s="60"/>
      <c r="B40" s="21"/>
      <c r="C40" s="21"/>
      <c r="D40" s="21"/>
    </row>
    <row r="41" spans="1:4" ht="26.65" customHeight="1" x14ac:dyDescent="0.35">
      <c r="A41" s="61"/>
      <c r="B41" s="24"/>
      <c r="C41" s="24"/>
      <c r="D41" s="24"/>
    </row>
    <row r="42" spans="1:4" ht="25.9" customHeight="1" x14ac:dyDescent="0.35">
      <c r="A42" s="59"/>
      <c r="B42" s="21"/>
      <c r="C42" s="21"/>
      <c r="D42" s="21"/>
    </row>
    <row r="43" spans="1:4" ht="25.9" customHeight="1" x14ac:dyDescent="0.35">
      <c r="A43" s="60"/>
      <c r="B43" s="21"/>
      <c r="C43" s="21"/>
      <c r="D43" s="21"/>
    </row>
    <row r="44" spans="1:4" ht="25.9" customHeight="1" x14ac:dyDescent="0.35">
      <c r="A44" s="60"/>
      <c r="B44" s="21"/>
      <c r="C44" s="21"/>
      <c r="D44" s="21"/>
    </row>
    <row r="45" spans="1:4" ht="26.65" customHeight="1" x14ac:dyDescent="0.35">
      <c r="A45" s="61"/>
      <c r="B45" s="24"/>
      <c r="C45" s="24"/>
      <c r="D45" s="24"/>
    </row>
    <row r="46" spans="1:4" ht="25.9" customHeight="1" x14ac:dyDescent="0.35">
      <c r="A46" s="62"/>
      <c r="B46" s="21"/>
      <c r="C46" s="21"/>
      <c r="D46" s="21"/>
    </row>
    <row r="47" spans="1:4" ht="25.9" customHeight="1" x14ac:dyDescent="0.35">
      <c r="A47" s="60"/>
      <c r="B47" s="21"/>
      <c r="C47" s="21"/>
      <c r="D47" s="21"/>
    </row>
    <row r="48" spans="1:4" ht="25.9" customHeight="1" x14ac:dyDescent="0.35">
      <c r="A48" s="60"/>
      <c r="B48" s="21"/>
      <c r="C48" s="21"/>
      <c r="D48" s="21"/>
    </row>
    <row r="49" spans="1:4" ht="26.65" customHeight="1" x14ac:dyDescent="0.35">
      <c r="A49" s="61"/>
      <c r="B49" s="24"/>
      <c r="C49" s="24"/>
      <c r="D49" s="24"/>
    </row>
  </sheetData>
  <mergeCells count="13">
    <mergeCell ref="A38:A41"/>
    <mergeCell ref="A42:A45"/>
    <mergeCell ref="A46:A49"/>
    <mergeCell ref="A18:A21"/>
    <mergeCell ref="A22:A25"/>
    <mergeCell ref="A26:A29"/>
    <mergeCell ref="A30:A33"/>
    <mergeCell ref="A34:A37"/>
    <mergeCell ref="B5:D5"/>
    <mergeCell ref="G5:I5"/>
    <mergeCell ref="A5:A6"/>
    <mergeCell ref="A7:A13"/>
    <mergeCell ref="A14:A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6EFCE"/>
  </sheetPr>
  <dimension ref="A2:I47"/>
  <sheetViews>
    <sheetView rightToLeft="1" topLeftCell="A4" zoomScale="107" zoomScaleNormal="107" workbookViewId="0">
      <selection activeCell="C20" sqref="C20"/>
    </sheetView>
  </sheetViews>
  <sheetFormatPr defaultColWidth="9" defaultRowHeight="14.5" x14ac:dyDescent="0.35"/>
  <cols>
    <col min="1" max="1" width="30.6328125" customWidth="1"/>
    <col min="2" max="4" width="50.7265625" customWidth="1"/>
  </cols>
  <sheetData>
    <row r="2" spans="1:9" ht="25.15" customHeight="1" x14ac:dyDescent="0.35">
      <c r="B2" s="3" t="s">
        <v>40</v>
      </c>
      <c r="C2" s="20" t="s">
        <v>35</v>
      </c>
    </row>
    <row r="3" spans="1:9" ht="25.15" customHeight="1" x14ac:dyDescent="0.35">
      <c r="B3" s="3" t="s">
        <v>28</v>
      </c>
      <c r="C3" s="4">
        <f>البيانات!E17</f>
        <v>4</v>
      </c>
    </row>
    <row r="5" spans="1:9" ht="28.15" customHeight="1" x14ac:dyDescent="0.35">
      <c r="A5" s="58" t="s">
        <v>41</v>
      </c>
      <c r="B5" s="58" t="s">
        <v>42</v>
      </c>
      <c r="C5" s="58"/>
      <c r="D5" s="58"/>
      <c r="G5" s="58" t="s">
        <v>43</v>
      </c>
      <c r="H5" s="58"/>
      <c r="I5" s="58"/>
    </row>
    <row r="6" spans="1:9" ht="28" x14ac:dyDescent="0.35">
      <c r="A6" s="58"/>
      <c r="B6" s="3" t="s">
        <v>44</v>
      </c>
      <c r="C6" s="3" t="s">
        <v>45</v>
      </c>
      <c r="D6" s="3" t="s">
        <v>46</v>
      </c>
      <c r="G6" s="3" t="s">
        <v>44</v>
      </c>
      <c r="H6" s="3" t="s">
        <v>45</v>
      </c>
      <c r="I6" s="3" t="s">
        <v>46</v>
      </c>
    </row>
    <row r="7" spans="1:9" ht="25.9" customHeight="1" x14ac:dyDescent="0.35">
      <c r="A7" s="62" t="s">
        <v>74</v>
      </c>
      <c r="B7" s="21" t="s">
        <v>115</v>
      </c>
      <c r="C7" s="21" t="s">
        <v>122</v>
      </c>
      <c r="D7" s="21" t="s">
        <v>129</v>
      </c>
      <c r="G7" s="22">
        <f>COUNTA(B7:B47)</f>
        <v>7</v>
      </c>
      <c r="H7" s="22">
        <f>COUNTA(C7:C47)</f>
        <v>10</v>
      </c>
      <c r="I7" s="22">
        <f>COUNTA(D7:D47)</f>
        <v>4</v>
      </c>
    </row>
    <row r="8" spans="1:9" ht="25.9" customHeight="1" x14ac:dyDescent="0.35">
      <c r="A8" s="60"/>
      <c r="B8" s="21" t="s">
        <v>116</v>
      </c>
      <c r="C8" s="21" t="s">
        <v>123</v>
      </c>
      <c r="D8" s="21" t="s">
        <v>130</v>
      </c>
    </row>
    <row r="9" spans="1:9" ht="25.9" customHeight="1" x14ac:dyDescent="0.35">
      <c r="A9" s="60"/>
      <c r="B9" s="21" t="s">
        <v>117</v>
      </c>
      <c r="C9" s="21" t="s">
        <v>124</v>
      </c>
      <c r="D9" s="21"/>
    </row>
    <row r="10" spans="1:9" ht="25.9" customHeight="1" x14ac:dyDescent="0.35">
      <c r="A10" s="60"/>
      <c r="B10" s="28" t="s">
        <v>118</v>
      </c>
      <c r="C10" s="28" t="s">
        <v>75</v>
      </c>
      <c r="D10" s="28"/>
    </row>
    <row r="11" spans="1:9" ht="26.65" customHeight="1" x14ac:dyDescent="0.35">
      <c r="A11" s="61"/>
      <c r="B11" s="28"/>
      <c r="C11" s="24" t="s">
        <v>125</v>
      </c>
      <c r="D11" s="24"/>
    </row>
    <row r="12" spans="1:9" ht="25.9" customHeight="1" x14ac:dyDescent="0.35">
      <c r="A12" s="59" t="s">
        <v>76</v>
      </c>
      <c r="B12" s="21" t="s">
        <v>119</v>
      </c>
      <c r="C12" s="21" t="s">
        <v>126</v>
      </c>
      <c r="D12" s="21" t="s">
        <v>131</v>
      </c>
    </row>
    <row r="13" spans="1:9" ht="25.9" customHeight="1" x14ac:dyDescent="0.35">
      <c r="A13" s="60"/>
      <c r="B13" s="21"/>
      <c r="C13" s="21" t="s">
        <v>127</v>
      </c>
      <c r="D13" s="21"/>
    </row>
    <row r="14" spans="1:9" ht="25.9" customHeight="1" x14ac:dyDescent="0.35">
      <c r="A14" s="60"/>
      <c r="B14" s="21" t="s">
        <v>120</v>
      </c>
      <c r="C14" s="21" t="s">
        <v>161</v>
      </c>
      <c r="D14" s="21" t="s">
        <v>160</v>
      </c>
    </row>
    <row r="15" spans="1:9" ht="26.65" customHeight="1" x14ac:dyDescent="0.35">
      <c r="A15" s="61"/>
      <c r="B15" s="24" t="s">
        <v>121</v>
      </c>
      <c r="C15" s="24" t="s">
        <v>128</v>
      </c>
      <c r="D15" s="24"/>
    </row>
    <row r="16" spans="1:9" ht="25.9" customHeight="1" x14ac:dyDescent="0.35">
      <c r="A16" s="59"/>
      <c r="B16" s="21"/>
      <c r="C16" s="21" t="s">
        <v>162</v>
      </c>
      <c r="D16" s="21"/>
    </row>
    <row r="17" spans="1:4" ht="25.9" customHeight="1" x14ac:dyDescent="0.35">
      <c r="A17" s="60"/>
      <c r="B17" s="21"/>
      <c r="C17" s="21"/>
      <c r="D17" s="21"/>
    </row>
    <row r="18" spans="1:4" ht="25.9" customHeight="1" x14ac:dyDescent="0.35">
      <c r="A18" s="60"/>
      <c r="B18" s="21"/>
      <c r="C18" s="21"/>
      <c r="D18" s="21"/>
    </row>
    <row r="19" spans="1:4" ht="26.65" customHeight="1" x14ac:dyDescent="0.35">
      <c r="A19" s="61"/>
      <c r="B19" s="24"/>
      <c r="C19" s="24"/>
      <c r="D19" s="24"/>
    </row>
    <row r="20" spans="1:4" ht="25.9" customHeight="1" x14ac:dyDescent="0.35">
      <c r="A20" s="59"/>
      <c r="B20" s="21"/>
      <c r="C20" s="21"/>
      <c r="D20" s="21"/>
    </row>
    <row r="21" spans="1:4" ht="25.9" customHeight="1" x14ac:dyDescent="0.35">
      <c r="A21" s="60"/>
      <c r="B21" s="21"/>
      <c r="C21" s="21"/>
      <c r="D21" s="21"/>
    </row>
    <row r="22" spans="1:4" ht="25.9" customHeight="1" x14ac:dyDescent="0.35">
      <c r="A22" s="60"/>
      <c r="B22" s="21"/>
      <c r="C22" s="21"/>
      <c r="D22" s="21"/>
    </row>
    <row r="23" spans="1:4" ht="26.65" customHeight="1" x14ac:dyDescent="0.35">
      <c r="A23" s="61"/>
      <c r="B23" s="24"/>
      <c r="C23" s="24"/>
      <c r="D23" s="24"/>
    </row>
    <row r="24" spans="1:4" ht="25.9" customHeight="1" x14ac:dyDescent="0.35">
      <c r="A24" s="59"/>
      <c r="B24" s="21"/>
      <c r="C24" s="21"/>
      <c r="D24" s="21"/>
    </row>
    <row r="25" spans="1:4" ht="25.9" customHeight="1" x14ac:dyDescent="0.35">
      <c r="A25" s="60"/>
      <c r="B25" s="21"/>
      <c r="C25" s="21"/>
      <c r="D25" s="21"/>
    </row>
    <row r="26" spans="1:4" ht="25.9" customHeight="1" x14ac:dyDescent="0.35">
      <c r="A26" s="60"/>
      <c r="B26" s="21"/>
      <c r="C26" s="21"/>
      <c r="D26" s="21"/>
    </row>
    <row r="27" spans="1:4" ht="26.65" customHeight="1" x14ac:dyDescent="0.35">
      <c r="A27" s="61"/>
      <c r="B27" s="24"/>
      <c r="C27" s="24"/>
      <c r="D27" s="24"/>
    </row>
    <row r="28" spans="1:4" ht="25.9" customHeight="1" x14ac:dyDescent="0.35">
      <c r="A28" s="59"/>
      <c r="B28" s="21"/>
      <c r="C28" s="21"/>
      <c r="D28" s="21"/>
    </row>
    <row r="29" spans="1:4" ht="25.9" customHeight="1" x14ac:dyDescent="0.35">
      <c r="A29" s="60"/>
      <c r="B29" s="21"/>
      <c r="C29" s="21"/>
      <c r="D29" s="21"/>
    </row>
    <row r="30" spans="1:4" ht="25.9" customHeight="1" x14ac:dyDescent="0.35">
      <c r="A30" s="60"/>
      <c r="B30" s="21"/>
      <c r="C30" s="21"/>
      <c r="D30" s="21"/>
    </row>
    <row r="31" spans="1:4" ht="26.65" customHeight="1" x14ac:dyDescent="0.35">
      <c r="A31" s="61"/>
      <c r="B31" s="24"/>
      <c r="C31" s="24"/>
      <c r="D31" s="24"/>
    </row>
    <row r="32" spans="1:4" ht="25.9" customHeight="1" x14ac:dyDescent="0.35">
      <c r="A32" s="59"/>
      <c r="B32" s="21"/>
      <c r="C32" s="21"/>
      <c r="D32" s="21"/>
    </row>
    <row r="33" spans="1:4" ht="25.9" customHeight="1" x14ac:dyDescent="0.35">
      <c r="A33" s="60"/>
      <c r="B33" s="21"/>
      <c r="C33" s="21"/>
      <c r="D33" s="21"/>
    </row>
    <row r="34" spans="1:4" ht="25.9" customHeight="1" x14ac:dyDescent="0.35">
      <c r="A34" s="60"/>
      <c r="B34" s="21"/>
      <c r="C34" s="21"/>
      <c r="D34" s="21"/>
    </row>
    <row r="35" spans="1:4" ht="26.65" customHeight="1" x14ac:dyDescent="0.35">
      <c r="A35" s="61"/>
      <c r="B35" s="24"/>
      <c r="C35" s="24"/>
      <c r="D35" s="24"/>
    </row>
    <row r="36" spans="1:4" ht="25.9" customHeight="1" x14ac:dyDescent="0.35">
      <c r="A36" s="59"/>
      <c r="B36" s="21"/>
      <c r="C36" s="21"/>
      <c r="D36" s="21"/>
    </row>
    <row r="37" spans="1:4" ht="25.9" customHeight="1" x14ac:dyDescent="0.35">
      <c r="A37" s="60"/>
      <c r="B37" s="21"/>
      <c r="C37" s="21"/>
      <c r="D37" s="21"/>
    </row>
    <row r="38" spans="1:4" ht="25.9" customHeight="1" x14ac:dyDescent="0.35">
      <c r="A38" s="60"/>
      <c r="B38" s="21"/>
      <c r="C38" s="21"/>
      <c r="D38" s="21"/>
    </row>
    <row r="39" spans="1:4" ht="26.65" customHeight="1" x14ac:dyDescent="0.35">
      <c r="A39" s="61"/>
      <c r="B39" s="24"/>
      <c r="C39" s="24"/>
      <c r="D39" s="24"/>
    </row>
    <row r="40" spans="1:4" ht="25.9" customHeight="1" x14ac:dyDescent="0.35">
      <c r="A40" s="59"/>
      <c r="B40" s="21"/>
      <c r="C40" s="21"/>
      <c r="D40" s="21"/>
    </row>
    <row r="41" spans="1:4" ht="25.9" customHeight="1" x14ac:dyDescent="0.35">
      <c r="A41" s="60"/>
      <c r="B41" s="21"/>
      <c r="C41" s="21"/>
      <c r="D41" s="21"/>
    </row>
    <row r="42" spans="1:4" ht="25.9" customHeight="1" x14ac:dyDescent="0.35">
      <c r="A42" s="60"/>
      <c r="B42" s="21"/>
      <c r="C42" s="21"/>
      <c r="D42" s="21"/>
    </row>
    <row r="43" spans="1:4" ht="26.65" customHeight="1" x14ac:dyDescent="0.35">
      <c r="A43" s="61"/>
      <c r="B43" s="24"/>
      <c r="C43" s="24"/>
      <c r="D43" s="24"/>
    </row>
    <row r="44" spans="1:4" ht="25.9" customHeight="1" x14ac:dyDescent="0.35">
      <c r="A44" s="63"/>
      <c r="B44" s="26"/>
      <c r="C44" s="26"/>
      <c r="D44" s="26"/>
    </row>
    <row r="45" spans="1:4" ht="25.9" customHeight="1" x14ac:dyDescent="0.35">
      <c r="A45" s="64"/>
      <c r="B45" s="26"/>
      <c r="C45" s="26"/>
      <c r="D45" s="26"/>
    </row>
    <row r="46" spans="1:4" ht="25.9" customHeight="1" x14ac:dyDescent="0.35">
      <c r="A46" s="64"/>
      <c r="B46" s="26"/>
      <c r="C46" s="26"/>
      <c r="D46" s="26"/>
    </row>
    <row r="47" spans="1:4" ht="26.65" customHeight="1" x14ac:dyDescent="0.35">
      <c r="A47" s="65"/>
      <c r="B47" s="27"/>
      <c r="C47" s="27"/>
      <c r="D47" s="27"/>
    </row>
  </sheetData>
  <mergeCells count="13">
    <mergeCell ref="A36:A39"/>
    <mergeCell ref="A40:A43"/>
    <mergeCell ref="A44:A47"/>
    <mergeCell ref="A16:A19"/>
    <mergeCell ref="A20:A23"/>
    <mergeCell ref="A24:A27"/>
    <mergeCell ref="A28:A31"/>
    <mergeCell ref="A32:A35"/>
    <mergeCell ref="B5:D5"/>
    <mergeCell ref="G5:I5"/>
    <mergeCell ref="A5:A6"/>
    <mergeCell ref="A7:A11"/>
    <mergeCell ref="A12:A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6EFCE"/>
  </sheetPr>
  <dimension ref="A2:I46"/>
  <sheetViews>
    <sheetView rightToLeft="1" tabSelected="1" zoomScale="120" zoomScaleNormal="120" workbookViewId="0">
      <selection activeCell="D11" sqref="D11"/>
    </sheetView>
  </sheetViews>
  <sheetFormatPr defaultColWidth="9" defaultRowHeight="14.5" x14ac:dyDescent="0.35"/>
  <cols>
    <col min="1" max="1" width="30.6328125" customWidth="1"/>
    <col min="2" max="2" width="50.7265625" customWidth="1"/>
    <col min="3" max="3" width="56.6328125" customWidth="1"/>
    <col min="4" max="4" width="54.08984375" customWidth="1"/>
  </cols>
  <sheetData>
    <row r="2" spans="1:9" ht="25.15" customHeight="1" x14ac:dyDescent="0.35">
      <c r="B2" s="3" t="s">
        <v>40</v>
      </c>
      <c r="C2" s="20" t="s">
        <v>36</v>
      </c>
    </row>
    <row r="3" spans="1:9" ht="25.15" customHeight="1" x14ac:dyDescent="0.35">
      <c r="B3" s="3" t="s">
        <v>28</v>
      </c>
      <c r="C3" s="4">
        <f>البيانات!E18</f>
        <v>4</v>
      </c>
    </row>
    <row r="5" spans="1:9" ht="28.15" customHeight="1" x14ac:dyDescent="0.35">
      <c r="A5" s="58" t="s">
        <v>41</v>
      </c>
      <c r="B5" s="58" t="s">
        <v>42</v>
      </c>
      <c r="C5" s="58"/>
      <c r="D5" s="58"/>
      <c r="G5" s="58" t="s">
        <v>43</v>
      </c>
      <c r="H5" s="58"/>
      <c r="I5" s="58"/>
    </row>
    <row r="6" spans="1:9" ht="28" x14ac:dyDescent="0.35">
      <c r="A6" s="58"/>
      <c r="B6" s="3" t="s">
        <v>44</v>
      </c>
      <c r="C6" s="3" t="s">
        <v>45</v>
      </c>
      <c r="D6" s="3" t="s">
        <v>46</v>
      </c>
      <c r="G6" s="3" t="s">
        <v>44</v>
      </c>
      <c r="H6" s="3" t="s">
        <v>45</v>
      </c>
      <c r="I6" s="3" t="s">
        <v>46</v>
      </c>
    </row>
    <row r="7" spans="1:9" ht="25.9" customHeight="1" x14ac:dyDescent="0.35">
      <c r="A7" s="62" t="s">
        <v>77</v>
      </c>
      <c r="B7" s="21"/>
      <c r="C7" s="21" t="s">
        <v>132</v>
      </c>
      <c r="D7" s="21" t="s">
        <v>50</v>
      </c>
      <c r="G7" s="22">
        <f>COUNTA(B7:B46)</f>
        <v>0</v>
      </c>
      <c r="H7" s="22">
        <f>COUNTA(C7:C46)</f>
        <v>3</v>
      </c>
      <c r="I7" s="22">
        <f>COUNTA(D7:D46)</f>
        <v>2</v>
      </c>
    </row>
    <row r="8" spans="1:9" ht="25.9" customHeight="1" x14ac:dyDescent="0.35">
      <c r="A8" s="60"/>
      <c r="B8" s="21"/>
      <c r="C8" s="21" t="s">
        <v>133</v>
      </c>
      <c r="D8" s="21"/>
    </row>
    <row r="9" spans="1:9" ht="25.9" customHeight="1" x14ac:dyDescent="0.35">
      <c r="A9" s="60"/>
      <c r="B9" s="21"/>
      <c r="C9" s="21"/>
      <c r="D9" s="21"/>
    </row>
    <row r="10" spans="1:9" ht="26.65" customHeight="1" x14ac:dyDescent="0.35">
      <c r="A10" s="61"/>
      <c r="B10" s="24"/>
      <c r="C10" s="24"/>
      <c r="D10" s="24"/>
    </row>
    <row r="11" spans="1:9" ht="25.9" customHeight="1" x14ac:dyDescent="0.35">
      <c r="A11" s="59" t="s">
        <v>78</v>
      </c>
      <c r="B11" s="21"/>
      <c r="C11" s="21" t="s">
        <v>134</v>
      </c>
      <c r="D11" s="21" t="s">
        <v>135</v>
      </c>
    </row>
    <row r="12" spans="1:9" ht="25.9" customHeight="1" x14ac:dyDescent="0.35">
      <c r="A12" s="60"/>
      <c r="B12" s="21"/>
      <c r="C12" s="21"/>
      <c r="D12" s="21"/>
    </row>
    <row r="13" spans="1:9" ht="25.9" customHeight="1" x14ac:dyDescent="0.35">
      <c r="A13" s="60"/>
      <c r="B13" s="21"/>
      <c r="C13" s="21"/>
      <c r="D13" s="21"/>
    </row>
    <row r="14" spans="1:9" ht="26.65" customHeight="1" x14ac:dyDescent="0.35">
      <c r="A14" s="61"/>
      <c r="B14" s="24"/>
      <c r="C14" s="24"/>
      <c r="D14" s="24"/>
    </row>
    <row r="15" spans="1:9" ht="25.9" customHeight="1" x14ac:dyDescent="0.35">
      <c r="A15" s="59"/>
      <c r="B15" s="21"/>
      <c r="C15" s="21"/>
      <c r="D15" s="21"/>
    </row>
    <row r="16" spans="1:9" ht="25.9" customHeight="1" x14ac:dyDescent="0.35">
      <c r="A16" s="60"/>
      <c r="B16" s="21"/>
      <c r="C16" s="21"/>
      <c r="D16" s="21"/>
    </row>
    <row r="17" spans="1:4" ht="25.9" customHeight="1" x14ac:dyDescent="0.35">
      <c r="A17" s="60"/>
      <c r="B17" s="21"/>
      <c r="C17" s="21"/>
      <c r="D17" s="21"/>
    </row>
    <row r="18" spans="1:4" ht="26.65" customHeight="1" x14ac:dyDescent="0.35">
      <c r="A18" s="61"/>
      <c r="B18" s="24"/>
      <c r="C18" s="24"/>
      <c r="D18" s="24"/>
    </row>
    <row r="19" spans="1:4" ht="25.9" customHeight="1" x14ac:dyDescent="0.35">
      <c r="A19" s="59"/>
      <c r="B19" s="21"/>
      <c r="C19" s="21"/>
      <c r="D19" s="21"/>
    </row>
    <row r="20" spans="1:4" ht="25.9" customHeight="1" x14ac:dyDescent="0.35">
      <c r="A20" s="60"/>
      <c r="B20" s="21"/>
      <c r="C20" s="21"/>
      <c r="D20" s="21"/>
    </row>
    <row r="21" spans="1:4" ht="25.9" customHeight="1" x14ac:dyDescent="0.35">
      <c r="A21" s="60"/>
      <c r="B21" s="21"/>
      <c r="C21" s="21"/>
      <c r="D21" s="21"/>
    </row>
    <row r="22" spans="1:4" ht="26.65" customHeight="1" x14ac:dyDescent="0.35">
      <c r="A22" s="61"/>
      <c r="B22" s="24"/>
      <c r="C22" s="24"/>
      <c r="D22" s="24"/>
    </row>
    <row r="23" spans="1:4" ht="25.9" customHeight="1" x14ac:dyDescent="0.35">
      <c r="A23" s="62"/>
      <c r="B23" s="21"/>
      <c r="C23" s="21"/>
      <c r="D23" s="21"/>
    </row>
    <row r="24" spans="1:4" ht="25.9" customHeight="1" x14ac:dyDescent="0.35">
      <c r="A24" s="60"/>
      <c r="B24" s="21"/>
      <c r="C24" s="21"/>
      <c r="D24" s="21"/>
    </row>
    <row r="25" spans="1:4" ht="25.9" customHeight="1" x14ac:dyDescent="0.35">
      <c r="A25" s="60"/>
      <c r="B25" s="21"/>
      <c r="C25" s="21"/>
      <c r="D25" s="21"/>
    </row>
    <row r="26" spans="1:4" ht="26.65" customHeight="1" x14ac:dyDescent="0.35">
      <c r="A26" s="61"/>
      <c r="B26" s="24"/>
      <c r="C26" s="24"/>
      <c r="D26" s="24"/>
    </row>
    <row r="27" spans="1:4" ht="25.9" customHeight="1" x14ac:dyDescent="0.35">
      <c r="A27" s="59"/>
      <c r="B27" s="21"/>
      <c r="C27" s="21"/>
      <c r="D27" s="21"/>
    </row>
    <row r="28" spans="1:4" ht="25.9" customHeight="1" x14ac:dyDescent="0.35">
      <c r="A28" s="60"/>
      <c r="B28" s="21"/>
      <c r="C28" s="21"/>
      <c r="D28" s="21"/>
    </row>
    <row r="29" spans="1:4" ht="25.9" customHeight="1" x14ac:dyDescent="0.35">
      <c r="A29" s="60"/>
      <c r="B29" s="21"/>
      <c r="C29" s="21"/>
      <c r="D29" s="21"/>
    </row>
    <row r="30" spans="1:4" ht="26.65" customHeight="1" x14ac:dyDescent="0.35">
      <c r="A30" s="61"/>
      <c r="B30" s="24"/>
      <c r="C30" s="24"/>
      <c r="D30" s="24"/>
    </row>
    <row r="31" spans="1:4" ht="25.9" customHeight="1" x14ac:dyDescent="0.35">
      <c r="A31" s="59"/>
      <c r="B31" s="21"/>
      <c r="C31" s="21"/>
      <c r="D31" s="21"/>
    </row>
    <row r="32" spans="1:4" ht="25.9" customHeight="1" x14ac:dyDescent="0.35">
      <c r="A32" s="60"/>
      <c r="B32" s="21"/>
      <c r="C32" s="21"/>
      <c r="D32" s="21"/>
    </row>
    <row r="33" spans="1:4" ht="25.9" customHeight="1" x14ac:dyDescent="0.35">
      <c r="A33" s="60"/>
      <c r="B33" s="21"/>
      <c r="C33" s="21"/>
      <c r="D33" s="21"/>
    </row>
    <row r="34" spans="1:4" ht="26.65" customHeight="1" x14ac:dyDescent="0.35">
      <c r="A34" s="61"/>
      <c r="B34" s="24"/>
      <c r="C34" s="24"/>
      <c r="D34" s="24"/>
    </row>
    <row r="35" spans="1:4" ht="25.9" customHeight="1" x14ac:dyDescent="0.35">
      <c r="A35" s="59"/>
      <c r="B35" s="21"/>
      <c r="C35" s="21"/>
      <c r="D35" s="21"/>
    </row>
    <row r="36" spans="1:4" ht="25.9" customHeight="1" x14ac:dyDescent="0.35">
      <c r="A36" s="60"/>
      <c r="B36" s="21"/>
      <c r="C36" s="21"/>
      <c r="D36" s="21"/>
    </row>
    <row r="37" spans="1:4" ht="25.9" customHeight="1" x14ac:dyDescent="0.35">
      <c r="A37" s="60"/>
      <c r="B37" s="21"/>
      <c r="C37" s="21"/>
      <c r="D37" s="21"/>
    </row>
    <row r="38" spans="1:4" ht="26.65" customHeight="1" x14ac:dyDescent="0.35">
      <c r="A38" s="61"/>
      <c r="B38" s="24"/>
      <c r="C38" s="24"/>
      <c r="D38" s="24"/>
    </row>
    <row r="39" spans="1:4" ht="25.9" customHeight="1" x14ac:dyDescent="0.35">
      <c r="A39" s="59"/>
      <c r="B39" s="21"/>
      <c r="C39" s="21"/>
      <c r="D39" s="21"/>
    </row>
    <row r="40" spans="1:4" ht="25.9" customHeight="1" x14ac:dyDescent="0.35">
      <c r="A40" s="60"/>
      <c r="B40" s="21"/>
      <c r="C40" s="21"/>
      <c r="D40" s="21"/>
    </row>
    <row r="41" spans="1:4" ht="25.9" customHeight="1" x14ac:dyDescent="0.35">
      <c r="A41" s="60"/>
      <c r="B41" s="21"/>
      <c r="C41" s="21"/>
      <c r="D41" s="21"/>
    </row>
    <row r="42" spans="1:4" ht="26.65" customHeight="1" x14ac:dyDescent="0.35">
      <c r="A42" s="61"/>
      <c r="B42" s="24"/>
      <c r="C42" s="24"/>
      <c r="D42" s="24"/>
    </row>
    <row r="43" spans="1:4" ht="25.9" customHeight="1" x14ac:dyDescent="0.35">
      <c r="A43" s="63"/>
      <c r="B43" s="26"/>
      <c r="C43" s="26"/>
      <c r="D43" s="26"/>
    </row>
    <row r="44" spans="1:4" ht="25.9" customHeight="1" x14ac:dyDescent="0.35">
      <c r="A44" s="64"/>
      <c r="B44" s="26"/>
      <c r="C44" s="26"/>
      <c r="D44" s="26"/>
    </row>
    <row r="45" spans="1:4" ht="25.9" customHeight="1" x14ac:dyDescent="0.35">
      <c r="A45" s="64"/>
      <c r="B45" s="26"/>
      <c r="C45" s="26"/>
      <c r="D45" s="26"/>
    </row>
    <row r="46" spans="1:4" ht="26.65" customHeight="1" x14ac:dyDescent="0.35">
      <c r="A46" s="65"/>
      <c r="B46" s="27"/>
      <c r="C46" s="27"/>
      <c r="D46" s="27"/>
    </row>
  </sheetData>
  <mergeCells count="13">
    <mergeCell ref="A35:A38"/>
    <mergeCell ref="A39:A42"/>
    <mergeCell ref="A43:A46"/>
    <mergeCell ref="A15:A18"/>
    <mergeCell ref="A19:A22"/>
    <mergeCell ref="A23:A26"/>
    <mergeCell ref="A27:A30"/>
    <mergeCell ref="A31:A34"/>
    <mergeCell ref="B5:D5"/>
    <mergeCell ref="G5:I5"/>
    <mergeCell ref="A5:A6"/>
    <mergeCell ref="A7:A10"/>
    <mergeCell ref="A11:A14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B2:I44"/>
  <sheetViews>
    <sheetView showGridLines="0" rightToLeft="1" topLeftCell="A20" zoomScale="86" zoomScaleNormal="86" workbookViewId="0">
      <selection activeCell="C43" sqref="C43:C44"/>
    </sheetView>
  </sheetViews>
  <sheetFormatPr defaultColWidth="9" defaultRowHeight="14.5" x14ac:dyDescent="0.35"/>
  <cols>
    <col min="2" max="3" width="15.7265625" customWidth="1"/>
    <col min="4" max="7" width="19.7265625" customWidth="1"/>
    <col min="8" max="9" width="15.7265625" customWidth="1"/>
  </cols>
  <sheetData>
    <row r="2" spans="4:9" ht="47.15" customHeight="1" x14ac:dyDescent="0.35">
      <c r="E2" s="51" t="s">
        <v>18</v>
      </c>
      <c r="F2" s="52"/>
      <c r="G2" s="52"/>
      <c r="H2" s="52"/>
      <c r="I2" s="53"/>
    </row>
    <row r="3" spans="4:9" s="1" customFormat="1" ht="30" customHeight="1" x14ac:dyDescent="0.5"/>
    <row r="4" spans="4:9" s="1" customFormat="1" ht="30" customHeight="1" x14ac:dyDescent="1.1000000000000001">
      <c r="D4" s="2" t="s">
        <v>19</v>
      </c>
      <c r="E4" s="3" t="s">
        <v>79</v>
      </c>
      <c r="G4" s="1" t="s">
        <v>50</v>
      </c>
    </row>
    <row r="5" spans="4:9" s="1" customFormat="1" ht="30" customHeight="1" x14ac:dyDescent="1.1000000000000001">
      <c r="D5" s="2" t="s">
        <v>23</v>
      </c>
      <c r="E5" s="3">
        <v>2</v>
      </c>
      <c r="H5" s="3" t="s">
        <v>80</v>
      </c>
      <c r="I5" s="3" t="s">
        <v>22</v>
      </c>
    </row>
    <row r="6" spans="4:9" s="1" customFormat="1" ht="30" customHeight="1" x14ac:dyDescent="1.1000000000000001">
      <c r="D6" s="2" t="s">
        <v>24</v>
      </c>
      <c r="E6" s="2">
        <v>3</v>
      </c>
      <c r="H6" s="4">
        <f>البيانات!H7</f>
        <v>35</v>
      </c>
      <c r="I6" s="4">
        <f>البيانات!I7</f>
        <v>40</v>
      </c>
    </row>
    <row r="7" spans="4:9" s="1" customFormat="1" ht="30" customHeight="1" x14ac:dyDescent="1.1000000000000001">
      <c r="D7" s="2" t="s">
        <v>25</v>
      </c>
      <c r="E7" s="5" t="s">
        <v>26</v>
      </c>
    </row>
    <row r="11" spans="4:9" ht="28" x14ac:dyDescent="1.1000000000000001">
      <c r="D11" s="2"/>
      <c r="E11" s="66" t="s">
        <v>81</v>
      </c>
      <c r="F11" s="67"/>
      <c r="G11" s="68"/>
      <c r="H11" s="2"/>
    </row>
    <row r="12" spans="4:9" ht="28" x14ac:dyDescent="1.1000000000000001">
      <c r="D12" s="2" t="s">
        <v>27</v>
      </c>
      <c r="E12" s="2" t="s">
        <v>44</v>
      </c>
      <c r="F12" s="2" t="s">
        <v>45</v>
      </c>
      <c r="G12" s="2" t="s">
        <v>46</v>
      </c>
      <c r="H12" s="2" t="s">
        <v>37</v>
      </c>
    </row>
    <row r="13" spans="4:9" ht="28" x14ac:dyDescent="1.1000000000000001">
      <c r="D13" s="2" t="str">
        <f>البيانات!D13</f>
        <v>الفهم القرائي</v>
      </c>
      <c r="E13" s="6">
        <f>'الفهم القرائي'!G7</f>
        <v>8</v>
      </c>
      <c r="F13" s="6">
        <f>'الفهم القرائي'!H7</f>
        <v>9</v>
      </c>
      <c r="G13" s="6">
        <f>'الفهم القرائي'!I7</f>
        <v>9</v>
      </c>
      <c r="H13" s="3">
        <f>SUM(E13:G13)</f>
        <v>26</v>
      </c>
    </row>
    <row r="14" spans="4:9" ht="28" x14ac:dyDescent="1.1000000000000001">
      <c r="D14" s="2" t="str">
        <f>البيانات!D14</f>
        <v>الأسلوب اللغوي</v>
      </c>
      <c r="E14" s="6">
        <f>'الأسلوب اللغوي'!G7</f>
        <v>6</v>
      </c>
      <c r="F14" s="6">
        <f>'الأسلوب اللغوي'!H7</f>
        <v>4</v>
      </c>
      <c r="G14" s="6">
        <f>'الأسلوب اللغوي'!I7</f>
        <v>5</v>
      </c>
      <c r="H14" s="3">
        <f t="shared" ref="H14:H18" si="0">SUM(E14:G14)</f>
        <v>15</v>
      </c>
    </row>
    <row r="15" spans="4:9" ht="28" x14ac:dyDescent="1.1000000000000001">
      <c r="D15" s="2" t="str">
        <f>البيانات!D15</f>
        <v>الرسم الإملائي</v>
      </c>
      <c r="E15" s="6">
        <f>'الرسم الإملائي'!G7</f>
        <v>2</v>
      </c>
      <c r="F15" s="6">
        <f>'الرسم الإملائي'!H7</f>
        <v>7</v>
      </c>
      <c r="G15" s="6">
        <f>'الرسم الإملائي'!I7</f>
        <v>3</v>
      </c>
      <c r="H15" s="3">
        <f t="shared" si="0"/>
        <v>12</v>
      </c>
    </row>
    <row r="16" spans="4:9" ht="28" x14ac:dyDescent="1.1000000000000001">
      <c r="D16" s="2" t="str">
        <f>البيانات!D16</f>
        <v>الوظيفة النحوية</v>
      </c>
      <c r="E16" s="6">
        <f>'الوظيفة النحوية '!G7</f>
        <v>6</v>
      </c>
      <c r="F16" s="6">
        <f>'الوظيفة النحوية '!H7</f>
        <v>8</v>
      </c>
      <c r="G16" s="6">
        <f>'الوظيفة النحوية '!I7</f>
        <v>5</v>
      </c>
      <c r="H16" s="3">
        <f t="shared" si="0"/>
        <v>19</v>
      </c>
    </row>
    <row r="17" spans="2:8" ht="28" x14ac:dyDescent="1.1000000000000001">
      <c r="D17" s="2" t="str">
        <f>البيانات!D17</f>
        <v>الصنف اللغوي</v>
      </c>
      <c r="E17" s="6">
        <f>'الصنف اللغوي'!G7</f>
        <v>7</v>
      </c>
      <c r="F17" s="6">
        <f>'الصنف اللغوي'!H7</f>
        <v>10</v>
      </c>
      <c r="G17" s="6">
        <f>'الصنف اللغوي'!I7</f>
        <v>4</v>
      </c>
      <c r="H17" s="3">
        <f t="shared" si="0"/>
        <v>21</v>
      </c>
    </row>
    <row r="18" spans="2:8" ht="28" x14ac:dyDescent="1.1000000000000001">
      <c r="D18" s="2" t="str">
        <f>البيانات!D18</f>
        <v>الرسم الكتابي</v>
      </c>
      <c r="E18" s="6">
        <f>'الرسم الكتابي'!G7</f>
        <v>0</v>
      </c>
      <c r="F18" s="6">
        <f>'الرسم الكتابي'!H7</f>
        <v>3</v>
      </c>
      <c r="G18" s="6">
        <f>'الرسم الكتابي'!I7</f>
        <v>2</v>
      </c>
      <c r="H18" s="4">
        <f t="shared" si="0"/>
        <v>5</v>
      </c>
    </row>
    <row r="19" spans="2:8" ht="28" x14ac:dyDescent="1.1000000000000001">
      <c r="D19" s="2" t="s">
        <v>37</v>
      </c>
      <c r="E19" s="6">
        <f>SUM(E13:E18)</f>
        <v>29</v>
      </c>
      <c r="F19" s="6">
        <f>SUM(F13:F18)</f>
        <v>41</v>
      </c>
      <c r="G19" s="6">
        <f>SUM(G13:G18)</f>
        <v>28</v>
      </c>
      <c r="H19" s="2">
        <f>SUM(H13:H18)</f>
        <v>98</v>
      </c>
    </row>
    <row r="20" spans="2:8" ht="28" x14ac:dyDescent="1.1000000000000001">
      <c r="D20" s="2" t="s">
        <v>82</v>
      </c>
      <c r="E20" s="7">
        <f>IF(H19=0,"0",E19/H19)</f>
        <v>0.29591836734693877</v>
      </c>
      <c r="F20" s="7">
        <f>IF(H19=0,"0",F19/H19)</f>
        <v>0.41836734693877553</v>
      </c>
      <c r="G20" s="7">
        <f>IF(H19=0,"0",G19/H19)</f>
        <v>0.2857142857142857</v>
      </c>
      <c r="H20" s="8"/>
    </row>
    <row r="23" spans="2:8" ht="28" x14ac:dyDescent="1.1000000000000001">
      <c r="B23" s="56" t="s">
        <v>27</v>
      </c>
      <c r="C23" s="56" t="s">
        <v>28</v>
      </c>
      <c r="D23" s="2"/>
      <c r="E23" s="66" t="s">
        <v>83</v>
      </c>
      <c r="F23" s="67"/>
      <c r="G23" s="68"/>
      <c r="H23" s="56" t="s">
        <v>37</v>
      </c>
    </row>
    <row r="24" spans="2:8" ht="28" x14ac:dyDescent="1.1000000000000001">
      <c r="B24" s="57"/>
      <c r="C24" s="57"/>
      <c r="D24" s="2"/>
      <c r="E24" s="2" t="s">
        <v>44</v>
      </c>
      <c r="F24" s="2" t="s">
        <v>45</v>
      </c>
      <c r="G24" s="2" t="s">
        <v>46</v>
      </c>
      <c r="H24" s="57"/>
    </row>
    <row r="25" spans="2:8" ht="28.15" customHeight="1" x14ac:dyDescent="0.35">
      <c r="B25" s="56" t="str">
        <f>البيانات!D13</f>
        <v>الفهم القرائي</v>
      </c>
      <c r="C25" s="70">
        <f>البيانات!E13</f>
        <v>10</v>
      </c>
      <c r="D25" s="11" t="s">
        <v>82</v>
      </c>
      <c r="E25" s="12">
        <f>IF(H13=0,0,E13/H13)</f>
        <v>0.30769230769230771</v>
      </c>
      <c r="F25" s="12">
        <f>IF(H13=0,0,F13/H13)</f>
        <v>0.34615384615384615</v>
      </c>
      <c r="G25" s="12">
        <f>IF(H13=0,0,G13/H13)</f>
        <v>0.34615384615384615</v>
      </c>
      <c r="H25" s="12">
        <f>SUM(E25:G25)</f>
        <v>1</v>
      </c>
    </row>
    <row r="26" spans="2:8" ht="28.15" customHeight="1" x14ac:dyDescent="0.35">
      <c r="B26" s="69"/>
      <c r="C26" s="71"/>
      <c r="D26" s="13" t="s">
        <v>80</v>
      </c>
      <c r="E26" s="14">
        <f>E25*H26</f>
        <v>3.1674208144796308</v>
      </c>
      <c r="F26" s="14">
        <f>F25*H26</f>
        <v>3.5633484162895841</v>
      </c>
      <c r="G26" s="14">
        <f>G25*H26</f>
        <v>3.5633484162895841</v>
      </c>
      <c r="H26" s="14">
        <f>البيانات!F13</f>
        <v>10.294117647058799</v>
      </c>
    </row>
    <row r="27" spans="2:8" ht="28.15" customHeight="1" x14ac:dyDescent="0.35">
      <c r="B27" s="57"/>
      <c r="C27" s="72"/>
      <c r="D27" s="15" t="s">
        <v>84</v>
      </c>
      <c r="E27" s="16">
        <f>E25*H27</f>
        <v>3.6199095022624306</v>
      </c>
      <c r="F27" s="16">
        <f>F25*H27</f>
        <v>4.0723981900452344</v>
      </c>
      <c r="G27" s="16">
        <f>G25*H27</f>
        <v>4.0723981900452344</v>
      </c>
      <c r="H27" s="16">
        <f>البيانات!G13</f>
        <v>11.764705882352899</v>
      </c>
    </row>
    <row r="28" spans="2:8" ht="28.15" customHeight="1" x14ac:dyDescent="0.35">
      <c r="B28" s="56" t="str">
        <f>البيانات!D14</f>
        <v>الأسلوب اللغوي</v>
      </c>
      <c r="C28" s="70">
        <f>البيانات!E14</f>
        <v>4</v>
      </c>
      <c r="D28" s="11" t="s">
        <v>82</v>
      </c>
      <c r="E28" s="12">
        <f>IF(H14=0,0,E14/H14)</f>
        <v>0.4</v>
      </c>
      <c r="F28" s="12">
        <f>IF(H14=0,0,F14/H14)</f>
        <v>0.26666666666666666</v>
      </c>
      <c r="G28" s="12">
        <f>IF(H14=0,0,G14/H14)</f>
        <v>0.33333333333333331</v>
      </c>
      <c r="H28" s="12">
        <f>SUM(E28:G28)</f>
        <v>1</v>
      </c>
    </row>
    <row r="29" spans="2:8" ht="28.15" customHeight="1" x14ac:dyDescent="0.35">
      <c r="B29" s="69"/>
      <c r="C29" s="71"/>
      <c r="D29" s="13" t="s">
        <v>80</v>
      </c>
      <c r="E29" s="14">
        <f>E28*H29</f>
        <v>1.6470588235294121</v>
      </c>
      <c r="F29" s="14">
        <f>F28*H29</f>
        <v>1.0980392156862746</v>
      </c>
      <c r="G29" s="14">
        <f>G28*H29</f>
        <v>1.3725490196078431</v>
      </c>
      <c r="H29" s="14">
        <f>البيانات!F14</f>
        <v>4.1176470588235299</v>
      </c>
    </row>
    <row r="30" spans="2:8" ht="28.15" customHeight="1" x14ac:dyDescent="0.35">
      <c r="B30" s="57"/>
      <c r="C30" s="72"/>
      <c r="D30" s="15" t="s">
        <v>84</v>
      </c>
      <c r="E30" s="16">
        <f>E28*H30</f>
        <v>1.8823529411764721</v>
      </c>
      <c r="F30" s="16">
        <f>F28*H30</f>
        <v>1.2549019607843146</v>
      </c>
      <c r="G30" s="16">
        <f>G28*H30</f>
        <v>1.5686274509803932</v>
      </c>
      <c r="H30" s="16">
        <f>البيانات!G14</f>
        <v>4.7058823529411802</v>
      </c>
    </row>
    <row r="31" spans="2:8" ht="28.15" customHeight="1" x14ac:dyDescent="0.35">
      <c r="B31" s="56" t="str">
        <f>البيانات!D15</f>
        <v>الرسم الإملائي</v>
      </c>
      <c r="C31" s="70">
        <f>البيانات!E15</f>
        <v>6</v>
      </c>
      <c r="D31" s="11" t="s">
        <v>82</v>
      </c>
      <c r="E31" s="12">
        <f>IF(H15=0,0,E15/H15)</f>
        <v>0.16666666666666666</v>
      </c>
      <c r="F31" s="12">
        <f>IF(H15=0,0,F15/H15)</f>
        <v>0.58333333333333337</v>
      </c>
      <c r="G31" s="12">
        <f>IF(H15=0,0,G15/H15)</f>
        <v>0.25</v>
      </c>
      <c r="H31" s="12">
        <f>SUM(E31:G31)</f>
        <v>1</v>
      </c>
    </row>
    <row r="32" spans="2:8" ht="28.15" customHeight="1" x14ac:dyDescent="0.35">
      <c r="B32" s="69"/>
      <c r="C32" s="71"/>
      <c r="D32" s="13" t="s">
        <v>80</v>
      </c>
      <c r="E32" s="14">
        <f>E31*H32</f>
        <v>1.0294117647058816</v>
      </c>
      <c r="F32" s="14">
        <f>F31*H32</f>
        <v>3.6029411764705861</v>
      </c>
      <c r="G32" s="14">
        <f>G31*H32</f>
        <v>1.5441176470588225</v>
      </c>
      <c r="H32" s="14">
        <f>البيانات!F15</f>
        <v>6.1764705882352899</v>
      </c>
    </row>
    <row r="33" spans="2:8" ht="28.15" customHeight="1" x14ac:dyDescent="0.35">
      <c r="B33" s="57"/>
      <c r="C33" s="72"/>
      <c r="D33" s="15" t="s">
        <v>84</v>
      </c>
      <c r="E33" s="16">
        <f>E31*H33</f>
        <v>1.1764705882352948</v>
      </c>
      <c r="F33" s="16">
        <f>F31*H33</f>
        <v>4.1176470588235325</v>
      </c>
      <c r="G33" s="16">
        <f>G31*H33</f>
        <v>1.7647058823529425</v>
      </c>
      <c r="H33" s="16">
        <f>البيانات!G15</f>
        <v>7.0588235294117698</v>
      </c>
    </row>
    <row r="34" spans="2:8" ht="28.15" customHeight="1" x14ac:dyDescent="0.35">
      <c r="B34" s="56" t="str">
        <f>البيانات!D16</f>
        <v>الوظيفة النحوية</v>
      </c>
      <c r="C34" s="70">
        <f>البيانات!E16</f>
        <v>6</v>
      </c>
      <c r="D34" s="11" t="s">
        <v>82</v>
      </c>
      <c r="E34" s="12">
        <f>IF(H16=0,0,E16/H16)</f>
        <v>0.31578947368421051</v>
      </c>
      <c r="F34" s="12">
        <f>IF(H16=0,0,F16/H16)</f>
        <v>0.42105263157894735</v>
      </c>
      <c r="G34" s="12">
        <f>IF(H16=0,0,G16/H16)</f>
        <v>0.26315789473684209</v>
      </c>
      <c r="H34" s="12">
        <f>SUM(E34:G34)</f>
        <v>1</v>
      </c>
    </row>
    <row r="35" spans="2:8" ht="28.15" customHeight="1" x14ac:dyDescent="0.35">
      <c r="B35" s="69"/>
      <c r="C35" s="71"/>
      <c r="D35" s="13" t="s">
        <v>80</v>
      </c>
      <c r="E35" s="14">
        <f>E34*H35</f>
        <v>1.9504643962848283</v>
      </c>
      <c r="F35" s="14">
        <f>F34*H35</f>
        <v>2.6006191950464377</v>
      </c>
      <c r="G35" s="14">
        <f>G34*H35</f>
        <v>1.6253869969040236</v>
      </c>
      <c r="H35" s="14">
        <f>البيانات!F16</f>
        <v>6.1764705882352899</v>
      </c>
    </row>
    <row r="36" spans="2:8" ht="28.15" customHeight="1" x14ac:dyDescent="0.35">
      <c r="B36" s="57"/>
      <c r="C36" s="72"/>
      <c r="D36" s="15" t="s">
        <v>84</v>
      </c>
      <c r="E36" s="16">
        <f>E34*H36</f>
        <v>2.2291021671826639</v>
      </c>
      <c r="F36" s="16">
        <f>F34*H36</f>
        <v>2.9721362229102186</v>
      </c>
      <c r="G36" s="16">
        <f>G34*H36</f>
        <v>1.8575851393188867</v>
      </c>
      <c r="H36" s="16">
        <f>البيانات!G16</f>
        <v>7.0588235294117698</v>
      </c>
    </row>
    <row r="37" spans="2:8" ht="28.15" customHeight="1" x14ac:dyDescent="0.35">
      <c r="B37" s="56" t="str">
        <f>البيانات!D17</f>
        <v>الصنف اللغوي</v>
      </c>
      <c r="C37" s="70">
        <f>البيانات!E17</f>
        <v>4</v>
      </c>
      <c r="D37" s="11" t="s">
        <v>82</v>
      </c>
      <c r="E37" s="12">
        <f>IF(H17=0,0,E17/H17)</f>
        <v>0.33333333333333331</v>
      </c>
      <c r="F37" s="12">
        <f>IF(H17=0,0,F17/H17)</f>
        <v>0.47619047619047616</v>
      </c>
      <c r="G37" s="12">
        <f>IF(H17=0,0,G17/H17)</f>
        <v>0.19047619047619047</v>
      </c>
      <c r="H37" s="12">
        <f>SUM(E37:G37)</f>
        <v>1</v>
      </c>
    </row>
    <row r="38" spans="2:8" ht="28.15" customHeight="1" x14ac:dyDescent="0.35">
      <c r="B38" s="69"/>
      <c r="C38" s="71"/>
      <c r="D38" s="13" t="s">
        <v>80</v>
      </c>
      <c r="E38" s="14">
        <f>E37*H38</f>
        <v>1.3725490196078431</v>
      </c>
      <c r="F38" s="14">
        <f>F37*H38</f>
        <v>1.9607843137254903</v>
      </c>
      <c r="G38" s="14">
        <f>G37*H38</f>
        <v>0.78431372549019618</v>
      </c>
      <c r="H38" s="14">
        <f>البيانات!F17</f>
        <v>4.1176470588235299</v>
      </c>
    </row>
    <row r="39" spans="2:8" ht="28.15" customHeight="1" x14ac:dyDescent="0.35">
      <c r="B39" s="57"/>
      <c r="C39" s="72"/>
      <c r="D39" s="15" t="s">
        <v>84</v>
      </c>
      <c r="E39" s="16">
        <f>E37*H39</f>
        <v>1.5686274509803932</v>
      </c>
      <c r="F39" s="16">
        <f>F37*H39</f>
        <v>2.2408963585434192</v>
      </c>
      <c r="G39" s="16">
        <f>G37*H39</f>
        <v>0.89635854341736765</v>
      </c>
      <c r="H39" s="16">
        <f>البيانات!G17</f>
        <v>4.7058823529411802</v>
      </c>
    </row>
    <row r="40" spans="2:8" ht="28.15" customHeight="1" x14ac:dyDescent="0.35">
      <c r="B40" s="56" t="str">
        <f>البيانات!D18</f>
        <v>الرسم الكتابي</v>
      </c>
      <c r="C40" s="70">
        <f>البيانات!E18</f>
        <v>4</v>
      </c>
      <c r="D40" s="11" t="s">
        <v>82</v>
      </c>
      <c r="E40" s="12">
        <f>IF(H18=0,0,E18/H18)</f>
        <v>0</v>
      </c>
      <c r="F40" s="12">
        <f>IF(H18=0,0,F18/H18)</f>
        <v>0.6</v>
      </c>
      <c r="G40" s="12">
        <f>IF(H18=0,0,G18/H18)</f>
        <v>0.4</v>
      </c>
      <c r="H40" s="12">
        <f>SUM(E40:G40)</f>
        <v>1</v>
      </c>
    </row>
    <row r="41" spans="2:8" ht="28.15" customHeight="1" x14ac:dyDescent="0.35">
      <c r="B41" s="69"/>
      <c r="C41" s="71"/>
      <c r="D41" s="13" t="s">
        <v>80</v>
      </c>
      <c r="E41" s="14">
        <f>E40*H41</f>
        <v>0</v>
      </c>
      <c r="F41" s="14">
        <f>F40*H41</f>
        <v>2.4705882352941178</v>
      </c>
      <c r="G41" s="14">
        <f>G40*H41</f>
        <v>1.6470588235294121</v>
      </c>
      <c r="H41" s="14">
        <f>البيانات!F18</f>
        <v>4.1176470588235299</v>
      </c>
    </row>
    <row r="42" spans="2:8" ht="28.15" customHeight="1" x14ac:dyDescent="0.35">
      <c r="B42" s="57"/>
      <c r="C42" s="72"/>
      <c r="D42" s="15" t="s">
        <v>84</v>
      </c>
      <c r="E42" s="16">
        <f>E40*H42</f>
        <v>0</v>
      </c>
      <c r="F42" s="16">
        <f>F40*H42</f>
        <v>2.8235294117647078</v>
      </c>
      <c r="G42" s="16">
        <f>G40*H42</f>
        <v>1.8823529411764721</v>
      </c>
      <c r="H42" s="16">
        <f>البيانات!G18</f>
        <v>4.7058823529411802</v>
      </c>
    </row>
    <row r="43" spans="2:8" ht="28.15" customHeight="1" x14ac:dyDescent="0.35">
      <c r="B43" s="56" t="s">
        <v>37</v>
      </c>
      <c r="C43" s="70">
        <f>البيانات!E19</f>
        <v>34</v>
      </c>
      <c r="D43" s="17" t="s">
        <v>85</v>
      </c>
      <c r="E43" s="18">
        <f>SUM(E26+E29+E32+E35+E38+E41)</f>
        <v>9.1669048186075965</v>
      </c>
      <c r="F43" s="18">
        <f>SUM(F26+F29+F32+F35+F38+F41)</f>
        <v>15.296320552512491</v>
      </c>
      <c r="G43" s="18">
        <f>SUM(G26+G29+G32+G35+G38+G41)</f>
        <v>10.536774628879883</v>
      </c>
      <c r="H43" s="19">
        <f>SUM(E43:G43)</f>
        <v>34.999999999999972</v>
      </c>
    </row>
    <row r="44" spans="2:8" ht="28.15" customHeight="1" x14ac:dyDescent="0.35">
      <c r="B44" s="57"/>
      <c r="C44" s="72"/>
      <c r="D44" s="18" t="s">
        <v>86</v>
      </c>
      <c r="E44" s="18">
        <f>SUM(E27+E30+E33+E36+E42+E42)</f>
        <v>8.9078351988568603</v>
      </c>
      <c r="F44" s="18">
        <f>SUM(F27+F30+F33+F36+F42+F42)</f>
        <v>18.064142256092715</v>
      </c>
      <c r="G44" s="18">
        <f>SUM(G27+G30+G33+G42+G36+G42)</f>
        <v>13.028022545050403</v>
      </c>
      <c r="H44" s="19">
        <f>SUM(E44:G44)</f>
        <v>39.999999999999979</v>
      </c>
    </row>
  </sheetData>
  <mergeCells count="20">
    <mergeCell ref="B43:B44"/>
    <mergeCell ref="C23:C24"/>
    <mergeCell ref="C25:C27"/>
    <mergeCell ref="C28:C30"/>
    <mergeCell ref="C31:C33"/>
    <mergeCell ref="C34:C36"/>
    <mergeCell ref="C37:C39"/>
    <mergeCell ref="C40:C42"/>
    <mergeCell ref="C43:C44"/>
    <mergeCell ref="B28:B30"/>
    <mergeCell ref="B31:B33"/>
    <mergeCell ref="B34:B36"/>
    <mergeCell ref="B37:B39"/>
    <mergeCell ref="B40:B42"/>
    <mergeCell ref="E2:I2"/>
    <mergeCell ref="E11:G11"/>
    <mergeCell ref="E23:G23"/>
    <mergeCell ref="B23:B24"/>
    <mergeCell ref="B25:B27"/>
    <mergeCell ref="H23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التعليمات</vt:lpstr>
      <vt:lpstr>البيانات</vt:lpstr>
      <vt:lpstr>الفهم القرائي</vt:lpstr>
      <vt:lpstr>الأسلوب اللغوي</vt:lpstr>
      <vt:lpstr>الرسم الإملائي</vt:lpstr>
      <vt:lpstr>الوظيفة النحوية </vt:lpstr>
      <vt:lpstr>الصنف اللغوي</vt:lpstr>
      <vt:lpstr>الرسم الكتابي</vt:lpstr>
      <vt:lpstr>جدول المواصفات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Norah Alsohaibani</dc:creator>
  <cp:lastModifiedBy>HUAWEI</cp:lastModifiedBy>
  <dcterms:created xsi:type="dcterms:W3CDTF">2024-01-31T13:57:00Z</dcterms:created>
  <dcterms:modified xsi:type="dcterms:W3CDTF">2024-09-09T00:37:08Z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10F5D1E3254640D58DA02D0A6F798381_12</vt:lpwstr>
  </property>
  <property fmtid="{D5CDD505-2E9C-101B-9397-08002B2CF9AE}" pid="3" name="KSOProductBuildVer">
    <vt:lpwstr>1033-12.2.0.17562</vt:lpwstr>
  </property>
</Properties>
</file>