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lcom\Documents\"/>
    </mc:Choice>
  </mc:AlternateContent>
  <xr:revisionPtr revIDLastSave="0" documentId="13_ncr:1_{DEF79071-A665-41FE-BF3D-82EAC74EB079}" xr6:coauthVersionLast="46" xr6:coauthVersionMax="46" xr10:uidLastSave="{00000000-0000-0000-0000-000000000000}"/>
  <bookViews>
    <workbookView xWindow="-120" yWindow="-120" windowWidth="20730" windowHeight="11160" activeTab="5" xr2:uid="{924775D9-3B79-4B97-A060-FA28B5F61A9E}"/>
  </bookViews>
  <sheets>
    <sheet name="100" sheetId="6" r:id="rId1"/>
    <sheet name="100 (2)" sheetId="5" r:id="rId2"/>
    <sheet name="50 " sheetId="2" r:id="rId3"/>
    <sheet name="50  (2)" sheetId="4" r:id="rId4"/>
    <sheet name="20" sheetId="1" r:id="rId5"/>
    <sheet name="10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7" i="7"/>
  <c r="H19" i="7"/>
  <c r="H18" i="7"/>
  <c r="H17" i="7"/>
  <c r="H16" i="7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7" i="5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H19" i="6"/>
  <c r="E19" i="6"/>
  <c r="H18" i="6"/>
  <c r="E18" i="6"/>
  <c r="H17" i="6"/>
  <c r="E17" i="6"/>
  <c r="H16" i="6"/>
  <c r="E16" i="6"/>
  <c r="E15" i="6"/>
  <c r="E14" i="6"/>
  <c r="E13" i="6"/>
  <c r="E12" i="6"/>
  <c r="E11" i="6"/>
  <c r="E10" i="6"/>
  <c r="E9" i="6"/>
  <c r="E8" i="6"/>
  <c r="E7" i="6"/>
  <c r="I12" i="6" s="1"/>
  <c r="H19" i="5"/>
  <c r="H18" i="5"/>
  <c r="H17" i="5"/>
  <c r="H16" i="5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7" i="1"/>
  <c r="H19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7" i="2"/>
  <c r="H18" i="4"/>
  <c r="H17" i="4"/>
  <c r="H16" i="4"/>
  <c r="H19" i="2"/>
  <c r="H18" i="2"/>
  <c r="H17" i="2"/>
  <c r="H16" i="2"/>
  <c r="H19" i="1"/>
  <c r="H17" i="1"/>
  <c r="H18" i="1"/>
  <c r="H16" i="1"/>
  <c r="I12" i="7" l="1"/>
  <c r="I8" i="7"/>
  <c r="I9" i="7"/>
  <c r="I10" i="7"/>
  <c r="I11" i="7"/>
  <c r="I8" i="6"/>
  <c r="I9" i="6"/>
  <c r="I10" i="6"/>
  <c r="I11" i="6"/>
  <c r="I12" i="5"/>
  <c r="I8" i="5"/>
  <c r="I9" i="5"/>
  <c r="I10" i="5"/>
  <c r="I11" i="5"/>
  <c r="I12" i="1"/>
  <c r="I12" i="4"/>
  <c r="I12" i="2"/>
  <c r="I8" i="4"/>
  <c r="I9" i="4"/>
  <c r="I10" i="4"/>
  <c r="I11" i="4"/>
  <c r="I8" i="2"/>
  <c r="I9" i="2"/>
  <c r="I10" i="2"/>
  <c r="I11" i="2"/>
  <c r="I11" i="1"/>
  <c r="I9" i="1"/>
  <c r="I8" i="1"/>
  <c r="I10" i="1"/>
</calcChain>
</file>

<file path=xl/sharedStrings.xml><?xml version="1.0" encoding="utf-8"?>
<sst xmlns="http://schemas.openxmlformats.org/spreadsheetml/2006/main" count="156" uniqueCount="42">
  <si>
    <t>م</t>
  </si>
  <si>
    <t>الاسم</t>
  </si>
  <si>
    <t>الدرجة</t>
  </si>
  <si>
    <t>التقدير</t>
  </si>
  <si>
    <t>سلم الدرجات</t>
  </si>
  <si>
    <t>عدد الطالبات</t>
  </si>
  <si>
    <t>ممتاز</t>
  </si>
  <si>
    <t>جيد جدا</t>
  </si>
  <si>
    <t>جيد</t>
  </si>
  <si>
    <t>مقبول</t>
  </si>
  <si>
    <t>ضعيف</t>
  </si>
  <si>
    <t>احصائيات عامة</t>
  </si>
  <si>
    <t>المتوسط</t>
  </si>
  <si>
    <t>المجموع</t>
  </si>
  <si>
    <t>أعلى درجة</t>
  </si>
  <si>
    <t>أدنى درجة</t>
  </si>
  <si>
    <t>90-100</t>
  </si>
  <si>
    <t>80-89.75</t>
  </si>
  <si>
    <t>70-79.75</t>
  </si>
  <si>
    <t>50-69.75</t>
  </si>
  <si>
    <t>50&gt;</t>
  </si>
  <si>
    <t>تحليل درجات مادة (              ) للصف  (            )</t>
  </si>
  <si>
    <t xml:space="preserve">معلمة المادة /         </t>
  </si>
  <si>
    <t>النهاية الصغرى</t>
  </si>
  <si>
    <t>25&gt;</t>
  </si>
  <si>
    <t>50-45</t>
  </si>
  <si>
    <t>40-44.75</t>
  </si>
  <si>
    <t>35-39.75</t>
  </si>
  <si>
    <t>20-34.75</t>
  </si>
  <si>
    <t>20&gt;</t>
  </si>
  <si>
    <t>18-20</t>
  </si>
  <si>
    <t>16-17.75</t>
  </si>
  <si>
    <t>14-15.75</t>
  </si>
  <si>
    <t>12-13.75</t>
  </si>
  <si>
    <t>&lt;12</t>
  </si>
  <si>
    <t>40&gt;</t>
  </si>
  <si>
    <t>40-69.75</t>
  </si>
  <si>
    <t>9--10</t>
  </si>
  <si>
    <t>8-8.75</t>
  </si>
  <si>
    <t>7-7.75</t>
  </si>
  <si>
    <t>6--5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</si>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</sst>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theme="9" tint="-0.249977111117893"/>
      <name val="Arial"/>
      <family val="2"/>
      <scheme val="minor"/>
    </font>
    <font>
      <b/>
      <sz val="11"/>
      <color rgb="FFFF0000"/>
      <name val="Arial Black"/>
      <family val="2"/>
    </font>
    <font>
      <b/>
      <sz val="12"/>
      <color rgb="FFFF0000"/>
      <name val="Arial"/>
      <family val="2"/>
      <scheme val="minor"/>
    </font>
    <font>
      <b/>
      <sz val="16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4"/>
      <color theme="9" tint="-0.49998474074526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rgb="FFFFFFFF"/>
      </patternFill>
    </fill>
  </fills>
  <borders count="27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thin">
        <color theme="7" tint="-0.499984740745262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/>
      <top style="thin">
        <color theme="7" tint="-0.499984740745262"/>
      </top>
      <bottom style="medium">
        <color theme="7" tint="-0.499984740745262"/>
      </bottom>
      <diagonal/>
    </border>
    <border>
      <left/>
      <right style="medium">
        <color theme="7" tint="-0.499984740745262"/>
      </right>
      <top style="thin">
        <color theme="7" tint="-0.499984740745262"/>
      </top>
      <bottom style="medium">
        <color theme="7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2" xfId="0" applyFont="1" applyFill="1" applyBorder="1"/>
    <xf numFmtId="0" fontId="1" fillId="3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right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16" fontId="8" fillId="5" borderId="13" xfId="0" applyNumberFormat="1" applyFont="1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687051355286E-2"/>
          <c:y val="3.2947245230709798E-2"/>
          <c:w val="0.91504418197725279"/>
          <c:h val="0.88337615875428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'100'!$H$8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'100'!$I$8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1-488D-B1AB-156186941133}"/>
            </c:ext>
          </c:extLst>
        </c:ser>
        <c:ser>
          <c:idx val="1"/>
          <c:order val="1"/>
          <c:tx>
            <c:strRef>
              <c:f>'100'!$H$9</c:f>
              <c:strCache>
                <c:ptCount val="1"/>
                <c:pt idx="0">
                  <c:v>جيد جدا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'100'!$I$9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1-488D-B1AB-156186941133}"/>
            </c:ext>
          </c:extLst>
        </c:ser>
        <c:ser>
          <c:idx val="2"/>
          <c:order val="2"/>
          <c:tx>
            <c:strRef>
              <c:f>'100'!$H$10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'100'!$I$10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D1-488D-B1AB-156186941133}"/>
            </c:ext>
          </c:extLst>
        </c:ser>
        <c:ser>
          <c:idx val="3"/>
          <c:order val="3"/>
          <c:tx>
            <c:strRef>
              <c:f>'100'!$H$11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D1-488D-B1AB-156186941133}"/>
            </c:ext>
          </c:extLst>
        </c:ser>
        <c:ser>
          <c:idx val="4"/>
          <c:order val="4"/>
          <c:tx>
            <c:strRef>
              <c:f>'100'!$H$12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D1-488D-B1AB-1561869411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'100'!$I$12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D1-488D-B1AB-156186941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213760"/>
        <c:axId val="437214088"/>
      </c:barChart>
      <c:catAx>
        <c:axId val="437213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4088"/>
        <c:crosses val="autoZero"/>
        <c:auto val="1"/>
        <c:lblAlgn val="ctr"/>
        <c:lblOffset val="100"/>
        <c:noMultiLvlLbl val="0"/>
      </c:catAx>
      <c:valAx>
        <c:axId val="437214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376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687051355286E-2"/>
          <c:y val="3.2947245230709798E-2"/>
          <c:w val="0.91504418197725279"/>
          <c:h val="0.88337615875428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'100 (2)'!$H$8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 (2)'!$I$8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1AF-A0BD-6010E6DA94CC}"/>
            </c:ext>
          </c:extLst>
        </c:ser>
        <c:ser>
          <c:idx val="1"/>
          <c:order val="1"/>
          <c:tx>
            <c:strRef>
              <c:f>'100 (2)'!$H$9</c:f>
              <c:strCache>
                <c:ptCount val="1"/>
                <c:pt idx="0">
                  <c:v>جيد جدا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 (2)'!$I$9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8-41AF-A0BD-6010E6DA94CC}"/>
            </c:ext>
          </c:extLst>
        </c:ser>
        <c:ser>
          <c:idx val="2"/>
          <c:order val="2"/>
          <c:tx>
            <c:strRef>
              <c:f>'100 (2)'!$H$10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 (2)'!$I$10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98-41AF-A0BD-6010E6DA94CC}"/>
            </c:ext>
          </c:extLst>
        </c:ser>
        <c:ser>
          <c:idx val="3"/>
          <c:order val="3"/>
          <c:tx>
            <c:strRef>
              <c:f>'100 (2)'!$H$11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 (2)'!$I$11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98-41AF-A0BD-6010E6DA94CC}"/>
            </c:ext>
          </c:extLst>
        </c:ser>
        <c:ser>
          <c:idx val="4"/>
          <c:order val="4"/>
          <c:tx>
            <c:strRef>
              <c:f>'100 (2)'!$H$12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8-41AF-A0BD-6010E6DA9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'100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'100 (2)'!$I$12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98-41AF-A0BD-6010E6DA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213760"/>
        <c:axId val="437214088"/>
      </c:barChart>
      <c:catAx>
        <c:axId val="437213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4088"/>
        <c:crosses val="autoZero"/>
        <c:auto val="1"/>
        <c:lblAlgn val="ctr"/>
        <c:lblOffset val="100"/>
        <c:noMultiLvlLbl val="0"/>
      </c:catAx>
      <c:valAx>
        <c:axId val="437214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376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687051355286E-2"/>
          <c:y val="3.2947245230709798E-2"/>
          <c:w val="0.91504418197725279"/>
          <c:h val="0.88337615875428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'50 '!$H$8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'!$I$8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3-4697-A457-9E86DE60E0CB}"/>
            </c:ext>
          </c:extLst>
        </c:ser>
        <c:ser>
          <c:idx val="1"/>
          <c:order val="1"/>
          <c:tx>
            <c:strRef>
              <c:f>'50 '!$H$9</c:f>
              <c:strCache>
                <c:ptCount val="1"/>
                <c:pt idx="0">
                  <c:v>جيد جدا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'!$I$9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3-4697-A457-9E86DE60E0CB}"/>
            </c:ext>
          </c:extLst>
        </c:ser>
        <c:ser>
          <c:idx val="2"/>
          <c:order val="2"/>
          <c:tx>
            <c:strRef>
              <c:f>'50 '!$H$10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'!$I$10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3-4697-A457-9E86DE60E0CB}"/>
            </c:ext>
          </c:extLst>
        </c:ser>
        <c:ser>
          <c:idx val="3"/>
          <c:order val="3"/>
          <c:tx>
            <c:strRef>
              <c:f>'50 '!$H$11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3-4697-A457-9E86DE60E0CB}"/>
            </c:ext>
          </c:extLst>
        </c:ser>
        <c:ser>
          <c:idx val="4"/>
          <c:order val="4"/>
          <c:tx>
            <c:strRef>
              <c:f>'50 '!$H$12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3-4697-A457-9E86DE60E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'!$I$12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73-4697-A457-9E86DE60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213760"/>
        <c:axId val="437214088"/>
      </c:barChart>
      <c:catAx>
        <c:axId val="437213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4088"/>
        <c:crosses val="autoZero"/>
        <c:auto val="1"/>
        <c:lblAlgn val="ctr"/>
        <c:lblOffset val="100"/>
        <c:noMultiLvlLbl val="0"/>
      </c:catAx>
      <c:valAx>
        <c:axId val="437214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376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687051355286E-2"/>
          <c:y val="3.2947245230709798E-2"/>
          <c:w val="0.91504418197725279"/>
          <c:h val="0.88337615875428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'50  (2)'!$H$8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 (2)'!$I$8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8-4AD3-8495-422A97A0594B}"/>
            </c:ext>
          </c:extLst>
        </c:ser>
        <c:ser>
          <c:idx val="1"/>
          <c:order val="1"/>
          <c:tx>
            <c:strRef>
              <c:f>'50  (2)'!$H$9</c:f>
              <c:strCache>
                <c:ptCount val="1"/>
                <c:pt idx="0">
                  <c:v>جيد جدا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 (2)'!$I$9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48-4AD3-8495-422A97A0594B}"/>
            </c:ext>
          </c:extLst>
        </c:ser>
        <c:ser>
          <c:idx val="2"/>
          <c:order val="2"/>
          <c:tx>
            <c:strRef>
              <c:f>'50  (2)'!$H$10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 (2)'!$I$10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48-4AD3-8495-422A97A0594B}"/>
            </c:ext>
          </c:extLst>
        </c:ser>
        <c:ser>
          <c:idx val="3"/>
          <c:order val="3"/>
          <c:tx>
            <c:strRef>
              <c:f>'50  (2)'!$H$11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 (2)'!$I$11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48-4AD3-8495-422A97A0594B}"/>
            </c:ext>
          </c:extLst>
        </c:ser>
        <c:ser>
          <c:idx val="4"/>
          <c:order val="4"/>
          <c:tx>
            <c:strRef>
              <c:f>'50  (2)'!$H$12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48-4AD3-8495-422A97A05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  (2)'!$I$7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'50  (2)'!$I$12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48-4AD3-8495-422A97A0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213760"/>
        <c:axId val="437214088"/>
      </c:barChart>
      <c:catAx>
        <c:axId val="437213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4088"/>
        <c:crosses val="autoZero"/>
        <c:auto val="1"/>
        <c:lblAlgn val="ctr"/>
        <c:lblOffset val="100"/>
        <c:noMultiLvlLbl val="0"/>
      </c:catAx>
      <c:valAx>
        <c:axId val="437214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376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687051355286E-2"/>
          <c:y val="3.2947245230709798E-2"/>
          <c:w val="0.91504418197725279"/>
          <c:h val="0.88337615875428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'20'!$H$8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'20'!$I$8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1-4110-B1A3-52BFF42C085A}"/>
            </c:ext>
          </c:extLst>
        </c:ser>
        <c:ser>
          <c:idx val="1"/>
          <c:order val="1"/>
          <c:tx>
            <c:strRef>
              <c:f>'20'!$H$9</c:f>
              <c:strCache>
                <c:ptCount val="1"/>
                <c:pt idx="0">
                  <c:v>جيد جدا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'20'!$I$9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61-4110-B1A3-52BFF42C085A}"/>
            </c:ext>
          </c:extLst>
        </c:ser>
        <c:ser>
          <c:idx val="2"/>
          <c:order val="2"/>
          <c:tx>
            <c:strRef>
              <c:f>'20'!$H$10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'20'!$I$10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61-4110-B1A3-52BFF42C085A}"/>
            </c:ext>
          </c:extLst>
        </c:ser>
        <c:ser>
          <c:idx val="3"/>
          <c:order val="3"/>
          <c:tx>
            <c:strRef>
              <c:f>'20'!$H$11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'20'!$I$11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61-4110-B1A3-52BFF42C085A}"/>
            </c:ext>
          </c:extLst>
        </c:ser>
        <c:ser>
          <c:idx val="4"/>
          <c:order val="4"/>
          <c:tx>
            <c:strRef>
              <c:f>'20'!$H$12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61-4110-B1A3-52BFF42C0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'20'!$I$12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61-4110-B1A3-52BFF42C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213760"/>
        <c:axId val="437214088"/>
      </c:barChart>
      <c:catAx>
        <c:axId val="437213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4088"/>
        <c:crosses val="autoZero"/>
        <c:auto val="1"/>
        <c:lblAlgn val="ctr"/>
        <c:lblOffset val="100"/>
        <c:noMultiLvlLbl val="0"/>
      </c:catAx>
      <c:valAx>
        <c:axId val="437214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376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687051355286E-2"/>
          <c:y val="3.2947245230709798E-2"/>
          <c:w val="0.91504418197725279"/>
          <c:h val="0.88337615875428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'10'!$H$8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'10'!$I$8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A-4B19-9ACA-F3992DD959AF}"/>
            </c:ext>
          </c:extLst>
        </c:ser>
        <c:ser>
          <c:idx val="1"/>
          <c:order val="1"/>
          <c:tx>
            <c:strRef>
              <c:f>'10'!$H$9</c:f>
              <c:strCache>
                <c:ptCount val="1"/>
                <c:pt idx="0">
                  <c:v>جيد جدا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'10'!$I$9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A-4B19-9ACA-F3992DD959AF}"/>
            </c:ext>
          </c:extLst>
        </c:ser>
        <c:ser>
          <c:idx val="2"/>
          <c:order val="2"/>
          <c:tx>
            <c:strRef>
              <c:f>'10'!$H$10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'10'!$I$10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A-4B19-9ACA-F3992DD959AF}"/>
            </c:ext>
          </c:extLst>
        </c:ser>
        <c:ser>
          <c:idx val="3"/>
          <c:order val="3"/>
          <c:tx>
            <c:strRef>
              <c:f>'10'!$H$11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'10'!$I$11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7A-4B19-9ACA-F3992DD959AF}"/>
            </c:ext>
          </c:extLst>
        </c:ser>
        <c:ser>
          <c:idx val="4"/>
          <c:order val="4"/>
          <c:tx>
            <c:strRef>
              <c:f>'10'!$H$12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7A-4B19-9ACA-F3992DD95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</c:f>
              <c:strCache>
                <c:ptCount val="1"/>
                <c:pt idx="0">
                  <c:v>عدد الطالبات</c:v>
                </c:pt>
              </c:strCache>
            </c:strRef>
          </c:cat>
          <c:val>
            <c:numRef>
              <c:f>'10'!$I$12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7A-4B19-9ACA-F3992DD95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213760"/>
        <c:axId val="437214088"/>
      </c:barChart>
      <c:catAx>
        <c:axId val="437213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4088"/>
        <c:crosses val="autoZero"/>
        <c:auto val="1"/>
        <c:lblAlgn val="ctr"/>
        <c:lblOffset val="100"/>
        <c:noMultiLvlLbl val="0"/>
      </c:catAx>
      <c:valAx>
        <c:axId val="437214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721376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280989</xdr:colOff>
      <xdr:row>20</xdr:row>
      <xdr:rowOff>38099</xdr:rowOff>
    </xdr:from>
    <xdr:to>
      <xdr:col>10</xdr:col>
      <xdr:colOff>390526</xdr:colOff>
      <xdr:row>32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C110DD7-390E-4B19-977C-D12335D92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280989</xdr:colOff>
      <xdr:row>20</xdr:row>
      <xdr:rowOff>38099</xdr:rowOff>
    </xdr:from>
    <xdr:to>
      <xdr:col>10</xdr:col>
      <xdr:colOff>390526</xdr:colOff>
      <xdr:row>32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DC7D0C2F-A2B4-4480-8133-48EDB0D01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280989</xdr:colOff>
      <xdr:row>20</xdr:row>
      <xdr:rowOff>38099</xdr:rowOff>
    </xdr:from>
    <xdr:to>
      <xdr:col>10</xdr:col>
      <xdr:colOff>390526</xdr:colOff>
      <xdr:row>32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7B18F62D-6F47-4F49-A698-396E0C154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280989</xdr:colOff>
      <xdr:row>20</xdr:row>
      <xdr:rowOff>38099</xdr:rowOff>
    </xdr:from>
    <xdr:to>
      <xdr:col>10</xdr:col>
      <xdr:colOff>390526</xdr:colOff>
      <xdr:row>32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C6A1DDB-5A95-4E8D-B323-4EF802A4E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280989</xdr:colOff>
      <xdr:row>20</xdr:row>
      <xdr:rowOff>38099</xdr:rowOff>
    </xdr:from>
    <xdr:to>
      <xdr:col>10</xdr:col>
      <xdr:colOff>390526</xdr:colOff>
      <xdr:row>32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21BD52E-66FB-4835-8C35-E3AD96A90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280989</xdr:colOff>
      <xdr:row>20</xdr:row>
      <xdr:rowOff>38099</xdr:rowOff>
    </xdr:from>
    <xdr:to>
      <xdr:col>10</xdr:col>
      <xdr:colOff>390526</xdr:colOff>
      <xdr:row>32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3D5CFB38-ED09-47B2-81C0-5580AEF14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E1A8-4B45-4115-BC94-16A30949A544}">
  <dimension ref="B3:I32"/>
  <sheetViews>
    <sheetView rightToLeft="1" workbookViewId="0">
      <selection activeCell="D7" sqref="D7:D9"/>
    </sheetView>
  </sheetViews>
  <sheetFormatPr defaultRowHeight="14.25" x14ac:dyDescent="0.2"/>
  <cols>
    <col min="2" max="2" width="2.75" customWidth="1"/>
    <col min="3" max="3" width="13.875" customWidth="1"/>
    <col min="4" max="4" width="8.625" customWidth="1"/>
    <col min="5" max="5" width="10.25" customWidth="1"/>
    <col min="6" max="6" width="7.75" customWidth="1"/>
    <col min="7" max="7" width="13.625" customWidth="1"/>
  </cols>
  <sheetData>
    <row r="3" spans="2:9" ht="30" customHeight="1" x14ac:dyDescent="0.2">
      <c r="C3" s="24" t="s">
        <v>21</v>
      </c>
      <c r="D3" s="25"/>
      <c r="E3" s="25"/>
      <c r="F3" s="25"/>
      <c r="G3" s="25"/>
      <c r="H3" s="25"/>
    </row>
    <row r="4" spans="2:9" ht="30" customHeight="1" x14ac:dyDescent="0.2">
      <c r="C4" s="26" t="s">
        <v>22</v>
      </c>
      <c r="D4" s="26"/>
      <c r="E4" s="26"/>
      <c r="F4" s="26"/>
      <c r="G4" s="26"/>
      <c r="H4" s="26"/>
    </row>
    <row r="5" spans="2:9" ht="15" thickBot="1" x14ac:dyDescent="0.25"/>
    <row r="6" spans="2:9" ht="19.5" thickBot="1" x14ac:dyDescent="0.45">
      <c r="B6" s="11" t="s">
        <v>0</v>
      </c>
      <c r="C6" s="11" t="s">
        <v>1</v>
      </c>
      <c r="D6" s="11" t="s">
        <v>2</v>
      </c>
      <c r="E6" s="11" t="s">
        <v>3</v>
      </c>
      <c r="G6" s="27" t="s">
        <v>2</v>
      </c>
      <c r="H6" s="28"/>
      <c r="I6" s="29"/>
    </row>
    <row r="7" spans="2:9" ht="16.5" thickBot="1" x14ac:dyDescent="0.3">
      <c r="B7" s="1">
        <v>1</v>
      </c>
      <c r="C7" s="3"/>
      <c r="D7" s="6"/>
      <c r="E7" s="20" t="str">
        <f>IF(D7&gt;=90,"ممتاز",IF(D7&gt;=80,"جيدجدا",IF(D7&gt;=70,"جيد",IF(D7&gt;=50,"مقبول",IF(D7&lt;50,"ضعيف")))))</f>
        <v>ضعيف</v>
      </c>
      <c r="G7" s="12" t="s">
        <v>4</v>
      </c>
      <c r="H7" s="13" t="s">
        <v>3</v>
      </c>
      <c r="I7" s="14" t="s">
        <v>5</v>
      </c>
    </row>
    <row r="8" spans="2:9" ht="16.5" thickBot="1" x14ac:dyDescent="0.3">
      <c r="B8" s="2">
        <v>2</v>
      </c>
      <c r="C8" s="4"/>
      <c r="D8" s="7"/>
      <c r="E8" s="20" t="str">
        <f t="shared" ref="E8:E32" si="0">IF(D8&gt;=90,"ممتاز",IF(D8&gt;=80,"جيدجدا",IF(D8&gt;=70,"جيد",IF(D8&gt;=50,"مقبول",IF(D8&lt;50,"ضعيف")))))</f>
        <v>ضعيف</v>
      </c>
      <c r="G8" s="22" t="s">
        <v>16</v>
      </c>
      <c r="H8" s="15" t="s">
        <v>6</v>
      </c>
      <c r="I8" s="16">
        <f>COUNTIF(E7:E32,H8)</f>
        <v>0</v>
      </c>
    </row>
    <row r="9" spans="2:9" ht="16.5" thickBot="1" x14ac:dyDescent="0.3">
      <c r="B9" s="1">
        <v>3</v>
      </c>
      <c r="C9" s="4"/>
      <c r="D9" s="7"/>
      <c r="E9" s="20" t="str">
        <f t="shared" si="0"/>
        <v>ضعيف</v>
      </c>
      <c r="G9" s="22" t="s">
        <v>17</v>
      </c>
      <c r="H9" s="15" t="s">
        <v>7</v>
      </c>
      <c r="I9" s="16">
        <f>COUNTIF(E7:E32,H9)</f>
        <v>0</v>
      </c>
    </row>
    <row r="10" spans="2:9" ht="16.5" thickBot="1" x14ac:dyDescent="0.3">
      <c r="B10" s="2">
        <v>4</v>
      </c>
      <c r="C10" s="4"/>
      <c r="D10" s="7"/>
      <c r="E10" s="20" t="str">
        <f t="shared" si="0"/>
        <v>ضعيف</v>
      </c>
      <c r="G10" s="22" t="s">
        <v>18</v>
      </c>
      <c r="H10" s="15" t="s">
        <v>8</v>
      </c>
      <c r="I10" s="16">
        <f>COUNTIF(E7:E32,H10)</f>
        <v>0</v>
      </c>
    </row>
    <row r="11" spans="2:9" ht="16.5" thickBot="1" x14ac:dyDescent="0.3">
      <c r="B11" s="1">
        <v>5</v>
      </c>
      <c r="C11" s="4"/>
      <c r="D11" s="7"/>
      <c r="E11" s="20" t="str">
        <f t="shared" si="0"/>
        <v>ضعيف</v>
      </c>
      <c r="G11" s="22" t="s">
        <v>19</v>
      </c>
      <c r="H11" s="15" t="s">
        <v>9</v>
      </c>
      <c r="I11" s="16">
        <f>COUNTIF(E7:E32,H11)</f>
        <v>0</v>
      </c>
    </row>
    <row r="12" spans="2:9" ht="16.5" thickBot="1" x14ac:dyDescent="0.3">
      <c r="B12" s="2">
        <v>6</v>
      </c>
      <c r="C12" s="4"/>
      <c r="D12" s="7"/>
      <c r="E12" s="20" t="str">
        <f t="shared" si="0"/>
        <v>ضعيف</v>
      </c>
      <c r="G12" s="23" t="s">
        <v>20</v>
      </c>
      <c r="H12" s="15" t="s">
        <v>10</v>
      </c>
      <c r="I12" s="16">
        <f>COUNTIF(E7:E32,H12)</f>
        <v>26</v>
      </c>
    </row>
    <row r="13" spans="2:9" ht="16.5" thickBot="1" x14ac:dyDescent="0.3">
      <c r="B13" s="1">
        <v>7</v>
      </c>
      <c r="C13" s="4"/>
      <c r="D13" s="7"/>
      <c r="E13" s="20" t="str">
        <f t="shared" si="0"/>
        <v>ضعيف</v>
      </c>
      <c r="G13" s="38" t="s">
        <v>23</v>
      </c>
      <c r="H13" s="41">
        <v>50</v>
      </c>
      <c r="I13" s="42"/>
    </row>
    <row r="14" spans="2:9" ht="16.5" thickBot="1" x14ac:dyDescent="0.3">
      <c r="B14" s="2">
        <v>8</v>
      </c>
      <c r="C14" s="4"/>
      <c r="D14" s="7"/>
      <c r="E14" s="20" t="str">
        <f t="shared" si="0"/>
        <v>ضعيف</v>
      </c>
    </row>
    <row r="15" spans="2:9" ht="18.75" thickBot="1" x14ac:dyDescent="0.3">
      <c r="B15" s="1">
        <v>9</v>
      </c>
      <c r="C15" s="4"/>
      <c r="D15" s="7"/>
      <c r="E15" s="20" t="str">
        <f t="shared" si="0"/>
        <v>ضعيف</v>
      </c>
      <c r="G15" s="30" t="s">
        <v>11</v>
      </c>
      <c r="H15" s="31"/>
      <c r="I15" s="31"/>
    </row>
    <row r="16" spans="2:9" ht="16.5" thickBot="1" x14ac:dyDescent="0.3">
      <c r="B16" s="2">
        <v>10</v>
      </c>
      <c r="C16" s="4"/>
      <c r="D16" s="7"/>
      <c r="E16" s="20" t="str">
        <f t="shared" si="0"/>
        <v>ضعيف</v>
      </c>
      <c r="G16" s="21" t="s">
        <v>14</v>
      </c>
      <c r="H16" s="32">
        <f>MAX(D7:D32)</f>
        <v>0</v>
      </c>
      <c r="I16" s="33"/>
    </row>
    <row r="17" spans="2:9" ht="16.5" thickBot="1" x14ac:dyDescent="0.3">
      <c r="B17" s="1">
        <v>11</v>
      </c>
      <c r="C17" s="4"/>
      <c r="D17" s="7"/>
      <c r="E17" s="20" t="str">
        <f t="shared" si="0"/>
        <v>ضعيف</v>
      </c>
      <c r="G17" s="21" t="s">
        <v>15</v>
      </c>
      <c r="H17" s="34">
        <f>MIN(D7:D32)</f>
        <v>0</v>
      </c>
      <c r="I17" s="35"/>
    </row>
    <row r="18" spans="2:9" ht="16.5" thickBot="1" x14ac:dyDescent="0.3">
      <c r="B18" s="2">
        <v>12</v>
      </c>
      <c r="C18" s="4"/>
      <c r="D18" s="7"/>
      <c r="E18" s="20" t="str">
        <f t="shared" si="0"/>
        <v>ضعيف</v>
      </c>
      <c r="G18" s="21" t="s">
        <v>13</v>
      </c>
      <c r="H18" s="34">
        <f>SUM(D7:D32)</f>
        <v>0</v>
      </c>
      <c r="I18" s="35"/>
    </row>
    <row r="19" spans="2:9" ht="16.5" thickBot="1" x14ac:dyDescent="0.3">
      <c r="B19" s="1">
        <v>13</v>
      </c>
      <c r="C19" s="4"/>
      <c r="D19" s="7"/>
      <c r="E19" s="20" t="str">
        <f t="shared" si="0"/>
        <v>ضعيف</v>
      </c>
      <c r="G19" s="21" t="s">
        <v>12</v>
      </c>
      <c r="H19" s="36" t="e">
        <f>AVERAGE(D7:D32)</f>
        <v>#DIV/0!</v>
      </c>
      <c r="I19" s="37"/>
    </row>
    <row r="20" spans="2:9" ht="16.5" thickBot="1" x14ac:dyDescent="0.3">
      <c r="B20" s="2">
        <v>14</v>
      </c>
      <c r="C20" s="4"/>
      <c r="D20" s="7"/>
      <c r="E20" s="20" t="str">
        <f t="shared" si="0"/>
        <v>ضعيف</v>
      </c>
    </row>
    <row r="21" spans="2:9" ht="16.5" thickBot="1" x14ac:dyDescent="0.3">
      <c r="B21" s="1">
        <v>15</v>
      </c>
      <c r="C21" s="4"/>
      <c r="D21" s="7"/>
      <c r="E21" s="20" t="str">
        <f t="shared" si="0"/>
        <v>ضعيف</v>
      </c>
    </row>
    <row r="22" spans="2:9" ht="16.5" thickBot="1" x14ac:dyDescent="0.3">
      <c r="B22" s="2">
        <v>16</v>
      </c>
      <c r="C22" s="4"/>
      <c r="D22" s="7"/>
      <c r="E22" s="20" t="str">
        <f t="shared" si="0"/>
        <v>ضعيف</v>
      </c>
    </row>
    <row r="23" spans="2:9" ht="16.5" thickBot="1" x14ac:dyDescent="0.3">
      <c r="B23" s="1">
        <v>17</v>
      </c>
      <c r="C23" s="4"/>
      <c r="D23" s="7"/>
      <c r="E23" s="20" t="str">
        <f t="shared" si="0"/>
        <v>ضعيف</v>
      </c>
    </row>
    <row r="24" spans="2:9" ht="16.5" thickBot="1" x14ac:dyDescent="0.3">
      <c r="B24" s="2">
        <v>18</v>
      </c>
      <c r="C24" s="4"/>
      <c r="D24" s="7"/>
      <c r="E24" s="20" t="str">
        <f t="shared" si="0"/>
        <v>ضعيف</v>
      </c>
    </row>
    <row r="25" spans="2:9" ht="16.5" thickBot="1" x14ac:dyDescent="0.3">
      <c r="B25" s="1">
        <v>19</v>
      </c>
      <c r="C25" s="4"/>
      <c r="D25" s="7"/>
      <c r="E25" s="20" t="str">
        <f t="shared" si="0"/>
        <v>ضعيف</v>
      </c>
    </row>
    <row r="26" spans="2:9" ht="16.5" thickBot="1" x14ac:dyDescent="0.3">
      <c r="B26" s="2">
        <v>20</v>
      </c>
      <c r="C26" s="4"/>
      <c r="D26" s="7"/>
      <c r="E26" s="20" t="str">
        <f t="shared" si="0"/>
        <v>ضعيف</v>
      </c>
    </row>
    <row r="27" spans="2:9" ht="16.5" thickBot="1" x14ac:dyDescent="0.3">
      <c r="B27" s="1">
        <v>21</v>
      </c>
      <c r="C27" s="4"/>
      <c r="D27" s="7"/>
      <c r="E27" s="20" t="str">
        <f t="shared" si="0"/>
        <v>ضعيف</v>
      </c>
    </row>
    <row r="28" spans="2:9" ht="16.5" thickBot="1" x14ac:dyDescent="0.3">
      <c r="B28" s="2">
        <v>22</v>
      </c>
      <c r="C28" s="4"/>
      <c r="D28" s="7"/>
      <c r="E28" s="20" t="str">
        <f t="shared" si="0"/>
        <v>ضعيف</v>
      </c>
    </row>
    <row r="29" spans="2:9" ht="16.5" thickBot="1" x14ac:dyDescent="0.3">
      <c r="B29" s="1">
        <v>23</v>
      </c>
      <c r="C29" s="4"/>
      <c r="D29" s="7"/>
      <c r="E29" s="20" t="str">
        <f t="shared" si="0"/>
        <v>ضعيف</v>
      </c>
    </row>
    <row r="30" spans="2:9" ht="16.5" thickBot="1" x14ac:dyDescent="0.3">
      <c r="B30" s="2">
        <v>24</v>
      </c>
      <c r="C30" s="9"/>
      <c r="D30" s="10"/>
      <c r="E30" s="20" t="str">
        <f t="shared" si="0"/>
        <v>ضعيف</v>
      </c>
    </row>
    <row r="31" spans="2:9" ht="16.5" thickBot="1" x14ac:dyDescent="0.3">
      <c r="B31" s="1">
        <v>25</v>
      </c>
      <c r="C31" s="9"/>
      <c r="D31" s="10"/>
      <c r="E31" s="20" t="str">
        <f t="shared" si="0"/>
        <v>ضعيف</v>
      </c>
    </row>
    <row r="32" spans="2:9" ht="16.5" thickBot="1" x14ac:dyDescent="0.3">
      <c r="B32" s="2">
        <v>26</v>
      </c>
      <c r="C32" s="5"/>
      <c r="D32" s="8"/>
      <c r="E32" s="20" t="str">
        <f t="shared" si="0"/>
        <v>ضعيف</v>
      </c>
    </row>
  </sheetData>
  <mergeCells count="9">
    <mergeCell ref="H17:I17"/>
    <mergeCell ref="H18:I18"/>
    <mergeCell ref="H19:I19"/>
    <mergeCell ref="C3:H3"/>
    <mergeCell ref="C4:H4"/>
    <mergeCell ref="G6:I6"/>
    <mergeCell ref="H13:I13"/>
    <mergeCell ref="G15:I15"/>
    <mergeCell ref="H16:I1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D90F-FFD9-40C3-904B-FAA19F755777}">
  <dimension ref="B3:I32"/>
  <sheetViews>
    <sheetView rightToLeft="1" workbookViewId="0">
      <selection activeCell="L4" sqref="L4"/>
    </sheetView>
  </sheetViews>
  <sheetFormatPr defaultRowHeight="14.25" x14ac:dyDescent="0.2"/>
  <cols>
    <col min="2" max="2" width="2.75" customWidth="1"/>
    <col min="3" max="3" width="13.875" customWidth="1"/>
    <col min="4" max="4" width="8.625" customWidth="1"/>
    <col min="5" max="5" width="10.25" customWidth="1"/>
    <col min="6" max="6" width="7.75" customWidth="1"/>
    <col min="7" max="7" width="13.625" customWidth="1"/>
  </cols>
  <sheetData>
    <row r="3" spans="2:9" ht="30" customHeight="1" x14ac:dyDescent="0.2">
      <c r="C3" s="24" t="s">
        <v>21</v>
      </c>
      <c r="D3" s="25"/>
      <c r="E3" s="25"/>
      <c r="F3" s="25"/>
      <c r="G3" s="25"/>
      <c r="H3" s="25"/>
    </row>
    <row r="4" spans="2:9" ht="30" customHeight="1" x14ac:dyDescent="0.2">
      <c r="C4" s="26" t="s">
        <v>22</v>
      </c>
      <c r="D4" s="26"/>
      <c r="E4" s="26"/>
      <c r="F4" s="26"/>
      <c r="G4" s="26"/>
      <c r="H4" s="26"/>
    </row>
    <row r="5" spans="2:9" ht="15" thickBot="1" x14ac:dyDescent="0.25"/>
    <row r="6" spans="2:9" ht="19.5" thickBot="1" x14ac:dyDescent="0.45">
      <c r="B6" s="11" t="s">
        <v>0</v>
      </c>
      <c r="C6" s="11" t="s">
        <v>1</v>
      </c>
      <c r="D6" s="11" t="s">
        <v>2</v>
      </c>
      <c r="E6" s="11" t="s">
        <v>3</v>
      </c>
      <c r="G6" s="27" t="s">
        <v>2</v>
      </c>
      <c r="H6" s="28"/>
      <c r="I6" s="29"/>
    </row>
    <row r="7" spans="2:9" ht="16.5" thickBot="1" x14ac:dyDescent="0.3">
      <c r="B7" s="1">
        <v>1</v>
      </c>
      <c r="C7" s="3"/>
      <c r="D7" s="6"/>
      <c r="E7" s="20" t="str">
        <f>IF(D7&gt;=90,"ممتاز",IF(D7&gt;=80,"جيدجدا",IF(D7&gt;=70,"جيد",IF(D7&gt;=40,"مقبول",IF(D7&lt;40,"ضعيف")))))</f>
        <v>ضعيف</v>
      </c>
      <c r="G7" s="12" t="s">
        <v>4</v>
      </c>
      <c r="H7" s="13" t="s">
        <v>3</v>
      </c>
      <c r="I7" s="14" t="s">
        <v>5</v>
      </c>
    </row>
    <row r="8" spans="2:9" ht="16.5" thickBot="1" x14ac:dyDescent="0.3">
      <c r="B8" s="2">
        <v>2</v>
      </c>
      <c r="C8" s="4"/>
      <c r="D8" s="7"/>
      <c r="E8" s="20" t="str">
        <f t="shared" ref="E8:E32" si="0">IF(D8&gt;=90,"ممتاز",IF(D8&gt;=80,"جيدجدا",IF(D8&gt;=70,"جيد",IF(D8&gt;=40,"مقبول",IF(D8&lt;40,"ضعيف")))))</f>
        <v>ضعيف</v>
      </c>
      <c r="G8" s="22" t="s">
        <v>16</v>
      </c>
      <c r="H8" s="15" t="s">
        <v>6</v>
      </c>
      <c r="I8" s="16">
        <f>COUNTIF(E7:E32,H8)</f>
        <v>0</v>
      </c>
    </row>
    <row r="9" spans="2:9" ht="16.5" thickBot="1" x14ac:dyDescent="0.3">
      <c r="B9" s="1">
        <v>3</v>
      </c>
      <c r="C9" s="4"/>
      <c r="D9" s="7"/>
      <c r="E9" s="20" t="str">
        <f t="shared" si="0"/>
        <v>ضعيف</v>
      </c>
      <c r="G9" s="22" t="s">
        <v>17</v>
      </c>
      <c r="H9" s="15" t="s">
        <v>7</v>
      </c>
      <c r="I9" s="16">
        <f>COUNTIF(E7:E32,H9)</f>
        <v>0</v>
      </c>
    </row>
    <row r="10" spans="2:9" ht="16.5" thickBot="1" x14ac:dyDescent="0.3">
      <c r="B10" s="2">
        <v>4</v>
      </c>
      <c r="C10" s="4"/>
      <c r="D10" s="7"/>
      <c r="E10" s="20" t="str">
        <f t="shared" si="0"/>
        <v>ضعيف</v>
      </c>
      <c r="G10" s="22" t="s">
        <v>18</v>
      </c>
      <c r="H10" s="15" t="s">
        <v>8</v>
      </c>
      <c r="I10" s="16">
        <f>COUNTIF(E7:E32,H10)</f>
        <v>0</v>
      </c>
    </row>
    <row r="11" spans="2:9" ht="16.5" thickBot="1" x14ac:dyDescent="0.3">
      <c r="B11" s="1">
        <v>5</v>
      </c>
      <c r="C11" s="4"/>
      <c r="D11" s="7"/>
      <c r="E11" s="20" t="str">
        <f t="shared" si="0"/>
        <v>ضعيف</v>
      </c>
      <c r="G11" s="22" t="s">
        <v>36</v>
      </c>
      <c r="H11" s="15" t="s">
        <v>9</v>
      </c>
      <c r="I11" s="16">
        <f>COUNTIF(E7:E32,H11)</f>
        <v>0</v>
      </c>
    </row>
    <row r="12" spans="2:9" ht="16.5" thickBot="1" x14ac:dyDescent="0.3">
      <c r="B12" s="2">
        <v>6</v>
      </c>
      <c r="C12" s="4"/>
      <c r="D12" s="7"/>
      <c r="E12" s="20" t="str">
        <f t="shared" si="0"/>
        <v>ضعيف</v>
      </c>
      <c r="G12" s="23" t="s">
        <v>35</v>
      </c>
      <c r="H12" s="15" t="s">
        <v>10</v>
      </c>
      <c r="I12" s="16">
        <f>COUNTIF(E7:E32,H12)</f>
        <v>26</v>
      </c>
    </row>
    <row r="13" spans="2:9" ht="16.5" thickBot="1" x14ac:dyDescent="0.3">
      <c r="B13" s="1">
        <v>7</v>
      </c>
      <c r="C13" s="4"/>
      <c r="D13" s="7"/>
      <c r="E13" s="20" t="str">
        <f t="shared" si="0"/>
        <v>ضعيف</v>
      </c>
      <c r="G13" s="38" t="s">
        <v>23</v>
      </c>
      <c r="H13" s="41">
        <v>40</v>
      </c>
      <c r="I13" s="42"/>
    </row>
    <row r="14" spans="2:9" ht="16.5" thickBot="1" x14ac:dyDescent="0.3">
      <c r="B14" s="2">
        <v>8</v>
      </c>
      <c r="C14" s="4"/>
      <c r="D14" s="7"/>
      <c r="E14" s="20" t="str">
        <f t="shared" si="0"/>
        <v>ضعيف</v>
      </c>
    </row>
    <row r="15" spans="2:9" ht="18.75" thickBot="1" x14ac:dyDescent="0.3">
      <c r="B15" s="1">
        <v>9</v>
      </c>
      <c r="C15" s="4"/>
      <c r="D15" s="7"/>
      <c r="E15" s="20" t="str">
        <f t="shared" si="0"/>
        <v>ضعيف</v>
      </c>
      <c r="G15" s="30" t="s">
        <v>11</v>
      </c>
      <c r="H15" s="31"/>
      <c r="I15" s="31"/>
    </row>
    <row r="16" spans="2:9" ht="16.5" thickBot="1" x14ac:dyDescent="0.3">
      <c r="B16" s="2">
        <v>10</v>
      </c>
      <c r="C16" s="4"/>
      <c r="D16" s="7"/>
      <c r="E16" s="20" t="str">
        <f t="shared" si="0"/>
        <v>ضعيف</v>
      </c>
      <c r="G16" s="21" t="s">
        <v>14</v>
      </c>
      <c r="H16" s="32">
        <f>MAX(D7:D32)</f>
        <v>0</v>
      </c>
      <c r="I16" s="33"/>
    </row>
    <row r="17" spans="2:9" ht="16.5" thickBot="1" x14ac:dyDescent="0.3">
      <c r="B17" s="1">
        <v>11</v>
      </c>
      <c r="C17" s="4"/>
      <c r="D17" s="7"/>
      <c r="E17" s="20" t="str">
        <f t="shared" si="0"/>
        <v>ضعيف</v>
      </c>
      <c r="G17" s="21" t="s">
        <v>15</v>
      </c>
      <c r="H17" s="34">
        <f>MIN(D7:D32)</f>
        <v>0</v>
      </c>
      <c r="I17" s="35"/>
    </row>
    <row r="18" spans="2:9" ht="16.5" thickBot="1" x14ac:dyDescent="0.3">
      <c r="B18" s="2">
        <v>12</v>
      </c>
      <c r="C18" s="4"/>
      <c r="D18" s="7"/>
      <c r="E18" s="20" t="str">
        <f t="shared" si="0"/>
        <v>ضعيف</v>
      </c>
      <c r="G18" s="21" t="s">
        <v>13</v>
      </c>
      <c r="H18" s="34">
        <f>SUM(D7:D32)</f>
        <v>0</v>
      </c>
      <c r="I18" s="35"/>
    </row>
    <row r="19" spans="2:9" ht="16.5" thickBot="1" x14ac:dyDescent="0.3">
      <c r="B19" s="1">
        <v>13</v>
      </c>
      <c r="C19" s="4"/>
      <c r="D19" s="7"/>
      <c r="E19" s="20" t="str">
        <f t="shared" si="0"/>
        <v>ضعيف</v>
      </c>
      <c r="G19" s="21" t="s">
        <v>12</v>
      </c>
      <c r="H19" s="36" t="e">
        <f>AVERAGE(D7:D32)</f>
        <v>#DIV/0!</v>
      </c>
      <c r="I19" s="37"/>
    </row>
    <row r="20" spans="2:9" ht="16.5" thickBot="1" x14ac:dyDescent="0.3">
      <c r="B20" s="2">
        <v>14</v>
      </c>
      <c r="C20" s="4"/>
      <c r="D20" s="7"/>
      <c r="E20" s="20" t="str">
        <f t="shared" si="0"/>
        <v>ضعيف</v>
      </c>
    </row>
    <row r="21" spans="2:9" ht="16.5" thickBot="1" x14ac:dyDescent="0.3">
      <c r="B21" s="1">
        <v>15</v>
      </c>
      <c r="C21" s="4"/>
      <c r="D21" s="7"/>
      <c r="E21" s="20" t="str">
        <f t="shared" si="0"/>
        <v>ضعيف</v>
      </c>
    </row>
    <row r="22" spans="2:9" ht="16.5" thickBot="1" x14ac:dyDescent="0.3">
      <c r="B22" s="2">
        <v>16</v>
      </c>
      <c r="C22" s="4"/>
      <c r="D22" s="7"/>
      <c r="E22" s="20" t="str">
        <f t="shared" si="0"/>
        <v>ضعيف</v>
      </c>
    </row>
    <row r="23" spans="2:9" ht="16.5" thickBot="1" x14ac:dyDescent="0.3">
      <c r="B23" s="1">
        <v>17</v>
      </c>
      <c r="C23" s="4"/>
      <c r="D23" s="7"/>
      <c r="E23" s="20" t="str">
        <f t="shared" si="0"/>
        <v>ضعيف</v>
      </c>
    </row>
    <row r="24" spans="2:9" ht="16.5" thickBot="1" x14ac:dyDescent="0.3">
      <c r="B24" s="2">
        <v>18</v>
      </c>
      <c r="C24" s="4"/>
      <c r="D24" s="7"/>
      <c r="E24" s="20" t="str">
        <f t="shared" si="0"/>
        <v>ضعيف</v>
      </c>
    </row>
    <row r="25" spans="2:9" ht="16.5" thickBot="1" x14ac:dyDescent="0.3">
      <c r="B25" s="1">
        <v>19</v>
      </c>
      <c r="C25" s="4"/>
      <c r="D25" s="7"/>
      <c r="E25" s="20" t="str">
        <f t="shared" si="0"/>
        <v>ضعيف</v>
      </c>
    </row>
    <row r="26" spans="2:9" ht="16.5" thickBot="1" x14ac:dyDescent="0.3">
      <c r="B26" s="2">
        <v>20</v>
      </c>
      <c r="C26" s="4"/>
      <c r="D26" s="7"/>
      <c r="E26" s="20" t="str">
        <f t="shared" si="0"/>
        <v>ضعيف</v>
      </c>
    </row>
    <row r="27" spans="2:9" ht="16.5" thickBot="1" x14ac:dyDescent="0.3">
      <c r="B27" s="1">
        <v>21</v>
      </c>
      <c r="C27" s="4"/>
      <c r="D27" s="7"/>
      <c r="E27" s="20" t="str">
        <f t="shared" si="0"/>
        <v>ضعيف</v>
      </c>
    </row>
    <row r="28" spans="2:9" ht="16.5" thickBot="1" x14ac:dyDescent="0.3">
      <c r="B28" s="2">
        <v>22</v>
      </c>
      <c r="C28" s="4"/>
      <c r="D28" s="7"/>
      <c r="E28" s="20" t="str">
        <f t="shared" si="0"/>
        <v>ضعيف</v>
      </c>
    </row>
    <row r="29" spans="2:9" ht="16.5" thickBot="1" x14ac:dyDescent="0.3">
      <c r="B29" s="1">
        <v>23</v>
      </c>
      <c r="C29" s="4"/>
      <c r="D29" s="7"/>
      <c r="E29" s="20" t="str">
        <f t="shared" si="0"/>
        <v>ضعيف</v>
      </c>
    </row>
    <row r="30" spans="2:9" ht="16.5" thickBot="1" x14ac:dyDescent="0.3">
      <c r="B30" s="2">
        <v>24</v>
      </c>
      <c r="C30" s="9"/>
      <c r="D30" s="10"/>
      <c r="E30" s="20" t="str">
        <f t="shared" si="0"/>
        <v>ضعيف</v>
      </c>
    </row>
    <row r="31" spans="2:9" ht="16.5" thickBot="1" x14ac:dyDescent="0.3">
      <c r="B31" s="1">
        <v>25</v>
      </c>
      <c r="C31" s="9"/>
      <c r="D31" s="10"/>
      <c r="E31" s="20" t="str">
        <f t="shared" si="0"/>
        <v>ضعيف</v>
      </c>
    </row>
    <row r="32" spans="2:9" ht="16.5" thickBot="1" x14ac:dyDescent="0.3">
      <c r="B32" s="2">
        <v>26</v>
      </c>
      <c r="C32" s="5"/>
      <c r="D32" s="8"/>
      <c r="E32" s="20" t="str">
        <f t="shared" si="0"/>
        <v>ضعيف</v>
      </c>
    </row>
  </sheetData>
  <mergeCells count="9">
    <mergeCell ref="H17:I17"/>
    <mergeCell ref="H18:I18"/>
    <mergeCell ref="H19:I19"/>
    <mergeCell ref="C3:H3"/>
    <mergeCell ref="C4:H4"/>
    <mergeCell ref="G6:I6"/>
    <mergeCell ref="H13:I13"/>
    <mergeCell ref="G15:I15"/>
    <mergeCell ref="H16:I1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F25D-928F-47C0-A4DC-ACEA373D8A09}">
  <dimension ref="B3:I32"/>
  <sheetViews>
    <sheetView rightToLeft="1" topLeftCell="A2" workbookViewId="0">
      <selection activeCell="L13" sqref="L13"/>
    </sheetView>
  </sheetViews>
  <sheetFormatPr defaultRowHeight="14.25" x14ac:dyDescent="0.2"/>
  <cols>
    <col min="2" max="2" width="2.75" customWidth="1"/>
    <col min="3" max="3" width="13.875" customWidth="1"/>
    <col min="4" max="4" width="8.625" customWidth="1"/>
    <col min="5" max="5" width="10.25" customWidth="1"/>
    <col min="6" max="6" width="5.875" customWidth="1"/>
    <col min="7" max="7" width="11.375" customWidth="1"/>
  </cols>
  <sheetData>
    <row r="3" spans="2:9" ht="30" customHeight="1" x14ac:dyDescent="0.2">
      <c r="C3" s="24" t="s">
        <v>21</v>
      </c>
      <c r="D3" s="25"/>
      <c r="E3" s="25"/>
      <c r="F3" s="25"/>
      <c r="G3" s="25"/>
      <c r="H3" s="25"/>
    </row>
    <row r="4" spans="2:9" ht="30" customHeight="1" x14ac:dyDescent="0.2">
      <c r="C4" s="26" t="s">
        <v>22</v>
      </c>
      <c r="D4" s="26"/>
      <c r="E4" s="26"/>
      <c r="F4" s="26"/>
      <c r="G4" s="26"/>
      <c r="H4" s="26"/>
    </row>
    <row r="5" spans="2:9" ht="15" thickBot="1" x14ac:dyDescent="0.25"/>
    <row r="6" spans="2:9" ht="19.5" thickBot="1" x14ac:dyDescent="0.45">
      <c r="B6" s="11" t="s">
        <v>0</v>
      </c>
      <c r="C6" s="11" t="s">
        <v>1</v>
      </c>
      <c r="D6" s="11" t="s">
        <v>2</v>
      </c>
      <c r="E6" s="11" t="s">
        <v>3</v>
      </c>
      <c r="G6" s="27" t="s">
        <v>2</v>
      </c>
      <c r="H6" s="28"/>
      <c r="I6" s="29"/>
    </row>
    <row r="7" spans="2:9" ht="16.5" thickBot="1" x14ac:dyDescent="0.3">
      <c r="B7" s="1">
        <v>1</v>
      </c>
      <c r="C7" s="3"/>
      <c r="D7" s="6"/>
      <c r="E7" s="20" t="str">
        <f>IF(D7&gt;=45,"ممتاز",IF(D7&gt;=40,"جيد جدا",IF(D7&gt;=35,"جيد",IF(D7&gt;=25,"مقبول",IF(D7&lt;25,"ضعيف")))))</f>
        <v>ضعيف</v>
      </c>
      <c r="G7" s="12" t="s">
        <v>4</v>
      </c>
      <c r="H7" s="13" t="s">
        <v>3</v>
      </c>
      <c r="I7" s="14" t="s">
        <v>5</v>
      </c>
    </row>
    <row r="8" spans="2:9" ht="16.5" thickBot="1" x14ac:dyDescent="0.3">
      <c r="B8" s="2">
        <v>2</v>
      </c>
      <c r="C8" s="4"/>
      <c r="D8" s="7"/>
      <c r="E8" s="20" t="str">
        <f t="shared" ref="E8:E32" si="0">IF(D8&gt;=45,"ممتاز",IF(D8&gt;=40,"جيد جدا",IF(D8&gt;=35,"جيد",IF(D8&gt;=25,"مقبول",IF(D8&lt;25,"ضعيف")))))</f>
        <v>ضعيف</v>
      </c>
      <c r="G8" s="22" t="s">
        <v>25</v>
      </c>
      <c r="H8" s="15" t="s">
        <v>6</v>
      </c>
      <c r="I8" s="16">
        <f>COUNTIF(E7:E32,H8)</f>
        <v>0</v>
      </c>
    </row>
    <row r="9" spans="2:9" ht="16.5" thickBot="1" x14ac:dyDescent="0.3">
      <c r="B9" s="1">
        <v>3</v>
      </c>
      <c r="C9" s="4"/>
      <c r="D9" s="7"/>
      <c r="E9" s="20" t="str">
        <f t="shared" si="0"/>
        <v>ضعيف</v>
      </c>
      <c r="G9" s="22" t="s">
        <v>26</v>
      </c>
      <c r="H9" s="15" t="s">
        <v>7</v>
      </c>
      <c r="I9" s="16">
        <f>COUNTIF(E7:E32,H9)</f>
        <v>0</v>
      </c>
    </row>
    <row r="10" spans="2:9" ht="16.5" thickBot="1" x14ac:dyDescent="0.3">
      <c r="B10" s="2">
        <v>4</v>
      </c>
      <c r="C10" s="4"/>
      <c r="D10" s="7"/>
      <c r="E10" s="20" t="str">
        <f t="shared" si="0"/>
        <v>ضعيف</v>
      </c>
      <c r="G10" s="22" t="s">
        <v>27</v>
      </c>
      <c r="H10" s="15" t="s">
        <v>8</v>
      </c>
      <c r="I10" s="16">
        <f>COUNTIF(E7:E32,H10)</f>
        <v>0</v>
      </c>
    </row>
    <row r="11" spans="2:9" ht="16.5" thickBot="1" x14ac:dyDescent="0.3">
      <c r="B11" s="1">
        <v>5</v>
      </c>
      <c r="C11" s="4"/>
      <c r="D11" s="7"/>
      <c r="E11" s="20" t="str">
        <f t="shared" si="0"/>
        <v>ضعيف</v>
      </c>
      <c r="G11" s="22" t="s">
        <v>28</v>
      </c>
      <c r="H11" s="15" t="s">
        <v>9</v>
      </c>
      <c r="I11" s="16">
        <f>COUNTIF(E7:E32,H11)</f>
        <v>0</v>
      </c>
    </row>
    <row r="12" spans="2:9" ht="16.5" thickBot="1" x14ac:dyDescent="0.3">
      <c r="B12" s="2">
        <v>6</v>
      </c>
      <c r="C12" s="4"/>
      <c r="D12" s="7"/>
      <c r="E12" s="20" t="str">
        <f t="shared" si="0"/>
        <v>ضعيف</v>
      </c>
      <c r="G12" s="23" t="s">
        <v>24</v>
      </c>
      <c r="H12" s="15" t="s">
        <v>10</v>
      </c>
      <c r="I12" s="16">
        <f>COUNTIF(E7:E32,H12)</f>
        <v>26</v>
      </c>
    </row>
    <row r="13" spans="2:9" ht="16.5" thickBot="1" x14ac:dyDescent="0.3">
      <c r="B13" s="1">
        <v>7</v>
      </c>
      <c r="C13" s="4"/>
      <c r="D13" s="7"/>
      <c r="E13" s="20" t="str">
        <f t="shared" si="0"/>
        <v>ضعيف</v>
      </c>
      <c r="G13" s="38" t="s">
        <v>23</v>
      </c>
      <c r="H13" s="39">
        <v>25</v>
      </c>
      <c r="I13" s="40"/>
    </row>
    <row r="14" spans="2:9" ht="16.5" thickBot="1" x14ac:dyDescent="0.3">
      <c r="B14" s="2">
        <v>8</v>
      </c>
      <c r="C14" s="4"/>
      <c r="D14" s="7"/>
      <c r="E14" s="20" t="str">
        <f t="shared" si="0"/>
        <v>ضعيف</v>
      </c>
    </row>
    <row r="15" spans="2:9" ht="18.75" thickBot="1" x14ac:dyDescent="0.3">
      <c r="B15" s="1">
        <v>9</v>
      </c>
      <c r="C15" s="4"/>
      <c r="D15" s="7"/>
      <c r="E15" s="20" t="str">
        <f t="shared" si="0"/>
        <v>ضعيف</v>
      </c>
      <c r="G15" s="30" t="s">
        <v>11</v>
      </c>
      <c r="H15" s="31"/>
      <c r="I15" s="31"/>
    </row>
    <row r="16" spans="2:9" ht="16.5" thickBot="1" x14ac:dyDescent="0.3">
      <c r="B16" s="2">
        <v>10</v>
      </c>
      <c r="C16" s="4"/>
      <c r="D16" s="7"/>
      <c r="E16" s="20" t="str">
        <f t="shared" si="0"/>
        <v>ضعيف</v>
      </c>
      <c r="G16" s="21" t="s">
        <v>14</v>
      </c>
      <c r="H16" s="32">
        <f>MAX(D7:D32)</f>
        <v>0</v>
      </c>
      <c r="I16" s="33"/>
    </row>
    <row r="17" spans="2:9" ht="16.5" thickBot="1" x14ac:dyDescent="0.3">
      <c r="B17" s="1">
        <v>11</v>
      </c>
      <c r="C17" s="4"/>
      <c r="D17" s="7"/>
      <c r="E17" s="20" t="str">
        <f t="shared" si="0"/>
        <v>ضعيف</v>
      </c>
      <c r="G17" s="21" t="s">
        <v>15</v>
      </c>
      <c r="H17" s="34">
        <f>MIN(D7:D32)</f>
        <v>0</v>
      </c>
      <c r="I17" s="35"/>
    </row>
    <row r="18" spans="2:9" ht="16.5" thickBot="1" x14ac:dyDescent="0.3">
      <c r="B18" s="2">
        <v>12</v>
      </c>
      <c r="C18" s="4"/>
      <c r="D18" s="7"/>
      <c r="E18" s="20" t="str">
        <f t="shared" si="0"/>
        <v>ضعيف</v>
      </c>
      <c r="G18" s="21" t="s">
        <v>13</v>
      </c>
      <c r="H18" s="34">
        <f>SUM(D7:D32)</f>
        <v>0</v>
      </c>
      <c r="I18" s="35"/>
    </row>
    <row r="19" spans="2:9" ht="16.5" thickBot="1" x14ac:dyDescent="0.3">
      <c r="B19" s="1">
        <v>13</v>
      </c>
      <c r="C19" s="4"/>
      <c r="D19" s="7"/>
      <c r="E19" s="20" t="str">
        <f t="shared" si="0"/>
        <v>ضعيف</v>
      </c>
      <c r="G19" s="21" t="s">
        <v>12</v>
      </c>
      <c r="H19" s="36" t="e">
        <f>AVERAGE(D7:D32)</f>
        <v>#DIV/0!</v>
      </c>
      <c r="I19" s="37"/>
    </row>
    <row r="20" spans="2:9" ht="16.5" thickBot="1" x14ac:dyDescent="0.3">
      <c r="B20" s="2">
        <v>14</v>
      </c>
      <c r="C20" s="4"/>
      <c r="D20" s="7"/>
      <c r="E20" s="20" t="str">
        <f t="shared" si="0"/>
        <v>ضعيف</v>
      </c>
    </row>
    <row r="21" spans="2:9" ht="16.5" thickBot="1" x14ac:dyDescent="0.3">
      <c r="B21" s="1">
        <v>15</v>
      </c>
      <c r="C21" s="4"/>
      <c r="D21" s="7"/>
      <c r="E21" s="20" t="str">
        <f t="shared" si="0"/>
        <v>ضعيف</v>
      </c>
    </row>
    <row r="22" spans="2:9" ht="16.5" thickBot="1" x14ac:dyDescent="0.3">
      <c r="B22" s="2">
        <v>16</v>
      </c>
      <c r="C22" s="4"/>
      <c r="D22" s="7"/>
      <c r="E22" s="20" t="str">
        <f t="shared" si="0"/>
        <v>ضعيف</v>
      </c>
    </row>
    <row r="23" spans="2:9" ht="16.5" thickBot="1" x14ac:dyDescent="0.3">
      <c r="B23" s="1">
        <v>17</v>
      </c>
      <c r="C23" s="4"/>
      <c r="D23" s="7"/>
      <c r="E23" s="20" t="str">
        <f t="shared" si="0"/>
        <v>ضعيف</v>
      </c>
    </row>
    <row r="24" spans="2:9" ht="16.5" thickBot="1" x14ac:dyDescent="0.3">
      <c r="B24" s="2">
        <v>18</v>
      </c>
      <c r="C24" s="4"/>
      <c r="D24" s="7"/>
      <c r="E24" s="20" t="str">
        <f t="shared" si="0"/>
        <v>ضعيف</v>
      </c>
    </row>
    <row r="25" spans="2:9" ht="16.5" thickBot="1" x14ac:dyDescent="0.3">
      <c r="B25" s="1">
        <v>19</v>
      </c>
      <c r="C25" s="4"/>
      <c r="D25" s="7"/>
      <c r="E25" s="20" t="str">
        <f t="shared" si="0"/>
        <v>ضعيف</v>
      </c>
    </row>
    <row r="26" spans="2:9" ht="16.5" thickBot="1" x14ac:dyDescent="0.3">
      <c r="B26" s="2">
        <v>20</v>
      </c>
      <c r="C26" s="4"/>
      <c r="D26" s="7"/>
      <c r="E26" s="20" t="str">
        <f t="shared" si="0"/>
        <v>ضعيف</v>
      </c>
    </row>
    <row r="27" spans="2:9" ht="16.5" thickBot="1" x14ac:dyDescent="0.3">
      <c r="B27" s="1">
        <v>21</v>
      </c>
      <c r="C27" s="4"/>
      <c r="D27" s="7"/>
      <c r="E27" s="20" t="str">
        <f t="shared" si="0"/>
        <v>ضعيف</v>
      </c>
    </row>
    <row r="28" spans="2:9" ht="16.5" thickBot="1" x14ac:dyDescent="0.3">
      <c r="B28" s="2">
        <v>22</v>
      </c>
      <c r="C28" s="4"/>
      <c r="D28" s="7"/>
      <c r="E28" s="20" t="str">
        <f t="shared" si="0"/>
        <v>ضعيف</v>
      </c>
    </row>
    <row r="29" spans="2:9" ht="16.5" thickBot="1" x14ac:dyDescent="0.3">
      <c r="B29" s="1">
        <v>23</v>
      </c>
      <c r="C29" s="4"/>
      <c r="D29" s="7"/>
      <c r="E29" s="20" t="str">
        <f t="shared" si="0"/>
        <v>ضعيف</v>
      </c>
    </row>
    <row r="30" spans="2:9" ht="16.5" thickBot="1" x14ac:dyDescent="0.3">
      <c r="B30" s="2">
        <v>24</v>
      </c>
      <c r="C30" s="9"/>
      <c r="D30" s="10"/>
      <c r="E30" s="20" t="str">
        <f t="shared" si="0"/>
        <v>ضعيف</v>
      </c>
    </row>
    <row r="31" spans="2:9" ht="16.5" thickBot="1" x14ac:dyDescent="0.3">
      <c r="B31" s="1">
        <v>25</v>
      </c>
      <c r="C31" s="9"/>
      <c r="D31" s="10"/>
      <c r="E31" s="20" t="str">
        <f t="shared" si="0"/>
        <v>ضعيف</v>
      </c>
    </row>
    <row r="32" spans="2:9" ht="16.5" thickBot="1" x14ac:dyDescent="0.3">
      <c r="B32" s="2">
        <v>26</v>
      </c>
      <c r="C32" s="5"/>
      <c r="D32" s="8"/>
      <c r="E32" s="20" t="str">
        <f t="shared" si="0"/>
        <v>ضعيف</v>
      </c>
    </row>
  </sheetData>
  <mergeCells count="8">
    <mergeCell ref="H18:I18"/>
    <mergeCell ref="H19:I19"/>
    <mergeCell ref="C3:H3"/>
    <mergeCell ref="C4:H4"/>
    <mergeCell ref="G6:I6"/>
    <mergeCell ref="G15:I15"/>
    <mergeCell ref="H16:I16"/>
    <mergeCell ref="H17:I1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EC38-2BA1-4260-B86E-C3AFBF195DFB}">
  <dimension ref="B3:I32"/>
  <sheetViews>
    <sheetView rightToLeft="1" topLeftCell="A4" workbookViewId="0">
      <selection activeCell="M11" sqref="M11"/>
    </sheetView>
  </sheetViews>
  <sheetFormatPr defaultRowHeight="14.25" x14ac:dyDescent="0.2"/>
  <cols>
    <col min="2" max="2" width="2.75" customWidth="1"/>
    <col min="3" max="3" width="13.875" customWidth="1"/>
    <col min="4" max="4" width="8.625" customWidth="1"/>
    <col min="5" max="5" width="10.25" customWidth="1"/>
    <col min="6" max="6" width="5.875" customWidth="1"/>
    <col min="7" max="7" width="11.375" customWidth="1"/>
  </cols>
  <sheetData>
    <row r="3" spans="2:9" ht="30" customHeight="1" x14ac:dyDescent="0.2">
      <c r="C3" s="24" t="s">
        <v>21</v>
      </c>
      <c r="D3" s="25"/>
      <c r="E3" s="25"/>
      <c r="F3" s="25"/>
      <c r="G3" s="25"/>
      <c r="H3" s="25"/>
    </row>
    <row r="4" spans="2:9" ht="30" customHeight="1" x14ac:dyDescent="0.2">
      <c r="C4" s="26" t="s">
        <v>22</v>
      </c>
      <c r="D4" s="26"/>
      <c r="E4" s="26"/>
      <c r="F4" s="26"/>
      <c r="G4" s="26"/>
      <c r="H4" s="26"/>
    </row>
    <row r="5" spans="2:9" ht="15" thickBot="1" x14ac:dyDescent="0.25"/>
    <row r="6" spans="2:9" ht="19.5" thickBot="1" x14ac:dyDescent="0.45">
      <c r="B6" s="11" t="s">
        <v>0</v>
      </c>
      <c r="C6" s="11" t="s">
        <v>1</v>
      </c>
      <c r="D6" s="11" t="s">
        <v>2</v>
      </c>
      <c r="E6" s="11" t="s">
        <v>3</v>
      </c>
      <c r="G6" s="27" t="s">
        <v>2</v>
      </c>
      <c r="H6" s="28"/>
      <c r="I6" s="29"/>
    </row>
    <row r="7" spans="2:9" ht="16.5" thickBot="1" x14ac:dyDescent="0.3">
      <c r="B7" s="1">
        <v>1</v>
      </c>
      <c r="C7" s="3"/>
      <c r="D7" s="6"/>
      <c r="E7" s="20" t="str">
        <f>IF(D7&gt;=45,"ممتاز",IF(D7&gt;=40,"جيد جدا",IF(D7&gt;=35,"جيد",IF(D7&gt;=20,"مقبول",IF(D7&lt;20,"ضعيف")))))</f>
        <v>ضعيف</v>
      </c>
      <c r="G7" s="12" t="s">
        <v>4</v>
      </c>
      <c r="H7" s="13" t="s">
        <v>3</v>
      </c>
      <c r="I7" s="14" t="s">
        <v>5</v>
      </c>
    </row>
    <row r="8" spans="2:9" ht="16.5" thickBot="1" x14ac:dyDescent="0.3">
      <c r="B8" s="2">
        <v>2</v>
      </c>
      <c r="C8" s="4"/>
      <c r="D8" s="7"/>
      <c r="E8" s="20" t="str">
        <f t="shared" ref="E8:E32" si="0">IF(D8&gt;=50,"ممتاز",IF(D8&gt;=40,"جيد جدا",IF(D8&gt;=35,"جيد",IF(D8&gt;=20,"مقبول",IF(D8&lt;20,"ضعيف")))))</f>
        <v>ضعيف</v>
      </c>
      <c r="G8" s="22" t="s">
        <v>25</v>
      </c>
      <c r="H8" s="15" t="s">
        <v>6</v>
      </c>
      <c r="I8" s="16">
        <f>COUNTIF(E7:E32,H8)</f>
        <v>0</v>
      </c>
    </row>
    <row r="9" spans="2:9" ht="16.5" thickBot="1" x14ac:dyDescent="0.3">
      <c r="B9" s="1">
        <v>3</v>
      </c>
      <c r="C9" s="4"/>
      <c r="D9" s="7"/>
      <c r="E9" s="20" t="str">
        <f t="shared" si="0"/>
        <v>ضعيف</v>
      </c>
      <c r="G9" s="22" t="s">
        <v>26</v>
      </c>
      <c r="H9" s="15" t="s">
        <v>7</v>
      </c>
      <c r="I9" s="16">
        <f>COUNTIF(E7:E32,H9)</f>
        <v>0</v>
      </c>
    </row>
    <row r="10" spans="2:9" ht="16.5" thickBot="1" x14ac:dyDescent="0.3">
      <c r="B10" s="2">
        <v>4</v>
      </c>
      <c r="C10" s="4"/>
      <c r="D10" s="7"/>
      <c r="E10" s="20" t="str">
        <f t="shared" si="0"/>
        <v>ضعيف</v>
      </c>
      <c r="G10" s="22" t="s">
        <v>27</v>
      </c>
      <c r="H10" s="15" t="s">
        <v>8</v>
      </c>
      <c r="I10" s="16">
        <f>COUNTIF(E7:E32,H10)</f>
        <v>0</v>
      </c>
    </row>
    <row r="11" spans="2:9" ht="16.5" thickBot="1" x14ac:dyDescent="0.3">
      <c r="B11" s="1">
        <v>5</v>
      </c>
      <c r="C11" s="4"/>
      <c r="D11" s="7"/>
      <c r="E11" s="20" t="str">
        <f t="shared" si="0"/>
        <v>ضعيف</v>
      </c>
      <c r="G11" s="22" t="s">
        <v>28</v>
      </c>
      <c r="H11" s="15" t="s">
        <v>9</v>
      </c>
      <c r="I11" s="16">
        <f>COUNTIF(E7:E32,H11)</f>
        <v>0</v>
      </c>
    </row>
    <row r="12" spans="2:9" ht="16.5" thickBot="1" x14ac:dyDescent="0.3">
      <c r="B12" s="2">
        <v>6</v>
      </c>
      <c r="C12" s="4"/>
      <c r="D12" s="7"/>
      <c r="E12" s="20" t="str">
        <f t="shared" si="0"/>
        <v>ضعيف</v>
      </c>
      <c r="G12" s="23" t="s">
        <v>29</v>
      </c>
      <c r="H12" s="15" t="s">
        <v>10</v>
      </c>
      <c r="I12" s="16">
        <f>COUNTIF(E7:E32,H12)</f>
        <v>26</v>
      </c>
    </row>
    <row r="13" spans="2:9" ht="16.5" thickBot="1" x14ac:dyDescent="0.3">
      <c r="B13" s="1">
        <v>7</v>
      </c>
      <c r="C13" s="4"/>
      <c r="D13" s="7"/>
      <c r="E13" s="20" t="str">
        <f t="shared" si="0"/>
        <v>ضعيف</v>
      </c>
      <c r="G13" s="38" t="s">
        <v>23</v>
      </c>
      <c r="H13" s="39">
        <v>20</v>
      </c>
      <c r="I13" s="40"/>
    </row>
    <row r="14" spans="2:9" ht="16.5" thickBot="1" x14ac:dyDescent="0.3">
      <c r="B14" s="2">
        <v>8</v>
      </c>
      <c r="C14" s="4"/>
      <c r="D14" s="7"/>
      <c r="E14" s="20" t="str">
        <f t="shared" si="0"/>
        <v>ضعيف</v>
      </c>
    </row>
    <row r="15" spans="2:9" ht="18.75" thickBot="1" x14ac:dyDescent="0.3">
      <c r="B15" s="1">
        <v>9</v>
      </c>
      <c r="C15" s="4"/>
      <c r="D15" s="7"/>
      <c r="E15" s="20" t="str">
        <f t="shared" si="0"/>
        <v>ضعيف</v>
      </c>
      <c r="G15" s="30" t="s">
        <v>11</v>
      </c>
      <c r="H15" s="31"/>
      <c r="I15" s="31"/>
    </row>
    <row r="16" spans="2:9" ht="16.5" thickBot="1" x14ac:dyDescent="0.3">
      <c r="B16" s="2">
        <v>10</v>
      </c>
      <c r="C16" s="4"/>
      <c r="D16" s="7"/>
      <c r="E16" s="20" t="str">
        <f t="shared" si="0"/>
        <v>ضعيف</v>
      </c>
      <c r="G16" s="21" t="s">
        <v>14</v>
      </c>
      <c r="H16" s="32">
        <f>MAX(D7:D32)</f>
        <v>0</v>
      </c>
      <c r="I16" s="33"/>
    </row>
    <row r="17" spans="2:9" ht="16.5" thickBot="1" x14ac:dyDescent="0.3">
      <c r="B17" s="1">
        <v>11</v>
      </c>
      <c r="C17" s="4"/>
      <c r="D17" s="7"/>
      <c r="E17" s="20" t="str">
        <f t="shared" si="0"/>
        <v>ضعيف</v>
      </c>
      <c r="G17" s="21" t="s">
        <v>15</v>
      </c>
      <c r="H17" s="34">
        <f>MIN(D7:D32)</f>
        <v>0</v>
      </c>
      <c r="I17" s="35"/>
    </row>
    <row r="18" spans="2:9" ht="16.5" thickBot="1" x14ac:dyDescent="0.3">
      <c r="B18" s="2">
        <v>12</v>
      </c>
      <c r="C18" s="4"/>
      <c r="D18" s="7"/>
      <c r="E18" s="20" t="str">
        <f t="shared" si="0"/>
        <v>ضعيف</v>
      </c>
      <c r="G18" s="21" t="s">
        <v>13</v>
      </c>
      <c r="H18" s="34">
        <f>SUM(D7:D32)</f>
        <v>0</v>
      </c>
      <c r="I18" s="35"/>
    </row>
    <row r="19" spans="2:9" ht="16.5" thickBot="1" x14ac:dyDescent="0.3">
      <c r="B19" s="1">
        <v>13</v>
      </c>
      <c r="C19" s="4"/>
      <c r="D19" s="7"/>
      <c r="E19" s="20" t="str">
        <f t="shared" si="0"/>
        <v>ضعيف</v>
      </c>
      <c r="G19" s="21" t="s">
        <v>12</v>
      </c>
      <c r="H19" s="36" t="e">
        <f>AVERAGE(D7:D32)</f>
        <v>#DIV/0!</v>
      </c>
      <c r="I19" s="37"/>
    </row>
    <row r="20" spans="2:9" ht="16.5" thickBot="1" x14ac:dyDescent="0.3">
      <c r="B20" s="2">
        <v>14</v>
      </c>
      <c r="C20" s="4"/>
      <c r="D20" s="7"/>
      <c r="E20" s="20" t="str">
        <f t="shared" si="0"/>
        <v>ضعيف</v>
      </c>
    </row>
    <row r="21" spans="2:9" ht="16.5" thickBot="1" x14ac:dyDescent="0.3">
      <c r="B21" s="1">
        <v>15</v>
      </c>
      <c r="C21" s="4"/>
      <c r="D21" s="7"/>
      <c r="E21" s="20" t="str">
        <f t="shared" si="0"/>
        <v>ضعيف</v>
      </c>
    </row>
    <row r="22" spans="2:9" ht="16.5" thickBot="1" x14ac:dyDescent="0.3">
      <c r="B22" s="2">
        <v>16</v>
      </c>
      <c r="C22" s="4"/>
      <c r="D22" s="7"/>
      <c r="E22" s="20" t="str">
        <f t="shared" si="0"/>
        <v>ضعيف</v>
      </c>
    </row>
    <row r="23" spans="2:9" ht="16.5" thickBot="1" x14ac:dyDescent="0.3">
      <c r="B23" s="1">
        <v>17</v>
      </c>
      <c r="C23" s="4"/>
      <c r="D23" s="7"/>
      <c r="E23" s="20" t="str">
        <f t="shared" si="0"/>
        <v>ضعيف</v>
      </c>
    </row>
    <row r="24" spans="2:9" ht="16.5" thickBot="1" x14ac:dyDescent="0.3">
      <c r="B24" s="2">
        <v>18</v>
      </c>
      <c r="C24" s="4"/>
      <c r="D24" s="7"/>
      <c r="E24" s="20" t="str">
        <f t="shared" si="0"/>
        <v>ضعيف</v>
      </c>
    </row>
    <row r="25" spans="2:9" ht="16.5" thickBot="1" x14ac:dyDescent="0.3">
      <c r="B25" s="1">
        <v>19</v>
      </c>
      <c r="C25" s="4"/>
      <c r="D25" s="7"/>
      <c r="E25" s="20" t="str">
        <f t="shared" si="0"/>
        <v>ضعيف</v>
      </c>
    </row>
    <row r="26" spans="2:9" ht="16.5" thickBot="1" x14ac:dyDescent="0.3">
      <c r="B26" s="2">
        <v>20</v>
      </c>
      <c r="C26" s="4"/>
      <c r="D26" s="7"/>
      <c r="E26" s="20" t="str">
        <f t="shared" si="0"/>
        <v>ضعيف</v>
      </c>
    </row>
    <row r="27" spans="2:9" ht="16.5" thickBot="1" x14ac:dyDescent="0.3">
      <c r="B27" s="1">
        <v>21</v>
      </c>
      <c r="C27" s="4"/>
      <c r="D27" s="7"/>
      <c r="E27" s="20" t="str">
        <f t="shared" si="0"/>
        <v>ضعيف</v>
      </c>
    </row>
    <row r="28" spans="2:9" ht="16.5" thickBot="1" x14ac:dyDescent="0.3">
      <c r="B28" s="2">
        <v>22</v>
      </c>
      <c r="C28" s="4"/>
      <c r="D28" s="7"/>
      <c r="E28" s="20" t="str">
        <f t="shared" si="0"/>
        <v>ضعيف</v>
      </c>
    </row>
    <row r="29" spans="2:9" ht="16.5" thickBot="1" x14ac:dyDescent="0.3">
      <c r="B29" s="1">
        <v>23</v>
      </c>
      <c r="C29" s="4"/>
      <c r="D29" s="7"/>
      <c r="E29" s="20" t="str">
        <f t="shared" si="0"/>
        <v>ضعيف</v>
      </c>
    </row>
    <row r="30" spans="2:9" ht="16.5" thickBot="1" x14ac:dyDescent="0.3">
      <c r="B30" s="2">
        <v>24</v>
      </c>
      <c r="C30" s="9"/>
      <c r="D30" s="10"/>
      <c r="E30" s="20" t="str">
        <f t="shared" si="0"/>
        <v>ضعيف</v>
      </c>
    </row>
    <row r="31" spans="2:9" ht="16.5" thickBot="1" x14ac:dyDescent="0.3">
      <c r="B31" s="1">
        <v>25</v>
      </c>
      <c r="C31" s="9"/>
      <c r="D31" s="10"/>
      <c r="E31" s="20" t="str">
        <f t="shared" si="0"/>
        <v>ضعيف</v>
      </c>
    </row>
    <row r="32" spans="2:9" ht="16.5" thickBot="1" x14ac:dyDescent="0.3">
      <c r="B32" s="2">
        <v>26</v>
      </c>
      <c r="C32" s="5"/>
      <c r="D32" s="8"/>
      <c r="E32" s="20" t="str">
        <f t="shared" si="0"/>
        <v>ضعيف</v>
      </c>
    </row>
  </sheetData>
  <mergeCells count="8">
    <mergeCell ref="H18:I18"/>
    <mergeCell ref="H19:I19"/>
    <mergeCell ref="C3:H3"/>
    <mergeCell ref="C4:H4"/>
    <mergeCell ref="G6:I6"/>
    <mergeCell ref="G15:I15"/>
    <mergeCell ref="H16:I16"/>
    <mergeCell ref="H17:I1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3F67-D60B-49E6-ACE9-3E770D2CA035}">
  <dimension ref="B3:I32"/>
  <sheetViews>
    <sheetView rightToLeft="1" topLeftCell="A3" workbookViewId="0">
      <selection activeCell="D7" sqref="D7:D8"/>
    </sheetView>
  </sheetViews>
  <sheetFormatPr defaultRowHeight="14.25" x14ac:dyDescent="0.2"/>
  <cols>
    <col min="2" max="2" width="2.75" customWidth="1"/>
    <col min="3" max="3" width="13.875" customWidth="1"/>
    <col min="4" max="4" width="8.625" customWidth="1"/>
    <col min="5" max="5" width="10.25" customWidth="1"/>
    <col min="6" max="6" width="7.75" customWidth="1"/>
  </cols>
  <sheetData>
    <row r="3" spans="2:9" ht="30" customHeight="1" x14ac:dyDescent="0.2">
      <c r="C3" s="24" t="s">
        <v>21</v>
      </c>
      <c r="D3" s="25"/>
      <c r="E3" s="25"/>
      <c r="F3" s="25"/>
      <c r="G3" s="25"/>
      <c r="H3" s="25"/>
    </row>
    <row r="4" spans="2:9" ht="30" customHeight="1" x14ac:dyDescent="0.2">
      <c r="C4" s="26" t="s">
        <v>22</v>
      </c>
      <c r="D4" s="26"/>
      <c r="E4" s="26"/>
      <c r="F4" s="26"/>
      <c r="G4" s="26"/>
      <c r="H4" s="26"/>
    </row>
    <row r="5" spans="2:9" ht="15" thickBot="1" x14ac:dyDescent="0.25"/>
    <row r="6" spans="2:9" ht="19.5" thickBot="1" x14ac:dyDescent="0.45">
      <c r="B6" s="11" t="s">
        <v>0</v>
      </c>
      <c r="C6" s="11" t="s">
        <v>1</v>
      </c>
      <c r="D6" s="11" t="s">
        <v>2</v>
      </c>
      <c r="E6" s="11" t="s">
        <v>3</v>
      </c>
      <c r="G6" s="27" t="s">
        <v>2</v>
      </c>
      <c r="H6" s="28"/>
      <c r="I6" s="29"/>
    </row>
    <row r="7" spans="2:9" ht="16.5" thickBot="1" x14ac:dyDescent="0.3">
      <c r="B7" s="1">
        <v>1</v>
      </c>
      <c r="C7" s="3"/>
      <c r="D7" s="6"/>
      <c r="E7" s="20" t="str">
        <f>IF(D7&gt;=18,"ممتاز",IF(D7&gt;=16,"جيد جدا",IF(D7&gt;=14,"جيد",IF(D7&gt;=12,"مقبول",IF(D7&lt;12,"ضعيف")))))</f>
        <v>ضعيف</v>
      </c>
      <c r="G7" s="12" t="s">
        <v>4</v>
      </c>
      <c r="H7" s="13" t="s">
        <v>3</v>
      </c>
      <c r="I7" s="14" t="s">
        <v>5</v>
      </c>
    </row>
    <row r="8" spans="2:9" ht="16.5" thickBot="1" x14ac:dyDescent="0.3">
      <c r="B8" s="2">
        <v>2</v>
      </c>
      <c r="C8" s="4"/>
      <c r="D8" s="7"/>
      <c r="E8" s="20" t="str">
        <f t="shared" ref="E8:E32" si="0">IF(D8&gt;=18,"ممتاز",IF(D8&gt;=16,"جيد جدا",IF(D8&gt;=14,"جيد",IF(D8&gt;=12,"مقبول",IF(D8&lt;12,"ضعيف")))))</f>
        <v>ضعيف</v>
      </c>
      <c r="G8" s="22" t="s">
        <v>30</v>
      </c>
      <c r="H8" s="15" t="s">
        <v>6</v>
      </c>
      <c r="I8" s="16">
        <f>COUNTIF(E7:E32,H8)</f>
        <v>0</v>
      </c>
    </row>
    <row r="9" spans="2:9" ht="16.5" thickBot="1" x14ac:dyDescent="0.3">
      <c r="B9" s="1">
        <v>3</v>
      </c>
      <c r="C9" s="4"/>
      <c r="D9" s="7"/>
      <c r="E9" s="20" t="str">
        <f t="shared" si="0"/>
        <v>ضعيف</v>
      </c>
      <c r="G9" s="22" t="s">
        <v>31</v>
      </c>
      <c r="H9" s="15" t="s">
        <v>7</v>
      </c>
      <c r="I9" s="16">
        <f>COUNTIF(E7:E32,H9)</f>
        <v>0</v>
      </c>
    </row>
    <row r="10" spans="2:9" ht="16.5" thickBot="1" x14ac:dyDescent="0.3">
      <c r="B10" s="2">
        <v>4</v>
      </c>
      <c r="C10" s="4"/>
      <c r="D10" s="7"/>
      <c r="E10" s="20" t="str">
        <f t="shared" si="0"/>
        <v>ضعيف</v>
      </c>
      <c r="G10" s="22" t="s">
        <v>32</v>
      </c>
      <c r="H10" s="15" t="s">
        <v>8</v>
      </c>
      <c r="I10" s="16">
        <f>COUNTIF(E7:E32,H10)</f>
        <v>0</v>
      </c>
    </row>
    <row r="11" spans="2:9" ht="16.5" thickBot="1" x14ac:dyDescent="0.3">
      <c r="B11" s="1">
        <v>5</v>
      </c>
      <c r="C11" s="4"/>
      <c r="D11" s="7"/>
      <c r="E11" s="20" t="str">
        <f t="shared" si="0"/>
        <v>ضعيف</v>
      </c>
      <c r="G11" s="22" t="s">
        <v>33</v>
      </c>
      <c r="H11" s="15" t="s">
        <v>9</v>
      </c>
      <c r="I11" s="16">
        <f>COUNTIF(E7:E32,H11)</f>
        <v>0</v>
      </c>
    </row>
    <row r="12" spans="2:9" ht="16.5" thickBot="1" x14ac:dyDescent="0.3">
      <c r="B12" s="2">
        <v>6</v>
      </c>
      <c r="C12" s="4"/>
      <c r="D12" s="7"/>
      <c r="E12" s="20" t="str">
        <f t="shared" si="0"/>
        <v>ضعيف</v>
      </c>
      <c r="G12" s="23" t="s">
        <v>34</v>
      </c>
      <c r="H12" s="15" t="s">
        <v>10</v>
      </c>
      <c r="I12" s="16">
        <f>COUNTIF(E7:E32,H12)</f>
        <v>26</v>
      </c>
    </row>
    <row r="13" spans="2:9" ht="16.5" thickBot="1" x14ac:dyDescent="0.3">
      <c r="B13" s="1">
        <v>7</v>
      </c>
      <c r="C13" s="4"/>
      <c r="D13" s="7"/>
      <c r="E13" s="20" t="str">
        <f t="shared" si="0"/>
        <v>ضعيف</v>
      </c>
      <c r="G13" s="17" t="s">
        <v>2</v>
      </c>
      <c r="H13" s="18">
        <v>20</v>
      </c>
      <c r="I13" s="19"/>
    </row>
    <row r="14" spans="2:9" ht="16.5" thickBot="1" x14ac:dyDescent="0.3">
      <c r="B14" s="2">
        <v>8</v>
      </c>
      <c r="C14" s="4"/>
      <c r="D14" s="7"/>
      <c r="E14" s="20" t="str">
        <f t="shared" si="0"/>
        <v>ضعيف</v>
      </c>
    </row>
    <row r="15" spans="2:9" ht="18.75" thickBot="1" x14ac:dyDescent="0.3">
      <c r="B15" s="1">
        <v>9</v>
      </c>
      <c r="C15" s="4"/>
      <c r="D15" s="7"/>
      <c r="E15" s="20" t="str">
        <f t="shared" si="0"/>
        <v>ضعيف</v>
      </c>
      <c r="G15" s="30" t="s">
        <v>11</v>
      </c>
      <c r="H15" s="31"/>
      <c r="I15" s="31"/>
    </row>
    <row r="16" spans="2:9" ht="16.5" thickBot="1" x14ac:dyDescent="0.3">
      <c r="B16" s="2">
        <v>10</v>
      </c>
      <c r="C16" s="4"/>
      <c r="D16" s="7"/>
      <c r="E16" s="20" t="str">
        <f t="shared" si="0"/>
        <v>ضعيف</v>
      </c>
      <c r="G16" s="21" t="s">
        <v>14</v>
      </c>
      <c r="H16" s="32">
        <f>MAX(D7:D32)</f>
        <v>0</v>
      </c>
      <c r="I16" s="33"/>
    </row>
    <row r="17" spans="2:9" ht="16.5" thickBot="1" x14ac:dyDescent="0.3">
      <c r="B17" s="1">
        <v>11</v>
      </c>
      <c r="C17" s="4"/>
      <c r="D17" s="7"/>
      <c r="E17" s="20" t="str">
        <f t="shared" si="0"/>
        <v>ضعيف</v>
      </c>
      <c r="G17" s="21" t="s">
        <v>15</v>
      </c>
      <c r="H17" s="34">
        <f>MIN(D7:D32)</f>
        <v>0</v>
      </c>
      <c r="I17" s="35"/>
    </row>
    <row r="18" spans="2:9" ht="16.5" thickBot="1" x14ac:dyDescent="0.3">
      <c r="B18" s="2">
        <v>12</v>
      </c>
      <c r="C18" s="4"/>
      <c r="D18" s="7"/>
      <c r="E18" s="20" t="str">
        <f t="shared" si="0"/>
        <v>ضعيف</v>
      </c>
      <c r="G18" s="21" t="s">
        <v>13</v>
      </c>
      <c r="H18" s="34">
        <f>SUM(D7:D32)</f>
        <v>0</v>
      </c>
      <c r="I18" s="35"/>
    </row>
    <row r="19" spans="2:9" ht="16.5" thickBot="1" x14ac:dyDescent="0.3">
      <c r="B19" s="1">
        <v>13</v>
      </c>
      <c r="C19" s="4"/>
      <c r="D19" s="7"/>
      <c r="E19" s="20" t="str">
        <f t="shared" si="0"/>
        <v>ضعيف</v>
      </c>
      <c r="G19" s="21" t="s">
        <v>12</v>
      </c>
      <c r="H19" s="36" t="e">
        <f>AVERAGE(D7:D32)</f>
        <v>#DIV/0!</v>
      </c>
      <c r="I19" s="37"/>
    </row>
    <row r="20" spans="2:9" ht="16.5" thickBot="1" x14ac:dyDescent="0.3">
      <c r="B20" s="2">
        <v>14</v>
      </c>
      <c r="C20" s="4"/>
      <c r="D20" s="7"/>
      <c r="E20" s="20" t="str">
        <f t="shared" si="0"/>
        <v>ضعيف</v>
      </c>
    </row>
    <row r="21" spans="2:9" ht="16.5" thickBot="1" x14ac:dyDescent="0.3">
      <c r="B21" s="1">
        <v>15</v>
      </c>
      <c r="C21" s="4"/>
      <c r="D21" s="7"/>
      <c r="E21" s="20" t="str">
        <f t="shared" si="0"/>
        <v>ضعيف</v>
      </c>
    </row>
    <row r="22" spans="2:9" ht="16.5" thickBot="1" x14ac:dyDescent="0.3">
      <c r="B22" s="2">
        <v>16</v>
      </c>
      <c r="C22" s="4"/>
      <c r="D22" s="7"/>
      <c r="E22" s="20" t="str">
        <f t="shared" si="0"/>
        <v>ضعيف</v>
      </c>
    </row>
    <row r="23" spans="2:9" ht="16.5" thickBot="1" x14ac:dyDescent="0.3">
      <c r="B23" s="1">
        <v>17</v>
      </c>
      <c r="C23" s="4"/>
      <c r="D23" s="7"/>
      <c r="E23" s="20" t="str">
        <f t="shared" si="0"/>
        <v>ضعيف</v>
      </c>
    </row>
    <row r="24" spans="2:9" ht="16.5" thickBot="1" x14ac:dyDescent="0.3">
      <c r="B24" s="2">
        <v>18</v>
      </c>
      <c r="C24" s="4"/>
      <c r="D24" s="7"/>
      <c r="E24" s="20" t="str">
        <f t="shared" si="0"/>
        <v>ضعيف</v>
      </c>
    </row>
    <row r="25" spans="2:9" ht="16.5" thickBot="1" x14ac:dyDescent="0.3">
      <c r="B25" s="1">
        <v>19</v>
      </c>
      <c r="C25" s="4"/>
      <c r="D25" s="7"/>
      <c r="E25" s="20" t="str">
        <f t="shared" si="0"/>
        <v>ضعيف</v>
      </c>
    </row>
    <row r="26" spans="2:9" ht="16.5" thickBot="1" x14ac:dyDescent="0.3">
      <c r="B26" s="2">
        <v>20</v>
      </c>
      <c r="C26" s="4"/>
      <c r="D26" s="7"/>
      <c r="E26" s="20" t="str">
        <f t="shared" si="0"/>
        <v>ضعيف</v>
      </c>
    </row>
    <row r="27" spans="2:9" ht="16.5" thickBot="1" x14ac:dyDescent="0.3">
      <c r="B27" s="1">
        <v>21</v>
      </c>
      <c r="C27" s="4"/>
      <c r="D27" s="7"/>
      <c r="E27" s="20" t="str">
        <f t="shared" si="0"/>
        <v>ضعيف</v>
      </c>
    </row>
    <row r="28" spans="2:9" ht="16.5" thickBot="1" x14ac:dyDescent="0.3">
      <c r="B28" s="2">
        <v>22</v>
      </c>
      <c r="C28" s="4"/>
      <c r="D28" s="7"/>
      <c r="E28" s="20" t="str">
        <f t="shared" si="0"/>
        <v>ضعيف</v>
      </c>
    </row>
    <row r="29" spans="2:9" ht="16.5" thickBot="1" x14ac:dyDescent="0.3">
      <c r="B29" s="1">
        <v>23</v>
      </c>
      <c r="C29" s="4"/>
      <c r="D29" s="7"/>
      <c r="E29" s="20" t="str">
        <f t="shared" si="0"/>
        <v>ضعيف</v>
      </c>
    </row>
    <row r="30" spans="2:9" ht="16.5" thickBot="1" x14ac:dyDescent="0.3">
      <c r="B30" s="2">
        <v>24</v>
      </c>
      <c r="C30" s="9"/>
      <c r="D30" s="10"/>
      <c r="E30" s="20" t="str">
        <f t="shared" si="0"/>
        <v>ضعيف</v>
      </c>
    </row>
    <row r="31" spans="2:9" ht="16.5" thickBot="1" x14ac:dyDescent="0.3">
      <c r="B31" s="1">
        <v>25</v>
      </c>
      <c r="C31" s="9"/>
      <c r="D31" s="10"/>
      <c r="E31" s="20" t="str">
        <f t="shared" si="0"/>
        <v>ضعيف</v>
      </c>
    </row>
    <row r="32" spans="2:9" ht="16.5" thickBot="1" x14ac:dyDescent="0.3">
      <c r="B32" s="2">
        <v>26</v>
      </c>
      <c r="C32" s="5"/>
      <c r="D32" s="8"/>
      <c r="E32" s="20" t="str">
        <f t="shared" si="0"/>
        <v>ضعيف</v>
      </c>
    </row>
  </sheetData>
  <mergeCells count="8">
    <mergeCell ref="H17:I17"/>
    <mergeCell ref="H18:I18"/>
    <mergeCell ref="H19:I19"/>
    <mergeCell ref="C3:H3"/>
    <mergeCell ref="C4:H4"/>
    <mergeCell ref="G6:I6"/>
    <mergeCell ref="G15:I15"/>
    <mergeCell ref="H16:I1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BB14-3751-42B5-83D4-77BD042EEFC7}">
  <dimension ref="B3:I32"/>
  <sheetViews>
    <sheetView rightToLeft="1" tabSelected="1" topLeftCell="A4" workbookViewId="0">
      <selection activeCell="L13" sqref="L13"/>
    </sheetView>
  </sheetViews>
  <sheetFormatPr defaultRowHeight="14.25" x14ac:dyDescent="0.2"/>
  <cols>
    <col min="2" max="2" width="2.75" customWidth="1"/>
    <col min="3" max="3" width="13.875" customWidth="1"/>
    <col min="4" max="4" width="8.625" customWidth="1"/>
    <col min="5" max="5" width="10.25" customWidth="1"/>
    <col min="6" max="6" width="7.75" customWidth="1"/>
  </cols>
  <sheetData>
    <row r="3" spans="2:9" ht="30" customHeight="1" x14ac:dyDescent="0.2">
      <c r="C3" s="24" t="s">
        <v>21</v>
      </c>
      <c r="D3" s="25"/>
      <c r="E3" s="25"/>
      <c r="F3" s="25"/>
      <c r="G3" s="25"/>
      <c r="H3" s="25"/>
    </row>
    <row r="4" spans="2:9" ht="30" customHeight="1" x14ac:dyDescent="0.2">
      <c r="C4" s="26" t="s">
        <v>22</v>
      </c>
      <c r="D4" s="26"/>
      <c r="E4" s="26"/>
      <c r="F4" s="26"/>
      <c r="G4" s="26"/>
      <c r="H4" s="26"/>
    </row>
    <row r="5" spans="2:9" ht="15" thickBot="1" x14ac:dyDescent="0.25"/>
    <row r="6" spans="2:9" ht="19.5" thickBot="1" x14ac:dyDescent="0.45">
      <c r="B6" s="11" t="s">
        <v>0</v>
      </c>
      <c r="C6" s="11" t="s">
        <v>1</v>
      </c>
      <c r="D6" s="11" t="s">
        <v>2</v>
      </c>
      <c r="E6" s="11" t="s">
        <v>3</v>
      </c>
      <c r="G6" s="27" t="s">
        <v>2</v>
      </c>
      <c r="H6" s="28"/>
      <c r="I6" s="29"/>
    </row>
    <row r="7" spans="2:9" ht="16.5" thickBot="1" x14ac:dyDescent="0.3">
      <c r="B7" s="1">
        <v>1</v>
      </c>
      <c r="C7" s="3"/>
      <c r="D7" s="6"/>
      <c r="E7" s="20" t="str">
        <f>IF(D7&gt;=9,"ممتاز",IF(D7&gt;=8,"جيد جدا",IF(D7&gt;=7,"جيد",IF(D7&gt;=5,"مقبول",IF(D7&lt;5,"ضعيف")))))</f>
        <v>ضعيف</v>
      </c>
      <c r="G7" s="12" t="s">
        <v>4</v>
      </c>
      <c r="H7" s="13" t="s">
        <v>3</v>
      </c>
      <c r="I7" s="14" t="s">
        <v>5</v>
      </c>
    </row>
    <row r="8" spans="2:9" ht="16.5" thickBot="1" x14ac:dyDescent="0.3">
      <c r="B8" s="2">
        <v>2</v>
      </c>
      <c r="C8" s="4"/>
      <c r="D8" s="7"/>
      <c r="E8" s="20" t="str">
        <f t="shared" ref="E8:E32" si="0">IF(D8&gt;=9,"ممتاز",IF(D8&gt;=8,"جيد جدا",IF(D8&gt;=7,"جيد",IF(D8&gt;=5,"مقبول",IF(D8&lt;5,"ضعيف")))))</f>
        <v>ضعيف</v>
      </c>
      <c r="G8" s="43" t="s">
        <v>37</v>
      </c>
      <c r="H8" s="15" t="s">
        <v>6</v>
      </c>
      <c r="I8" s="16">
        <f>COUNTIF(E7:E32,H8)</f>
        <v>0</v>
      </c>
    </row>
    <row r="9" spans="2:9" ht="16.5" thickBot="1" x14ac:dyDescent="0.3">
      <c r="B9" s="1">
        <v>3</v>
      </c>
      <c r="C9" s="4"/>
      <c r="D9" s="7"/>
      <c r="E9" s="20" t="str">
        <f t="shared" si="0"/>
        <v>ضعيف</v>
      </c>
      <c r="G9" s="22" t="s">
        <v>38</v>
      </c>
      <c r="H9" s="15" t="s">
        <v>7</v>
      </c>
      <c r="I9" s="16">
        <f>COUNTIF(E7:E32,H9)</f>
        <v>0</v>
      </c>
    </row>
    <row r="10" spans="2:9" ht="16.5" thickBot="1" x14ac:dyDescent="0.3">
      <c r="B10" s="2">
        <v>4</v>
      </c>
      <c r="C10" s="4"/>
      <c r="D10" s="7"/>
      <c r="E10" s="20" t="str">
        <f t="shared" si="0"/>
        <v>ضعيف</v>
      </c>
      <c r="G10" s="22" t="s">
        <v>39</v>
      </c>
      <c r="H10" s="15" t="s">
        <v>8</v>
      </c>
      <c r="I10" s="16">
        <f>COUNTIF(E7:E32,H10)</f>
        <v>0</v>
      </c>
    </row>
    <row r="11" spans="2:9" ht="16.5" thickBot="1" x14ac:dyDescent="0.3">
      <c r="B11" s="1">
        <v>5</v>
      </c>
      <c r="C11" s="4"/>
      <c r="D11" s="7"/>
      <c r="E11" s="20" t="str">
        <f t="shared" si="0"/>
        <v>ضعيف</v>
      </c>
      <c r="G11" s="43" t="s">
        <v>40</v>
      </c>
      <c r="H11" s="15" t="s">
        <v>9</v>
      </c>
      <c r="I11" s="16">
        <f>COUNTIF(E7:E32,H11)</f>
        <v>0</v>
      </c>
    </row>
    <row r="12" spans="2:9" ht="16.5" thickBot="1" x14ac:dyDescent="0.3">
      <c r="B12" s="2">
        <v>6</v>
      </c>
      <c r="C12" s="4"/>
      <c r="D12" s="7"/>
      <c r="E12" s="20" t="str">
        <f t="shared" si="0"/>
        <v>ضعيف</v>
      </c>
      <c r="G12" s="23" t="s">
        <v>41</v>
      </c>
      <c r="H12" s="15" t="s">
        <v>10</v>
      </c>
      <c r="I12" s="16">
        <f>COUNTIF(E7:E32,H12)</f>
        <v>26</v>
      </c>
    </row>
    <row r="13" spans="2:9" ht="16.5" thickBot="1" x14ac:dyDescent="0.3">
      <c r="B13" s="1">
        <v>7</v>
      </c>
      <c r="C13" s="4"/>
      <c r="D13" s="7"/>
      <c r="E13" s="20" t="str">
        <f t="shared" si="0"/>
        <v>ضعيف</v>
      </c>
      <c r="G13" s="17" t="s">
        <v>2</v>
      </c>
      <c r="H13" s="18">
        <v>10</v>
      </c>
      <c r="I13" s="19"/>
    </row>
    <row r="14" spans="2:9" ht="16.5" thickBot="1" x14ac:dyDescent="0.3">
      <c r="B14" s="2">
        <v>8</v>
      </c>
      <c r="C14" s="4"/>
      <c r="D14" s="7"/>
      <c r="E14" s="20" t="str">
        <f t="shared" si="0"/>
        <v>ضعيف</v>
      </c>
    </row>
    <row r="15" spans="2:9" ht="18.75" thickBot="1" x14ac:dyDescent="0.3">
      <c r="B15" s="1">
        <v>9</v>
      </c>
      <c r="C15" s="4"/>
      <c r="D15" s="7"/>
      <c r="E15" s="20" t="str">
        <f t="shared" si="0"/>
        <v>ضعيف</v>
      </c>
      <c r="G15" s="30" t="s">
        <v>11</v>
      </c>
      <c r="H15" s="31"/>
      <c r="I15" s="31"/>
    </row>
    <row r="16" spans="2:9" ht="16.5" thickBot="1" x14ac:dyDescent="0.3">
      <c r="B16" s="2">
        <v>10</v>
      </c>
      <c r="C16" s="4"/>
      <c r="D16" s="7"/>
      <c r="E16" s="20" t="str">
        <f t="shared" si="0"/>
        <v>ضعيف</v>
      </c>
      <c r="G16" s="21" t="s">
        <v>14</v>
      </c>
      <c r="H16" s="32">
        <f>MAX(D7:D32)</f>
        <v>0</v>
      </c>
      <c r="I16" s="33"/>
    </row>
    <row r="17" spans="2:9" ht="16.5" thickBot="1" x14ac:dyDescent="0.3">
      <c r="B17" s="1">
        <v>11</v>
      </c>
      <c r="C17" s="4"/>
      <c r="D17" s="7"/>
      <c r="E17" s="20" t="str">
        <f t="shared" si="0"/>
        <v>ضعيف</v>
      </c>
      <c r="G17" s="21" t="s">
        <v>15</v>
      </c>
      <c r="H17" s="34">
        <f>MIN(D7:D32)</f>
        <v>0</v>
      </c>
      <c r="I17" s="35"/>
    </row>
    <row r="18" spans="2:9" ht="16.5" thickBot="1" x14ac:dyDescent="0.3">
      <c r="B18" s="2">
        <v>12</v>
      </c>
      <c r="C18" s="4"/>
      <c r="D18" s="7"/>
      <c r="E18" s="20" t="str">
        <f t="shared" si="0"/>
        <v>ضعيف</v>
      </c>
      <c r="G18" s="21" t="s">
        <v>13</v>
      </c>
      <c r="H18" s="34">
        <f>SUM(D7:D32)</f>
        <v>0</v>
      </c>
      <c r="I18" s="35"/>
    </row>
    <row r="19" spans="2:9" ht="16.5" thickBot="1" x14ac:dyDescent="0.3">
      <c r="B19" s="1">
        <v>13</v>
      </c>
      <c r="C19" s="4"/>
      <c r="D19" s="7"/>
      <c r="E19" s="20" t="str">
        <f t="shared" si="0"/>
        <v>ضعيف</v>
      </c>
      <c r="G19" s="21" t="s">
        <v>12</v>
      </c>
      <c r="H19" s="36" t="e">
        <f>AVERAGE(D7:D32)</f>
        <v>#DIV/0!</v>
      </c>
      <c r="I19" s="37"/>
    </row>
    <row r="20" spans="2:9" ht="16.5" thickBot="1" x14ac:dyDescent="0.3">
      <c r="B20" s="2">
        <v>14</v>
      </c>
      <c r="C20" s="4"/>
      <c r="D20" s="7"/>
      <c r="E20" s="20" t="str">
        <f t="shared" si="0"/>
        <v>ضعيف</v>
      </c>
    </row>
    <row r="21" spans="2:9" ht="16.5" thickBot="1" x14ac:dyDescent="0.3">
      <c r="B21" s="1">
        <v>15</v>
      </c>
      <c r="C21" s="4"/>
      <c r="D21" s="7"/>
      <c r="E21" s="20" t="str">
        <f t="shared" si="0"/>
        <v>ضعيف</v>
      </c>
    </row>
    <row r="22" spans="2:9" ht="16.5" thickBot="1" x14ac:dyDescent="0.3">
      <c r="B22" s="2">
        <v>16</v>
      </c>
      <c r="C22" s="4"/>
      <c r="D22" s="7"/>
      <c r="E22" s="20" t="str">
        <f t="shared" si="0"/>
        <v>ضعيف</v>
      </c>
    </row>
    <row r="23" spans="2:9" ht="16.5" thickBot="1" x14ac:dyDescent="0.3">
      <c r="B23" s="1">
        <v>17</v>
      </c>
      <c r="C23" s="4"/>
      <c r="D23" s="7"/>
      <c r="E23" s="20" t="str">
        <f t="shared" si="0"/>
        <v>ضعيف</v>
      </c>
    </row>
    <row r="24" spans="2:9" ht="16.5" thickBot="1" x14ac:dyDescent="0.3">
      <c r="B24" s="2">
        <v>18</v>
      </c>
      <c r="C24" s="4"/>
      <c r="D24" s="7"/>
      <c r="E24" s="20" t="str">
        <f t="shared" si="0"/>
        <v>ضعيف</v>
      </c>
    </row>
    <row r="25" spans="2:9" ht="16.5" thickBot="1" x14ac:dyDescent="0.3">
      <c r="B25" s="1">
        <v>19</v>
      </c>
      <c r="C25" s="4"/>
      <c r="D25" s="7"/>
      <c r="E25" s="20" t="str">
        <f t="shared" si="0"/>
        <v>ضعيف</v>
      </c>
    </row>
    <row r="26" spans="2:9" ht="16.5" thickBot="1" x14ac:dyDescent="0.3">
      <c r="B26" s="2">
        <v>20</v>
      </c>
      <c r="C26" s="4"/>
      <c r="D26" s="7"/>
      <c r="E26" s="20" t="str">
        <f t="shared" si="0"/>
        <v>ضعيف</v>
      </c>
    </row>
    <row r="27" spans="2:9" ht="16.5" thickBot="1" x14ac:dyDescent="0.3">
      <c r="B27" s="1">
        <v>21</v>
      </c>
      <c r="C27" s="4"/>
      <c r="D27" s="7"/>
      <c r="E27" s="20" t="str">
        <f t="shared" si="0"/>
        <v>ضعيف</v>
      </c>
    </row>
    <row r="28" spans="2:9" ht="16.5" thickBot="1" x14ac:dyDescent="0.3">
      <c r="B28" s="2">
        <v>22</v>
      </c>
      <c r="C28" s="4"/>
      <c r="D28" s="7"/>
      <c r="E28" s="20" t="str">
        <f t="shared" si="0"/>
        <v>ضعيف</v>
      </c>
    </row>
    <row r="29" spans="2:9" ht="16.5" thickBot="1" x14ac:dyDescent="0.3">
      <c r="B29" s="1">
        <v>23</v>
      </c>
      <c r="C29" s="4"/>
      <c r="D29" s="7"/>
      <c r="E29" s="20" t="str">
        <f t="shared" si="0"/>
        <v>ضعيف</v>
      </c>
    </row>
    <row r="30" spans="2:9" ht="16.5" thickBot="1" x14ac:dyDescent="0.3">
      <c r="B30" s="2">
        <v>24</v>
      </c>
      <c r="C30" s="9"/>
      <c r="D30" s="10"/>
      <c r="E30" s="20" t="str">
        <f t="shared" si="0"/>
        <v>ضعيف</v>
      </c>
    </row>
    <row r="31" spans="2:9" ht="16.5" thickBot="1" x14ac:dyDescent="0.3">
      <c r="B31" s="1">
        <v>25</v>
      </c>
      <c r="C31" s="9"/>
      <c r="D31" s="10"/>
      <c r="E31" s="20" t="str">
        <f t="shared" si="0"/>
        <v>ضعيف</v>
      </c>
    </row>
    <row r="32" spans="2:9" ht="16.5" thickBot="1" x14ac:dyDescent="0.3">
      <c r="B32" s="2">
        <v>26</v>
      </c>
      <c r="C32" s="5"/>
      <c r="D32" s="8"/>
      <c r="E32" s="20" t="str">
        <f t="shared" si="0"/>
        <v>ضعيف</v>
      </c>
    </row>
  </sheetData>
  <mergeCells count="8">
    <mergeCell ref="H18:I18"/>
    <mergeCell ref="H19:I19"/>
    <mergeCell ref="C3:H3"/>
    <mergeCell ref="C4:H4"/>
    <mergeCell ref="G6:I6"/>
    <mergeCell ref="G15:I15"/>
    <mergeCell ref="H16:I16"/>
    <mergeCell ref="H17:I1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100</vt:lpstr>
      <vt:lpstr>100 (2)</vt:lpstr>
      <vt:lpstr>50 </vt:lpstr>
      <vt:lpstr>50  (2)</vt:lpstr>
      <vt:lpstr>20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wellcom</dc:creator>
  <cp:lastModifiedBy>wellcom</cp:lastModifiedBy>
  <cp:lastPrinted>2021-03-27T21:08:19Z</cp:lastPrinted>
  <dcterms:created xsi:type="dcterms:W3CDTF">2021-03-27T12:30:37Z</dcterms:created>
  <dcterms:modified xsi:type="dcterms:W3CDTF">2021-03-27T23:29:27Z</dcterms:modified>
</cp:coreProperties>
</file>