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سعاد\Desktop\لقاء الفرق التنفيذية والمشرفين الجدد\خطة التحسين بناء- تنفيذ\"/>
    </mc:Choice>
  </mc:AlternateContent>
  <xr:revisionPtr revIDLastSave="0" documentId="13_ncr:1_{088012FE-BE78-4E8F-B269-EFD75AE5D0E1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تحليل المعايير" sheetId="2" r:id="rId1"/>
    <sheet name="ملخص التحليل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4" i="3"/>
  <c r="B3" i="3"/>
  <c r="B2" i="3"/>
  <c r="E45" i="2"/>
  <c r="E44" i="2"/>
  <c r="E43" i="2"/>
  <c r="E42" i="2"/>
  <c r="E41" i="2"/>
  <c r="E4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30" i="2"/>
  <c r="E31" i="2"/>
  <c r="E32" i="2"/>
  <c r="E33" i="2"/>
  <c r="E34" i="2"/>
  <c r="E35" i="2"/>
  <c r="E36" i="2"/>
  <c r="E37" i="2"/>
  <c r="E38" i="2"/>
  <c r="E39" i="2"/>
  <c r="E2" i="2"/>
  <c r="E3" i="3" l="1"/>
  <c r="E5" i="3"/>
  <c r="E2" i="3"/>
  <c r="E4" i="3"/>
  <c r="C4" i="3" l="1"/>
  <c r="C2" i="3"/>
  <c r="C5" i="3"/>
  <c r="C3" i="3"/>
</calcChain>
</file>

<file path=xl/sharedStrings.xml><?xml version="1.0" encoding="utf-8"?>
<sst xmlns="http://schemas.openxmlformats.org/spreadsheetml/2006/main" count="146" uniqueCount="72">
  <si>
    <t>البيئة المدرسية</t>
  </si>
  <si>
    <t>المجال</t>
  </si>
  <si>
    <t>المستوى الحالي</t>
  </si>
  <si>
    <t>المعيار</t>
  </si>
  <si>
    <t>المؤشر</t>
  </si>
  <si>
    <t>الدرجة</t>
  </si>
  <si>
    <t xml:space="preserve"> الإدارة المدرسية </t>
  </si>
  <si>
    <t>التخطيط</t>
  </si>
  <si>
    <t>قيادة العملية التعليمية</t>
  </si>
  <si>
    <t>تعزز المدرسة القيم الإسلامية والهوية الوطنية.</t>
  </si>
  <si>
    <t>تلتزم المدرسة بقيم مهنة التعليم وأخلاقياتها.</t>
  </si>
  <si>
    <t>المجتمع المدرسي</t>
  </si>
  <si>
    <t>التطوير المؤسسي</t>
  </si>
  <si>
    <t>تعزز المدرسة بناء العلاقات الإيجابية والتعاون في المجتمع المدرسي.</t>
  </si>
  <si>
    <t>تعزز المدرسة مشاركة الأسرة في تعلم أبنائها، والتحضير لمستقبلهم.</t>
  </si>
  <si>
    <t>تعزز المدرسة الشراكة المجتمعية؛ لدعم التعلم والتأثير الإيجابي في المجتمع المحلي</t>
  </si>
  <si>
    <t>تشجع المدرسة منسوبيها للحصول على الرخصة المهنية.</t>
  </si>
  <si>
    <t>تدعم المدرسة التطوير المهني لمنسوبيها وفقاً  لنتائج تقويم الأداء الوظيفي واحتياجاتهم.</t>
  </si>
  <si>
    <t>تطبق المدرسة التقويم الذاتي المبني على المعايير المعتمدة من الهيئة.</t>
  </si>
  <si>
    <t>تنفذ المدرسة خطة للتحسين بناء على نتائج التقويم المدرسي، وتتابعها.</t>
  </si>
  <si>
    <t>تتابع المدرسة تنفيذ خطتها وتطورها بما يضمن تحقيق أهدافها.</t>
  </si>
  <si>
    <t xml:space="preserve">  توفر المدرسة مناخاً آمناً للتعلم والنمو نفسياً واجتماعياً.</t>
  </si>
  <si>
    <t>تنشر المدرسة قواعد السلوك والمواظبة، وتتابع تطبيقها.</t>
  </si>
  <si>
    <t>توفر المدرسة برامج وأنشطة تربوية داعمة للسلوك الإيجابي.</t>
  </si>
  <si>
    <t>توفر المدرسة برامج وأنشطة إثرائية غير صفية؛ لتطوير مواهب المتعلمين وتهيئتهم للمستقبل</t>
  </si>
  <si>
    <t>المبنى المدرسي</t>
  </si>
  <si>
    <t>الأمن والسلامة</t>
  </si>
  <si>
    <t>تنظيم مبنى المدرسة ملائم لعدد المتعلمين والمرحلة العمرية.</t>
  </si>
  <si>
    <t>تلبي المرافق والخدمات المساندة احتياجات المتعلمين ومنهم ذوو الإعاقة</t>
  </si>
  <si>
    <t>تتوافر فصول ومعامل ملائمة للعملية التعليمية تلبي احتياجات المتعلمين ومنهم ذوو الإعاقة.</t>
  </si>
  <si>
    <t>تتوافر في فصول المدرسة ومعاملها وجميع مرافقها متطلبات الأمن والسلامة.</t>
  </si>
  <si>
    <t>تعمل المدرسة على صيانة جميع مرافق المبنى وتجهيزاته بانتظام.</t>
  </si>
  <si>
    <t>تعمل المدرسة على نظافة المبنى المدرسي وجميع مرافقه بانتظام.</t>
  </si>
  <si>
    <t xml:space="preserve">التعليم والتعلم </t>
  </si>
  <si>
    <t>بناء خبرات التعلم</t>
  </si>
  <si>
    <t>توفر المدرسة فرصا متكافئة للتعلم تلبي احتياجات المتعلمين ومنهم ذوو الإعاقة والموهوبون.</t>
  </si>
  <si>
    <t>تنوع المدرسة في إستراتيجيات التدريس لتلبية احتياجات المتعلمين، ودعم تعلمهم.</t>
  </si>
  <si>
    <t>توفر المدرسة أنشطة تعلم تطبيقية ترتبط بحياة المتعلمين.</t>
  </si>
  <si>
    <t>تدعم المدرسة تنفيذ المناهج؛ لتحقيق نواتج التعلم المستهدفة وفق الخطة الدراسية.</t>
  </si>
  <si>
    <t>تفعل المدرسة التعلم الإلكتروني؛ لتلبية احتياجات المتعلمين، ودعم تعلمهم.</t>
  </si>
  <si>
    <t>تنمي المدرسة المهارات القرائية والعددية الأساسية لدى المتعلمين.</t>
  </si>
  <si>
    <t>تنمي المدرسة مهارات التفكير العليا لدى المتعلمين.</t>
  </si>
  <si>
    <t>تنمي المدرسة المهارات الرقمية لدى المتعلمين.</t>
  </si>
  <si>
    <t>تنمي المدرسة المهارات العاطفية والاجتماعية لدى المتعلمين.</t>
  </si>
  <si>
    <t>تعزز المدرسة دافعية المتعلمين للتعلم والاستمتاع به</t>
  </si>
  <si>
    <t>تقويم التعلم</t>
  </si>
  <si>
    <t>تقوم المدرسة أداء المتعلمين باستخدام أساليب وأدوات تقويم متنوعة وفاعلة.</t>
  </si>
  <si>
    <t>تقدم المدرسة التغذية الراجعة للمتعلمين بانتظام</t>
  </si>
  <si>
    <t>تحلل المدرسة نتائج التقويم وتوظفها في تحسين نواتج التعلم بانتظام.</t>
  </si>
  <si>
    <t xml:space="preserve">نواتج التعلم </t>
  </si>
  <si>
    <t>التحصيل العلمي ( العلوم والرياضيات واللغة العربية )</t>
  </si>
  <si>
    <t>يحقق المتعلمون نتائج متقدمة في مجال القراءة وفقً ا للاختبارات الوطنية.</t>
  </si>
  <si>
    <t>يحقق المتعلمون نتائج متقدمة في مجال الرياضيات وفقً ا للاختبارات الوطنية.</t>
  </si>
  <si>
    <t>يحقق المتعلمون نتائج متقدمة في مجال العلوم وفقً ا للاختبارات الوطنية.</t>
  </si>
  <si>
    <t>يظهر المتعلمون الاعتزاز بالقيم والهوية الوطنية.</t>
  </si>
  <si>
    <t>يظهر المتعلمون اتجاهات إيجابية نحو ذواتهم.</t>
  </si>
  <si>
    <t>يظهر المتعلمون التزاما بالممارسات الصحية السليمة.</t>
  </si>
  <si>
    <t>يشارك  المتعلمون في الأنشطة المجتمعية والأعمال التطوعية.</t>
  </si>
  <si>
    <t>يلتزم المتعلمون بقواعد السلوك والانضباط المدرسي.</t>
  </si>
  <si>
    <t>يظهر المتعلمون القدرة على البحث والتعلم الذاتي.</t>
  </si>
  <si>
    <t>يظهر المتعلمون اعتزازً ا بثقافتهم واحتراما للتنوع الثقافي في المجتمع</t>
  </si>
  <si>
    <t>التطور الشخصي والصحي والاجتماعي</t>
  </si>
  <si>
    <t>مستوى المعيار</t>
  </si>
  <si>
    <t>التهيئة</t>
  </si>
  <si>
    <t>الانطلاق</t>
  </si>
  <si>
    <t>التقدم</t>
  </si>
  <si>
    <t>التميز</t>
  </si>
  <si>
    <t>عدد المعايير</t>
  </si>
  <si>
    <t>النسبة الحالية</t>
  </si>
  <si>
    <t>عدد المعايير المستهدفة بالتحسين</t>
  </si>
  <si>
    <t>تضع المدرسة خطة تشغيلية مكتملة العناصر، وفق أهداف تطويرية محدد</t>
  </si>
  <si>
    <t xml:space="preserve">نسبة المعايير المستهدفة
 بعمليات التحسين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</si>
</sst>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8"/>
      <scheme val="minor"/>
    </font>
    <font>
      <sz val="14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6"/>
      <name val="Sakkal Majalla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9" fontId="2" fillId="10" borderId="1" xfId="0" applyNumberFormat="1" applyFont="1" applyFill="1" applyBorder="1" applyAlignment="1">
      <alignment horizontal="center" vertical="center"/>
    </xf>
    <xf numFmtId="9" fontId="2" fillId="11" borderId="1" xfId="0" applyNumberFormat="1" applyFont="1" applyFill="1" applyBorder="1" applyAlignment="1">
      <alignment horizontal="center" vertical="center"/>
    </xf>
    <xf numFmtId="9" fontId="2" fillId="9" borderId="1" xfId="0" applyNumberFormat="1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readingOrder="2"/>
    </xf>
    <xf numFmtId="0" fontId="3" fillId="4" borderId="1" xfId="0" applyFont="1" applyFill="1" applyBorder="1" applyAlignment="1">
      <alignment horizontal="right" vertical="center" readingOrder="2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readingOrder="2"/>
    </xf>
    <xf numFmtId="0" fontId="3" fillId="5" borderId="1" xfId="0" applyFont="1" applyFill="1" applyBorder="1" applyAlignment="1">
      <alignment horizontal="right" vertical="center" readingOrder="2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readingOrder="2"/>
    </xf>
    <xf numFmtId="0" fontId="3" fillId="7" borderId="1" xfId="0" applyFont="1" applyFill="1" applyBorder="1" applyAlignment="1">
      <alignment horizontal="right" vertical="center" readingOrder="2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readingOrder="2"/>
    </xf>
    <xf numFmtId="0" fontId="3" fillId="6" borderId="1" xfId="0" applyFont="1" applyFill="1" applyBorder="1" applyAlignment="1">
      <alignment horizontal="right" vertical="center" readingOrder="2"/>
    </xf>
  </cellXfs>
  <cellStyles count="1">
    <cellStyle name="عادي" xfId="0" builtinId="0"/>
  </cellStyles>
  <dxfs count="4">
    <dxf>
      <font>
        <color auto="1"/>
      </font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rightToLeft="1" topLeftCell="A25" zoomScale="70" zoomScaleNormal="70" workbookViewId="0">
      <selection activeCell="C49" sqref="C49"/>
    </sheetView>
  </sheetViews>
  <sheetFormatPr defaultColWidth="8.6640625" defaultRowHeight="20.5" customHeight="1" x14ac:dyDescent="0.3"/>
  <cols>
    <col min="1" max="1" width="15.5" style="1" customWidth="1"/>
    <col min="2" max="2" width="42.25" style="1" customWidth="1"/>
    <col min="3" max="3" width="82.58203125" style="2" customWidth="1"/>
    <col min="4" max="5" width="15.1640625" style="1" customWidth="1"/>
    <col min="6" max="16384" width="8.6640625" style="1"/>
  </cols>
  <sheetData>
    <row r="1" spans="1:5" s="3" customFormat="1" ht="57.5" customHeight="1" x14ac:dyDescent="0.3">
      <c r="A1" s="17" t="s">
        <v>1</v>
      </c>
      <c r="B1" s="17" t="s">
        <v>3</v>
      </c>
      <c r="C1" s="17" t="s">
        <v>4</v>
      </c>
      <c r="D1" s="17" t="s">
        <v>5</v>
      </c>
      <c r="E1" s="17" t="s">
        <v>2</v>
      </c>
    </row>
    <row r="2" spans="1:5" s="2" customFormat="1" ht="25.5" customHeight="1" x14ac:dyDescent="0.3">
      <c r="A2" s="18" t="s">
        <v>6</v>
      </c>
      <c r="B2" s="18" t="s">
        <v>7</v>
      </c>
      <c r="C2" s="19" t="s">
        <v>70</v>
      </c>
      <c r="D2" s="20"/>
      <c r="E2" s="18" t="str">
        <f t="shared" ref="E2:E39" si="0">IF(D2&gt;=90,"التميز",(IF(D2&gt;=75,"التقدم",(IF(D2&gt;=50,"الانطلاق","التهيئة")))))</f>
        <v>التهيئة</v>
      </c>
    </row>
    <row r="3" spans="1:5" s="2" customFormat="1" ht="25.5" customHeight="1" x14ac:dyDescent="0.3">
      <c r="A3" s="18" t="s">
        <v>6</v>
      </c>
      <c r="B3" s="18" t="s">
        <v>7</v>
      </c>
      <c r="C3" s="19" t="s">
        <v>20</v>
      </c>
      <c r="D3" s="20"/>
      <c r="E3" s="18" t="str">
        <f t="shared" si="0"/>
        <v>التهيئة</v>
      </c>
    </row>
    <row r="4" spans="1:5" s="2" customFormat="1" ht="25.5" customHeight="1" x14ac:dyDescent="0.3">
      <c r="A4" s="18" t="s">
        <v>6</v>
      </c>
      <c r="B4" s="21" t="s">
        <v>8</v>
      </c>
      <c r="C4" s="19" t="s">
        <v>9</v>
      </c>
      <c r="D4" s="20"/>
      <c r="E4" s="18" t="str">
        <f t="shared" si="0"/>
        <v>التهيئة</v>
      </c>
    </row>
    <row r="5" spans="1:5" s="2" customFormat="1" ht="25.5" customHeight="1" x14ac:dyDescent="0.3">
      <c r="A5" s="18" t="s">
        <v>6</v>
      </c>
      <c r="B5" s="21" t="s">
        <v>8</v>
      </c>
      <c r="C5" s="19" t="s">
        <v>10</v>
      </c>
      <c r="D5" s="20"/>
      <c r="E5" s="18" t="str">
        <f t="shared" si="0"/>
        <v>التهيئة</v>
      </c>
    </row>
    <row r="6" spans="1:5" s="2" customFormat="1" ht="25.5" customHeight="1" x14ac:dyDescent="0.3">
      <c r="A6" s="18" t="s">
        <v>6</v>
      </c>
      <c r="B6" s="21" t="s">
        <v>8</v>
      </c>
      <c r="C6" s="19" t="s">
        <v>21</v>
      </c>
      <c r="D6" s="20"/>
      <c r="E6" s="18" t="str">
        <f t="shared" si="0"/>
        <v>التهيئة</v>
      </c>
    </row>
    <row r="7" spans="1:5" s="2" customFormat="1" ht="25.5" customHeight="1" x14ac:dyDescent="0.3">
      <c r="A7" s="18" t="s">
        <v>6</v>
      </c>
      <c r="B7" s="21" t="s">
        <v>8</v>
      </c>
      <c r="C7" s="19" t="s">
        <v>22</v>
      </c>
      <c r="D7" s="20"/>
      <c r="E7" s="18" t="str">
        <f t="shared" si="0"/>
        <v>التهيئة</v>
      </c>
    </row>
    <row r="8" spans="1:5" s="2" customFormat="1" ht="25.5" customHeight="1" x14ac:dyDescent="0.3">
      <c r="A8" s="18" t="s">
        <v>6</v>
      </c>
      <c r="B8" s="21" t="s">
        <v>8</v>
      </c>
      <c r="C8" s="19" t="s">
        <v>23</v>
      </c>
      <c r="D8" s="20"/>
      <c r="E8" s="18" t="str">
        <f t="shared" si="0"/>
        <v>التهيئة</v>
      </c>
    </row>
    <row r="9" spans="1:5" s="2" customFormat="1" ht="25.5" customHeight="1" x14ac:dyDescent="0.3">
      <c r="A9" s="18" t="s">
        <v>6</v>
      </c>
      <c r="B9" s="21" t="s">
        <v>8</v>
      </c>
      <c r="C9" s="19" t="s">
        <v>24</v>
      </c>
      <c r="D9" s="20"/>
      <c r="E9" s="18" t="str">
        <f t="shared" si="0"/>
        <v>التهيئة</v>
      </c>
    </row>
    <row r="10" spans="1:5" s="2" customFormat="1" ht="25.5" customHeight="1" x14ac:dyDescent="0.3">
      <c r="A10" s="18" t="s">
        <v>6</v>
      </c>
      <c r="B10" s="21" t="s">
        <v>11</v>
      </c>
      <c r="C10" s="22" t="s">
        <v>13</v>
      </c>
      <c r="D10" s="20"/>
      <c r="E10" s="18" t="str">
        <f t="shared" si="0"/>
        <v>التهيئة</v>
      </c>
    </row>
    <row r="11" spans="1:5" s="2" customFormat="1" ht="25.5" customHeight="1" x14ac:dyDescent="0.3">
      <c r="A11" s="18" t="s">
        <v>6</v>
      </c>
      <c r="B11" s="21" t="s">
        <v>11</v>
      </c>
      <c r="C11" s="22" t="s">
        <v>14</v>
      </c>
      <c r="D11" s="20"/>
      <c r="E11" s="18" t="str">
        <f t="shared" si="0"/>
        <v>التهيئة</v>
      </c>
    </row>
    <row r="12" spans="1:5" s="2" customFormat="1" ht="25.5" customHeight="1" x14ac:dyDescent="0.3">
      <c r="A12" s="18" t="s">
        <v>6</v>
      </c>
      <c r="B12" s="21" t="s">
        <v>11</v>
      </c>
      <c r="C12" s="22" t="s">
        <v>15</v>
      </c>
      <c r="D12" s="20"/>
      <c r="E12" s="18" t="str">
        <f t="shared" si="0"/>
        <v>التهيئة</v>
      </c>
    </row>
    <row r="13" spans="1:5" s="2" customFormat="1" ht="25.5" customHeight="1" x14ac:dyDescent="0.3">
      <c r="A13" s="18" t="s">
        <v>6</v>
      </c>
      <c r="B13" s="21" t="s">
        <v>12</v>
      </c>
      <c r="C13" s="22" t="s">
        <v>16</v>
      </c>
      <c r="D13" s="20"/>
      <c r="E13" s="18" t="str">
        <f t="shared" si="0"/>
        <v>التهيئة</v>
      </c>
    </row>
    <row r="14" spans="1:5" s="2" customFormat="1" ht="25.5" customHeight="1" x14ac:dyDescent="0.3">
      <c r="A14" s="18" t="s">
        <v>6</v>
      </c>
      <c r="B14" s="21" t="s">
        <v>12</v>
      </c>
      <c r="C14" s="22" t="s">
        <v>17</v>
      </c>
      <c r="D14" s="20"/>
      <c r="E14" s="18" t="str">
        <f t="shared" si="0"/>
        <v>التهيئة</v>
      </c>
    </row>
    <row r="15" spans="1:5" s="2" customFormat="1" ht="25.5" customHeight="1" x14ac:dyDescent="0.3">
      <c r="A15" s="18" t="s">
        <v>6</v>
      </c>
      <c r="B15" s="21" t="s">
        <v>12</v>
      </c>
      <c r="C15" s="22" t="s">
        <v>18</v>
      </c>
      <c r="D15" s="20"/>
      <c r="E15" s="18" t="str">
        <f t="shared" si="0"/>
        <v>التهيئة</v>
      </c>
    </row>
    <row r="16" spans="1:5" s="2" customFormat="1" ht="25.5" customHeight="1" x14ac:dyDescent="0.3">
      <c r="A16" s="18" t="s">
        <v>6</v>
      </c>
      <c r="B16" s="21" t="s">
        <v>12</v>
      </c>
      <c r="C16" s="22" t="s">
        <v>19</v>
      </c>
      <c r="D16" s="20"/>
      <c r="E16" s="18" t="str">
        <f t="shared" si="0"/>
        <v>التهيئة</v>
      </c>
    </row>
    <row r="17" spans="1:5" s="2" customFormat="1" ht="25.5" customHeight="1" x14ac:dyDescent="0.3">
      <c r="A17" s="23" t="s">
        <v>33</v>
      </c>
      <c r="B17" s="24" t="s">
        <v>34</v>
      </c>
      <c r="C17" s="25" t="s">
        <v>35</v>
      </c>
      <c r="D17" s="20"/>
      <c r="E17" s="18" t="str">
        <f t="shared" ref="E17:E29" si="1">IF(D17&gt;=90,"التميز",(IF(D17&gt;=75,"التقدم",(IF(D17&gt;=50,"الانطلاق","التهيئة")))))</f>
        <v>التهيئة</v>
      </c>
    </row>
    <row r="18" spans="1:5" s="2" customFormat="1" ht="25.5" customHeight="1" x14ac:dyDescent="0.3">
      <c r="A18" s="23" t="s">
        <v>33</v>
      </c>
      <c r="B18" s="24" t="s">
        <v>34</v>
      </c>
      <c r="C18" s="25" t="s">
        <v>38</v>
      </c>
      <c r="D18" s="20"/>
      <c r="E18" s="18" t="str">
        <f t="shared" si="1"/>
        <v>التهيئة</v>
      </c>
    </row>
    <row r="19" spans="1:5" s="2" customFormat="1" ht="25.5" customHeight="1" x14ac:dyDescent="0.3">
      <c r="A19" s="23" t="s">
        <v>33</v>
      </c>
      <c r="B19" s="24" t="s">
        <v>34</v>
      </c>
      <c r="C19" s="25" t="s">
        <v>36</v>
      </c>
      <c r="D19" s="20"/>
      <c r="E19" s="18" t="str">
        <f t="shared" si="1"/>
        <v>التهيئة</v>
      </c>
    </row>
    <row r="20" spans="1:5" s="2" customFormat="1" ht="25.5" customHeight="1" x14ac:dyDescent="0.3">
      <c r="A20" s="23" t="s">
        <v>33</v>
      </c>
      <c r="B20" s="24" t="s">
        <v>34</v>
      </c>
      <c r="C20" s="25" t="s">
        <v>39</v>
      </c>
      <c r="D20" s="20"/>
      <c r="E20" s="18" t="str">
        <f t="shared" si="1"/>
        <v>التهيئة</v>
      </c>
    </row>
    <row r="21" spans="1:5" s="2" customFormat="1" ht="25.5" customHeight="1" x14ac:dyDescent="0.3">
      <c r="A21" s="23" t="s">
        <v>33</v>
      </c>
      <c r="B21" s="24" t="s">
        <v>34</v>
      </c>
      <c r="C21" s="25" t="s">
        <v>37</v>
      </c>
      <c r="D21" s="20"/>
      <c r="E21" s="18" t="str">
        <f t="shared" si="1"/>
        <v>التهيئة</v>
      </c>
    </row>
    <row r="22" spans="1:5" s="2" customFormat="1" ht="25.5" customHeight="1" x14ac:dyDescent="0.3">
      <c r="A22" s="23" t="s">
        <v>33</v>
      </c>
      <c r="B22" s="24" t="s">
        <v>34</v>
      </c>
      <c r="C22" s="25" t="s">
        <v>40</v>
      </c>
      <c r="D22" s="20"/>
      <c r="E22" s="18" t="str">
        <f t="shared" si="1"/>
        <v>التهيئة</v>
      </c>
    </row>
    <row r="23" spans="1:5" s="2" customFormat="1" ht="25.5" customHeight="1" x14ac:dyDescent="0.3">
      <c r="A23" s="23" t="s">
        <v>33</v>
      </c>
      <c r="B23" s="24" t="s">
        <v>34</v>
      </c>
      <c r="C23" s="25" t="s">
        <v>41</v>
      </c>
      <c r="D23" s="20"/>
      <c r="E23" s="18" t="str">
        <f t="shared" si="1"/>
        <v>التهيئة</v>
      </c>
    </row>
    <row r="24" spans="1:5" s="2" customFormat="1" ht="25.5" customHeight="1" x14ac:dyDescent="0.3">
      <c r="A24" s="23" t="s">
        <v>33</v>
      </c>
      <c r="B24" s="24" t="s">
        <v>34</v>
      </c>
      <c r="C24" s="25" t="s">
        <v>43</v>
      </c>
      <c r="D24" s="20"/>
      <c r="E24" s="18" t="str">
        <f t="shared" si="1"/>
        <v>التهيئة</v>
      </c>
    </row>
    <row r="25" spans="1:5" s="2" customFormat="1" ht="25.5" customHeight="1" x14ac:dyDescent="0.3">
      <c r="A25" s="23" t="s">
        <v>33</v>
      </c>
      <c r="B25" s="24" t="s">
        <v>34</v>
      </c>
      <c r="C25" s="25" t="s">
        <v>42</v>
      </c>
      <c r="D25" s="20"/>
      <c r="E25" s="18" t="str">
        <f t="shared" si="1"/>
        <v>التهيئة</v>
      </c>
    </row>
    <row r="26" spans="1:5" s="2" customFormat="1" ht="25.5" customHeight="1" x14ac:dyDescent="0.3">
      <c r="A26" s="23" t="s">
        <v>33</v>
      </c>
      <c r="B26" s="24" t="s">
        <v>34</v>
      </c>
      <c r="C26" s="25" t="s">
        <v>44</v>
      </c>
      <c r="D26" s="20"/>
      <c r="E26" s="18" t="str">
        <f t="shared" si="1"/>
        <v>التهيئة</v>
      </c>
    </row>
    <row r="27" spans="1:5" s="2" customFormat="1" ht="25.5" customHeight="1" x14ac:dyDescent="0.3">
      <c r="A27" s="23" t="s">
        <v>33</v>
      </c>
      <c r="B27" s="24" t="s">
        <v>45</v>
      </c>
      <c r="C27" s="25" t="s">
        <v>46</v>
      </c>
      <c r="D27" s="20"/>
      <c r="E27" s="18" t="str">
        <f t="shared" si="1"/>
        <v>التهيئة</v>
      </c>
    </row>
    <row r="28" spans="1:5" s="2" customFormat="1" ht="25.5" customHeight="1" x14ac:dyDescent="0.3">
      <c r="A28" s="23" t="s">
        <v>33</v>
      </c>
      <c r="B28" s="24" t="s">
        <v>45</v>
      </c>
      <c r="C28" s="25" t="s">
        <v>48</v>
      </c>
      <c r="D28" s="20"/>
      <c r="E28" s="18" t="str">
        <f t="shared" si="1"/>
        <v>التهيئة</v>
      </c>
    </row>
    <row r="29" spans="1:5" s="2" customFormat="1" ht="25.5" customHeight="1" x14ac:dyDescent="0.3">
      <c r="A29" s="23" t="s">
        <v>33</v>
      </c>
      <c r="B29" s="24" t="s">
        <v>45</v>
      </c>
      <c r="C29" s="25" t="s">
        <v>47</v>
      </c>
      <c r="D29" s="20"/>
      <c r="E29" s="18" t="str">
        <f t="shared" si="1"/>
        <v>التهيئة</v>
      </c>
    </row>
    <row r="30" spans="1:5" ht="20.5" customHeight="1" x14ac:dyDescent="0.3">
      <c r="A30" s="26" t="s">
        <v>49</v>
      </c>
      <c r="B30" s="27" t="s">
        <v>50</v>
      </c>
      <c r="C30" s="28" t="s">
        <v>51</v>
      </c>
      <c r="D30" s="20"/>
      <c r="E30" s="18" t="str">
        <f t="shared" si="0"/>
        <v>التهيئة</v>
      </c>
    </row>
    <row r="31" spans="1:5" ht="20.5" customHeight="1" x14ac:dyDescent="0.3">
      <c r="A31" s="26" t="s">
        <v>49</v>
      </c>
      <c r="B31" s="27" t="s">
        <v>50</v>
      </c>
      <c r="C31" s="28" t="s">
        <v>52</v>
      </c>
      <c r="D31" s="20"/>
      <c r="E31" s="18" t="str">
        <f t="shared" si="0"/>
        <v>التهيئة</v>
      </c>
    </row>
    <row r="32" spans="1:5" ht="20.5" customHeight="1" x14ac:dyDescent="0.3">
      <c r="A32" s="26" t="s">
        <v>49</v>
      </c>
      <c r="B32" s="27" t="s">
        <v>50</v>
      </c>
      <c r="C32" s="28" t="s">
        <v>53</v>
      </c>
      <c r="D32" s="20"/>
      <c r="E32" s="18" t="str">
        <f t="shared" si="0"/>
        <v>التهيئة</v>
      </c>
    </row>
    <row r="33" spans="1:5" ht="20.5" customHeight="1" x14ac:dyDescent="0.3">
      <c r="A33" s="26" t="s">
        <v>49</v>
      </c>
      <c r="B33" s="26" t="s">
        <v>61</v>
      </c>
      <c r="C33" s="28" t="s">
        <v>54</v>
      </c>
      <c r="D33" s="20"/>
      <c r="E33" s="18" t="str">
        <f t="shared" si="0"/>
        <v>التهيئة</v>
      </c>
    </row>
    <row r="34" spans="1:5" ht="20.5" customHeight="1" x14ac:dyDescent="0.3">
      <c r="A34" s="26" t="s">
        <v>49</v>
      </c>
      <c r="B34" s="26" t="s">
        <v>61</v>
      </c>
      <c r="C34" s="28" t="s">
        <v>55</v>
      </c>
      <c r="D34" s="20"/>
      <c r="E34" s="18" t="str">
        <f t="shared" si="0"/>
        <v>التهيئة</v>
      </c>
    </row>
    <row r="35" spans="1:5" ht="20.5" customHeight="1" x14ac:dyDescent="0.3">
      <c r="A35" s="26" t="s">
        <v>49</v>
      </c>
      <c r="B35" s="26" t="s">
        <v>61</v>
      </c>
      <c r="C35" s="28" t="s">
        <v>56</v>
      </c>
      <c r="D35" s="20"/>
      <c r="E35" s="18" t="str">
        <f t="shared" si="0"/>
        <v>التهيئة</v>
      </c>
    </row>
    <row r="36" spans="1:5" ht="20.5" customHeight="1" x14ac:dyDescent="0.3">
      <c r="A36" s="26" t="s">
        <v>49</v>
      </c>
      <c r="B36" s="26" t="s">
        <v>61</v>
      </c>
      <c r="C36" s="28" t="s">
        <v>57</v>
      </c>
      <c r="D36" s="20"/>
      <c r="E36" s="18" t="str">
        <f t="shared" si="0"/>
        <v>التهيئة</v>
      </c>
    </row>
    <row r="37" spans="1:5" ht="20.5" customHeight="1" x14ac:dyDescent="0.3">
      <c r="A37" s="26" t="s">
        <v>49</v>
      </c>
      <c r="B37" s="26" t="s">
        <v>61</v>
      </c>
      <c r="C37" s="28" t="s">
        <v>58</v>
      </c>
      <c r="D37" s="20"/>
      <c r="E37" s="18" t="str">
        <f t="shared" si="0"/>
        <v>التهيئة</v>
      </c>
    </row>
    <row r="38" spans="1:5" ht="20.5" customHeight="1" x14ac:dyDescent="0.3">
      <c r="A38" s="26" t="s">
        <v>49</v>
      </c>
      <c r="B38" s="26" t="s">
        <v>61</v>
      </c>
      <c r="C38" s="28" t="s">
        <v>59</v>
      </c>
      <c r="D38" s="20"/>
      <c r="E38" s="18" t="str">
        <f t="shared" si="0"/>
        <v>التهيئة</v>
      </c>
    </row>
    <row r="39" spans="1:5" ht="20.5" customHeight="1" x14ac:dyDescent="0.3">
      <c r="A39" s="26" t="s">
        <v>49</v>
      </c>
      <c r="B39" s="26" t="s">
        <v>61</v>
      </c>
      <c r="C39" s="28" t="s">
        <v>60</v>
      </c>
      <c r="D39" s="20"/>
      <c r="E39" s="18" t="str">
        <f t="shared" si="0"/>
        <v>التهيئة</v>
      </c>
    </row>
    <row r="40" spans="1:5" ht="20.5" customHeight="1" x14ac:dyDescent="0.3">
      <c r="A40" s="29" t="s">
        <v>0</v>
      </c>
      <c r="B40" s="30" t="s">
        <v>25</v>
      </c>
      <c r="C40" s="31" t="s">
        <v>27</v>
      </c>
      <c r="D40" s="20"/>
      <c r="E40" s="18" t="str">
        <f t="shared" ref="E40:E45" si="2">IF(D40&gt;=90,"التميز",(IF(D40&gt;=75,"التقدم",(IF(D40&gt;=50,"الانطلاق","التهيئة")))))</f>
        <v>التهيئة</v>
      </c>
    </row>
    <row r="41" spans="1:5" ht="20.5" customHeight="1" x14ac:dyDescent="0.3">
      <c r="A41" s="29" t="s">
        <v>0</v>
      </c>
      <c r="B41" s="30" t="s">
        <v>25</v>
      </c>
      <c r="C41" s="31" t="s">
        <v>29</v>
      </c>
      <c r="D41" s="20"/>
      <c r="E41" s="18" t="str">
        <f t="shared" si="2"/>
        <v>التهيئة</v>
      </c>
    </row>
    <row r="42" spans="1:5" ht="20.5" customHeight="1" x14ac:dyDescent="0.3">
      <c r="A42" s="29" t="s">
        <v>0</v>
      </c>
      <c r="B42" s="30" t="s">
        <v>25</v>
      </c>
      <c r="C42" s="31" t="s">
        <v>28</v>
      </c>
      <c r="D42" s="20"/>
      <c r="E42" s="18" t="str">
        <f t="shared" si="2"/>
        <v>التهيئة</v>
      </c>
    </row>
    <row r="43" spans="1:5" ht="20.5" customHeight="1" x14ac:dyDescent="0.3">
      <c r="A43" s="29" t="s">
        <v>0</v>
      </c>
      <c r="B43" s="30" t="s">
        <v>26</v>
      </c>
      <c r="C43" s="31" t="s">
        <v>30</v>
      </c>
      <c r="D43" s="20"/>
      <c r="E43" s="18" t="str">
        <f t="shared" si="2"/>
        <v>التهيئة</v>
      </c>
    </row>
    <row r="44" spans="1:5" ht="20.5" customHeight="1" x14ac:dyDescent="0.3">
      <c r="A44" s="29" t="s">
        <v>0</v>
      </c>
      <c r="B44" s="30" t="s">
        <v>26</v>
      </c>
      <c r="C44" s="31" t="s">
        <v>31</v>
      </c>
      <c r="D44" s="20"/>
      <c r="E44" s="18" t="str">
        <f t="shared" si="2"/>
        <v>التهيئة</v>
      </c>
    </row>
    <row r="45" spans="1:5" ht="20.5" customHeight="1" x14ac:dyDescent="0.3">
      <c r="A45" s="29" t="s">
        <v>0</v>
      </c>
      <c r="B45" s="30" t="s">
        <v>26</v>
      </c>
      <c r="C45" s="31" t="s">
        <v>32</v>
      </c>
      <c r="D45" s="20"/>
      <c r="E45" s="18" t="str">
        <f t="shared" si="2"/>
        <v>التهيئة</v>
      </c>
    </row>
  </sheetData>
  <conditionalFormatting sqref="E2:E45">
    <cfRule type="cellIs" dxfId="3" priority="1" operator="equal">
      <formula>"التهيئة"</formula>
    </cfRule>
    <cfRule type="cellIs" dxfId="2" priority="2" operator="equal">
      <formula>"الانطلاق"</formula>
    </cfRule>
    <cfRule type="cellIs" dxfId="1" priority="3" operator="equal">
      <formula>"التقدم"</formula>
    </cfRule>
    <cfRule type="cellIs" dxfId="0" priority="4" operator="equal">
      <formula>"التميز"</formula>
    </cfRule>
  </conditionalFormatting>
  <dataValidations count="1">
    <dataValidation type="decimal" allowBlank="1" showInputMessage="1" showErrorMessage="1" sqref="D2:D45" xr:uid="{00000000-0002-0000-0000-000000000000}">
      <formula1>0</formula1>
      <formula2>100</formula2>
    </dataValidation>
  </dataValidations>
  <pageMargins left="0.7" right="0.7" top="0.75" bottom="0.75" header="0.3" footer="0.3"/>
  <pageSetup paperSize="9" scale="43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rightToLeft="1" tabSelected="1" workbookViewId="0">
      <selection activeCell="B5" sqref="B5"/>
    </sheetView>
  </sheetViews>
  <sheetFormatPr defaultColWidth="8.6640625" defaultRowHeight="28" customHeight="1" x14ac:dyDescent="0.3"/>
  <cols>
    <col min="1" max="1" width="14.4140625" style="4" customWidth="1"/>
    <col min="2" max="2" width="13.5" style="4" customWidth="1"/>
    <col min="3" max="3" width="13" style="4" hidden="1" customWidth="1"/>
    <col min="4" max="4" width="25.08203125" style="4" customWidth="1"/>
    <col min="5" max="5" width="27.08203125" style="4" customWidth="1"/>
    <col min="6" max="16384" width="8.6640625" style="4"/>
  </cols>
  <sheetData>
    <row r="1" spans="1:5" ht="42.5" customHeight="1" x14ac:dyDescent="0.3">
      <c r="A1" s="6" t="s">
        <v>62</v>
      </c>
      <c r="B1" s="6" t="s">
        <v>67</v>
      </c>
      <c r="C1" s="6" t="s">
        <v>68</v>
      </c>
      <c r="D1" s="16" t="s">
        <v>71</v>
      </c>
      <c r="E1" s="6" t="s">
        <v>69</v>
      </c>
    </row>
    <row r="2" spans="1:5" ht="28" customHeight="1" x14ac:dyDescent="0.3">
      <c r="A2" s="7" t="s">
        <v>63</v>
      </c>
      <c r="B2" s="7">
        <f>COUNTIF('تحليل المعايير'!$E$2:$E$45,'ملخص التحليل'!A2)</f>
        <v>44</v>
      </c>
      <c r="C2" s="14">
        <f>B2/47</f>
        <v>0.93617021276595747</v>
      </c>
      <c r="D2" s="5"/>
      <c r="E2" s="15">
        <f>B2*D2/100</f>
        <v>0</v>
      </c>
    </row>
    <row r="3" spans="1:5" ht="28" customHeight="1" x14ac:dyDescent="0.3">
      <c r="A3" s="8" t="s">
        <v>64</v>
      </c>
      <c r="B3" s="8">
        <f>COUNTIF('تحليل المعايير'!$E$2:$E$45,'ملخص التحليل'!A3)</f>
        <v>0</v>
      </c>
      <c r="C3" s="13">
        <f t="shared" ref="C3:C5" si="0">B3/47</f>
        <v>0</v>
      </c>
      <c r="D3" s="5"/>
      <c r="E3" s="15">
        <f t="shared" ref="E3:E5" si="1">B3*D3/100</f>
        <v>0</v>
      </c>
    </row>
    <row r="4" spans="1:5" ht="28" customHeight="1" x14ac:dyDescent="0.3">
      <c r="A4" s="10" t="s">
        <v>65</v>
      </c>
      <c r="B4" s="10">
        <f>COUNTIF('تحليل المعايير'!$E$2:$E$45,'ملخص التحليل'!A4)</f>
        <v>0</v>
      </c>
      <c r="C4" s="12">
        <f t="shared" si="0"/>
        <v>0</v>
      </c>
      <c r="D4" s="5"/>
      <c r="E4" s="15">
        <f t="shared" si="1"/>
        <v>0</v>
      </c>
    </row>
    <row r="5" spans="1:5" ht="28" customHeight="1" x14ac:dyDescent="0.3">
      <c r="A5" s="9" t="s">
        <v>66</v>
      </c>
      <c r="B5" s="9">
        <f>COUNTIF('تحليل المعايير'!$E$2:$E$45,'ملخص التحليل'!A5)</f>
        <v>0</v>
      </c>
      <c r="C5" s="11">
        <f t="shared" si="0"/>
        <v>0</v>
      </c>
      <c r="D5" s="5"/>
      <c r="E5" s="15">
        <f t="shared" si="1"/>
        <v>0</v>
      </c>
    </row>
  </sheetData>
  <protectedRanges>
    <protectedRange sqref="D2:D5" name="نطاق1"/>
  </protectedRange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تحليل المعايير</vt:lpstr>
      <vt:lpstr>ملخص التحليل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MOE_Admin</dc:creator>
  <cp:lastModifiedBy>Saud Abdullah M. Al-Ammar</cp:lastModifiedBy>
  <cp:lastPrinted>2023-12-20T10:11:02Z</cp:lastPrinted>
  <dcterms:created xsi:type="dcterms:W3CDTF">2023-12-17T20:49:33Z</dcterms:created>
  <dcterms:modified xsi:type="dcterms:W3CDTF">2025-08-13T21:03:31Z</dcterms:modified>
</cp:coreProperties>
</file>