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/>
  </bookViews>
  <sheets>
    <sheet name="البيانات" sheetId="1" r:id="rId1"/>
    <sheet name="النتائج" sheetId="2" r:id="rId2"/>
    <sheet name="ورقة1" sheetId="3" r:id="rId3"/>
  </sheets>
  <calcPr calcId="145621"/>
</workbook>
</file>

<file path=xl/calcChain.xml><?xml version="1.0" encoding="utf-8"?>
<calcChain xmlns="http://schemas.openxmlformats.org/spreadsheetml/2006/main">
  <c r="Z41" i="1" l="1"/>
  <c r="Z49" i="1" s="1"/>
  <c r="I18" i="2" s="1"/>
  <c r="P5" i="1"/>
  <c r="P6" i="1"/>
  <c r="P7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Z48" i="1"/>
  <c r="Z50" i="1"/>
  <c r="I19" i="2" s="1"/>
  <c r="W41" i="1"/>
  <c r="W46" i="1" s="1"/>
  <c r="F15" i="2" s="1"/>
  <c r="X41" i="1"/>
  <c r="Y41" i="1"/>
  <c r="Y46" i="1" s="1"/>
  <c r="H15" i="2" s="1"/>
  <c r="Z46" i="1"/>
  <c r="I15" i="2" s="1"/>
  <c r="AA41" i="1"/>
  <c r="AA52" i="1" s="1"/>
  <c r="J21" i="2" s="1"/>
  <c r="AA46" i="1"/>
  <c r="J15" i="2" s="1"/>
  <c r="V41" i="1"/>
  <c r="E10" i="2" s="1"/>
  <c r="Z45" i="1"/>
  <c r="I14" i="2" s="1"/>
  <c r="W42" i="1"/>
  <c r="F11" i="2" s="1"/>
  <c r="X42" i="1"/>
  <c r="G11" i="2" s="1"/>
  <c r="Y42" i="1"/>
  <c r="Z42" i="1"/>
  <c r="AA42" i="1"/>
  <c r="J11" i="2" s="1"/>
  <c r="V42" i="1"/>
  <c r="E11" i="2" s="1"/>
  <c r="J5" i="1"/>
  <c r="J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L5" i="1"/>
  <c r="L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N5" i="1"/>
  <c r="N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Y48" i="1"/>
  <c r="H17" i="2" s="1"/>
  <c r="R5" i="1"/>
  <c r="R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AA49" i="1"/>
  <c r="J18" i="2" s="1"/>
  <c r="H10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Z51" i="1"/>
  <c r="I20" i="2" s="1"/>
  <c r="Z52" i="1"/>
  <c r="I21" i="2" s="1"/>
  <c r="Z53" i="1"/>
  <c r="I22" i="2" s="1"/>
  <c r="Y43" i="1"/>
  <c r="Z43" i="1"/>
  <c r="AA43" i="1"/>
  <c r="J12" i="2" s="1"/>
  <c r="Y44" i="1"/>
  <c r="H13" i="2" s="1"/>
  <c r="Z44" i="1"/>
  <c r="I13" i="2" s="1"/>
  <c r="AA44" i="1"/>
  <c r="J13" i="2" s="1"/>
  <c r="D17" i="2"/>
  <c r="G25" i="2" s="1"/>
  <c r="D18" i="2"/>
  <c r="G26" i="2" s="1"/>
  <c r="D19" i="2"/>
  <c r="G27" i="2" s="1"/>
  <c r="D20" i="2"/>
  <c r="G28" i="2" s="1"/>
  <c r="D21" i="2"/>
  <c r="G29" i="2" s="1"/>
  <c r="D22" i="2"/>
  <c r="D10" i="2"/>
  <c r="D11" i="2"/>
  <c r="D12" i="2"/>
  <c r="D13" i="2"/>
  <c r="D14" i="2"/>
  <c r="D15" i="2"/>
  <c r="I17" i="2"/>
  <c r="I10" i="2"/>
  <c r="I11" i="2"/>
  <c r="I12" i="2"/>
  <c r="H11" i="2"/>
  <c r="H12" i="2"/>
  <c r="J5" i="2"/>
  <c r="E6" i="2"/>
  <c r="J6" i="2"/>
  <c r="J4" i="2"/>
  <c r="E5" i="2"/>
  <c r="E4" i="2"/>
  <c r="J3" i="2"/>
  <c r="E3" i="2"/>
  <c r="Y45" i="1"/>
  <c r="H14" i="2" s="1"/>
  <c r="AA48" i="1" l="1"/>
  <c r="J17" i="2" s="1"/>
  <c r="AA53" i="1"/>
  <c r="J22" i="2" s="1"/>
  <c r="AA50" i="1"/>
  <c r="J19" i="2" s="1"/>
  <c r="AA45" i="1"/>
  <c r="J14" i="2" s="1"/>
  <c r="J10" i="2"/>
  <c r="AA51" i="1"/>
  <c r="J20" i="2" s="1"/>
  <c r="Y50" i="1"/>
  <c r="H19" i="2" s="1"/>
  <c r="H10" i="2"/>
  <c r="Y53" i="1"/>
  <c r="H22" i="2" s="1"/>
  <c r="Y52" i="1"/>
  <c r="H21" i="2" s="1"/>
  <c r="Y51" i="1"/>
  <c r="H20" i="2" s="1"/>
  <c r="Y49" i="1"/>
  <c r="H18" i="2" s="1"/>
  <c r="W44" i="1"/>
  <c r="F13" i="2" s="1"/>
  <c r="W45" i="1"/>
  <c r="F14" i="2" s="1"/>
  <c r="F10" i="2"/>
  <c r="W48" i="1"/>
  <c r="W43" i="1"/>
  <c r="F12" i="2" s="1"/>
  <c r="W52" i="1"/>
  <c r="F21" i="2" s="1"/>
  <c r="X48" i="1"/>
  <c r="G17" i="2" s="1"/>
  <c r="G10" i="2"/>
  <c r="X52" i="1"/>
  <c r="G21" i="2" s="1"/>
  <c r="X43" i="1"/>
  <c r="G12" i="2" s="1"/>
  <c r="X45" i="1"/>
  <c r="G14" i="2" s="1"/>
  <c r="X46" i="1"/>
  <c r="G15" i="2" s="1"/>
  <c r="X44" i="1"/>
  <c r="G13" i="2" s="1"/>
  <c r="V52" i="1"/>
  <c r="AC41" i="1"/>
  <c r="E24" i="2" s="1"/>
  <c r="V43" i="1"/>
  <c r="E12" i="2" s="1"/>
  <c r="V46" i="1"/>
  <c r="E15" i="2" s="1"/>
  <c r="AC42" i="1"/>
  <c r="E25" i="2" s="1"/>
  <c r="V48" i="1"/>
  <c r="V49" i="1" s="1"/>
  <c r="V44" i="1"/>
  <c r="E13" i="2" s="1"/>
  <c r="V45" i="1"/>
  <c r="F17" i="2" l="1"/>
  <c r="W49" i="1"/>
  <c r="X49" i="1"/>
  <c r="G18" i="2" s="1"/>
  <c r="AB52" i="1"/>
  <c r="H29" i="2" s="1"/>
  <c r="E21" i="2"/>
  <c r="AC44" i="1"/>
  <c r="E27" i="2" s="1"/>
  <c r="AC46" i="1"/>
  <c r="E29" i="2" s="1"/>
  <c r="AC43" i="1"/>
  <c r="E26" i="2" s="1"/>
  <c r="AB48" i="1"/>
  <c r="E18" i="2"/>
  <c r="V50" i="1"/>
  <c r="AC45" i="1"/>
  <c r="E28" i="2" s="1"/>
  <c r="E14" i="2"/>
  <c r="E17" i="2"/>
  <c r="F18" i="2" l="1"/>
  <c r="W50" i="1"/>
  <c r="X50" i="1"/>
  <c r="G19" i="2" s="1"/>
  <c r="AB49" i="1"/>
  <c r="H26" i="2" s="1"/>
  <c r="AC52" i="1"/>
  <c r="I29" i="2" s="1"/>
  <c r="H25" i="2"/>
  <c r="AC48" i="1"/>
  <c r="I25" i="2" s="1"/>
  <c r="E19" i="2"/>
  <c r="V51" i="1"/>
  <c r="V53" i="1" s="1"/>
  <c r="F19" i="2" l="1"/>
  <c r="W51" i="1"/>
  <c r="AC49" i="1"/>
  <c r="I26" i="2" s="1"/>
  <c r="AB50" i="1"/>
  <c r="AC50" i="1" s="1"/>
  <c r="X51" i="1"/>
  <c r="G20" i="2" s="1"/>
  <c r="E22" i="2"/>
  <c r="E20" i="2"/>
  <c r="F20" i="2" l="1"/>
  <c r="W53" i="1"/>
  <c r="F22" i="2" s="1"/>
  <c r="AB51" i="1"/>
  <c r="H28" i="2" s="1"/>
  <c r="X53" i="1"/>
  <c r="G22" i="2" s="1"/>
  <c r="H27" i="2"/>
  <c r="I27" i="2"/>
  <c r="AC51" i="1" l="1"/>
  <c r="I28" i="2" s="1"/>
  <c r="AB53" i="1"/>
  <c r="H30" i="2" s="1"/>
  <c r="AC53" i="1" l="1"/>
  <c r="I30" i="2" s="1"/>
</calcChain>
</file>

<file path=xl/sharedStrings.xml><?xml version="1.0" encoding="utf-8"?>
<sst xmlns="http://schemas.openxmlformats.org/spreadsheetml/2006/main" count="82" uniqueCount="57">
  <si>
    <t>البيانات الأساسية</t>
  </si>
  <si>
    <t>درجات الطلاب حسب الفصول</t>
  </si>
  <si>
    <t>الفصل</t>
  </si>
  <si>
    <t>القياس</t>
  </si>
  <si>
    <t xml:space="preserve">المدرسة </t>
  </si>
  <si>
    <t>م</t>
  </si>
  <si>
    <t>منتصف الفصل</t>
  </si>
  <si>
    <t>نهاية الفصل</t>
  </si>
  <si>
    <t>المرحلة</t>
  </si>
  <si>
    <t>قياس</t>
  </si>
  <si>
    <t>تجريبي</t>
  </si>
  <si>
    <t>العام الدراسي</t>
  </si>
  <si>
    <t>العام</t>
  </si>
  <si>
    <t>الفصل الدراسي</t>
  </si>
  <si>
    <t>1425-1424هـ</t>
  </si>
  <si>
    <t>1426-1425هـ</t>
  </si>
  <si>
    <t>نوع القياس</t>
  </si>
  <si>
    <t>1427-1426هـ</t>
  </si>
  <si>
    <t>1428-1427هـ</t>
  </si>
  <si>
    <t>المادة</t>
  </si>
  <si>
    <t>الصف</t>
  </si>
  <si>
    <t>الأول</t>
  </si>
  <si>
    <t>الثاني</t>
  </si>
  <si>
    <t>درجة التصحيح</t>
  </si>
  <si>
    <t>ثانوي</t>
  </si>
  <si>
    <t>متوسط</t>
  </si>
  <si>
    <t>ابتدائي</t>
  </si>
  <si>
    <t>الثالث</t>
  </si>
  <si>
    <t>الرابع</t>
  </si>
  <si>
    <t>الخامس</t>
  </si>
  <si>
    <t>السادس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</si>
  <si>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</si>
  <si>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</si>
  <si>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</si>
  <si>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</si>
  <si>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</si>
  <si>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</si>
  <si>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</si>
  <si>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</si>
  <si>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</si>
  <si>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</si>
  <si>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</si>
  <si>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</si>
  <si>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</si>
  <si>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>المجموع الكلي</t>
  </si>
  <si>
    <t>إجمالي عدد الطلاب</t>
  </si>
  <si>
    <t xml:space="preserve">أدنى درجة </t>
  </si>
  <si>
    <t>نتائج المدرسة العامة</t>
  </si>
  <si>
    <t>نتائج الفصول التفصيلية</t>
  </si>
  <si>
    <t>التقدير</t>
  </si>
  <si>
    <t>رسم بياني يوضح نسب التقديرات</t>
  </si>
  <si>
    <t>رسم بياني يوضح نتائج الفصول من حيث :</t>
  </si>
  <si>
    <t>إدارة التربية و التعليم بمحافظة الزلفي - الإشراف التربوي</t>
  </si>
  <si>
    <t>إعداد / شعبة الحاسب الآلي - عام 1425 هـ</t>
  </si>
  <si>
    <t xml:space="preserve">نتيجة دراسة و تحليل اختبار </t>
  </si>
  <si>
    <t xml:space="preserve">الاول </t>
  </si>
  <si>
    <t>1439-1440 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</si>
</sst>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Tahoma"/>
      <family val="2"/>
    </font>
    <font>
      <sz val="8"/>
      <color indexed="10"/>
      <name val="Tahoma"/>
      <family val="2"/>
    </font>
    <font>
      <b/>
      <sz val="10"/>
      <name val="Arial"/>
      <charset val="178"/>
    </font>
    <font>
      <b/>
      <sz val="10"/>
      <color indexed="2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4" fillId="0" borderId="0" xfId="0" applyFont="1" applyFill="1" applyBorder="1" applyProtection="1"/>
    <xf numFmtId="0" fontId="2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Border="1" applyAlignment="1" applyProtection="1"/>
    <xf numFmtId="0" fontId="4" fillId="0" borderId="0" xfId="0" applyFont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0" borderId="5" xfId="0" applyFont="1" applyBorder="1" applyAlignment="1"/>
    <xf numFmtId="0" fontId="0" fillId="0" borderId="7" xfId="0" applyBorder="1"/>
    <xf numFmtId="0" fontId="1" fillId="0" borderId="0" xfId="0" applyFont="1" applyBorder="1"/>
    <xf numFmtId="0" fontId="1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5" xfId="0" applyFont="1" applyBorder="1"/>
    <xf numFmtId="0" fontId="7" fillId="2" borderId="1" xfId="0" applyFont="1" applyFill="1" applyBorder="1"/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0" fontId="7" fillId="0" borderId="0" xfId="0" applyFont="1" applyBorder="1"/>
    <xf numFmtId="0" fontId="7" fillId="0" borderId="0" xfId="0" applyFont="1" applyFill="1" applyBorder="1"/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/>
    <xf numFmtId="9" fontId="7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0" fillId="0" borderId="0" xfId="0" applyFont="1"/>
    <xf numFmtId="0" fontId="9" fillId="0" borderId="0" xfId="0" applyFont="1"/>
    <xf numFmtId="49" fontId="5" fillId="0" borderId="0" xfId="0" applyNumberFormat="1" applyFont="1" applyBorder="1" applyAlignment="1" applyProtection="1"/>
    <xf numFmtId="0" fontId="2" fillId="0" borderId="0" xfId="0" applyFont="1" applyProtection="1"/>
    <xf numFmtId="0" fontId="3" fillId="0" borderId="0" xfId="0" applyFont="1"/>
    <xf numFmtId="0" fontId="11" fillId="0" borderId="0" xfId="0" applyFont="1"/>
    <xf numFmtId="0" fontId="3" fillId="0" borderId="0" xfId="0" applyFont="1" applyFill="1"/>
    <xf numFmtId="49" fontId="2" fillId="0" borderId="0" xfId="0" applyNumberFormat="1" applyFont="1" applyProtection="1"/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readingOrder="1"/>
      <protection locked="0"/>
    </xf>
    <xf numFmtId="0" fontId="12" fillId="0" borderId="2" xfId="0" applyFont="1" applyBorder="1" applyAlignment="1" applyProtection="1">
      <alignment horizontal="center" readingOrder="1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4" fillId="4" borderId="12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</xf>
    <xf numFmtId="49" fontId="2" fillId="2" borderId="6" xfId="0" applyNumberFormat="1" applyFont="1" applyFill="1" applyBorder="1" applyAlignment="1" applyProtection="1">
      <alignment horizontal="center"/>
    </xf>
    <xf numFmtId="49" fontId="5" fillId="0" borderId="13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15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9" fontId="5" fillId="0" borderId="13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/>
              <a:t>نسبة التحصيل</a:t>
            </a:r>
          </a:p>
        </c:rich>
      </c:tx>
      <c:layout>
        <c:manualLayout>
          <c:xMode val="edge"/>
          <c:yMode val="edge"/>
          <c:x val="0.38983122025001127"/>
          <c:y val="4.2372881355932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1377253338938"/>
          <c:y val="0.24576271186440693"/>
          <c:w val="0.85762853818282991"/>
          <c:h val="0.6101694915254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النتائج!$E$13:$J$13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00384"/>
        <c:axId val="134993408"/>
      </c:barChart>
      <c:catAx>
        <c:axId val="80800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9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934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80038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/>
              <a:t>مقارنة عدد المتفوقون و الضعفاء</a:t>
            </a:r>
          </a:p>
        </c:rich>
      </c:tx>
      <c:layout>
        <c:manualLayout>
          <c:xMode val="edge"/>
          <c:yMode val="edge"/>
          <c:x val="0.27586239807798341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11007774245343"/>
          <c:y val="0.21428615391559291"/>
          <c:w val="0.72100423841019134"/>
          <c:h val="0.6260517045769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النتائج!$E$17:$J$17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النتائج!$E$21:$J$21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753728"/>
        <c:axId val="137755264"/>
        <c:axId val="0"/>
      </c:bar3DChart>
      <c:catAx>
        <c:axId val="137753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5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5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5372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2.5078369905956112E-2"/>
          <c:y val="0.48739584022585436"/>
          <c:w val="0.13479656735698017"/>
          <c:h val="0.16386598733981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9285785059374539E-2"/>
          <c:y val="5.8823650094476487E-2"/>
          <c:w val="0.88798771686323441"/>
          <c:h val="0.710085490426180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النتائج!$I$24</c:f>
              <c:strCache>
                <c:ptCount val="1"/>
                <c:pt idx="0">
                  <c:v>النسبة</c:v>
                </c:pt>
              </c:strCache>
            </c:strRef>
          </c:tx>
          <c:spPr>
            <a:pattFill prst="pct90">
              <a:fgClr>
                <a:srgbClr val="C0C0C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النتائج!$G$25:$G$29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النتائج!$I$25:$I$29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72416"/>
        <c:axId val="137778304"/>
        <c:axId val="0"/>
      </c:bar3DChart>
      <c:catAx>
        <c:axId val="13777241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78304"/>
        <c:scaling>
          <c:orientation val="minMax"/>
          <c:max val="1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7241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32</xdr:row>
      <xdr:rowOff>9525</xdr:rowOff>
    </xdr:from>
    <xdr:to>
      <xdr:col>6</xdr:col>
      <xdr:colOff>0</xdr:colOff>
      <xdr:row>45</xdr:row>
      <xdr:rowOff>152400</xdr:rowOff>
    </xdr:to>
    <xdr:graphicFrame macro="">
      <xdr:nvGraphicFramePr>
        <xdr:cNvPr id="1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32</xdr:row>
      <xdr:rowOff>9525</xdr:rowOff>
    </xdr:from>
    <xdr:to>
      <xdr:col>12</xdr:col>
      <xdr:colOff>19050</xdr:colOff>
      <xdr:row>46</xdr:row>
      <xdr:rowOff>9525</xdr:rowOff>
    </xdr:to>
    <xdr:graphicFrame macro="">
      <xdr:nvGraphicFramePr>
        <xdr:cNvPr id="10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0</xdr:rowOff>
    </xdr:from>
    <xdr:to>
      <xdr:col>12</xdr:col>
      <xdr:colOff>0</xdr:colOff>
      <xdr:row>61</xdr:row>
      <xdr:rowOff>0</xdr:rowOff>
    </xdr:to>
    <xdr:graphicFrame macro="">
      <xdr:nvGraphicFramePr>
        <xdr:cNvPr id="10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I105"/>
  <sheetViews>
    <sheetView rightToLeft="1" tabSelected="1" zoomScaleNormal="100" workbookViewId="0">
      <selection activeCell="A19" sqref="A19:C19"/>
    </sheetView>
  </sheetViews>
  <sheetFormatPr defaultRowHeight="12.75" x14ac:dyDescent="0.2"/>
  <cols>
    <col min="1" max="4" width="7.140625" style="1" customWidth="1"/>
    <col min="5" max="5" width="4" style="4" bestFit="1" customWidth="1"/>
    <col min="6" max="6" width="4" style="12" bestFit="1" customWidth="1"/>
    <col min="7" max="7" width="7.140625" style="1" customWidth="1"/>
    <col min="8" max="8" width="6.7109375" style="1" hidden="1" customWidth="1"/>
    <col min="9" max="9" width="7.140625" style="1" customWidth="1"/>
    <col min="10" max="10" width="6.7109375" style="1" hidden="1" customWidth="1"/>
    <col min="11" max="11" width="7.140625" style="1" customWidth="1"/>
    <col min="12" max="12" width="6.7109375" style="1" hidden="1" customWidth="1"/>
    <col min="13" max="13" width="7.140625" style="1" customWidth="1"/>
    <col min="14" max="14" width="6.7109375" style="1" hidden="1" customWidth="1"/>
    <col min="15" max="15" width="7.140625" style="1" customWidth="1"/>
    <col min="16" max="16" width="6.7109375" style="1" hidden="1" customWidth="1"/>
    <col min="17" max="17" width="7.28515625" style="1" customWidth="1"/>
    <col min="18" max="18" width="6.7109375" style="1" hidden="1" customWidth="1"/>
    <col min="19" max="19" width="6.140625" style="1" hidden="1" customWidth="1"/>
    <col min="20" max="20" width="8" style="1" hidden="1" customWidth="1"/>
    <col min="21" max="21" width="10.7109375" style="1" hidden="1" customWidth="1"/>
    <col min="22" max="22" width="7.140625" style="1" hidden="1" customWidth="1"/>
    <col min="23" max="24" width="7" style="1" hidden="1" customWidth="1"/>
    <col min="25" max="25" width="8.85546875" style="4" hidden="1" customWidth="1"/>
    <col min="26" max="26" width="7" style="1" hidden="1" customWidth="1"/>
    <col min="27" max="27" width="7" hidden="1" customWidth="1"/>
    <col min="28" max="28" width="6.140625" hidden="1" customWidth="1"/>
    <col min="29" max="29" width="8" hidden="1" customWidth="1"/>
    <col min="30" max="30" width="3.42578125" hidden="1" customWidth="1"/>
    <col min="31" max="31" width="3.5703125" hidden="1" customWidth="1"/>
    <col min="32" max="34" width="3.5703125" customWidth="1"/>
  </cols>
  <sheetData>
    <row r="1" spans="1:32" x14ac:dyDescent="0.2">
      <c r="V1" s="4"/>
      <c r="W1" s="4"/>
      <c r="X1" s="4"/>
      <c r="Z1" s="4"/>
      <c r="AA1" s="43"/>
      <c r="AB1" s="43"/>
      <c r="AC1" s="43"/>
    </row>
    <row r="2" spans="1:32" x14ac:dyDescent="0.2">
      <c r="B2" s="64" t="s">
        <v>0</v>
      </c>
      <c r="C2" s="64"/>
      <c r="D2" s="64"/>
      <c r="E2" s="2"/>
      <c r="F2" s="3"/>
      <c r="G2" s="65" t="s">
        <v>1</v>
      </c>
      <c r="H2" s="65"/>
      <c r="I2" s="65"/>
      <c r="J2" s="65"/>
      <c r="K2" s="65"/>
      <c r="L2" s="65"/>
      <c r="M2" s="65"/>
      <c r="N2" s="65"/>
      <c r="O2" s="65"/>
      <c r="P2" s="65"/>
      <c r="Q2" s="65"/>
      <c r="S2" s="47"/>
      <c r="T2" s="47"/>
      <c r="U2" s="47"/>
      <c r="V2" s="4"/>
      <c r="W2" s="4"/>
      <c r="X2" s="4"/>
      <c r="Z2" s="4"/>
      <c r="AA2" s="43"/>
      <c r="AB2" s="43"/>
      <c r="AC2" s="43"/>
      <c r="AD2" s="48"/>
      <c r="AE2" s="48"/>
      <c r="AF2" s="48"/>
    </row>
    <row r="3" spans="1:32" x14ac:dyDescent="0.2">
      <c r="A3" s="46"/>
      <c r="B3" s="46"/>
      <c r="C3" s="46"/>
      <c r="D3" s="46"/>
      <c r="E3" s="5"/>
      <c r="F3" s="6"/>
      <c r="G3" s="66" t="s">
        <v>2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4"/>
      <c r="S3" s="47"/>
      <c r="T3" s="49"/>
      <c r="U3" s="47"/>
      <c r="V3" s="4"/>
      <c r="W3" s="4"/>
      <c r="X3" s="4"/>
      <c r="Y3" s="4" t="s">
        <v>3</v>
      </c>
      <c r="Z3" s="4"/>
      <c r="AA3" s="43"/>
      <c r="AB3" s="43"/>
      <c r="AC3" s="43"/>
      <c r="AD3" s="48"/>
      <c r="AE3" s="48"/>
      <c r="AF3" s="48"/>
    </row>
    <row r="4" spans="1:32" x14ac:dyDescent="0.2">
      <c r="A4" s="67" t="s">
        <v>4</v>
      </c>
      <c r="B4" s="67"/>
      <c r="C4" s="50"/>
      <c r="F4" s="7" t="s">
        <v>5</v>
      </c>
      <c r="G4" s="8">
        <v>1</v>
      </c>
      <c r="H4" s="8"/>
      <c r="I4" s="8">
        <v>2</v>
      </c>
      <c r="J4" s="8"/>
      <c r="K4" s="8">
        <v>3</v>
      </c>
      <c r="L4" s="8"/>
      <c r="M4" s="8">
        <v>4</v>
      </c>
      <c r="N4" s="8"/>
      <c r="O4" s="8">
        <v>5</v>
      </c>
      <c r="Q4" s="8">
        <v>6</v>
      </c>
      <c r="S4" s="47"/>
      <c r="T4" s="47"/>
      <c r="U4" s="47"/>
      <c r="V4" s="4"/>
      <c r="W4" s="4"/>
      <c r="X4" s="4"/>
      <c r="Y4" s="4" t="s">
        <v>6</v>
      </c>
      <c r="Z4" s="4"/>
      <c r="AA4" s="43"/>
      <c r="AB4" s="43"/>
      <c r="AC4" s="43"/>
      <c r="AD4" s="48"/>
      <c r="AE4" s="48"/>
      <c r="AF4" s="48"/>
    </row>
    <row r="5" spans="1:32" ht="15.75" x14ac:dyDescent="0.25">
      <c r="A5" s="62"/>
      <c r="B5" s="62"/>
      <c r="C5" s="62"/>
      <c r="D5" s="45"/>
      <c r="F5" s="7">
        <v>1</v>
      </c>
      <c r="G5" s="56"/>
      <c r="H5" s="10" t="str">
        <f t="shared" ref="H5:H37" si="0">IF(G5&lt;&gt;"",G5/$A$19*100,"")</f>
        <v/>
      </c>
      <c r="I5" s="57"/>
      <c r="J5" s="10" t="str">
        <f>IF(I5&lt;&gt;"",I5/$A$19*100,"")</f>
        <v/>
      </c>
      <c r="K5" s="58"/>
      <c r="L5" s="10" t="str">
        <f t="shared" ref="L5:L37" si="1">IF(K5&lt;&gt;"",K5/$A$19*100,"")</f>
        <v/>
      </c>
      <c r="M5" s="9"/>
      <c r="N5" s="10" t="str">
        <f>IF(M5&lt;&gt;"",M5/$A$19*100,"")</f>
        <v/>
      </c>
      <c r="O5" s="9"/>
      <c r="P5" s="10" t="str">
        <f>IF(O5&lt;&gt;"",O5/$A$19*100,"")</f>
        <v/>
      </c>
      <c r="Q5" s="9"/>
      <c r="R5" s="10" t="str">
        <f>IF(Q5&lt;&gt;"",Q5/$A$19*100,"")</f>
        <v/>
      </c>
      <c r="S5" s="47"/>
      <c r="T5" s="47"/>
      <c r="U5" s="47"/>
      <c r="V5" s="4"/>
      <c r="W5" s="4"/>
      <c r="X5" s="4"/>
      <c r="Y5" s="4" t="s">
        <v>7</v>
      </c>
      <c r="Z5" s="4"/>
      <c r="AA5" s="43"/>
      <c r="AB5" s="43"/>
      <c r="AC5" s="43"/>
      <c r="AD5" s="48"/>
      <c r="AE5" s="48"/>
      <c r="AF5" s="48"/>
    </row>
    <row r="6" spans="1:32" ht="15.75" x14ac:dyDescent="0.25">
      <c r="A6" s="68" t="s">
        <v>8</v>
      </c>
      <c r="B6" s="68"/>
      <c r="C6" s="50"/>
      <c r="D6" s="46"/>
      <c r="F6" s="7">
        <v>2</v>
      </c>
      <c r="G6" s="56"/>
      <c r="H6" s="10" t="str">
        <f t="shared" si="0"/>
        <v/>
      </c>
      <c r="I6" s="57"/>
      <c r="J6" s="10" t="str">
        <f t="shared" ref="J6:J69" si="2">IF(I6&lt;&gt;"",I6/$A$19*100,"")</f>
        <v/>
      </c>
      <c r="K6" s="59"/>
      <c r="L6" s="10" t="str">
        <f t="shared" si="1"/>
        <v/>
      </c>
      <c r="M6" s="9"/>
      <c r="N6" s="10" t="str">
        <f t="shared" ref="N6:N69" si="3">IF(M6&lt;&gt;"",M6/$A$19*100,"")</f>
        <v/>
      </c>
      <c r="O6" s="9"/>
      <c r="P6" s="10" t="str">
        <f t="shared" ref="P6:P69" si="4">IF(O6&lt;&gt;"",O6/$A$19*100,"")</f>
        <v/>
      </c>
      <c r="Q6" s="9"/>
      <c r="R6" s="10" t="str">
        <f t="shared" ref="R6:R69" si="5">IF(Q6&lt;&gt;"",Q6/$A$19*100,"")</f>
        <v/>
      </c>
      <c r="S6" s="47"/>
      <c r="T6" s="47"/>
      <c r="U6" s="47"/>
      <c r="V6" s="4"/>
      <c r="W6" s="4"/>
      <c r="X6" s="4"/>
      <c r="Y6" s="4" t="s">
        <v>9</v>
      </c>
      <c r="Z6" s="4"/>
      <c r="AA6" s="43"/>
      <c r="AB6" s="43"/>
      <c r="AC6" s="43"/>
      <c r="AD6" s="48"/>
      <c r="AE6" s="48"/>
      <c r="AF6" s="48"/>
    </row>
    <row r="7" spans="1:32" ht="15.75" x14ac:dyDescent="0.25">
      <c r="A7" s="69" t="s">
        <v>24</v>
      </c>
      <c r="B7" s="70"/>
      <c r="C7" s="71"/>
      <c r="D7" s="45"/>
      <c r="F7" s="7">
        <v>3</v>
      </c>
      <c r="G7" s="56"/>
      <c r="H7" s="10" t="str">
        <f t="shared" si="0"/>
        <v/>
      </c>
      <c r="I7" s="57"/>
      <c r="J7" s="10" t="str">
        <f t="shared" si="2"/>
        <v/>
      </c>
      <c r="K7" s="58"/>
      <c r="L7" s="10" t="str">
        <f t="shared" si="1"/>
        <v/>
      </c>
      <c r="M7" s="9"/>
      <c r="N7" s="10" t="str">
        <f t="shared" si="3"/>
        <v/>
      </c>
      <c r="O7" s="9"/>
      <c r="P7" s="10" t="str">
        <f t="shared" si="4"/>
        <v/>
      </c>
      <c r="Q7" s="9"/>
      <c r="R7" s="10" t="str">
        <f t="shared" si="5"/>
        <v/>
      </c>
      <c r="S7" s="47"/>
      <c r="T7" s="47"/>
      <c r="U7" s="47"/>
      <c r="V7" s="4"/>
      <c r="W7" s="4"/>
      <c r="X7" s="4"/>
      <c r="Y7" s="4" t="s">
        <v>10</v>
      </c>
      <c r="Z7" s="4"/>
      <c r="AA7" s="43"/>
      <c r="AB7" s="43"/>
      <c r="AC7" s="43"/>
      <c r="AD7" s="48"/>
      <c r="AE7" s="48"/>
      <c r="AF7" s="48"/>
    </row>
    <row r="8" spans="1:32" ht="15.75" x14ac:dyDescent="0.25">
      <c r="A8" s="61" t="s">
        <v>11</v>
      </c>
      <c r="B8" s="61"/>
      <c r="C8" s="50"/>
      <c r="D8" s="46"/>
      <c r="F8" s="7">
        <v>4</v>
      </c>
      <c r="G8" s="56"/>
      <c r="H8" s="10" t="str">
        <f t="shared" si="0"/>
        <v/>
      </c>
      <c r="I8" s="57"/>
      <c r="J8" s="10" t="str">
        <f t="shared" si="2"/>
        <v/>
      </c>
      <c r="K8" s="59"/>
      <c r="L8" s="10" t="str">
        <f t="shared" si="1"/>
        <v/>
      </c>
      <c r="M8" s="9"/>
      <c r="N8" s="10" t="str">
        <f t="shared" si="3"/>
        <v/>
      </c>
      <c r="O8" s="9"/>
      <c r="P8" s="10" t="str">
        <f t="shared" si="4"/>
        <v/>
      </c>
      <c r="Q8" s="9"/>
      <c r="R8" s="10" t="str">
        <f t="shared" si="5"/>
        <v/>
      </c>
      <c r="S8" s="47"/>
      <c r="T8" s="47"/>
      <c r="U8" s="47"/>
      <c r="V8" s="4"/>
      <c r="W8" s="4"/>
      <c r="X8" s="4"/>
      <c r="Z8" s="4"/>
      <c r="AA8" s="43"/>
      <c r="AB8" s="43"/>
      <c r="AC8" s="43"/>
      <c r="AD8" s="48"/>
      <c r="AE8" s="48"/>
      <c r="AF8" s="48"/>
    </row>
    <row r="9" spans="1:32" ht="15.75" x14ac:dyDescent="0.25">
      <c r="A9" s="62" t="s">
        <v>56</v>
      </c>
      <c r="B9" s="62"/>
      <c r="C9" s="62"/>
      <c r="D9" s="45"/>
      <c r="F9" s="7">
        <v>5</v>
      </c>
      <c r="G9" s="56"/>
      <c r="H9" s="10" t="str">
        <f t="shared" si="0"/>
        <v/>
      </c>
      <c r="I9" s="57"/>
      <c r="J9" s="10" t="str">
        <f t="shared" si="2"/>
        <v/>
      </c>
      <c r="K9" s="58"/>
      <c r="L9" s="10" t="str">
        <f t="shared" si="1"/>
        <v/>
      </c>
      <c r="M9" s="9"/>
      <c r="N9" s="10" t="str">
        <f t="shared" si="3"/>
        <v/>
      </c>
      <c r="O9" s="9"/>
      <c r="P9" s="10" t="str">
        <f t="shared" si="4"/>
        <v/>
      </c>
      <c r="Q9" s="9"/>
      <c r="R9" s="10" t="str">
        <f t="shared" si="5"/>
        <v/>
      </c>
      <c r="S9" s="47"/>
      <c r="T9" s="47"/>
      <c r="U9" s="47"/>
      <c r="V9" s="4"/>
      <c r="W9" s="4"/>
      <c r="X9" s="4"/>
      <c r="Y9" s="4" t="s">
        <v>12</v>
      </c>
      <c r="Z9" s="4"/>
      <c r="AA9" s="43"/>
      <c r="AB9" s="43"/>
      <c r="AC9" s="43"/>
      <c r="AD9" s="48"/>
      <c r="AE9" s="48"/>
      <c r="AF9" s="48"/>
    </row>
    <row r="10" spans="1:32" ht="15.75" x14ac:dyDescent="0.25">
      <c r="A10" s="61" t="s">
        <v>13</v>
      </c>
      <c r="B10" s="61"/>
      <c r="C10" s="50"/>
      <c r="D10" s="46"/>
      <c r="F10" s="7">
        <v>6</v>
      </c>
      <c r="G10" s="56"/>
      <c r="H10" s="10" t="str">
        <f t="shared" si="0"/>
        <v/>
      </c>
      <c r="I10" s="57"/>
      <c r="J10" s="10" t="str">
        <f t="shared" si="2"/>
        <v/>
      </c>
      <c r="K10" s="59"/>
      <c r="L10" s="10" t="str">
        <f t="shared" si="1"/>
        <v/>
      </c>
      <c r="M10" s="9"/>
      <c r="N10" s="10" t="str">
        <f t="shared" si="3"/>
        <v/>
      </c>
      <c r="O10" s="9"/>
      <c r="P10" s="10" t="str">
        <f t="shared" si="4"/>
        <v/>
      </c>
      <c r="Q10" s="9"/>
      <c r="R10" s="10" t="str">
        <f t="shared" si="5"/>
        <v/>
      </c>
      <c r="S10" s="47"/>
      <c r="T10" s="47"/>
      <c r="U10" s="47"/>
      <c r="V10" s="4"/>
      <c r="W10" s="4"/>
      <c r="X10" s="4"/>
      <c r="Y10" s="4" t="s">
        <v>14</v>
      </c>
      <c r="Z10" s="4"/>
      <c r="AA10" s="43"/>
      <c r="AB10" s="43"/>
      <c r="AC10" s="43"/>
      <c r="AD10" s="48"/>
      <c r="AE10" s="48"/>
      <c r="AF10" s="48"/>
    </row>
    <row r="11" spans="1:32" ht="15.75" x14ac:dyDescent="0.25">
      <c r="A11" s="62" t="s">
        <v>55</v>
      </c>
      <c r="B11" s="62"/>
      <c r="C11" s="62"/>
      <c r="D11" s="45"/>
      <c r="F11" s="7">
        <v>7</v>
      </c>
      <c r="G11" s="56"/>
      <c r="H11" s="10" t="str">
        <f t="shared" si="0"/>
        <v/>
      </c>
      <c r="I11" s="57"/>
      <c r="J11" s="10" t="str">
        <f t="shared" si="2"/>
        <v/>
      </c>
      <c r="K11" s="58"/>
      <c r="L11" s="10" t="str">
        <f t="shared" si="1"/>
        <v/>
      </c>
      <c r="M11" s="9"/>
      <c r="N11" s="10" t="str">
        <f t="shared" si="3"/>
        <v/>
      </c>
      <c r="O11" s="9"/>
      <c r="P11" s="10" t="str">
        <f t="shared" si="4"/>
        <v/>
      </c>
      <c r="Q11" s="9"/>
      <c r="R11" s="10" t="str">
        <f t="shared" si="5"/>
        <v/>
      </c>
      <c r="S11" s="47"/>
      <c r="T11" s="47"/>
      <c r="U11" s="47"/>
      <c r="V11" s="4"/>
      <c r="W11" s="4"/>
      <c r="X11" s="4"/>
      <c r="Y11" s="4" t="s">
        <v>15</v>
      </c>
      <c r="Z11" s="4"/>
      <c r="AA11" s="43"/>
      <c r="AB11" s="43"/>
      <c r="AC11" s="43"/>
      <c r="AD11" s="48"/>
      <c r="AE11" s="48"/>
      <c r="AF11" s="48"/>
    </row>
    <row r="12" spans="1:32" ht="15.75" x14ac:dyDescent="0.25">
      <c r="A12" s="61" t="s">
        <v>16</v>
      </c>
      <c r="B12" s="61"/>
      <c r="C12" s="50"/>
      <c r="D12" s="46"/>
      <c r="F12" s="7">
        <v>8</v>
      </c>
      <c r="G12" s="56"/>
      <c r="H12" s="10" t="str">
        <f t="shared" si="0"/>
        <v/>
      </c>
      <c r="I12" s="57"/>
      <c r="J12" s="10" t="str">
        <f t="shared" si="2"/>
        <v/>
      </c>
      <c r="K12" s="59"/>
      <c r="L12" s="10" t="str">
        <f t="shared" si="1"/>
        <v/>
      </c>
      <c r="M12" s="9"/>
      <c r="N12" s="10" t="str">
        <f t="shared" si="3"/>
        <v/>
      </c>
      <c r="O12" s="9"/>
      <c r="P12" s="10" t="str">
        <f t="shared" si="4"/>
        <v/>
      </c>
      <c r="Q12" s="9"/>
      <c r="R12" s="10" t="str">
        <f t="shared" si="5"/>
        <v/>
      </c>
      <c r="S12" s="47"/>
      <c r="T12" s="47"/>
      <c r="U12" s="47"/>
      <c r="V12" s="4"/>
      <c r="W12" s="4"/>
      <c r="X12" s="4"/>
      <c r="Y12" s="4" t="s">
        <v>17</v>
      </c>
      <c r="Z12" s="4"/>
      <c r="AA12" s="43"/>
      <c r="AB12" s="43"/>
      <c r="AC12" s="43"/>
      <c r="AD12" s="48"/>
      <c r="AE12" s="48"/>
      <c r="AF12" s="48"/>
    </row>
    <row r="13" spans="1:32" ht="15.75" x14ac:dyDescent="0.25">
      <c r="A13" s="62" t="s">
        <v>7</v>
      </c>
      <c r="B13" s="62"/>
      <c r="C13" s="62"/>
      <c r="D13" s="45"/>
      <c r="F13" s="7">
        <v>9</v>
      </c>
      <c r="G13" s="56"/>
      <c r="H13" s="10" t="str">
        <f t="shared" si="0"/>
        <v/>
      </c>
      <c r="I13" s="57"/>
      <c r="J13" s="10" t="str">
        <f t="shared" si="2"/>
        <v/>
      </c>
      <c r="K13" s="58"/>
      <c r="L13" s="10" t="str">
        <f t="shared" si="1"/>
        <v/>
      </c>
      <c r="M13" s="9"/>
      <c r="N13" s="10" t="str">
        <f t="shared" si="3"/>
        <v/>
      </c>
      <c r="O13" s="9"/>
      <c r="P13" s="10" t="str">
        <f t="shared" si="4"/>
        <v/>
      </c>
      <c r="Q13" s="9"/>
      <c r="R13" s="10" t="str">
        <f t="shared" si="5"/>
        <v/>
      </c>
      <c r="S13" s="47"/>
      <c r="T13" s="47"/>
      <c r="U13" s="47"/>
      <c r="V13" s="4"/>
      <c r="W13" s="4"/>
      <c r="X13" s="4"/>
      <c r="Y13" s="4" t="s">
        <v>18</v>
      </c>
      <c r="Z13" s="4"/>
      <c r="AA13" s="43"/>
      <c r="AB13" s="43"/>
      <c r="AC13" s="43"/>
      <c r="AD13" s="48"/>
      <c r="AE13" s="48"/>
      <c r="AF13" s="48"/>
    </row>
    <row r="14" spans="1:32" ht="15.75" x14ac:dyDescent="0.25">
      <c r="A14" s="61" t="s">
        <v>19</v>
      </c>
      <c r="B14" s="61"/>
      <c r="C14" s="50"/>
      <c r="D14" s="46"/>
      <c r="F14" s="7">
        <v>10</v>
      </c>
      <c r="G14" s="56"/>
      <c r="H14" s="10" t="str">
        <f t="shared" si="0"/>
        <v/>
      </c>
      <c r="I14" s="57"/>
      <c r="J14" s="10" t="str">
        <f t="shared" si="2"/>
        <v/>
      </c>
      <c r="K14" s="59"/>
      <c r="L14" s="10" t="str">
        <f t="shared" si="1"/>
        <v/>
      </c>
      <c r="M14" s="9"/>
      <c r="N14" s="10" t="str">
        <f t="shared" si="3"/>
        <v/>
      </c>
      <c r="O14" s="9"/>
      <c r="P14" s="10" t="str">
        <f t="shared" si="4"/>
        <v/>
      </c>
      <c r="Q14" s="9"/>
      <c r="R14" s="10" t="str">
        <f t="shared" si="5"/>
        <v/>
      </c>
      <c r="S14" s="47"/>
      <c r="T14" s="47"/>
      <c r="U14" s="47"/>
      <c r="V14" s="4"/>
      <c r="W14" s="4"/>
      <c r="X14" s="4"/>
      <c r="Z14" s="4"/>
      <c r="AA14" s="43"/>
      <c r="AB14" s="43"/>
      <c r="AC14" s="43"/>
      <c r="AD14" s="48"/>
      <c r="AE14" s="48"/>
      <c r="AF14" s="48"/>
    </row>
    <row r="15" spans="1:32" ht="15.75" x14ac:dyDescent="0.25">
      <c r="A15" s="62"/>
      <c r="B15" s="62"/>
      <c r="C15" s="62"/>
      <c r="D15" s="45"/>
      <c r="F15" s="7">
        <v>11</v>
      </c>
      <c r="G15" s="56"/>
      <c r="H15" s="10" t="str">
        <f t="shared" si="0"/>
        <v/>
      </c>
      <c r="I15" s="57"/>
      <c r="J15" s="10" t="str">
        <f t="shared" si="2"/>
        <v/>
      </c>
      <c r="K15" s="58"/>
      <c r="L15" s="10" t="str">
        <f t="shared" si="1"/>
        <v/>
      </c>
      <c r="M15" s="9"/>
      <c r="N15" s="10" t="str">
        <f t="shared" si="3"/>
        <v/>
      </c>
      <c r="O15" s="9"/>
      <c r="P15" s="10" t="str">
        <f t="shared" si="4"/>
        <v/>
      </c>
      <c r="Q15" s="9"/>
      <c r="R15" s="10" t="str">
        <f t="shared" si="5"/>
        <v/>
      </c>
      <c r="S15" s="47"/>
      <c r="T15" s="47"/>
      <c r="U15" s="47"/>
      <c r="V15" s="4"/>
      <c r="W15" s="4"/>
      <c r="X15" s="4"/>
      <c r="Y15" s="4" t="s">
        <v>2</v>
      </c>
      <c r="Z15" s="4"/>
      <c r="AA15" s="43"/>
      <c r="AB15" s="43"/>
      <c r="AC15" s="43"/>
      <c r="AD15" s="48"/>
      <c r="AE15" s="48"/>
      <c r="AF15" s="48"/>
    </row>
    <row r="16" spans="1:32" ht="15.75" x14ac:dyDescent="0.25">
      <c r="A16" s="61" t="s">
        <v>20</v>
      </c>
      <c r="B16" s="61"/>
      <c r="C16" s="50"/>
      <c r="D16" s="46"/>
      <c r="F16" s="7">
        <v>12</v>
      </c>
      <c r="G16" s="56"/>
      <c r="H16" s="10" t="str">
        <f t="shared" si="0"/>
        <v/>
      </c>
      <c r="I16" s="57"/>
      <c r="J16" s="10" t="str">
        <f t="shared" si="2"/>
        <v/>
      </c>
      <c r="K16" s="59"/>
      <c r="L16" s="10" t="str">
        <f t="shared" si="1"/>
        <v/>
      </c>
      <c r="M16" s="9"/>
      <c r="N16" s="10" t="str">
        <f t="shared" si="3"/>
        <v/>
      </c>
      <c r="O16" s="9"/>
      <c r="P16" s="10" t="str">
        <f t="shared" si="4"/>
        <v/>
      </c>
      <c r="Q16" s="9"/>
      <c r="R16" s="10" t="str">
        <f t="shared" si="5"/>
        <v/>
      </c>
      <c r="S16" s="47"/>
      <c r="T16" s="47"/>
      <c r="U16" s="47"/>
      <c r="V16" s="4"/>
      <c r="W16" s="4"/>
      <c r="X16" s="4"/>
      <c r="Y16" s="4" t="s">
        <v>21</v>
      </c>
      <c r="Z16" s="4"/>
      <c r="AA16" s="43"/>
      <c r="AB16" s="43"/>
      <c r="AC16" s="43"/>
      <c r="AD16" s="48"/>
      <c r="AE16" s="48"/>
      <c r="AF16" s="48"/>
    </row>
    <row r="17" spans="1:32" ht="15.75" x14ac:dyDescent="0.25">
      <c r="A17" s="62" t="s">
        <v>27</v>
      </c>
      <c r="B17" s="62"/>
      <c r="C17" s="62"/>
      <c r="D17" s="45"/>
      <c r="F17" s="7">
        <v>13</v>
      </c>
      <c r="G17" s="56"/>
      <c r="H17" s="10" t="str">
        <f t="shared" si="0"/>
        <v/>
      </c>
      <c r="I17" s="57"/>
      <c r="J17" s="10" t="str">
        <f t="shared" si="2"/>
        <v/>
      </c>
      <c r="K17" s="58"/>
      <c r="L17" s="10" t="str">
        <f t="shared" si="1"/>
        <v/>
      </c>
      <c r="M17" s="9"/>
      <c r="N17" s="10" t="str">
        <f t="shared" si="3"/>
        <v/>
      </c>
      <c r="O17" s="9"/>
      <c r="P17" s="10" t="str">
        <f t="shared" si="4"/>
        <v/>
      </c>
      <c r="Q17" s="9"/>
      <c r="R17" s="10" t="str">
        <f t="shared" si="5"/>
        <v/>
      </c>
      <c r="S17" s="47"/>
      <c r="T17" s="47"/>
      <c r="U17" s="47"/>
      <c r="V17" s="4"/>
      <c r="W17" s="4"/>
      <c r="X17" s="4"/>
      <c r="Y17" s="4" t="s">
        <v>22</v>
      </c>
      <c r="Z17" s="4"/>
      <c r="AA17" s="43"/>
      <c r="AB17" s="43"/>
      <c r="AC17" s="43"/>
      <c r="AD17" s="48"/>
      <c r="AE17" s="48"/>
      <c r="AF17" s="48"/>
    </row>
    <row r="18" spans="1:32" ht="15.75" x14ac:dyDescent="0.25">
      <c r="A18" s="63" t="s">
        <v>23</v>
      </c>
      <c r="B18" s="63"/>
      <c r="C18" s="50"/>
      <c r="D18" s="46"/>
      <c r="F18" s="7">
        <v>14</v>
      </c>
      <c r="G18" s="56"/>
      <c r="H18" s="10" t="str">
        <f t="shared" si="0"/>
        <v/>
      </c>
      <c r="I18" s="57"/>
      <c r="J18" s="10" t="str">
        <f t="shared" si="2"/>
        <v/>
      </c>
      <c r="K18" s="59"/>
      <c r="L18" s="10" t="str">
        <f t="shared" si="1"/>
        <v/>
      </c>
      <c r="M18" s="9"/>
      <c r="N18" s="10" t="str">
        <f t="shared" si="3"/>
        <v/>
      </c>
      <c r="O18" s="9"/>
      <c r="P18" s="10" t="str">
        <f t="shared" si="4"/>
        <v/>
      </c>
      <c r="Q18" s="9"/>
      <c r="R18" s="10" t="str">
        <f t="shared" si="5"/>
        <v/>
      </c>
      <c r="S18" s="47"/>
      <c r="T18" s="47"/>
      <c r="U18" s="47"/>
      <c r="V18" s="4"/>
      <c r="W18" s="4"/>
      <c r="X18" s="4"/>
      <c r="Z18" s="4"/>
      <c r="AA18" s="43"/>
      <c r="AB18" s="43"/>
      <c r="AC18" s="43"/>
      <c r="AD18" s="48"/>
      <c r="AE18" s="48"/>
      <c r="AF18" s="48"/>
    </row>
    <row r="19" spans="1:32" ht="15.75" x14ac:dyDescent="0.25">
      <c r="A19" s="60"/>
      <c r="B19" s="60"/>
      <c r="C19" s="60"/>
      <c r="D19" s="46"/>
      <c r="F19" s="7">
        <v>15</v>
      </c>
      <c r="G19" s="56"/>
      <c r="H19" s="10" t="str">
        <f t="shared" si="0"/>
        <v/>
      </c>
      <c r="I19" s="57"/>
      <c r="J19" s="10" t="str">
        <f t="shared" si="2"/>
        <v/>
      </c>
      <c r="K19" s="58"/>
      <c r="L19" s="10" t="str">
        <f t="shared" si="1"/>
        <v/>
      </c>
      <c r="M19" s="9"/>
      <c r="N19" s="10" t="str">
        <f t="shared" si="3"/>
        <v/>
      </c>
      <c r="O19" s="9"/>
      <c r="P19" s="10" t="str">
        <f t="shared" si="4"/>
        <v/>
      </c>
      <c r="Q19" s="9"/>
      <c r="R19" s="10" t="str">
        <f t="shared" si="5"/>
        <v/>
      </c>
      <c r="S19" s="47"/>
      <c r="T19" s="47"/>
      <c r="U19" s="47"/>
      <c r="V19" s="4"/>
      <c r="W19" s="4"/>
      <c r="X19" s="4"/>
      <c r="Y19" s="4" t="s">
        <v>8</v>
      </c>
      <c r="Z19" s="4"/>
      <c r="AA19" s="43"/>
      <c r="AB19" s="43"/>
      <c r="AC19" s="43"/>
      <c r="AD19" s="48"/>
      <c r="AE19" s="48"/>
      <c r="AF19" s="48"/>
    </row>
    <row r="20" spans="1:32" ht="15.75" x14ac:dyDescent="0.25">
      <c r="D20" s="46"/>
      <c r="F20" s="7">
        <v>16</v>
      </c>
      <c r="G20" s="56"/>
      <c r="H20" s="10" t="str">
        <f t="shared" si="0"/>
        <v/>
      </c>
      <c r="I20" s="57"/>
      <c r="J20" s="10" t="str">
        <f t="shared" si="2"/>
        <v/>
      </c>
      <c r="K20" s="59"/>
      <c r="L20" s="10" t="str">
        <f t="shared" si="1"/>
        <v/>
      </c>
      <c r="M20" s="9"/>
      <c r="N20" s="10" t="str">
        <f t="shared" si="3"/>
        <v/>
      </c>
      <c r="O20" s="9"/>
      <c r="P20" s="10" t="str">
        <f t="shared" si="4"/>
        <v/>
      </c>
      <c r="Q20" s="9"/>
      <c r="R20" s="10" t="str">
        <f t="shared" si="5"/>
        <v/>
      </c>
      <c r="S20" s="47"/>
      <c r="T20" s="47"/>
      <c r="U20" s="47"/>
      <c r="V20" s="4"/>
      <c r="W20" s="4"/>
      <c r="X20" s="4"/>
      <c r="Y20" s="4" t="s">
        <v>24</v>
      </c>
      <c r="Z20" s="4"/>
      <c r="AA20" s="43"/>
      <c r="AB20" s="43"/>
      <c r="AC20" s="43"/>
      <c r="AD20" s="48"/>
      <c r="AE20" s="48"/>
      <c r="AF20" s="48"/>
    </row>
    <row r="21" spans="1:32" ht="15.75" x14ac:dyDescent="0.25">
      <c r="F21" s="7">
        <v>17</v>
      </c>
      <c r="G21" s="56"/>
      <c r="H21" s="10" t="str">
        <f t="shared" si="0"/>
        <v/>
      </c>
      <c r="I21" s="57"/>
      <c r="J21" s="10" t="str">
        <f t="shared" si="2"/>
        <v/>
      </c>
      <c r="K21" s="58"/>
      <c r="L21" s="10" t="str">
        <f t="shared" si="1"/>
        <v/>
      </c>
      <c r="M21" s="9"/>
      <c r="N21" s="10" t="str">
        <f t="shared" si="3"/>
        <v/>
      </c>
      <c r="O21" s="9"/>
      <c r="P21" s="10" t="str">
        <f t="shared" si="4"/>
        <v/>
      </c>
      <c r="Q21" s="9"/>
      <c r="R21" s="10" t="str">
        <f t="shared" si="5"/>
        <v/>
      </c>
      <c r="S21" s="47"/>
      <c r="T21" s="47"/>
      <c r="U21" s="47"/>
      <c r="V21" s="4"/>
      <c r="W21" s="4"/>
      <c r="X21" s="4"/>
      <c r="Y21" s="4" t="s">
        <v>25</v>
      </c>
      <c r="Z21" s="4"/>
      <c r="AA21" s="43"/>
      <c r="AB21" s="43"/>
      <c r="AC21" s="43"/>
      <c r="AD21" s="48"/>
      <c r="AE21" s="48"/>
      <c r="AF21" s="48"/>
    </row>
    <row r="22" spans="1:32" ht="15.75" x14ac:dyDescent="0.25">
      <c r="F22" s="7">
        <v>18</v>
      </c>
      <c r="G22" s="56"/>
      <c r="H22" s="10" t="str">
        <f t="shared" si="0"/>
        <v/>
      </c>
      <c r="I22" s="57"/>
      <c r="J22" s="10" t="str">
        <f t="shared" si="2"/>
        <v/>
      </c>
      <c r="K22" s="59"/>
      <c r="L22" s="10" t="str">
        <f t="shared" si="1"/>
        <v/>
      </c>
      <c r="M22" s="9"/>
      <c r="N22" s="10" t="str">
        <f t="shared" si="3"/>
        <v/>
      </c>
      <c r="O22" s="9"/>
      <c r="P22" s="10" t="str">
        <f t="shared" si="4"/>
        <v/>
      </c>
      <c r="Q22" s="9"/>
      <c r="R22" s="10" t="str">
        <f t="shared" si="5"/>
        <v/>
      </c>
      <c r="S22" s="47"/>
      <c r="T22" s="47"/>
      <c r="U22" s="47"/>
      <c r="V22" s="4"/>
      <c r="W22" s="4"/>
      <c r="X22" s="4"/>
      <c r="Y22" s="4" t="s">
        <v>26</v>
      </c>
      <c r="Z22" s="4"/>
      <c r="AA22" s="43"/>
      <c r="AB22" s="43"/>
      <c r="AC22" s="43"/>
      <c r="AD22" s="48"/>
      <c r="AE22" s="48"/>
      <c r="AF22" s="48"/>
    </row>
    <row r="23" spans="1:32" ht="15.75" x14ac:dyDescent="0.25">
      <c r="F23" s="7">
        <v>19</v>
      </c>
      <c r="G23" s="56"/>
      <c r="H23" s="10" t="str">
        <f t="shared" si="0"/>
        <v/>
      </c>
      <c r="I23" s="57"/>
      <c r="J23" s="10" t="str">
        <f t="shared" si="2"/>
        <v/>
      </c>
      <c r="K23" s="58"/>
      <c r="L23" s="10" t="str">
        <f t="shared" si="1"/>
        <v/>
      </c>
      <c r="M23" s="9"/>
      <c r="N23" s="10" t="str">
        <f t="shared" si="3"/>
        <v/>
      </c>
      <c r="O23" s="9"/>
      <c r="P23" s="10" t="str">
        <f t="shared" si="4"/>
        <v/>
      </c>
      <c r="Q23" s="9"/>
      <c r="R23" s="10" t="str">
        <f t="shared" si="5"/>
        <v/>
      </c>
      <c r="S23" s="47"/>
      <c r="T23" s="47"/>
      <c r="U23" s="47"/>
      <c r="V23" s="4"/>
      <c r="W23" s="4"/>
      <c r="X23" s="4"/>
      <c r="Z23" s="4"/>
      <c r="AA23" s="43"/>
      <c r="AB23" s="43"/>
      <c r="AC23" s="43"/>
      <c r="AD23" s="48"/>
      <c r="AE23" s="48"/>
      <c r="AF23" s="48"/>
    </row>
    <row r="24" spans="1:32" ht="15.75" x14ac:dyDescent="0.25">
      <c r="F24" s="7">
        <v>20</v>
      </c>
      <c r="G24" s="56"/>
      <c r="H24" s="10" t="str">
        <f t="shared" si="0"/>
        <v/>
      </c>
      <c r="I24" s="57"/>
      <c r="J24" s="10" t="str">
        <f t="shared" si="2"/>
        <v/>
      </c>
      <c r="K24" s="59"/>
      <c r="L24" s="10" t="str">
        <f t="shared" si="1"/>
        <v/>
      </c>
      <c r="M24" s="9"/>
      <c r="N24" s="10" t="str">
        <f t="shared" si="3"/>
        <v/>
      </c>
      <c r="O24" s="9"/>
      <c r="P24" s="10" t="str">
        <f t="shared" si="4"/>
        <v/>
      </c>
      <c r="Q24" s="9"/>
      <c r="R24" s="10" t="str">
        <f t="shared" si="5"/>
        <v/>
      </c>
      <c r="S24" s="47"/>
      <c r="T24" s="47"/>
      <c r="U24" s="47"/>
      <c r="V24" s="4"/>
      <c r="W24" s="4"/>
      <c r="X24" s="4"/>
      <c r="Y24" s="4" t="s">
        <v>20</v>
      </c>
      <c r="Z24" s="4"/>
      <c r="AA24" s="43"/>
      <c r="AB24" s="43"/>
      <c r="AC24" s="43"/>
      <c r="AD24" s="48"/>
      <c r="AE24" s="48"/>
      <c r="AF24" s="48"/>
    </row>
    <row r="25" spans="1:32" ht="15.75" x14ac:dyDescent="0.25">
      <c r="F25" s="7">
        <v>21</v>
      </c>
      <c r="G25" s="56"/>
      <c r="H25" s="10" t="str">
        <f t="shared" si="0"/>
        <v/>
      </c>
      <c r="I25" s="57"/>
      <c r="J25" s="10" t="str">
        <f t="shared" si="2"/>
        <v/>
      </c>
      <c r="K25" s="59"/>
      <c r="L25" s="10" t="str">
        <f t="shared" si="1"/>
        <v/>
      </c>
      <c r="M25" s="9"/>
      <c r="N25" s="10" t="str">
        <f t="shared" si="3"/>
        <v/>
      </c>
      <c r="O25" s="9"/>
      <c r="P25" s="10" t="str">
        <f t="shared" si="4"/>
        <v/>
      </c>
      <c r="Q25" s="9"/>
      <c r="R25" s="10" t="str">
        <f t="shared" si="5"/>
        <v/>
      </c>
      <c r="S25" s="47"/>
      <c r="T25" s="47"/>
      <c r="U25" s="47"/>
      <c r="V25" s="4"/>
      <c r="W25" s="4"/>
      <c r="X25" s="4"/>
      <c r="Y25" s="4" t="s">
        <v>21</v>
      </c>
      <c r="Z25" s="4"/>
      <c r="AA25" s="43"/>
      <c r="AB25" s="43"/>
      <c r="AC25" s="43"/>
      <c r="AD25" s="48"/>
      <c r="AE25" s="48"/>
      <c r="AF25" s="48"/>
    </row>
    <row r="26" spans="1:32" ht="15.75" x14ac:dyDescent="0.25">
      <c r="F26" s="7">
        <v>22</v>
      </c>
      <c r="G26" s="56"/>
      <c r="H26" s="10" t="str">
        <f t="shared" si="0"/>
        <v/>
      </c>
      <c r="I26" s="57"/>
      <c r="J26" s="10" t="str">
        <f t="shared" si="2"/>
        <v/>
      </c>
      <c r="K26" s="59"/>
      <c r="L26" s="10" t="str">
        <f t="shared" si="1"/>
        <v/>
      </c>
      <c r="M26" s="9"/>
      <c r="N26" s="10" t="str">
        <f t="shared" si="3"/>
        <v/>
      </c>
      <c r="O26" s="9"/>
      <c r="P26" s="10" t="str">
        <f t="shared" si="4"/>
        <v/>
      </c>
      <c r="Q26" s="9"/>
      <c r="R26" s="10" t="str">
        <f t="shared" si="5"/>
        <v/>
      </c>
      <c r="S26" s="47"/>
      <c r="T26" s="47"/>
      <c r="U26" s="47"/>
      <c r="V26" s="4"/>
      <c r="W26" s="4"/>
      <c r="X26" s="4"/>
      <c r="Y26" s="4" t="s">
        <v>22</v>
      </c>
      <c r="Z26" s="4"/>
      <c r="AA26" s="43"/>
      <c r="AB26" s="43"/>
      <c r="AC26" s="43"/>
      <c r="AD26" s="48"/>
      <c r="AE26" s="48"/>
      <c r="AF26" s="48"/>
    </row>
    <row r="27" spans="1:32" ht="15.75" x14ac:dyDescent="0.25">
      <c r="F27" s="7">
        <v>23</v>
      </c>
      <c r="G27" s="56"/>
      <c r="H27" s="10" t="str">
        <f t="shared" si="0"/>
        <v/>
      </c>
      <c r="I27" s="57"/>
      <c r="J27" s="10" t="str">
        <f t="shared" si="2"/>
        <v/>
      </c>
      <c r="K27" s="59"/>
      <c r="L27" s="10" t="str">
        <f t="shared" si="1"/>
        <v/>
      </c>
      <c r="M27" s="9"/>
      <c r="N27" s="10" t="str">
        <f t="shared" si="3"/>
        <v/>
      </c>
      <c r="O27" s="9"/>
      <c r="P27" s="10" t="str">
        <f t="shared" si="4"/>
        <v/>
      </c>
      <c r="Q27" s="9"/>
      <c r="R27" s="10" t="str">
        <f t="shared" si="5"/>
        <v/>
      </c>
      <c r="S27" s="47"/>
      <c r="T27" s="47"/>
      <c r="U27" s="47"/>
      <c r="V27" s="4"/>
      <c r="W27" s="4"/>
      <c r="X27" s="4"/>
      <c r="Y27" s="4" t="s">
        <v>27</v>
      </c>
      <c r="Z27" s="4"/>
      <c r="AA27" s="43"/>
      <c r="AB27" s="43"/>
      <c r="AC27" s="43"/>
      <c r="AD27" s="48"/>
      <c r="AE27" s="48"/>
      <c r="AF27" s="48"/>
    </row>
    <row r="28" spans="1:32" ht="15.75" x14ac:dyDescent="0.25">
      <c r="F28" s="7">
        <v>24</v>
      </c>
      <c r="G28" s="56"/>
      <c r="H28" s="10" t="str">
        <f t="shared" si="0"/>
        <v/>
      </c>
      <c r="I28" s="57"/>
      <c r="J28" s="10" t="str">
        <f t="shared" si="2"/>
        <v/>
      </c>
      <c r="K28" s="59"/>
      <c r="L28" s="10" t="str">
        <f t="shared" si="1"/>
        <v/>
      </c>
      <c r="M28" s="9"/>
      <c r="N28" s="10" t="str">
        <f t="shared" si="3"/>
        <v/>
      </c>
      <c r="O28" s="9"/>
      <c r="P28" s="10" t="str">
        <f t="shared" si="4"/>
        <v/>
      </c>
      <c r="Q28" s="9"/>
      <c r="R28" s="10" t="str">
        <f t="shared" si="5"/>
        <v/>
      </c>
      <c r="S28" s="47"/>
      <c r="T28" s="47"/>
      <c r="U28" s="47"/>
      <c r="V28" s="4"/>
      <c r="W28" s="4"/>
      <c r="X28" s="4"/>
      <c r="Y28" s="4" t="s">
        <v>28</v>
      </c>
      <c r="Z28" s="4"/>
      <c r="AA28" s="43"/>
      <c r="AB28" s="43"/>
      <c r="AC28" s="43"/>
      <c r="AD28" s="48"/>
      <c r="AE28" s="48"/>
      <c r="AF28" s="48"/>
    </row>
    <row r="29" spans="1:32" ht="15.75" x14ac:dyDescent="0.25">
      <c r="F29" s="7">
        <v>25</v>
      </c>
      <c r="G29" s="56"/>
      <c r="H29" s="10" t="str">
        <f t="shared" si="0"/>
        <v/>
      </c>
      <c r="I29" s="57"/>
      <c r="J29" s="10" t="str">
        <f t="shared" si="2"/>
        <v/>
      </c>
      <c r="K29" s="59"/>
      <c r="L29" s="10" t="str">
        <f t="shared" si="1"/>
        <v/>
      </c>
      <c r="M29" s="9"/>
      <c r="N29" s="10" t="str">
        <f t="shared" si="3"/>
        <v/>
      </c>
      <c r="O29" s="9"/>
      <c r="P29" s="10" t="str">
        <f t="shared" si="4"/>
        <v/>
      </c>
      <c r="Q29" s="9"/>
      <c r="R29" s="10" t="str">
        <f t="shared" si="5"/>
        <v/>
      </c>
      <c r="S29" s="47"/>
      <c r="T29" s="47"/>
      <c r="U29" s="47"/>
      <c r="V29" s="4"/>
      <c r="W29" s="4"/>
      <c r="X29" s="4"/>
      <c r="Y29" s="4" t="s">
        <v>29</v>
      </c>
      <c r="Z29" s="4"/>
      <c r="AA29" s="43"/>
      <c r="AB29" s="43"/>
      <c r="AC29" s="43"/>
      <c r="AD29" s="48"/>
      <c r="AE29" s="48"/>
      <c r="AF29" s="48"/>
    </row>
    <row r="30" spans="1:32" ht="15.75" x14ac:dyDescent="0.25">
      <c r="F30" s="7">
        <v>26</v>
      </c>
      <c r="G30" s="56"/>
      <c r="H30" s="10" t="str">
        <f t="shared" si="0"/>
        <v/>
      </c>
      <c r="I30" s="57"/>
      <c r="J30" s="10" t="str">
        <f t="shared" si="2"/>
        <v/>
      </c>
      <c r="K30" s="59"/>
      <c r="L30" s="10" t="str">
        <f t="shared" si="1"/>
        <v/>
      </c>
      <c r="M30" s="9"/>
      <c r="N30" s="10" t="str">
        <f t="shared" si="3"/>
        <v/>
      </c>
      <c r="O30" s="9"/>
      <c r="P30" s="10" t="str">
        <f t="shared" si="4"/>
        <v/>
      </c>
      <c r="Q30" s="9"/>
      <c r="R30" s="10" t="str">
        <f t="shared" si="5"/>
        <v/>
      </c>
      <c r="S30" s="47"/>
      <c r="T30" s="47"/>
      <c r="U30" s="47"/>
      <c r="V30" s="4"/>
      <c r="W30" s="4"/>
      <c r="X30" s="4"/>
      <c r="Y30" s="4" t="s">
        <v>30</v>
      </c>
      <c r="Z30" s="4"/>
      <c r="AA30" s="43"/>
      <c r="AB30" s="43"/>
      <c r="AC30" s="43"/>
      <c r="AD30" s="48"/>
      <c r="AE30" s="48"/>
      <c r="AF30" s="48"/>
    </row>
    <row r="31" spans="1:32" ht="15.75" x14ac:dyDescent="0.25">
      <c r="F31" s="7">
        <v>27</v>
      </c>
      <c r="G31" s="56"/>
      <c r="H31" s="10" t="str">
        <f t="shared" si="0"/>
        <v/>
      </c>
      <c r="I31" s="57"/>
      <c r="J31" s="10" t="str">
        <f t="shared" si="2"/>
        <v/>
      </c>
      <c r="K31" s="59"/>
      <c r="L31" s="10" t="str">
        <f t="shared" si="1"/>
        <v/>
      </c>
      <c r="M31" s="9"/>
      <c r="N31" s="10" t="str">
        <f t="shared" si="3"/>
        <v/>
      </c>
      <c r="O31" s="9"/>
      <c r="P31" s="10" t="str">
        <f t="shared" si="4"/>
        <v/>
      </c>
      <c r="Q31" s="9"/>
      <c r="R31" s="10" t="str">
        <f t="shared" si="5"/>
        <v/>
      </c>
      <c r="S31" s="47"/>
      <c r="T31" s="47"/>
      <c r="U31" s="47"/>
      <c r="V31" s="4"/>
      <c r="W31" s="4"/>
      <c r="X31" s="4"/>
      <c r="Z31" s="4"/>
      <c r="AA31" s="43"/>
      <c r="AB31" s="43"/>
      <c r="AC31" s="43"/>
      <c r="AD31" s="48"/>
      <c r="AE31" s="48"/>
      <c r="AF31" s="48"/>
    </row>
    <row r="32" spans="1:32" ht="15.75" x14ac:dyDescent="0.25">
      <c r="F32" s="7">
        <v>28</v>
      </c>
      <c r="G32" s="56"/>
      <c r="H32" s="10" t="str">
        <f t="shared" si="0"/>
        <v/>
      </c>
      <c r="I32" s="57"/>
      <c r="J32" s="10" t="str">
        <f t="shared" si="2"/>
        <v/>
      </c>
      <c r="K32" s="59"/>
      <c r="L32" s="10" t="str">
        <f t="shared" si="1"/>
        <v/>
      </c>
      <c r="M32" s="9"/>
      <c r="N32" s="10" t="str">
        <f t="shared" si="3"/>
        <v/>
      </c>
      <c r="O32" s="9"/>
      <c r="P32" s="10" t="str">
        <f t="shared" si="4"/>
        <v/>
      </c>
      <c r="Q32" s="9"/>
      <c r="R32" s="10" t="str">
        <f t="shared" si="5"/>
        <v/>
      </c>
      <c r="S32" s="47"/>
      <c r="T32" s="47"/>
      <c r="U32" s="47"/>
      <c r="V32" s="4"/>
      <c r="W32" s="4"/>
      <c r="X32" s="4"/>
      <c r="Z32" s="4"/>
      <c r="AA32" s="43"/>
      <c r="AB32" s="43"/>
      <c r="AC32" s="43"/>
      <c r="AD32" s="48"/>
      <c r="AE32" s="48"/>
      <c r="AF32" s="48"/>
    </row>
    <row r="33" spans="1:35" ht="15.75" x14ac:dyDescent="0.25">
      <c r="F33" s="7">
        <v>29</v>
      </c>
      <c r="G33" s="56"/>
      <c r="H33" s="10" t="str">
        <f t="shared" si="0"/>
        <v/>
      </c>
      <c r="I33" s="57"/>
      <c r="J33" s="10" t="str">
        <f t="shared" si="2"/>
        <v/>
      </c>
      <c r="K33" s="59"/>
      <c r="L33" s="10" t="str">
        <f t="shared" si="1"/>
        <v/>
      </c>
      <c r="M33" s="9"/>
      <c r="N33" s="10" t="str">
        <f t="shared" si="3"/>
        <v/>
      </c>
      <c r="O33" s="9"/>
      <c r="P33" s="10" t="str">
        <f t="shared" si="4"/>
        <v/>
      </c>
      <c r="Q33" s="9"/>
      <c r="R33" s="10" t="str">
        <f t="shared" si="5"/>
        <v/>
      </c>
    </row>
    <row r="34" spans="1:35" ht="15.75" x14ac:dyDescent="0.25">
      <c r="F34" s="7">
        <v>30</v>
      </c>
      <c r="G34" s="56"/>
      <c r="H34" s="10" t="str">
        <f t="shared" si="0"/>
        <v/>
      </c>
      <c r="I34" s="57"/>
      <c r="J34" s="10" t="str">
        <f t="shared" si="2"/>
        <v/>
      </c>
      <c r="K34" s="59"/>
      <c r="L34" s="10" t="str">
        <f t="shared" si="1"/>
        <v/>
      </c>
      <c r="M34" s="9"/>
      <c r="N34" s="10" t="str">
        <f t="shared" si="3"/>
        <v/>
      </c>
      <c r="O34" s="9"/>
      <c r="P34" s="10" t="str">
        <f t="shared" si="4"/>
        <v/>
      </c>
      <c r="Q34" s="9"/>
      <c r="R34" s="10" t="str">
        <f t="shared" si="5"/>
        <v/>
      </c>
    </row>
    <row r="35" spans="1:35" ht="15.75" x14ac:dyDescent="0.25">
      <c r="F35" s="7">
        <v>31</v>
      </c>
      <c r="G35" s="56"/>
      <c r="H35" s="10" t="str">
        <f t="shared" si="0"/>
        <v/>
      </c>
      <c r="I35" s="57"/>
      <c r="J35" s="10" t="str">
        <f t="shared" si="2"/>
        <v/>
      </c>
      <c r="K35" s="59"/>
      <c r="L35" s="10" t="str">
        <f t="shared" si="1"/>
        <v/>
      </c>
      <c r="M35" s="9"/>
      <c r="N35" s="10" t="str">
        <f t="shared" si="3"/>
        <v/>
      </c>
      <c r="O35" s="9"/>
      <c r="P35" s="10" t="str">
        <f t="shared" si="4"/>
        <v/>
      </c>
      <c r="Q35" s="9"/>
      <c r="R35" s="10" t="str">
        <f t="shared" si="5"/>
        <v/>
      </c>
    </row>
    <row r="36" spans="1:35" ht="15.75" x14ac:dyDescent="0.25">
      <c r="F36" s="7">
        <v>32</v>
      </c>
      <c r="G36" s="56"/>
      <c r="H36" s="10" t="str">
        <f t="shared" si="0"/>
        <v/>
      </c>
      <c r="I36" s="57"/>
      <c r="J36" s="10" t="str">
        <f t="shared" si="2"/>
        <v/>
      </c>
      <c r="K36" s="59"/>
      <c r="L36" s="10" t="str">
        <f t="shared" si="1"/>
        <v/>
      </c>
      <c r="M36" s="9"/>
      <c r="N36" s="10" t="str">
        <f t="shared" si="3"/>
        <v/>
      </c>
      <c r="O36" s="9"/>
      <c r="P36" s="10" t="str">
        <f t="shared" si="4"/>
        <v/>
      </c>
      <c r="Q36" s="9"/>
      <c r="R36" s="10" t="str">
        <f t="shared" si="5"/>
        <v/>
      </c>
    </row>
    <row r="37" spans="1:35" ht="15.75" x14ac:dyDescent="0.25">
      <c r="F37" s="7">
        <v>33</v>
      </c>
      <c r="G37" s="56"/>
      <c r="H37" s="10" t="str">
        <f t="shared" si="0"/>
        <v/>
      </c>
      <c r="I37" s="57"/>
      <c r="J37" s="10" t="str">
        <f t="shared" si="2"/>
        <v/>
      </c>
      <c r="K37" s="59"/>
      <c r="L37" s="10" t="str">
        <f t="shared" si="1"/>
        <v/>
      </c>
      <c r="M37" s="9"/>
      <c r="N37" s="10" t="str">
        <f t="shared" si="3"/>
        <v/>
      </c>
      <c r="O37" s="9"/>
      <c r="P37" s="10" t="str">
        <f t="shared" si="4"/>
        <v/>
      </c>
      <c r="Q37" s="9"/>
      <c r="R37" s="10" t="str">
        <f t="shared" si="5"/>
        <v/>
      </c>
    </row>
    <row r="38" spans="1:35" ht="15.75" x14ac:dyDescent="0.25">
      <c r="F38" s="7">
        <v>34</v>
      </c>
      <c r="G38" s="56"/>
      <c r="H38" s="10" t="str">
        <f t="shared" ref="H38:H69" si="6">IF(G38&lt;&gt;"",G38/$A$19*100,"")</f>
        <v/>
      </c>
      <c r="I38" s="57"/>
      <c r="J38" s="10" t="str">
        <f t="shared" si="2"/>
        <v/>
      </c>
      <c r="K38" s="9"/>
      <c r="L38" s="10" t="str">
        <f t="shared" ref="L38:L69" si="7">IF(K38&lt;&gt;"",K38/$A$19*100,"")</f>
        <v/>
      </c>
      <c r="M38" s="9"/>
      <c r="N38" s="10" t="str">
        <f t="shared" si="3"/>
        <v/>
      </c>
      <c r="O38" s="9"/>
      <c r="P38" s="10" t="str">
        <f t="shared" si="4"/>
        <v/>
      </c>
      <c r="Q38" s="9"/>
      <c r="R38" s="10" t="str">
        <f t="shared" si="5"/>
        <v/>
      </c>
    </row>
    <row r="39" spans="1:35" ht="15.75" x14ac:dyDescent="0.25">
      <c r="F39" s="7">
        <v>35</v>
      </c>
      <c r="G39" s="56"/>
      <c r="H39" s="10" t="str">
        <f t="shared" si="6"/>
        <v/>
      </c>
      <c r="I39" s="57"/>
      <c r="J39" s="10" t="str">
        <f t="shared" si="2"/>
        <v/>
      </c>
      <c r="K39" s="9"/>
      <c r="L39" s="10" t="str">
        <f t="shared" si="7"/>
        <v/>
      </c>
      <c r="M39" s="9"/>
      <c r="N39" s="10" t="str">
        <f t="shared" si="3"/>
        <v/>
      </c>
      <c r="O39" s="9"/>
      <c r="P39" s="10" t="str">
        <f t="shared" si="4"/>
        <v/>
      </c>
      <c r="Q39" s="9"/>
      <c r="R39" s="10" t="str">
        <f t="shared" si="5"/>
        <v/>
      </c>
    </row>
    <row r="40" spans="1:35" ht="15.75" x14ac:dyDescent="0.25">
      <c r="F40" s="7">
        <v>36</v>
      </c>
      <c r="G40" s="56"/>
      <c r="H40" s="10" t="str">
        <f t="shared" si="6"/>
        <v/>
      </c>
      <c r="I40" s="57"/>
      <c r="J40" s="10" t="str">
        <f t="shared" si="2"/>
        <v/>
      </c>
      <c r="K40" s="9"/>
      <c r="L40" s="10" t="str">
        <f t="shared" si="7"/>
        <v/>
      </c>
      <c r="M40" s="9"/>
      <c r="N40" s="10" t="str">
        <f t="shared" si="3"/>
        <v/>
      </c>
      <c r="O40" s="9"/>
      <c r="P40" s="10" t="str">
        <f t="shared" si="4"/>
        <v/>
      </c>
      <c r="Q40" s="9"/>
      <c r="R40" s="10" t="str">
        <f t="shared" si="5"/>
        <v/>
      </c>
      <c r="V40" s="1">
        <v>1</v>
      </c>
      <c r="W40" s="1">
        <v>2</v>
      </c>
      <c r="X40" s="1">
        <v>3</v>
      </c>
      <c r="Y40" s="1">
        <v>4</v>
      </c>
      <c r="Z40" s="1">
        <v>5</v>
      </c>
      <c r="AA40" s="1">
        <v>6</v>
      </c>
    </row>
    <row r="41" spans="1:35" ht="15.75" x14ac:dyDescent="0.25">
      <c r="F41" s="7">
        <v>37</v>
      </c>
      <c r="G41" s="56"/>
      <c r="H41" s="10" t="str">
        <f t="shared" si="6"/>
        <v/>
      </c>
      <c r="I41" s="57"/>
      <c r="J41" s="10" t="str">
        <f t="shared" si="2"/>
        <v/>
      </c>
      <c r="K41" s="9"/>
      <c r="L41" s="10" t="str">
        <f t="shared" si="7"/>
        <v/>
      </c>
      <c r="M41" s="9"/>
      <c r="N41" s="10" t="str">
        <f t="shared" si="3"/>
        <v/>
      </c>
      <c r="O41" s="9"/>
      <c r="P41" s="10" t="str">
        <f t="shared" si="4"/>
        <v/>
      </c>
      <c r="Q41" s="9"/>
      <c r="R41" s="10" t="str">
        <f t="shared" si="5"/>
        <v/>
      </c>
      <c r="U41" s="17" t="s">
        <v>31</v>
      </c>
      <c r="V41" s="17">
        <f>SUM(G5:G105)</f>
        <v>0</v>
      </c>
      <c r="W41" s="17">
        <f>SUM(I5:I105)</f>
        <v>0</v>
      </c>
      <c r="X41" s="17">
        <f>SUM(K5:K105)</f>
        <v>0</v>
      </c>
      <c r="Y41" s="17">
        <f>SUM(M5:M105)</f>
        <v>0</v>
      </c>
      <c r="Z41" s="17">
        <f>SUM(O5:O105)</f>
        <v>0</v>
      </c>
      <c r="AA41" s="17">
        <f>SUM(Q5:Q105)</f>
        <v>0</v>
      </c>
      <c r="AC41" s="17">
        <f>SUM(V41:AA41)</f>
        <v>0</v>
      </c>
      <c r="AE41" s="17"/>
      <c r="AG41" s="17"/>
    </row>
    <row r="42" spans="1:35" ht="15.75" x14ac:dyDescent="0.25">
      <c r="F42" s="7">
        <v>38</v>
      </c>
      <c r="G42" s="56"/>
      <c r="H42" s="10" t="str">
        <f t="shared" si="6"/>
        <v/>
      </c>
      <c r="I42" s="57"/>
      <c r="J42" s="10" t="str">
        <f t="shared" si="2"/>
        <v/>
      </c>
      <c r="K42" s="9"/>
      <c r="L42" s="10" t="str">
        <f t="shared" si="7"/>
        <v/>
      </c>
      <c r="M42" s="9"/>
      <c r="N42" s="10" t="str">
        <f t="shared" si="3"/>
        <v/>
      </c>
      <c r="O42" s="9"/>
      <c r="P42" s="10" t="str">
        <f t="shared" si="4"/>
        <v/>
      </c>
      <c r="Q42" s="9"/>
      <c r="R42" s="10" t="str">
        <f t="shared" si="5"/>
        <v/>
      </c>
      <c r="U42" s="17" t="s">
        <v>32</v>
      </c>
      <c r="V42" s="17" t="str">
        <f>IF(G5&lt;&gt;"",COUNT(G5:G105),"")</f>
        <v/>
      </c>
      <c r="W42" s="17" t="str">
        <f>IF(I5&lt;&gt;"",COUNT(I5:I105),"")</f>
        <v/>
      </c>
      <c r="X42" s="17" t="str">
        <f>IF(K5&lt;&gt;"",COUNT(K5:K105),"")</f>
        <v/>
      </c>
      <c r="Y42" s="17" t="str">
        <f>IF(M5&lt;&gt;"",COUNT(M5:M105),"")</f>
        <v/>
      </c>
      <c r="Z42" s="17" t="str">
        <f>IF(O5&lt;&gt;"",COUNT(O5:O105),"")</f>
        <v/>
      </c>
      <c r="AA42" s="17" t="str">
        <f>IF(Q5&lt;&gt;"",COUNT(Q5:Q105),"")</f>
        <v/>
      </c>
      <c r="AC42" s="17">
        <f>SUM(V42:AA42)</f>
        <v>0</v>
      </c>
      <c r="AE42" s="17"/>
      <c r="AG42" s="17"/>
    </row>
    <row r="43" spans="1:35" ht="15.75" x14ac:dyDescent="0.25">
      <c r="F43" s="7">
        <v>39</v>
      </c>
      <c r="G43" s="56"/>
      <c r="H43" s="10" t="str">
        <f t="shared" si="6"/>
        <v/>
      </c>
      <c r="I43" s="57"/>
      <c r="J43" s="10" t="str">
        <f t="shared" si="2"/>
        <v/>
      </c>
      <c r="K43" s="9"/>
      <c r="L43" s="10" t="str">
        <f t="shared" si="7"/>
        <v/>
      </c>
      <c r="M43" s="9"/>
      <c r="N43" s="10" t="str">
        <f t="shared" si="3"/>
        <v/>
      </c>
      <c r="O43" s="9"/>
      <c r="P43" s="10" t="str">
        <f t="shared" si="4"/>
        <v/>
      </c>
      <c r="Q43" s="9"/>
      <c r="R43" s="10" t="str">
        <f t="shared" si="5"/>
        <v/>
      </c>
      <c r="U43" s="17" t="s">
        <v>33</v>
      </c>
      <c r="V43" s="52" t="str">
        <f>IF(G5&lt;&gt;"",V41/V42,"")</f>
        <v/>
      </c>
      <c r="W43" s="52" t="str">
        <f>IF(I5&lt;&gt;"",W41/W42,"")</f>
        <v/>
      </c>
      <c r="X43" s="52" t="str">
        <f>IF(K5&lt;&gt;"",X41/X42,"")</f>
        <v/>
      </c>
      <c r="Y43" s="52" t="str">
        <f>IF(M5&lt;&gt;"",Y41/Y42,"")</f>
        <v/>
      </c>
      <c r="Z43" s="52" t="str">
        <f>IF(O5&lt;&gt;"",Z41/Z42,"")</f>
        <v/>
      </c>
      <c r="AA43" s="52" t="str">
        <f>IF(Q5&lt;&gt;"",AA41/AA42,"")</f>
        <v/>
      </c>
      <c r="AC43" s="52" t="e">
        <f>AC41/AC42</f>
        <v>#DIV/0!</v>
      </c>
      <c r="AE43" s="52"/>
      <c r="AG43" s="52"/>
    </row>
    <row r="44" spans="1:35" ht="15.75" x14ac:dyDescent="0.25">
      <c r="F44" s="7">
        <v>40</v>
      </c>
      <c r="G44" s="56"/>
      <c r="H44" s="10" t="str">
        <f t="shared" si="6"/>
        <v/>
      </c>
      <c r="I44" s="57"/>
      <c r="J44" s="10" t="str">
        <f t="shared" si="2"/>
        <v/>
      </c>
      <c r="K44" s="9"/>
      <c r="L44" s="10" t="str">
        <f t="shared" si="7"/>
        <v/>
      </c>
      <c r="M44" s="9"/>
      <c r="N44" s="10" t="str">
        <f t="shared" si="3"/>
        <v/>
      </c>
      <c r="O44" s="9"/>
      <c r="P44" s="10" t="str">
        <f t="shared" si="4"/>
        <v/>
      </c>
      <c r="Q44" s="9"/>
      <c r="R44" s="10" t="str">
        <f t="shared" si="5"/>
        <v/>
      </c>
      <c r="U44" s="17" t="s">
        <v>34</v>
      </c>
      <c r="V44" s="52" t="str">
        <f>IF(G5&lt;&gt;"",V41/(V42*$A$19)*100,"")</f>
        <v/>
      </c>
      <c r="W44" s="52" t="str">
        <f>IF(I5&lt;&gt;"",W41/(W42*$A$19)*100,"")</f>
        <v/>
      </c>
      <c r="X44" s="52" t="str">
        <f>IF(K5&lt;&gt;"",X41/(X42*$A$19)*100,"")</f>
        <v/>
      </c>
      <c r="Y44" s="52" t="str">
        <f>IF(M5&lt;&gt;"",Y41/(Y42*$A$19)*100,"")</f>
        <v/>
      </c>
      <c r="Z44" s="52" t="str">
        <f>IF(O5&lt;&gt;"",Z41/(Z42*$A$19)*100,"")</f>
        <v/>
      </c>
      <c r="AA44" s="52" t="str">
        <f>IF(Q5&lt;&gt;"",AA41/(AA42*$A$19)*100,"")</f>
        <v/>
      </c>
      <c r="AC44" s="52" t="e">
        <f>AC41/(AC42*$A$19)*100</f>
        <v>#DIV/0!</v>
      </c>
      <c r="AE44" s="52"/>
      <c r="AG44" s="52"/>
    </row>
    <row r="45" spans="1:35" ht="15.75" x14ac:dyDescent="0.25">
      <c r="A45" s="4"/>
      <c r="B45" s="4"/>
      <c r="C45" s="4"/>
      <c r="E45" s="1"/>
      <c r="F45" s="7">
        <v>41</v>
      </c>
      <c r="G45" s="56"/>
      <c r="H45" s="10" t="str">
        <f t="shared" si="6"/>
        <v/>
      </c>
      <c r="I45" s="57"/>
      <c r="J45" s="10" t="str">
        <f t="shared" si="2"/>
        <v/>
      </c>
      <c r="K45" s="9"/>
      <c r="L45" s="10" t="str">
        <f t="shared" si="7"/>
        <v/>
      </c>
      <c r="M45" s="9"/>
      <c r="N45" s="10" t="str">
        <f t="shared" si="3"/>
        <v/>
      </c>
      <c r="O45" s="9"/>
      <c r="P45" s="10" t="str">
        <f t="shared" si="4"/>
        <v/>
      </c>
      <c r="Q45" s="9"/>
      <c r="R45" s="10" t="str">
        <f t="shared" si="5"/>
        <v/>
      </c>
      <c r="T45" s="51"/>
      <c r="U45" s="53" t="s">
        <v>35</v>
      </c>
      <c r="V45" s="54" t="str">
        <f>IF(V41&lt;&gt;0,MAX(G5:G105),"")</f>
        <v/>
      </c>
      <c r="W45" s="54" t="str">
        <f>IF(W41&lt;&gt;0,MAX(I5:I105),"")</f>
        <v/>
      </c>
      <c r="X45" s="54" t="str">
        <f>IF(X41&lt;&gt;0,MAX(K5:K105),"")</f>
        <v/>
      </c>
      <c r="Y45" s="54" t="str">
        <f>IF(Y41&lt;&gt;0,MAX(M5:M105),"")</f>
        <v/>
      </c>
      <c r="Z45" s="54" t="str">
        <f>IF(Z41&lt;&gt;0,MAX(O5:O105),"")</f>
        <v/>
      </c>
      <c r="AA45" s="54" t="str">
        <f>IF(AA41&lt;&gt;0,MAX(Q5:Q105),"")</f>
        <v/>
      </c>
      <c r="AC45" s="54">
        <f>MAX(V45:AA45)</f>
        <v>0</v>
      </c>
      <c r="AE45" s="54"/>
      <c r="AG45" s="54"/>
      <c r="AH45" s="43"/>
      <c r="AI45" s="43"/>
    </row>
    <row r="46" spans="1:35" ht="15.75" x14ac:dyDescent="0.25">
      <c r="A46" s="4"/>
      <c r="B46" s="4"/>
      <c r="C46" s="4"/>
      <c r="E46" s="1"/>
      <c r="F46" s="7">
        <v>42</v>
      </c>
      <c r="G46" s="56"/>
      <c r="H46" s="10" t="str">
        <f t="shared" si="6"/>
        <v/>
      </c>
      <c r="I46" s="57"/>
      <c r="J46" s="10" t="str">
        <f t="shared" si="2"/>
        <v/>
      </c>
      <c r="K46" s="9"/>
      <c r="L46" s="10" t="str">
        <f t="shared" si="7"/>
        <v/>
      </c>
      <c r="M46" s="9"/>
      <c r="N46" s="10" t="str">
        <f t="shared" si="3"/>
        <v/>
      </c>
      <c r="O46" s="9"/>
      <c r="P46" s="10" t="str">
        <f t="shared" si="4"/>
        <v/>
      </c>
      <c r="Q46" s="9"/>
      <c r="R46" s="10" t="str">
        <f t="shared" si="5"/>
        <v/>
      </c>
      <c r="T46" s="51"/>
      <c r="U46" s="53" t="s">
        <v>36</v>
      </c>
      <c r="V46" s="54" t="str">
        <f>IF(V41&lt;&gt;0,MIN(G5:G105),"")</f>
        <v/>
      </c>
      <c r="W46" s="54" t="str">
        <f>IF(W41&lt;&gt;0,MIN(I5:I105),"")</f>
        <v/>
      </c>
      <c r="X46" s="54" t="str">
        <f>IF(X41&lt;&gt;0,MIN(K5:K105),"")</f>
        <v/>
      </c>
      <c r="Y46" s="54" t="str">
        <f>IF(Y41&lt;&gt;0,MIN(M5:M105),"")</f>
        <v/>
      </c>
      <c r="Z46" s="54" t="str">
        <f>IF(Z41&lt;&gt;0,MIN(O5:O105),"")</f>
        <v/>
      </c>
      <c r="AA46" s="54" t="str">
        <f>IF(AA41&lt;&gt;0,MIN(Q5:Q105),"")</f>
        <v/>
      </c>
      <c r="AC46" s="54">
        <f>MIN(V46:AA46)</f>
        <v>0</v>
      </c>
      <c r="AE46" s="54"/>
      <c r="AG46" s="54"/>
      <c r="AH46" s="43"/>
      <c r="AI46" s="43"/>
    </row>
    <row r="47" spans="1:35" ht="15.75" x14ac:dyDescent="0.25">
      <c r="A47" s="4"/>
      <c r="B47" s="4"/>
      <c r="C47" s="4"/>
      <c r="E47" s="1"/>
      <c r="F47" s="7">
        <v>43</v>
      </c>
      <c r="G47" s="56"/>
      <c r="H47" s="10" t="str">
        <f t="shared" si="6"/>
        <v/>
      </c>
      <c r="I47" s="57"/>
      <c r="J47" s="10" t="str">
        <f t="shared" si="2"/>
        <v/>
      </c>
      <c r="K47" s="9"/>
      <c r="L47" s="10" t="str">
        <f t="shared" si="7"/>
        <v/>
      </c>
      <c r="M47" s="9"/>
      <c r="N47" s="10" t="str">
        <f t="shared" si="3"/>
        <v/>
      </c>
      <c r="O47" s="9"/>
      <c r="P47" s="10" t="str">
        <f t="shared" si="4"/>
        <v/>
      </c>
      <c r="Q47" s="9"/>
      <c r="R47" s="10" t="str">
        <f t="shared" si="5"/>
        <v/>
      </c>
      <c r="T47" s="51"/>
      <c r="U47" s="17"/>
      <c r="V47" s="52"/>
      <c r="W47" s="52"/>
      <c r="X47" s="52"/>
      <c r="Y47" s="52"/>
      <c r="Z47" s="52"/>
      <c r="AA47" s="52"/>
      <c r="AB47" s="17" t="s">
        <v>37</v>
      </c>
      <c r="AC47" s="17" t="s">
        <v>38</v>
      </c>
      <c r="AE47" s="52"/>
      <c r="AG47" s="52"/>
      <c r="AH47" s="43"/>
      <c r="AI47" s="43"/>
    </row>
    <row r="48" spans="1:35" ht="15.75" x14ac:dyDescent="0.25">
      <c r="A48" s="4"/>
      <c r="B48" s="4"/>
      <c r="C48" s="4"/>
      <c r="E48" s="1"/>
      <c r="F48" s="7">
        <v>44</v>
      </c>
      <c r="G48" s="56"/>
      <c r="H48" s="10" t="str">
        <f t="shared" si="6"/>
        <v/>
      </c>
      <c r="I48" s="57"/>
      <c r="J48" s="10" t="str">
        <f t="shared" si="2"/>
        <v/>
      </c>
      <c r="K48" s="9"/>
      <c r="L48" s="10" t="str">
        <f t="shared" si="7"/>
        <v/>
      </c>
      <c r="M48" s="9"/>
      <c r="N48" s="10" t="str">
        <f t="shared" si="3"/>
        <v/>
      </c>
      <c r="O48" s="9"/>
      <c r="P48" s="10" t="str">
        <f t="shared" si="4"/>
        <v/>
      </c>
      <c r="Q48" s="9"/>
      <c r="R48" s="10" t="str">
        <f t="shared" si="5"/>
        <v/>
      </c>
      <c r="T48" s="51"/>
      <c r="U48" s="17" t="s">
        <v>39</v>
      </c>
      <c r="V48" s="54" t="str">
        <f>IF(V41&lt;&gt;0,COUNTIF(H5:H105,"&gt;=90"),"")</f>
        <v/>
      </c>
      <c r="W48" s="54" t="str">
        <f>IF(W41&lt;&gt;0,COUNTIF(J5:J105,"&gt;=90"),"")</f>
        <v/>
      </c>
      <c r="X48" s="54" t="str">
        <f>IF(X41&lt;&gt;0,COUNTIF(L5:L105,"&gt;=90"),"")</f>
        <v/>
      </c>
      <c r="Y48" s="54" t="str">
        <f>IF(Y41&lt;&gt;0,COUNTIF(N5:N105,"&gt;=90"),"")</f>
        <v/>
      </c>
      <c r="Z48" s="54" t="str">
        <f>IF(Z41&lt;&gt;0,COUNTIF(P5:P105,"&gt;=90"),"")</f>
        <v/>
      </c>
      <c r="AA48" s="54" t="str">
        <f>IF(AA41&lt;&gt;0,COUNTIF(R5:R105,"&gt;=90"),"")</f>
        <v/>
      </c>
      <c r="AB48" s="54">
        <f t="shared" ref="AB48:AB53" si="8">SUM(V48:AA48)</f>
        <v>0</v>
      </c>
      <c r="AC48" s="55" t="e">
        <f>AB48/AC42</f>
        <v>#DIV/0!</v>
      </c>
      <c r="AE48" s="54"/>
      <c r="AG48" s="54"/>
      <c r="AH48" s="43"/>
      <c r="AI48" s="43"/>
    </row>
    <row r="49" spans="1:35" ht="15.75" x14ac:dyDescent="0.25">
      <c r="A49" s="4"/>
      <c r="B49" s="4"/>
      <c r="C49" s="4"/>
      <c r="E49" s="51"/>
      <c r="F49" s="7">
        <v>45</v>
      </c>
      <c r="G49" s="56"/>
      <c r="H49" s="10" t="str">
        <f t="shared" si="6"/>
        <v/>
      </c>
      <c r="I49" s="57"/>
      <c r="J49" s="10" t="str">
        <f t="shared" si="2"/>
        <v/>
      </c>
      <c r="K49" s="9"/>
      <c r="L49" s="10" t="str">
        <f t="shared" si="7"/>
        <v/>
      </c>
      <c r="M49" s="9"/>
      <c r="N49" s="10" t="str">
        <f t="shared" si="3"/>
        <v/>
      </c>
      <c r="O49" s="9"/>
      <c r="P49" s="10" t="str">
        <f t="shared" si="4"/>
        <v/>
      </c>
      <c r="Q49" s="9"/>
      <c r="R49" s="10" t="str">
        <f t="shared" si="5"/>
        <v/>
      </c>
      <c r="T49" s="51"/>
      <c r="U49" s="17" t="s">
        <v>40</v>
      </c>
      <c r="V49" s="54" t="str">
        <f>IF(V41&lt;&gt;0,COUNTIF(H5:H105,"&gt;=75")-V48,"")</f>
        <v/>
      </c>
      <c r="W49" s="54" t="str">
        <f>IF(W41&lt;&gt;0,COUNTIF(J5:J105,"&gt;=75")-W48,"")</f>
        <v/>
      </c>
      <c r="X49" s="54" t="str">
        <f>IF(X41&lt;&gt;0,COUNTIF(L5:L105,"&gt;=75")-X48,"")</f>
        <v/>
      </c>
      <c r="Y49" s="54" t="str">
        <f>IF(Y41&lt;&gt;0,COUNTIF(N5:N105,"&gt;=75")-Y48,"")</f>
        <v/>
      </c>
      <c r="Z49" s="54" t="str">
        <f>IF(Z41&lt;&gt;0,COUNTIF(P5:P105,"&gt;=75")-Z48,"")</f>
        <v/>
      </c>
      <c r="AA49" s="54" t="str">
        <f>IF(AA41&lt;&gt;0,COUNTIF(R5:R105,"&gt;=75")-AA48,"")</f>
        <v/>
      </c>
      <c r="AB49" s="54">
        <f t="shared" si="8"/>
        <v>0</v>
      </c>
      <c r="AC49" s="55" t="e">
        <f>AB49/AC42</f>
        <v>#DIV/0!</v>
      </c>
      <c r="AE49" s="54"/>
      <c r="AG49" s="52"/>
      <c r="AH49" s="43"/>
      <c r="AI49" s="43"/>
    </row>
    <row r="50" spans="1:35" ht="15.75" x14ac:dyDescent="0.25">
      <c r="A50" s="4"/>
      <c r="B50" s="4"/>
      <c r="C50" s="4"/>
      <c r="E50" s="51"/>
      <c r="F50" s="7">
        <v>46</v>
      </c>
      <c r="G50" s="56"/>
      <c r="H50" s="10" t="str">
        <f t="shared" si="6"/>
        <v/>
      </c>
      <c r="I50" s="57"/>
      <c r="J50" s="10" t="str">
        <f t="shared" si="2"/>
        <v/>
      </c>
      <c r="K50" s="9"/>
      <c r="L50" s="10" t="str">
        <f t="shared" si="7"/>
        <v/>
      </c>
      <c r="M50" s="9"/>
      <c r="N50" s="10" t="str">
        <f t="shared" si="3"/>
        <v/>
      </c>
      <c r="O50" s="9"/>
      <c r="P50" s="10" t="str">
        <f t="shared" si="4"/>
        <v/>
      </c>
      <c r="Q50" s="9"/>
      <c r="R50" s="10" t="str">
        <f t="shared" si="5"/>
        <v/>
      </c>
      <c r="T50" s="51"/>
      <c r="U50" s="17" t="s">
        <v>41</v>
      </c>
      <c r="V50" s="54" t="str">
        <f>IF(V41&lt;&gt;0,COUNTIF(H5:H105,"&gt;=60")-V49-V48,"")</f>
        <v/>
      </c>
      <c r="W50" s="54" t="str">
        <f>IF(W41&lt;&gt;0,COUNTIF(J5:J105,"&gt;=60")-W49-W48,"")</f>
        <v/>
      </c>
      <c r="X50" s="54" t="str">
        <f>IF(X41&lt;&gt;0,COUNTIF(L5:L105,"&gt;=60")-X49-X48,"")</f>
        <v/>
      </c>
      <c r="Y50" s="54" t="str">
        <f>IF(Y41&lt;&gt;0,COUNTIF(N5:N105,"&gt;=60")-Y49-Y48,"")</f>
        <v/>
      </c>
      <c r="Z50" s="54" t="str">
        <f>IF(Z41&lt;&gt;0,COUNTIF(P5:P105,"&gt;=60")-Z49-Z48,"")</f>
        <v/>
      </c>
      <c r="AA50" s="54" t="str">
        <f>IF(AA41&lt;&gt;0,COUNTIF(R5:R105,"&gt;=60")-AA49-AA48,"")</f>
        <v/>
      </c>
      <c r="AB50" s="54">
        <f t="shared" si="8"/>
        <v>0</v>
      </c>
      <c r="AC50" s="55" t="e">
        <f>AB50/AC42</f>
        <v>#DIV/0!</v>
      </c>
      <c r="AE50" s="54"/>
      <c r="AG50" s="52"/>
      <c r="AH50" s="43"/>
      <c r="AI50" s="43"/>
    </row>
    <row r="51" spans="1:35" ht="15.75" x14ac:dyDescent="0.25">
      <c r="A51" s="4"/>
      <c r="B51" s="4"/>
      <c r="C51" s="4"/>
      <c r="E51" s="51"/>
      <c r="F51" s="7">
        <v>47</v>
      </c>
      <c r="G51" s="56"/>
      <c r="H51" s="10" t="str">
        <f t="shared" si="6"/>
        <v/>
      </c>
      <c r="I51" s="57"/>
      <c r="J51" s="10" t="str">
        <f t="shared" si="2"/>
        <v/>
      </c>
      <c r="K51" s="9"/>
      <c r="L51" s="10" t="str">
        <f t="shared" si="7"/>
        <v/>
      </c>
      <c r="M51" s="9"/>
      <c r="N51" s="10" t="str">
        <f t="shared" si="3"/>
        <v/>
      </c>
      <c r="O51" s="9"/>
      <c r="P51" s="10" t="str">
        <f t="shared" si="4"/>
        <v/>
      </c>
      <c r="Q51" s="9"/>
      <c r="R51" s="10" t="str">
        <f t="shared" si="5"/>
        <v/>
      </c>
      <c r="U51" s="17" t="s">
        <v>42</v>
      </c>
      <c r="V51" s="54" t="str">
        <f>IF(V41&lt;&gt;0,COUNTIF(H5:H105,"&gt;=50")-V50-V49-V48,"")</f>
        <v/>
      </c>
      <c r="W51" s="54" t="str">
        <f>IF(W41&lt;&gt;0,COUNTIF(J5:J105,"&gt;=50")-W50-W49-W48,"")</f>
        <v/>
      </c>
      <c r="X51" s="54" t="str">
        <f>IF(X41&lt;&gt;0,COUNTIF(L5:L105,"&gt;=50")-X50-X49-X48,"")</f>
        <v/>
      </c>
      <c r="Y51" s="54" t="str">
        <f>IF(Y41&lt;&gt;0,COUNTIF(N5:N105,"&gt;=50")-Y50-Y49-Y48,"")</f>
        <v/>
      </c>
      <c r="Z51" s="54" t="str">
        <f>IF(Z41&lt;&gt;0,COUNTIF(P5:P105,"&gt;=50")-Z50-Z49-Z48,"")</f>
        <v/>
      </c>
      <c r="AA51" s="54" t="str">
        <f>IF(AA41&lt;&gt;0,COUNTIF(R5:R105,"&gt;=50")-AA50-AA49-AA48,"")</f>
        <v/>
      </c>
      <c r="AB51" s="54">
        <f t="shared" si="8"/>
        <v>0</v>
      </c>
      <c r="AC51" s="55" t="e">
        <f>AB51/AC42</f>
        <v>#DIV/0!</v>
      </c>
      <c r="AE51" s="54"/>
      <c r="AG51" s="52"/>
      <c r="AH51" s="43"/>
      <c r="AI51" s="43"/>
    </row>
    <row r="52" spans="1:35" ht="15.75" x14ac:dyDescent="0.25">
      <c r="A52" s="4"/>
      <c r="B52" s="4"/>
      <c r="C52" s="4"/>
      <c r="E52" s="51"/>
      <c r="F52" s="7">
        <v>48</v>
      </c>
      <c r="G52" s="56"/>
      <c r="H52" s="10" t="str">
        <f t="shared" si="6"/>
        <v/>
      </c>
      <c r="I52" s="57"/>
      <c r="J52" s="10" t="str">
        <f t="shared" si="2"/>
        <v/>
      </c>
      <c r="K52" s="9"/>
      <c r="L52" s="10" t="str">
        <f t="shared" si="7"/>
        <v/>
      </c>
      <c r="M52" s="9"/>
      <c r="N52" s="10" t="str">
        <f t="shared" si="3"/>
        <v/>
      </c>
      <c r="O52" s="9"/>
      <c r="P52" s="10" t="str">
        <f t="shared" si="4"/>
        <v/>
      </c>
      <c r="Q52" s="9"/>
      <c r="R52" s="10" t="str">
        <f t="shared" si="5"/>
        <v/>
      </c>
      <c r="U52" s="17" t="s">
        <v>43</v>
      </c>
      <c r="V52" s="54" t="str">
        <f>IF(V41&lt;&gt;0,COUNTIF(H5:H105,"&lt;50"),"")</f>
        <v/>
      </c>
      <c r="W52" s="54" t="str">
        <f>IF(W41&lt;&gt;0,COUNTIF(J5:J105,"&lt;50"),"")</f>
        <v/>
      </c>
      <c r="X52" s="54" t="str">
        <f>IF(X41&lt;&gt;0,COUNTIF(L5:L105,"&lt;50"),"")</f>
        <v/>
      </c>
      <c r="Y52" s="54" t="str">
        <f>IF(Y41&lt;&gt;0,COUNTIF(N5:N105,"&lt;50"),"")</f>
        <v/>
      </c>
      <c r="Z52" s="54" t="str">
        <f>IF(Z41&lt;&gt;0,COUNTIF(P5:P105,"&lt;50"),"")</f>
        <v/>
      </c>
      <c r="AA52" s="54" t="str">
        <f>IF(AA41&lt;&gt;0,COUNTIF(R5:R105,"&lt;50"),"")</f>
        <v/>
      </c>
      <c r="AB52" s="54">
        <f t="shared" si="8"/>
        <v>0</v>
      </c>
      <c r="AC52" s="55" t="e">
        <f>AB52/AC42</f>
        <v>#DIV/0!</v>
      </c>
      <c r="AE52" s="54"/>
      <c r="AG52" s="54"/>
      <c r="AH52" s="43"/>
      <c r="AI52" s="43"/>
    </row>
    <row r="53" spans="1:35" ht="15.75" x14ac:dyDescent="0.25">
      <c r="A53" s="4"/>
      <c r="B53" s="4"/>
      <c r="C53" s="4"/>
      <c r="E53" s="51"/>
      <c r="F53" s="7">
        <v>49</v>
      </c>
      <c r="G53" s="56"/>
      <c r="H53" s="10" t="str">
        <f t="shared" si="6"/>
        <v/>
      </c>
      <c r="I53" s="57"/>
      <c r="J53" s="10" t="str">
        <f t="shared" si="2"/>
        <v/>
      </c>
      <c r="K53" s="9"/>
      <c r="L53" s="10" t="str">
        <f t="shared" si="7"/>
        <v/>
      </c>
      <c r="M53" s="9"/>
      <c r="N53" s="10" t="str">
        <f t="shared" si="3"/>
        <v/>
      </c>
      <c r="O53" s="9"/>
      <c r="P53" s="10" t="str">
        <f t="shared" si="4"/>
        <v/>
      </c>
      <c r="Q53" s="9"/>
      <c r="R53" s="10" t="str">
        <f t="shared" si="5"/>
        <v/>
      </c>
      <c r="U53" s="17" t="s">
        <v>37</v>
      </c>
      <c r="V53" s="54" t="str">
        <f t="shared" ref="V53:AA53" si="9">IF(V41&lt;&gt;0,SUM(V48:V52),"")</f>
        <v/>
      </c>
      <c r="W53" s="54" t="str">
        <f t="shared" si="9"/>
        <v/>
      </c>
      <c r="X53" s="54" t="str">
        <f t="shared" si="9"/>
        <v/>
      </c>
      <c r="Y53" s="54" t="str">
        <f t="shared" si="9"/>
        <v/>
      </c>
      <c r="Z53" s="54" t="str">
        <f t="shared" si="9"/>
        <v/>
      </c>
      <c r="AA53" s="54" t="str">
        <f t="shared" si="9"/>
        <v/>
      </c>
      <c r="AB53" s="54">
        <f t="shared" si="8"/>
        <v>0</v>
      </c>
      <c r="AC53" s="55" t="e">
        <f>SUM(AC48:AC52)</f>
        <v>#DIV/0!</v>
      </c>
      <c r="AE53" s="54"/>
      <c r="AG53" s="54"/>
      <c r="AH53" s="43"/>
      <c r="AI53" s="43"/>
    </row>
    <row r="54" spans="1:35" ht="15.75" x14ac:dyDescent="0.25">
      <c r="A54" s="4"/>
      <c r="B54" s="4"/>
      <c r="C54" s="4"/>
      <c r="E54" s="51"/>
      <c r="F54" s="7">
        <v>50</v>
      </c>
      <c r="G54" s="56"/>
      <c r="H54" s="10" t="str">
        <f t="shared" si="6"/>
        <v/>
      </c>
      <c r="I54" s="57"/>
      <c r="J54" s="10" t="str">
        <f t="shared" si="2"/>
        <v/>
      </c>
      <c r="K54" s="9"/>
      <c r="L54" s="10" t="str">
        <f t="shared" si="7"/>
        <v/>
      </c>
      <c r="M54" s="9"/>
      <c r="N54" s="10" t="str">
        <f t="shared" si="3"/>
        <v/>
      </c>
      <c r="O54" s="9"/>
      <c r="P54" s="10" t="str">
        <f t="shared" si="4"/>
        <v/>
      </c>
      <c r="Q54" s="9"/>
      <c r="R54" s="10" t="str">
        <f t="shared" si="5"/>
        <v/>
      </c>
      <c r="U54" s="51"/>
      <c r="Y54" s="1"/>
      <c r="AA54" s="44"/>
      <c r="AB54" s="44"/>
      <c r="AC54" s="44"/>
      <c r="AD54" s="44"/>
      <c r="AE54" s="44"/>
      <c r="AF54" s="44"/>
      <c r="AG54" s="43"/>
      <c r="AH54" s="43"/>
      <c r="AI54" s="43"/>
    </row>
    <row r="55" spans="1:35" ht="15.75" x14ac:dyDescent="0.25">
      <c r="A55" s="4"/>
      <c r="B55" s="4"/>
      <c r="C55" s="4"/>
      <c r="E55" s="51"/>
      <c r="F55" s="7">
        <v>51</v>
      </c>
      <c r="G55" s="56"/>
      <c r="H55" s="10" t="str">
        <f t="shared" si="6"/>
        <v/>
      </c>
      <c r="I55" s="57"/>
      <c r="J55" s="10" t="str">
        <f t="shared" si="2"/>
        <v/>
      </c>
      <c r="K55" s="9"/>
      <c r="L55" s="10" t="str">
        <f t="shared" si="7"/>
        <v/>
      </c>
      <c r="M55" s="9"/>
      <c r="N55" s="10" t="str">
        <f t="shared" si="3"/>
        <v/>
      </c>
      <c r="O55" s="9"/>
      <c r="P55" s="10" t="str">
        <f t="shared" si="4"/>
        <v/>
      </c>
      <c r="Q55" s="9"/>
      <c r="R55" s="10" t="str">
        <f t="shared" si="5"/>
        <v/>
      </c>
      <c r="U55" s="51"/>
      <c r="Y55" s="1"/>
      <c r="AA55" s="44"/>
      <c r="AB55" s="44"/>
      <c r="AC55" s="44"/>
      <c r="AD55" s="44"/>
      <c r="AE55" s="44"/>
      <c r="AF55" s="44"/>
      <c r="AG55" s="43"/>
      <c r="AH55" s="43"/>
      <c r="AI55" s="43"/>
    </row>
    <row r="56" spans="1:35" ht="15.75" x14ac:dyDescent="0.25">
      <c r="A56" s="4"/>
      <c r="B56" s="4"/>
      <c r="C56" s="4"/>
      <c r="E56" s="51"/>
      <c r="F56" s="7">
        <v>52</v>
      </c>
      <c r="G56" s="56"/>
      <c r="H56" s="10" t="str">
        <f t="shared" si="6"/>
        <v/>
      </c>
      <c r="I56" s="57"/>
      <c r="J56" s="10" t="str">
        <f t="shared" si="2"/>
        <v/>
      </c>
      <c r="K56" s="9"/>
      <c r="L56" s="10" t="str">
        <f t="shared" si="7"/>
        <v/>
      </c>
      <c r="M56" s="9"/>
      <c r="N56" s="10" t="str">
        <f t="shared" si="3"/>
        <v/>
      </c>
      <c r="O56" s="9"/>
      <c r="P56" s="10" t="str">
        <f t="shared" si="4"/>
        <v/>
      </c>
      <c r="Q56" s="9"/>
      <c r="R56" s="10" t="str">
        <f t="shared" si="5"/>
        <v/>
      </c>
      <c r="U56" s="51"/>
      <c r="Y56" s="1"/>
      <c r="AA56" s="44"/>
      <c r="AB56" s="44"/>
      <c r="AC56" s="44"/>
      <c r="AD56" s="44"/>
      <c r="AE56" s="44"/>
      <c r="AF56" s="44"/>
      <c r="AG56" s="43"/>
      <c r="AH56" s="43"/>
      <c r="AI56" s="43"/>
    </row>
    <row r="57" spans="1:35" ht="15.75" x14ac:dyDescent="0.25">
      <c r="A57" s="4"/>
      <c r="B57" s="4"/>
      <c r="C57" s="4"/>
      <c r="E57" s="51"/>
      <c r="F57" s="7">
        <v>53</v>
      </c>
      <c r="G57" s="56"/>
      <c r="H57" s="10" t="str">
        <f t="shared" si="6"/>
        <v/>
      </c>
      <c r="I57" s="57"/>
      <c r="J57" s="10" t="str">
        <f t="shared" si="2"/>
        <v/>
      </c>
      <c r="K57" s="9"/>
      <c r="L57" s="10" t="str">
        <f t="shared" si="7"/>
        <v/>
      </c>
      <c r="M57" s="9"/>
      <c r="N57" s="10" t="str">
        <f t="shared" si="3"/>
        <v/>
      </c>
      <c r="O57" s="9"/>
      <c r="P57" s="10" t="str">
        <f t="shared" si="4"/>
        <v/>
      </c>
      <c r="Q57" s="9"/>
      <c r="R57" s="10" t="str">
        <f t="shared" si="5"/>
        <v/>
      </c>
      <c r="U57" s="51"/>
      <c r="Y57" s="1"/>
      <c r="AA57" s="44"/>
      <c r="AB57" s="44"/>
      <c r="AC57" s="44"/>
      <c r="AD57" s="44"/>
      <c r="AE57" s="44"/>
      <c r="AF57" s="44"/>
      <c r="AG57" s="43"/>
      <c r="AH57" s="43"/>
      <c r="AI57" s="43"/>
    </row>
    <row r="58" spans="1:35" ht="15.75" x14ac:dyDescent="0.25">
      <c r="A58" s="4"/>
      <c r="B58" s="4"/>
      <c r="C58" s="4"/>
      <c r="E58" s="51"/>
      <c r="F58" s="7">
        <v>54</v>
      </c>
      <c r="G58" s="56"/>
      <c r="H58" s="10" t="str">
        <f t="shared" si="6"/>
        <v/>
      </c>
      <c r="I58" s="57"/>
      <c r="J58" s="10" t="str">
        <f t="shared" si="2"/>
        <v/>
      </c>
      <c r="K58" s="9"/>
      <c r="L58" s="10" t="str">
        <f t="shared" si="7"/>
        <v/>
      </c>
      <c r="M58" s="9"/>
      <c r="N58" s="10" t="str">
        <f t="shared" si="3"/>
        <v/>
      </c>
      <c r="O58" s="9"/>
      <c r="P58" s="10" t="str">
        <f t="shared" si="4"/>
        <v/>
      </c>
      <c r="Q58" s="9"/>
      <c r="R58" s="10" t="str">
        <f t="shared" si="5"/>
        <v/>
      </c>
      <c r="S58" s="51"/>
      <c r="T58" s="51"/>
      <c r="U58" s="51"/>
      <c r="Y58" s="1"/>
      <c r="AA58" s="44"/>
      <c r="AB58" s="44"/>
      <c r="AC58" s="44"/>
      <c r="AD58" s="44"/>
      <c r="AE58" s="44"/>
      <c r="AF58" s="44"/>
      <c r="AG58" s="43"/>
      <c r="AH58" s="43"/>
      <c r="AI58" s="43"/>
    </row>
    <row r="59" spans="1:35" ht="15.75" x14ac:dyDescent="0.25">
      <c r="A59" s="4"/>
      <c r="B59" s="4"/>
      <c r="C59" s="4"/>
      <c r="E59" s="1"/>
      <c r="F59" s="7">
        <v>55</v>
      </c>
      <c r="G59" s="56"/>
      <c r="H59" s="10" t="str">
        <f t="shared" si="6"/>
        <v/>
      </c>
      <c r="I59" s="57"/>
      <c r="J59" s="10" t="str">
        <f t="shared" si="2"/>
        <v/>
      </c>
      <c r="K59" s="9"/>
      <c r="L59" s="10" t="str">
        <f t="shared" si="7"/>
        <v/>
      </c>
      <c r="M59" s="9"/>
      <c r="N59" s="10" t="str">
        <f t="shared" si="3"/>
        <v/>
      </c>
      <c r="O59" s="9"/>
      <c r="P59" s="10" t="str">
        <f t="shared" si="4"/>
        <v/>
      </c>
      <c r="Q59" s="9"/>
      <c r="R59" s="10" t="str">
        <f t="shared" si="5"/>
        <v/>
      </c>
      <c r="Y59" s="1"/>
      <c r="AA59" s="44"/>
      <c r="AB59" s="44"/>
      <c r="AC59" s="44"/>
      <c r="AD59" s="44"/>
      <c r="AE59" s="44"/>
      <c r="AF59" s="44"/>
      <c r="AG59" s="43"/>
      <c r="AH59" s="43"/>
      <c r="AI59" s="43"/>
    </row>
    <row r="60" spans="1:35" ht="15.75" x14ac:dyDescent="0.25">
      <c r="A60" s="4"/>
      <c r="B60" s="4"/>
      <c r="C60" s="4"/>
      <c r="E60" s="1"/>
      <c r="F60" s="7">
        <v>56</v>
      </c>
      <c r="G60" s="56"/>
      <c r="H60" s="10" t="str">
        <f t="shared" si="6"/>
        <v/>
      </c>
      <c r="I60" s="57"/>
      <c r="J60" s="10" t="str">
        <f t="shared" si="2"/>
        <v/>
      </c>
      <c r="K60" s="9"/>
      <c r="L60" s="10" t="str">
        <f t="shared" si="7"/>
        <v/>
      </c>
      <c r="M60" s="9"/>
      <c r="N60" s="10" t="str">
        <f t="shared" si="3"/>
        <v/>
      </c>
      <c r="O60" s="9"/>
      <c r="P60" s="10" t="str">
        <f t="shared" si="4"/>
        <v/>
      </c>
      <c r="Q60" s="9"/>
      <c r="R60" s="10" t="str">
        <f t="shared" si="5"/>
        <v/>
      </c>
      <c r="Y60" s="1"/>
      <c r="AA60" s="44"/>
      <c r="AB60" s="44"/>
      <c r="AC60" s="44"/>
      <c r="AD60" s="44"/>
      <c r="AE60" s="44"/>
      <c r="AF60" s="44"/>
      <c r="AG60" s="43"/>
      <c r="AH60" s="43"/>
      <c r="AI60" s="43"/>
    </row>
    <row r="61" spans="1:35" ht="15.75" x14ac:dyDescent="0.25">
      <c r="A61" s="4"/>
      <c r="B61" s="4"/>
      <c r="C61" s="4"/>
      <c r="E61" s="1"/>
      <c r="F61" s="7">
        <v>57</v>
      </c>
      <c r="G61" s="56"/>
      <c r="H61" s="10" t="str">
        <f t="shared" si="6"/>
        <v/>
      </c>
      <c r="I61" s="57"/>
      <c r="J61" s="10" t="str">
        <f t="shared" si="2"/>
        <v/>
      </c>
      <c r="K61" s="9"/>
      <c r="L61" s="10" t="str">
        <f t="shared" si="7"/>
        <v/>
      </c>
      <c r="M61" s="9"/>
      <c r="N61" s="10" t="str">
        <f t="shared" si="3"/>
        <v/>
      </c>
      <c r="O61" s="9"/>
      <c r="P61" s="10" t="str">
        <f t="shared" si="4"/>
        <v/>
      </c>
      <c r="Q61" s="9"/>
      <c r="R61" s="10" t="str">
        <f t="shared" si="5"/>
        <v/>
      </c>
      <c r="Y61" s="1"/>
      <c r="AA61" s="44"/>
      <c r="AB61" s="44"/>
      <c r="AC61" s="44"/>
      <c r="AD61" s="44"/>
      <c r="AE61" s="44"/>
      <c r="AF61" s="44"/>
      <c r="AG61" s="43"/>
      <c r="AH61" s="43"/>
      <c r="AI61" s="43"/>
    </row>
    <row r="62" spans="1:35" ht="15.75" x14ac:dyDescent="0.25">
      <c r="A62" s="4"/>
      <c r="B62" s="4"/>
      <c r="C62" s="4"/>
      <c r="E62" s="1"/>
      <c r="F62" s="7">
        <v>58</v>
      </c>
      <c r="G62" s="56"/>
      <c r="H62" s="10" t="str">
        <f t="shared" si="6"/>
        <v/>
      </c>
      <c r="I62" s="57"/>
      <c r="J62" s="10" t="str">
        <f t="shared" si="2"/>
        <v/>
      </c>
      <c r="K62" s="9"/>
      <c r="L62" s="10" t="str">
        <f t="shared" si="7"/>
        <v/>
      </c>
      <c r="M62" s="9"/>
      <c r="N62" s="10" t="str">
        <f t="shared" si="3"/>
        <v/>
      </c>
      <c r="O62" s="9"/>
      <c r="P62" s="10" t="str">
        <f t="shared" si="4"/>
        <v/>
      </c>
      <c r="Q62" s="9"/>
      <c r="R62" s="10" t="str">
        <f t="shared" si="5"/>
        <v/>
      </c>
      <c r="Y62" s="1"/>
      <c r="AA62" s="44"/>
      <c r="AB62" s="44"/>
      <c r="AC62" s="44"/>
      <c r="AD62" s="44"/>
      <c r="AE62" s="44"/>
      <c r="AF62" s="44"/>
      <c r="AG62" s="43"/>
      <c r="AH62" s="43"/>
      <c r="AI62" s="43"/>
    </row>
    <row r="63" spans="1:35" ht="15.75" x14ac:dyDescent="0.25">
      <c r="E63" s="1"/>
      <c r="F63" s="7">
        <v>59</v>
      </c>
      <c r="G63" s="56"/>
      <c r="H63" s="10" t="str">
        <f t="shared" si="6"/>
        <v/>
      </c>
      <c r="I63" s="57"/>
      <c r="J63" s="10" t="str">
        <f t="shared" si="2"/>
        <v/>
      </c>
      <c r="K63" s="9"/>
      <c r="L63" s="10" t="str">
        <f t="shared" si="7"/>
        <v/>
      </c>
      <c r="M63" s="9"/>
      <c r="N63" s="10" t="str">
        <f t="shared" si="3"/>
        <v/>
      </c>
      <c r="O63" s="9"/>
      <c r="P63" s="10" t="str">
        <f t="shared" si="4"/>
        <v/>
      </c>
      <c r="Q63" s="9"/>
      <c r="R63" s="10" t="str">
        <f t="shared" si="5"/>
        <v/>
      </c>
      <c r="Y63" s="1"/>
      <c r="AA63" s="44"/>
      <c r="AB63" s="44"/>
      <c r="AC63" s="44"/>
      <c r="AD63" s="44"/>
      <c r="AE63" s="44"/>
      <c r="AF63" s="44"/>
    </row>
    <row r="64" spans="1:35" ht="15.75" x14ac:dyDescent="0.25">
      <c r="F64" s="7">
        <v>60</v>
      </c>
      <c r="G64" s="56"/>
      <c r="H64" s="10" t="str">
        <f t="shared" si="6"/>
        <v/>
      </c>
      <c r="I64" s="57"/>
      <c r="J64" s="10" t="str">
        <f t="shared" si="2"/>
        <v/>
      </c>
      <c r="K64" s="9"/>
      <c r="L64" s="10" t="str">
        <f t="shared" si="7"/>
        <v/>
      </c>
      <c r="M64" s="9"/>
      <c r="N64" s="10" t="str">
        <f t="shared" si="3"/>
        <v/>
      </c>
      <c r="O64" s="9"/>
      <c r="P64" s="10" t="str">
        <f t="shared" si="4"/>
        <v/>
      </c>
      <c r="Q64" s="9"/>
      <c r="R64" s="10" t="str">
        <f t="shared" si="5"/>
        <v/>
      </c>
    </row>
    <row r="65" spans="6:18" ht="15.75" x14ac:dyDescent="0.25">
      <c r="F65" s="7">
        <v>61</v>
      </c>
      <c r="G65" s="56"/>
      <c r="H65" s="10" t="str">
        <f t="shared" si="6"/>
        <v/>
      </c>
      <c r="I65" s="57"/>
      <c r="J65" s="10" t="str">
        <f t="shared" si="2"/>
        <v/>
      </c>
      <c r="K65" s="9"/>
      <c r="L65" s="10" t="str">
        <f t="shared" si="7"/>
        <v/>
      </c>
      <c r="M65" s="9"/>
      <c r="N65" s="10" t="str">
        <f t="shared" si="3"/>
        <v/>
      </c>
      <c r="O65" s="9"/>
      <c r="P65" s="10" t="str">
        <f t="shared" si="4"/>
        <v/>
      </c>
      <c r="Q65" s="9"/>
      <c r="R65" s="10" t="str">
        <f t="shared" si="5"/>
        <v/>
      </c>
    </row>
    <row r="66" spans="6:18" ht="15.75" x14ac:dyDescent="0.25">
      <c r="F66" s="7">
        <v>62</v>
      </c>
      <c r="G66" s="56"/>
      <c r="H66" s="10" t="str">
        <f t="shared" si="6"/>
        <v/>
      </c>
      <c r="I66" s="57"/>
      <c r="J66" s="10" t="str">
        <f t="shared" si="2"/>
        <v/>
      </c>
      <c r="K66" s="9"/>
      <c r="L66" s="10" t="str">
        <f t="shared" si="7"/>
        <v/>
      </c>
      <c r="M66" s="9"/>
      <c r="N66" s="10" t="str">
        <f t="shared" si="3"/>
        <v/>
      </c>
      <c r="O66" s="9"/>
      <c r="P66" s="10" t="str">
        <f t="shared" si="4"/>
        <v/>
      </c>
      <c r="Q66" s="9"/>
      <c r="R66" s="10" t="str">
        <f t="shared" si="5"/>
        <v/>
      </c>
    </row>
    <row r="67" spans="6:18" ht="15.75" x14ac:dyDescent="0.25">
      <c r="F67" s="7">
        <v>63</v>
      </c>
      <c r="G67" s="56"/>
      <c r="H67" s="10" t="str">
        <f t="shared" si="6"/>
        <v/>
      </c>
      <c r="I67" s="57"/>
      <c r="J67" s="10" t="str">
        <f t="shared" si="2"/>
        <v/>
      </c>
      <c r="K67" s="9"/>
      <c r="L67" s="10" t="str">
        <f t="shared" si="7"/>
        <v/>
      </c>
      <c r="M67" s="9"/>
      <c r="N67" s="10" t="str">
        <f t="shared" si="3"/>
        <v/>
      </c>
      <c r="O67" s="9"/>
      <c r="P67" s="10" t="str">
        <f t="shared" si="4"/>
        <v/>
      </c>
      <c r="Q67" s="9"/>
      <c r="R67" s="10" t="str">
        <f t="shared" si="5"/>
        <v/>
      </c>
    </row>
    <row r="68" spans="6:18" ht="15.75" x14ac:dyDescent="0.25">
      <c r="F68" s="7">
        <v>64</v>
      </c>
      <c r="G68" s="56"/>
      <c r="H68" s="10" t="str">
        <f t="shared" si="6"/>
        <v/>
      </c>
      <c r="I68" s="57"/>
      <c r="J68" s="10" t="str">
        <f t="shared" si="2"/>
        <v/>
      </c>
      <c r="K68" s="9"/>
      <c r="L68" s="10" t="str">
        <f t="shared" si="7"/>
        <v/>
      </c>
      <c r="M68" s="9"/>
      <c r="N68" s="10" t="str">
        <f t="shared" si="3"/>
        <v/>
      </c>
      <c r="O68" s="9"/>
      <c r="P68" s="10" t="str">
        <f t="shared" si="4"/>
        <v/>
      </c>
      <c r="Q68" s="9"/>
      <c r="R68" s="10" t="str">
        <f t="shared" si="5"/>
        <v/>
      </c>
    </row>
    <row r="69" spans="6:18" ht="15.75" x14ac:dyDescent="0.25">
      <c r="F69" s="7">
        <v>65</v>
      </c>
      <c r="G69" s="56"/>
      <c r="H69" s="10" t="str">
        <f t="shared" si="6"/>
        <v/>
      </c>
      <c r="I69" s="57"/>
      <c r="J69" s="10" t="str">
        <f t="shared" si="2"/>
        <v/>
      </c>
      <c r="K69" s="9"/>
      <c r="L69" s="10" t="str">
        <f t="shared" si="7"/>
        <v/>
      </c>
      <c r="M69" s="9"/>
      <c r="N69" s="10" t="str">
        <f t="shared" si="3"/>
        <v/>
      </c>
      <c r="O69" s="9"/>
      <c r="P69" s="10" t="str">
        <f t="shared" si="4"/>
        <v/>
      </c>
      <c r="Q69" s="9"/>
      <c r="R69" s="10" t="str">
        <f t="shared" si="5"/>
        <v/>
      </c>
    </row>
    <row r="70" spans="6:18" ht="15.75" x14ac:dyDescent="0.25">
      <c r="F70" s="7">
        <v>66</v>
      </c>
      <c r="G70" s="56"/>
      <c r="H70" s="10" t="str">
        <f t="shared" ref="H70:H105" si="10">IF(G70&lt;&gt;"",G70/$A$19*100,"")</f>
        <v/>
      </c>
      <c r="I70" s="57"/>
      <c r="J70" s="10" t="str">
        <f t="shared" ref="J70:J105" si="11">IF(I70&lt;&gt;"",I70/$A$19*100,"")</f>
        <v/>
      </c>
      <c r="K70" s="9"/>
      <c r="L70" s="10" t="str">
        <f t="shared" ref="L70:L105" si="12">IF(K70&lt;&gt;"",K70/$A$19*100,"")</f>
        <v/>
      </c>
      <c r="M70" s="9"/>
      <c r="N70" s="10" t="str">
        <f t="shared" ref="N70:N105" si="13">IF(M70&lt;&gt;"",M70/$A$19*100,"")</f>
        <v/>
      </c>
      <c r="O70" s="9"/>
      <c r="P70" s="10" t="str">
        <f t="shared" ref="P70:P105" si="14">IF(O70&lt;&gt;"",O70/$A$19*100,"")</f>
        <v/>
      </c>
      <c r="Q70" s="9"/>
      <c r="R70" s="10" t="str">
        <f t="shared" ref="R70:R105" si="15">IF(Q70&lt;&gt;"",Q70/$A$19*100,"")</f>
        <v/>
      </c>
    </row>
    <row r="71" spans="6:18" ht="15.75" x14ac:dyDescent="0.25">
      <c r="F71" s="7">
        <v>67</v>
      </c>
      <c r="G71" s="56"/>
      <c r="H71" s="10" t="str">
        <f t="shared" si="10"/>
        <v/>
      </c>
      <c r="I71" s="57"/>
      <c r="J71" s="10" t="str">
        <f t="shared" si="11"/>
        <v/>
      </c>
      <c r="K71" s="9"/>
      <c r="L71" s="10" t="str">
        <f t="shared" si="12"/>
        <v/>
      </c>
      <c r="M71" s="9"/>
      <c r="N71" s="10" t="str">
        <f t="shared" si="13"/>
        <v/>
      </c>
      <c r="O71" s="9"/>
      <c r="P71" s="10" t="str">
        <f t="shared" si="14"/>
        <v/>
      </c>
      <c r="Q71" s="9"/>
      <c r="R71" s="10" t="str">
        <f t="shared" si="15"/>
        <v/>
      </c>
    </row>
    <row r="72" spans="6:18" ht="15.75" x14ac:dyDescent="0.25">
      <c r="F72" s="7">
        <v>68</v>
      </c>
      <c r="G72" s="56"/>
      <c r="H72" s="10" t="str">
        <f t="shared" si="10"/>
        <v/>
      </c>
      <c r="I72" s="57"/>
      <c r="J72" s="10" t="str">
        <f t="shared" si="11"/>
        <v/>
      </c>
      <c r="K72" s="9"/>
      <c r="L72" s="10" t="str">
        <f t="shared" si="12"/>
        <v/>
      </c>
      <c r="M72" s="9"/>
      <c r="N72" s="10" t="str">
        <f t="shared" si="13"/>
        <v/>
      </c>
      <c r="O72" s="9"/>
      <c r="P72" s="10" t="str">
        <f t="shared" si="14"/>
        <v/>
      </c>
      <c r="Q72" s="9"/>
      <c r="R72" s="10" t="str">
        <f t="shared" si="15"/>
        <v/>
      </c>
    </row>
    <row r="73" spans="6:18" ht="15.75" x14ac:dyDescent="0.25">
      <c r="F73" s="7">
        <v>69</v>
      </c>
      <c r="G73" s="56"/>
      <c r="H73" s="10" t="str">
        <f t="shared" si="10"/>
        <v/>
      </c>
      <c r="I73" s="57"/>
      <c r="J73" s="10" t="str">
        <f t="shared" si="11"/>
        <v/>
      </c>
      <c r="K73" s="9"/>
      <c r="L73" s="10" t="str">
        <f t="shared" si="12"/>
        <v/>
      </c>
      <c r="M73" s="9"/>
      <c r="N73" s="10" t="str">
        <f t="shared" si="13"/>
        <v/>
      </c>
      <c r="O73" s="9"/>
      <c r="P73" s="10" t="str">
        <f t="shared" si="14"/>
        <v/>
      </c>
      <c r="Q73" s="9"/>
      <c r="R73" s="10" t="str">
        <f t="shared" si="15"/>
        <v/>
      </c>
    </row>
    <row r="74" spans="6:18" ht="15.75" x14ac:dyDescent="0.25">
      <c r="F74" s="7">
        <v>70</v>
      </c>
      <c r="G74" s="56"/>
      <c r="H74" s="10" t="str">
        <f t="shared" si="10"/>
        <v/>
      </c>
      <c r="I74" s="57"/>
      <c r="J74" s="10" t="str">
        <f t="shared" si="11"/>
        <v/>
      </c>
      <c r="K74" s="9"/>
      <c r="L74" s="10" t="str">
        <f t="shared" si="12"/>
        <v/>
      </c>
      <c r="M74" s="9"/>
      <c r="N74" s="10" t="str">
        <f t="shared" si="13"/>
        <v/>
      </c>
      <c r="O74" s="9"/>
      <c r="P74" s="10" t="str">
        <f t="shared" si="14"/>
        <v/>
      </c>
      <c r="Q74" s="9"/>
      <c r="R74" s="10" t="str">
        <f t="shared" si="15"/>
        <v/>
      </c>
    </row>
    <row r="75" spans="6:18" ht="15.75" x14ac:dyDescent="0.25">
      <c r="F75" s="7">
        <v>71</v>
      </c>
      <c r="G75" s="56"/>
      <c r="H75" s="10" t="str">
        <f t="shared" si="10"/>
        <v/>
      </c>
      <c r="I75" s="57"/>
      <c r="J75" s="10" t="str">
        <f t="shared" si="11"/>
        <v/>
      </c>
      <c r="K75" s="9"/>
      <c r="L75" s="10" t="str">
        <f t="shared" si="12"/>
        <v/>
      </c>
      <c r="M75" s="9"/>
      <c r="N75" s="10" t="str">
        <f t="shared" si="13"/>
        <v/>
      </c>
      <c r="O75" s="9"/>
      <c r="P75" s="10" t="str">
        <f t="shared" si="14"/>
        <v/>
      </c>
      <c r="Q75" s="9"/>
      <c r="R75" s="10" t="str">
        <f t="shared" si="15"/>
        <v/>
      </c>
    </row>
    <row r="76" spans="6:18" ht="15.75" x14ac:dyDescent="0.25">
      <c r="F76" s="7">
        <v>72</v>
      </c>
      <c r="G76" s="56"/>
      <c r="H76" s="10" t="str">
        <f t="shared" si="10"/>
        <v/>
      </c>
      <c r="I76" s="57"/>
      <c r="J76" s="10" t="str">
        <f t="shared" si="11"/>
        <v/>
      </c>
      <c r="K76" s="9"/>
      <c r="L76" s="10" t="str">
        <f t="shared" si="12"/>
        <v/>
      </c>
      <c r="M76" s="9"/>
      <c r="N76" s="10" t="str">
        <f t="shared" si="13"/>
        <v/>
      </c>
      <c r="O76" s="9"/>
      <c r="P76" s="10" t="str">
        <f t="shared" si="14"/>
        <v/>
      </c>
      <c r="Q76" s="9"/>
      <c r="R76" s="10" t="str">
        <f t="shared" si="15"/>
        <v/>
      </c>
    </row>
    <row r="77" spans="6:18" x14ac:dyDescent="0.2">
      <c r="F77" s="7">
        <v>73</v>
      </c>
      <c r="G77" s="9"/>
      <c r="H77" s="10" t="str">
        <f t="shared" si="10"/>
        <v/>
      </c>
      <c r="I77" s="9"/>
      <c r="J77" s="10" t="str">
        <f t="shared" si="11"/>
        <v/>
      </c>
      <c r="K77" s="9"/>
      <c r="L77" s="10" t="str">
        <f t="shared" si="12"/>
        <v/>
      </c>
      <c r="M77" s="9"/>
      <c r="N77" s="10" t="str">
        <f t="shared" si="13"/>
        <v/>
      </c>
      <c r="O77" s="9"/>
      <c r="P77" s="10" t="str">
        <f t="shared" si="14"/>
        <v/>
      </c>
      <c r="Q77" s="9"/>
      <c r="R77" s="10" t="str">
        <f t="shared" si="15"/>
        <v/>
      </c>
    </row>
    <row r="78" spans="6:18" x14ac:dyDescent="0.2">
      <c r="F78" s="7">
        <v>74</v>
      </c>
      <c r="G78" s="9"/>
      <c r="H78" s="10" t="str">
        <f t="shared" si="10"/>
        <v/>
      </c>
      <c r="I78" s="9"/>
      <c r="J78" s="10" t="str">
        <f t="shared" si="11"/>
        <v/>
      </c>
      <c r="K78" s="9"/>
      <c r="L78" s="10" t="str">
        <f t="shared" si="12"/>
        <v/>
      </c>
      <c r="M78" s="9"/>
      <c r="N78" s="10" t="str">
        <f t="shared" si="13"/>
        <v/>
      </c>
      <c r="O78" s="9"/>
      <c r="P78" s="10" t="str">
        <f t="shared" si="14"/>
        <v/>
      </c>
      <c r="Q78" s="9"/>
      <c r="R78" s="10" t="str">
        <f t="shared" si="15"/>
        <v/>
      </c>
    </row>
    <row r="79" spans="6:18" x14ac:dyDescent="0.2">
      <c r="F79" s="7">
        <v>75</v>
      </c>
      <c r="G79" s="9"/>
      <c r="H79" s="10" t="str">
        <f t="shared" si="10"/>
        <v/>
      </c>
      <c r="I79" s="9"/>
      <c r="J79" s="10" t="str">
        <f t="shared" si="11"/>
        <v/>
      </c>
      <c r="K79" s="9"/>
      <c r="L79" s="10" t="str">
        <f t="shared" si="12"/>
        <v/>
      </c>
      <c r="M79" s="9"/>
      <c r="N79" s="10" t="str">
        <f t="shared" si="13"/>
        <v/>
      </c>
      <c r="O79" s="9"/>
      <c r="P79" s="10" t="str">
        <f t="shared" si="14"/>
        <v/>
      </c>
      <c r="Q79" s="9"/>
      <c r="R79" s="10" t="str">
        <f t="shared" si="15"/>
        <v/>
      </c>
    </row>
    <row r="80" spans="6:18" x14ac:dyDescent="0.2">
      <c r="F80" s="7">
        <v>76</v>
      </c>
      <c r="G80" s="9"/>
      <c r="H80" s="10" t="str">
        <f t="shared" si="10"/>
        <v/>
      </c>
      <c r="I80" s="9"/>
      <c r="J80" s="10" t="str">
        <f t="shared" si="11"/>
        <v/>
      </c>
      <c r="K80" s="9"/>
      <c r="L80" s="10" t="str">
        <f t="shared" si="12"/>
        <v/>
      </c>
      <c r="M80" s="9"/>
      <c r="N80" s="10" t="str">
        <f t="shared" si="13"/>
        <v/>
      </c>
      <c r="O80" s="9"/>
      <c r="P80" s="10" t="str">
        <f t="shared" si="14"/>
        <v/>
      </c>
      <c r="Q80" s="9"/>
      <c r="R80" s="10" t="str">
        <f t="shared" si="15"/>
        <v/>
      </c>
    </row>
    <row r="81" spans="6:18" x14ac:dyDescent="0.2">
      <c r="F81" s="7">
        <v>77</v>
      </c>
      <c r="G81" s="9"/>
      <c r="H81" s="10" t="str">
        <f t="shared" si="10"/>
        <v/>
      </c>
      <c r="I81" s="9"/>
      <c r="J81" s="10" t="str">
        <f t="shared" si="11"/>
        <v/>
      </c>
      <c r="K81" s="9"/>
      <c r="L81" s="10" t="str">
        <f t="shared" si="12"/>
        <v/>
      </c>
      <c r="M81" s="9"/>
      <c r="N81" s="10" t="str">
        <f t="shared" si="13"/>
        <v/>
      </c>
      <c r="O81" s="9"/>
      <c r="P81" s="10" t="str">
        <f t="shared" si="14"/>
        <v/>
      </c>
      <c r="Q81" s="9"/>
      <c r="R81" s="10" t="str">
        <f t="shared" si="15"/>
        <v/>
      </c>
    </row>
    <row r="82" spans="6:18" x14ac:dyDescent="0.2">
      <c r="F82" s="7">
        <v>78</v>
      </c>
      <c r="G82" s="9"/>
      <c r="H82" s="10" t="str">
        <f t="shared" si="10"/>
        <v/>
      </c>
      <c r="I82" s="9"/>
      <c r="J82" s="10" t="str">
        <f t="shared" si="11"/>
        <v/>
      </c>
      <c r="K82" s="9"/>
      <c r="L82" s="10" t="str">
        <f t="shared" si="12"/>
        <v/>
      </c>
      <c r="M82" s="9"/>
      <c r="N82" s="10" t="str">
        <f t="shared" si="13"/>
        <v/>
      </c>
      <c r="O82" s="9"/>
      <c r="P82" s="10" t="str">
        <f t="shared" si="14"/>
        <v/>
      </c>
      <c r="Q82" s="9"/>
      <c r="R82" s="10" t="str">
        <f t="shared" si="15"/>
        <v/>
      </c>
    </row>
    <row r="83" spans="6:18" x14ac:dyDescent="0.2">
      <c r="F83" s="7">
        <v>79</v>
      </c>
      <c r="G83" s="9"/>
      <c r="H83" s="10" t="str">
        <f t="shared" si="10"/>
        <v/>
      </c>
      <c r="I83" s="9"/>
      <c r="J83" s="10" t="str">
        <f t="shared" si="11"/>
        <v/>
      </c>
      <c r="K83" s="9"/>
      <c r="L83" s="10" t="str">
        <f t="shared" si="12"/>
        <v/>
      </c>
      <c r="M83" s="9"/>
      <c r="N83" s="10" t="str">
        <f t="shared" si="13"/>
        <v/>
      </c>
      <c r="O83" s="9"/>
      <c r="P83" s="10" t="str">
        <f t="shared" si="14"/>
        <v/>
      </c>
      <c r="Q83" s="9"/>
      <c r="R83" s="10" t="str">
        <f t="shared" si="15"/>
        <v/>
      </c>
    </row>
    <row r="84" spans="6:18" x14ac:dyDescent="0.2">
      <c r="F84" s="7">
        <v>80</v>
      </c>
      <c r="G84" s="9"/>
      <c r="H84" s="10" t="str">
        <f t="shared" si="10"/>
        <v/>
      </c>
      <c r="I84" s="9"/>
      <c r="J84" s="10" t="str">
        <f t="shared" si="11"/>
        <v/>
      </c>
      <c r="K84" s="9"/>
      <c r="L84" s="10" t="str">
        <f t="shared" si="12"/>
        <v/>
      </c>
      <c r="M84" s="9"/>
      <c r="N84" s="10" t="str">
        <f t="shared" si="13"/>
        <v/>
      </c>
      <c r="O84" s="9"/>
      <c r="P84" s="10" t="str">
        <f t="shared" si="14"/>
        <v/>
      </c>
      <c r="Q84" s="9"/>
      <c r="R84" s="10" t="str">
        <f t="shared" si="15"/>
        <v/>
      </c>
    </row>
    <row r="85" spans="6:18" x14ac:dyDescent="0.2">
      <c r="F85" s="7">
        <v>81</v>
      </c>
      <c r="G85" s="9"/>
      <c r="H85" s="10" t="str">
        <f t="shared" si="10"/>
        <v/>
      </c>
      <c r="I85" s="9"/>
      <c r="J85" s="10" t="str">
        <f t="shared" si="11"/>
        <v/>
      </c>
      <c r="K85" s="9"/>
      <c r="L85" s="10" t="str">
        <f t="shared" si="12"/>
        <v/>
      </c>
      <c r="M85" s="9"/>
      <c r="N85" s="10" t="str">
        <f t="shared" si="13"/>
        <v/>
      </c>
      <c r="O85" s="9"/>
      <c r="P85" s="10" t="str">
        <f t="shared" si="14"/>
        <v/>
      </c>
      <c r="Q85" s="9"/>
      <c r="R85" s="10" t="str">
        <f t="shared" si="15"/>
        <v/>
      </c>
    </row>
    <row r="86" spans="6:18" x14ac:dyDescent="0.2">
      <c r="F86" s="7">
        <v>82</v>
      </c>
      <c r="G86" s="9"/>
      <c r="H86" s="10" t="str">
        <f t="shared" si="10"/>
        <v/>
      </c>
      <c r="I86" s="9"/>
      <c r="J86" s="10" t="str">
        <f t="shared" si="11"/>
        <v/>
      </c>
      <c r="K86" s="9"/>
      <c r="L86" s="10" t="str">
        <f t="shared" si="12"/>
        <v/>
      </c>
      <c r="M86" s="9"/>
      <c r="N86" s="10" t="str">
        <f t="shared" si="13"/>
        <v/>
      </c>
      <c r="O86" s="9"/>
      <c r="P86" s="10" t="str">
        <f t="shared" si="14"/>
        <v/>
      </c>
      <c r="Q86" s="9"/>
      <c r="R86" s="10" t="str">
        <f t="shared" si="15"/>
        <v/>
      </c>
    </row>
    <row r="87" spans="6:18" x14ac:dyDescent="0.2">
      <c r="F87" s="7">
        <v>83</v>
      </c>
      <c r="G87" s="9"/>
      <c r="H87" s="10" t="str">
        <f t="shared" si="10"/>
        <v/>
      </c>
      <c r="I87" s="9"/>
      <c r="J87" s="10" t="str">
        <f t="shared" si="11"/>
        <v/>
      </c>
      <c r="K87" s="9"/>
      <c r="L87" s="10" t="str">
        <f t="shared" si="12"/>
        <v/>
      </c>
      <c r="M87" s="9"/>
      <c r="N87" s="10" t="str">
        <f t="shared" si="13"/>
        <v/>
      </c>
      <c r="O87" s="9"/>
      <c r="P87" s="10" t="str">
        <f t="shared" si="14"/>
        <v/>
      </c>
      <c r="Q87" s="9"/>
      <c r="R87" s="10" t="str">
        <f t="shared" si="15"/>
        <v/>
      </c>
    </row>
    <row r="88" spans="6:18" x14ac:dyDescent="0.2">
      <c r="F88" s="7">
        <v>84</v>
      </c>
      <c r="G88" s="9"/>
      <c r="H88" s="10" t="str">
        <f t="shared" si="10"/>
        <v/>
      </c>
      <c r="I88" s="9"/>
      <c r="J88" s="10" t="str">
        <f t="shared" si="11"/>
        <v/>
      </c>
      <c r="K88" s="9"/>
      <c r="L88" s="10" t="str">
        <f t="shared" si="12"/>
        <v/>
      </c>
      <c r="M88" s="9"/>
      <c r="N88" s="10" t="str">
        <f t="shared" si="13"/>
        <v/>
      </c>
      <c r="O88" s="9"/>
      <c r="P88" s="10" t="str">
        <f t="shared" si="14"/>
        <v/>
      </c>
      <c r="Q88" s="9"/>
      <c r="R88" s="10" t="str">
        <f t="shared" si="15"/>
        <v/>
      </c>
    </row>
    <row r="89" spans="6:18" x14ac:dyDescent="0.2">
      <c r="F89" s="7">
        <v>85</v>
      </c>
      <c r="G89" s="9"/>
      <c r="H89" s="10" t="str">
        <f t="shared" si="10"/>
        <v/>
      </c>
      <c r="I89" s="9"/>
      <c r="J89" s="10" t="str">
        <f t="shared" si="11"/>
        <v/>
      </c>
      <c r="K89" s="9"/>
      <c r="L89" s="10" t="str">
        <f t="shared" si="12"/>
        <v/>
      </c>
      <c r="M89" s="9"/>
      <c r="N89" s="10" t="str">
        <f t="shared" si="13"/>
        <v/>
      </c>
      <c r="O89" s="9"/>
      <c r="P89" s="10" t="str">
        <f t="shared" si="14"/>
        <v/>
      </c>
      <c r="Q89" s="9"/>
      <c r="R89" s="10" t="str">
        <f t="shared" si="15"/>
        <v/>
      </c>
    </row>
    <row r="90" spans="6:18" x14ac:dyDescent="0.2">
      <c r="F90" s="7">
        <v>86</v>
      </c>
      <c r="G90" s="9"/>
      <c r="H90" s="10" t="str">
        <f t="shared" si="10"/>
        <v/>
      </c>
      <c r="I90" s="9"/>
      <c r="J90" s="10" t="str">
        <f t="shared" si="11"/>
        <v/>
      </c>
      <c r="K90" s="9"/>
      <c r="L90" s="10" t="str">
        <f t="shared" si="12"/>
        <v/>
      </c>
      <c r="M90" s="9"/>
      <c r="N90" s="10" t="str">
        <f t="shared" si="13"/>
        <v/>
      </c>
      <c r="O90" s="9"/>
      <c r="P90" s="10" t="str">
        <f t="shared" si="14"/>
        <v/>
      </c>
      <c r="Q90" s="9"/>
      <c r="R90" s="10" t="str">
        <f t="shared" si="15"/>
        <v/>
      </c>
    </row>
    <row r="91" spans="6:18" x14ac:dyDescent="0.2">
      <c r="F91" s="7">
        <v>87</v>
      </c>
      <c r="G91" s="9"/>
      <c r="H91" s="10" t="str">
        <f t="shared" si="10"/>
        <v/>
      </c>
      <c r="I91" s="9"/>
      <c r="J91" s="10" t="str">
        <f t="shared" si="11"/>
        <v/>
      </c>
      <c r="K91" s="9"/>
      <c r="L91" s="10" t="str">
        <f t="shared" si="12"/>
        <v/>
      </c>
      <c r="M91" s="9"/>
      <c r="N91" s="10" t="str">
        <f t="shared" si="13"/>
        <v/>
      </c>
      <c r="O91" s="9"/>
      <c r="P91" s="10" t="str">
        <f t="shared" si="14"/>
        <v/>
      </c>
      <c r="Q91" s="9"/>
      <c r="R91" s="10" t="str">
        <f t="shared" si="15"/>
        <v/>
      </c>
    </row>
    <row r="92" spans="6:18" x14ac:dyDescent="0.2">
      <c r="F92" s="7">
        <v>88</v>
      </c>
      <c r="G92" s="9"/>
      <c r="H92" s="10" t="str">
        <f t="shared" si="10"/>
        <v/>
      </c>
      <c r="I92" s="9"/>
      <c r="J92" s="10" t="str">
        <f t="shared" si="11"/>
        <v/>
      </c>
      <c r="K92" s="9"/>
      <c r="L92" s="10" t="str">
        <f t="shared" si="12"/>
        <v/>
      </c>
      <c r="M92" s="9"/>
      <c r="N92" s="10" t="str">
        <f t="shared" si="13"/>
        <v/>
      </c>
      <c r="O92" s="9"/>
      <c r="P92" s="10" t="str">
        <f t="shared" si="14"/>
        <v/>
      </c>
      <c r="Q92" s="9"/>
      <c r="R92" s="10" t="str">
        <f t="shared" si="15"/>
        <v/>
      </c>
    </row>
    <row r="93" spans="6:18" x14ac:dyDescent="0.2">
      <c r="F93" s="7">
        <v>89</v>
      </c>
      <c r="G93" s="9"/>
      <c r="H93" s="10" t="str">
        <f t="shared" si="10"/>
        <v/>
      </c>
      <c r="I93" s="9"/>
      <c r="J93" s="10" t="str">
        <f t="shared" si="11"/>
        <v/>
      </c>
      <c r="K93" s="9"/>
      <c r="L93" s="10" t="str">
        <f t="shared" si="12"/>
        <v/>
      </c>
      <c r="M93" s="9"/>
      <c r="N93" s="10" t="str">
        <f t="shared" si="13"/>
        <v/>
      </c>
      <c r="O93" s="9"/>
      <c r="P93" s="10" t="str">
        <f t="shared" si="14"/>
        <v/>
      </c>
      <c r="Q93" s="9"/>
      <c r="R93" s="10" t="str">
        <f t="shared" si="15"/>
        <v/>
      </c>
    </row>
    <row r="94" spans="6:18" x14ac:dyDescent="0.2">
      <c r="F94" s="7">
        <v>90</v>
      </c>
      <c r="G94" s="9"/>
      <c r="H94" s="10" t="str">
        <f t="shared" si="10"/>
        <v/>
      </c>
      <c r="I94" s="9"/>
      <c r="J94" s="10" t="str">
        <f t="shared" si="11"/>
        <v/>
      </c>
      <c r="K94" s="9"/>
      <c r="L94" s="10" t="str">
        <f t="shared" si="12"/>
        <v/>
      </c>
      <c r="M94" s="9"/>
      <c r="N94" s="10" t="str">
        <f t="shared" si="13"/>
        <v/>
      </c>
      <c r="O94" s="9"/>
      <c r="P94" s="10" t="str">
        <f t="shared" si="14"/>
        <v/>
      </c>
      <c r="Q94" s="9"/>
      <c r="R94" s="10" t="str">
        <f t="shared" si="15"/>
        <v/>
      </c>
    </row>
    <row r="95" spans="6:18" x14ac:dyDescent="0.2">
      <c r="F95" s="7">
        <v>91</v>
      </c>
      <c r="G95" s="9"/>
      <c r="H95" s="10" t="str">
        <f t="shared" si="10"/>
        <v/>
      </c>
      <c r="I95" s="9"/>
      <c r="J95" s="10" t="str">
        <f t="shared" si="11"/>
        <v/>
      </c>
      <c r="K95" s="9"/>
      <c r="L95" s="10" t="str">
        <f t="shared" si="12"/>
        <v/>
      </c>
      <c r="M95" s="9"/>
      <c r="N95" s="10" t="str">
        <f t="shared" si="13"/>
        <v/>
      </c>
      <c r="O95" s="9"/>
      <c r="P95" s="10" t="str">
        <f t="shared" si="14"/>
        <v/>
      </c>
      <c r="Q95" s="9"/>
      <c r="R95" s="10" t="str">
        <f t="shared" si="15"/>
        <v/>
      </c>
    </row>
    <row r="96" spans="6:18" x14ac:dyDescent="0.2">
      <c r="F96" s="7">
        <v>92</v>
      </c>
      <c r="G96" s="9"/>
      <c r="H96" s="10" t="str">
        <f t="shared" si="10"/>
        <v/>
      </c>
      <c r="I96" s="9"/>
      <c r="J96" s="10" t="str">
        <f t="shared" si="11"/>
        <v/>
      </c>
      <c r="K96" s="9"/>
      <c r="L96" s="10" t="str">
        <f t="shared" si="12"/>
        <v/>
      </c>
      <c r="M96" s="9"/>
      <c r="N96" s="10" t="str">
        <f t="shared" si="13"/>
        <v/>
      </c>
      <c r="O96" s="9"/>
      <c r="P96" s="10" t="str">
        <f t="shared" si="14"/>
        <v/>
      </c>
      <c r="Q96" s="9"/>
      <c r="R96" s="10" t="str">
        <f t="shared" si="15"/>
        <v/>
      </c>
    </row>
    <row r="97" spans="6:18" x14ac:dyDescent="0.2">
      <c r="F97" s="7">
        <v>93</v>
      </c>
      <c r="G97" s="9"/>
      <c r="H97" s="10" t="str">
        <f t="shared" si="10"/>
        <v/>
      </c>
      <c r="I97" s="9"/>
      <c r="J97" s="10" t="str">
        <f t="shared" si="11"/>
        <v/>
      </c>
      <c r="K97" s="9"/>
      <c r="L97" s="10" t="str">
        <f t="shared" si="12"/>
        <v/>
      </c>
      <c r="M97" s="9"/>
      <c r="N97" s="10" t="str">
        <f t="shared" si="13"/>
        <v/>
      </c>
      <c r="O97" s="9"/>
      <c r="P97" s="10" t="str">
        <f t="shared" si="14"/>
        <v/>
      </c>
      <c r="Q97" s="9"/>
      <c r="R97" s="10" t="str">
        <f t="shared" si="15"/>
        <v/>
      </c>
    </row>
    <row r="98" spans="6:18" x14ac:dyDescent="0.2">
      <c r="F98" s="7">
        <v>94</v>
      </c>
      <c r="G98" s="9"/>
      <c r="H98" s="10" t="str">
        <f t="shared" si="10"/>
        <v/>
      </c>
      <c r="I98" s="9"/>
      <c r="J98" s="10" t="str">
        <f t="shared" si="11"/>
        <v/>
      </c>
      <c r="K98" s="9"/>
      <c r="L98" s="10" t="str">
        <f t="shared" si="12"/>
        <v/>
      </c>
      <c r="M98" s="9"/>
      <c r="N98" s="10" t="str">
        <f t="shared" si="13"/>
        <v/>
      </c>
      <c r="O98" s="9"/>
      <c r="P98" s="10" t="str">
        <f t="shared" si="14"/>
        <v/>
      </c>
      <c r="Q98" s="9"/>
      <c r="R98" s="10" t="str">
        <f t="shared" si="15"/>
        <v/>
      </c>
    </row>
    <row r="99" spans="6:18" x14ac:dyDescent="0.2">
      <c r="F99" s="7">
        <v>95</v>
      </c>
      <c r="G99" s="9"/>
      <c r="H99" s="10" t="str">
        <f t="shared" si="10"/>
        <v/>
      </c>
      <c r="I99" s="9"/>
      <c r="J99" s="10" t="str">
        <f t="shared" si="11"/>
        <v/>
      </c>
      <c r="K99" s="9"/>
      <c r="L99" s="10" t="str">
        <f t="shared" si="12"/>
        <v/>
      </c>
      <c r="M99" s="9"/>
      <c r="N99" s="10" t="str">
        <f t="shared" si="13"/>
        <v/>
      </c>
      <c r="O99" s="9"/>
      <c r="P99" s="10" t="str">
        <f t="shared" si="14"/>
        <v/>
      </c>
      <c r="Q99" s="9"/>
      <c r="R99" s="10" t="str">
        <f t="shared" si="15"/>
        <v/>
      </c>
    </row>
    <row r="100" spans="6:18" x14ac:dyDescent="0.2">
      <c r="F100" s="7">
        <v>96</v>
      </c>
      <c r="G100" s="9"/>
      <c r="H100" s="10" t="str">
        <f t="shared" si="10"/>
        <v/>
      </c>
      <c r="I100" s="9"/>
      <c r="J100" s="10" t="str">
        <f t="shared" si="11"/>
        <v/>
      </c>
      <c r="K100" s="9"/>
      <c r="L100" s="10" t="str">
        <f t="shared" si="12"/>
        <v/>
      </c>
      <c r="M100" s="9"/>
      <c r="N100" s="10" t="str">
        <f t="shared" si="13"/>
        <v/>
      </c>
      <c r="O100" s="9"/>
      <c r="P100" s="10" t="str">
        <f t="shared" si="14"/>
        <v/>
      </c>
      <c r="Q100" s="9"/>
      <c r="R100" s="10" t="str">
        <f t="shared" si="15"/>
        <v/>
      </c>
    </row>
    <row r="101" spans="6:18" x14ac:dyDescent="0.2">
      <c r="F101" s="7">
        <v>97</v>
      </c>
      <c r="G101" s="9"/>
      <c r="H101" s="10" t="str">
        <f t="shared" si="10"/>
        <v/>
      </c>
      <c r="I101" s="9"/>
      <c r="J101" s="10" t="str">
        <f t="shared" si="11"/>
        <v/>
      </c>
      <c r="K101" s="9"/>
      <c r="L101" s="10" t="str">
        <f t="shared" si="12"/>
        <v/>
      </c>
      <c r="M101" s="9"/>
      <c r="N101" s="10" t="str">
        <f t="shared" si="13"/>
        <v/>
      </c>
      <c r="O101" s="9"/>
      <c r="P101" s="10" t="str">
        <f t="shared" si="14"/>
        <v/>
      </c>
      <c r="Q101" s="9"/>
      <c r="R101" s="10" t="str">
        <f t="shared" si="15"/>
        <v/>
      </c>
    </row>
    <row r="102" spans="6:18" x14ac:dyDescent="0.2">
      <c r="F102" s="7">
        <v>98</v>
      </c>
      <c r="G102" s="9"/>
      <c r="H102" s="10" t="str">
        <f t="shared" si="10"/>
        <v/>
      </c>
      <c r="I102" s="9"/>
      <c r="J102" s="10" t="str">
        <f t="shared" si="11"/>
        <v/>
      </c>
      <c r="K102" s="9"/>
      <c r="L102" s="10" t="str">
        <f t="shared" si="12"/>
        <v/>
      </c>
      <c r="M102" s="9"/>
      <c r="N102" s="10" t="str">
        <f t="shared" si="13"/>
        <v/>
      </c>
      <c r="O102" s="9"/>
      <c r="P102" s="10" t="str">
        <f t="shared" si="14"/>
        <v/>
      </c>
      <c r="Q102" s="9"/>
      <c r="R102" s="10" t="str">
        <f t="shared" si="15"/>
        <v/>
      </c>
    </row>
    <row r="103" spans="6:18" x14ac:dyDescent="0.2">
      <c r="F103" s="7">
        <v>99</v>
      </c>
      <c r="G103" s="9"/>
      <c r="H103" s="10" t="str">
        <f t="shared" si="10"/>
        <v/>
      </c>
      <c r="I103" s="9"/>
      <c r="J103" s="10" t="str">
        <f t="shared" si="11"/>
        <v/>
      </c>
      <c r="K103" s="9"/>
      <c r="L103" s="10" t="str">
        <f t="shared" si="12"/>
        <v/>
      </c>
      <c r="M103" s="9"/>
      <c r="N103" s="10" t="str">
        <f t="shared" si="13"/>
        <v/>
      </c>
      <c r="O103" s="9"/>
      <c r="P103" s="10" t="str">
        <f t="shared" si="14"/>
        <v/>
      </c>
      <c r="Q103" s="9"/>
      <c r="R103" s="10" t="str">
        <f t="shared" si="15"/>
        <v/>
      </c>
    </row>
    <row r="104" spans="6:18" x14ac:dyDescent="0.2">
      <c r="F104" s="7">
        <v>100</v>
      </c>
      <c r="G104" s="9"/>
      <c r="H104" s="10" t="str">
        <f t="shared" si="10"/>
        <v/>
      </c>
      <c r="I104" s="9"/>
      <c r="J104" s="10" t="str">
        <f t="shared" si="11"/>
        <v/>
      </c>
      <c r="K104" s="9"/>
      <c r="L104" s="10" t="str">
        <f t="shared" si="12"/>
        <v/>
      </c>
      <c r="M104" s="9"/>
      <c r="N104" s="10" t="str">
        <f t="shared" si="13"/>
        <v/>
      </c>
      <c r="O104" s="9"/>
      <c r="P104" s="10" t="str">
        <f t="shared" si="14"/>
        <v/>
      </c>
      <c r="Q104" s="9"/>
      <c r="R104" s="10" t="str">
        <f t="shared" si="15"/>
        <v/>
      </c>
    </row>
    <row r="105" spans="6:18" x14ac:dyDescent="0.2">
      <c r="F105" s="7"/>
      <c r="G105" s="9"/>
      <c r="H105" s="10" t="str">
        <f t="shared" si="10"/>
        <v/>
      </c>
      <c r="I105" s="9"/>
      <c r="J105" s="10" t="str">
        <f t="shared" si="11"/>
        <v/>
      </c>
      <c r="K105" s="9"/>
      <c r="L105" s="10" t="str">
        <f t="shared" si="12"/>
        <v/>
      </c>
      <c r="M105" s="9"/>
      <c r="N105" s="10" t="str">
        <f t="shared" si="13"/>
        <v/>
      </c>
      <c r="O105" s="9"/>
      <c r="P105" s="10" t="str">
        <f t="shared" si="14"/>
        <v/>
      </c>
      <c r="Q105" s="9"/>
      <c r="R105" s="10" t="str">
        <f t="shared" si="15"/>
        <v/>
      </c>
    </row>
  </sheetData>
  <sheetProtection password="CC29" sheet="1" objects="1" scenarios="1" selectLockedCells="1"/>
  <mergeCells count="19">
    <mergeCell ref="A12:B12"/>
    <mergeCell ref="B2:D2"/>
    <mergeCell ref="G2:Q2"/>
    <mergeCell ref="G3:Q3"/>
    <mergeCell ref="A4:B4"/>
    <mergeCell ref="A5:C5"/>
    <mergeCell ref="A6:B6"/>
    <mergeCell ref="A8:B8"/>
    <mergeCell ref="A7:C7"/>
    <mergeCell ref="A9:C9"/>
    <mergeCell ref="A10:B10"/>
    <mergeCell ref="A11:C11"/>
    <mergeCell ref="A19:C19"/>
    <mergeCell ref="A14:B14"/>
    <mergeCell ref="A13:C13"/>
    <mergeCell ref="A15:C15"/>
    <mergeCell ref="A18:B18"/>
    <mergeCell ref="A16:B16"/>
    <mergeCell ref="A17:C17"/>
  </mergeCells>
  <phoneticPr fontId="0" type="noConversion"/>
  <dataValidations count="5">
    <dataValidation type="list" errorStyle="warning" allowBlank="1" showInputMessage="1" showErrorMessage="1" sqref="A9">
      <formula1>$Y$10:$Y$13</formula1>
    </dataValidation>
    <dataValidation type="list" errorStyle="warning" allowBlank="1" showInputMessage="1" showErrorMessage="1" errorTitle="بيانات غير صالحة" error="فضلاً تأكد من البيانات ... و شكراً" sqref="A11">
      <formula1>$Y$16:$Y$17</formula1>
    </dataValidation>
    <dataValidation type="list" errorStyle="warning" allowBlank="1" showInputMessage="1" showErrorMessage="1" errorTitle="بيانات غير صالحة" error="يبدو أنك أدخلت بيانات غير صحيحة ،_x000a_فضلاً تأكد من اختيارك لأحد التالي :_x000a_ثانوي_x000a_متوسط_x000a_ابتدائي" sqref="A7">
      <formula1>$Y$20:$Y$22</formula1>
    </dataValidation>
    <dataValidation type="list" allowBlank="1" showInputMessage="1" showErrorMessage="1" sqref="A17">
      <formula1>$Y$25:$Y$30</formula1>
    </dataValidation>
    <dataValidation type="list" errorStyle="warning" allowBlank="1" showInputMessage="1" showErrorMessage="1" errorTitle="بيانات غير صالحة" error="فضلاً تأكد من البيانات ... و شكراً" sqref="A13:C13">
      <formula1>$Y$4:$Y$7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cellWatches>
    <cellWatch r="A13"/>
  </cellWatches>
  <ignoredErrors>
    <ignoredError sqref="V41:AA42 V45:AA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N64"/>
  <sheetViews>
    <sheetView rightToLeft="1" zoomScaleNormal="100" zoomScaleSheetLayoutView="100" workbookViewId="0">
      <selection activeCell="C15" sqref="C15"/>
    </sheetView>
  </sheetViews>
  <sheetFormatPr defaultRowHeight="12.75" x14ac:dyDescent="0.2"/>
  <cols>
    <col min="1" max="1" width="3.42578125" customWidth="1"/>
    <col min="2" max="3" width="7.140625" customWidth="1"/>
    <col min="4" max="4" width="12.42578125" bestFit="1" customWidth="1"/>
    <col min="5" max="10" width="7.85546875" customWidth="1"/>
    <col min="11" max="12" width="7.140625" customWidth="1"/>
    <col min="13" max="13" width="3.5703125" customWidth="1"/>
    <col min="14" max="14" width="5.5703125" bestFit="1" customWidth="1"/>
  </cols>
  <sheetData>
    <row r="1" spans="2:14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14" x14ac:dyDescent="0.2">
      <c r="B2" s="14"/>
      <c r="C2" s="77" t="s">
        <v>54</v>
      </c>
      <c r="D2" s="77"/>
      <c r="E2" s="77"/>
      <c r="F2" s="77"/>
      <c r="G2" s="77"/>
      <c r="H2" s="77"/>
      <c r="I2" s="77"/>
      <c r="J2" s="77"/>
      <c r="K2" s="77"/>
      <c r="L2" s="15"/>
    </row>
    <row r="3" spans="2:14" x14ac:dyDescent="0.2">
      <c r="B3" s="78" t="s">
        <v>0</v>
      </c>
      <c r="C3" s="79"/>
      <c r="D3" s="11" t="s">
        <v>4</v>
      </c>
      <c r="E3" s="80">
        <f>البيانات!$A$5</f>
        <v>0</v>
      </c>
      <c r="F3" s="81"/>
      <c r="G3" s="81"/>
      <c r="H3" s="82"/>
      <c r="I3" s="11" t="s">
        <v>8</v>
      </c>
      <c r="J3" s="83" t="str">
        <f>البيانات!$A$7</f>
        <v>ثانوي</v>
      </c>
      <c r="K3" s="84"/>
      <c r="L3" s="16"/>
    </row>
    <row r="4" spans="2:14" x14ac:dyDescent="0.2">
      <c r="B4" s="78"/>
      <c r="C4" s="79"/>
      <c r="D4" s="11" t="s">
        <v>11</v>
      </c>
      <c r="E4" s="83" t="str">
        <f>البيانات!$A$9</f>
        <v>1439-1440 هـ</v>
      </c>
      <c r="F4" s="84"/>
      <c r="G4" s="17"/>
      <c r="H4" s="12"/>
      <c r="I4" s="8" t="s">
        <v>16</v>
      </c>
      <c r="J4" s="83" t="str">
        <f>البيانات!$A$13</f>
        <v>نهاية الفصل</v>
      </c>
      <c r="K4" s="84"/>
      <c r="L4" s="16"/>
    </row>
    <row r="5" spans="2:14" x14ac:dyDescent="0.2">
      <c r="B5" s="78"/>
      <c r="C5" s="79"/>
      <c r="D5" s="18" t="s">
        <v>13</v>
      </c>
      <c r="E5" s="83" t="str">
        <f>البيانات!$A$11</f>
        <v xml:space="preserve">الاول </v>
      </c>
      <c r="F5" s="84"/>
      <c r="G5" s="17"/>
      <c r="H5" s="12"/>
      <c r="I5" s="11" t="s">
        <v>20</v>
      </c>
      <c r="J5" s="83" t="str">
        <f>البيانات!$A$17</f>
        <v>الثالث</v>
      </c>
      <c r="K5" s="84"/>
      <c r="L5" s="16"/>
    </row>
    <row r="6" spans="2:14" x14ac:dyDescent="0.2">
      <c r="B6" s="78"/>
      <c r="C6" s="79"/>
      <c r="D6" s="11" t="s">
        <v>23</v>
      </c>
      <c r="E6" s="83">
        <f>البيانات!$A$19</f>
        <v>0</v>
      </c>
      <c r="F6" s="84"/>
      <c r="G6" s="19"/>
      <c r="H6" s="12"/>
      <c r="I6" s="11" t="s">
        <v>19</v>
      </c>
      <c r="J6" s="83">
        <f>البيانات!$A$15</f>
        <v>0</v>
      </c>
      <c r="K6" s="84"/>
      <c r="L6" s="20"/>
    </row>
    <row r="7" spans="2:14" x14ac:dyDescent="0.2">
      <c r="B7" s="21"/>
      <c r="C7" s="22"/>
      <c r="D7" s="13"/>
      <c r="K7" s="23"/>
      <c r="L7" s="16"/>
    </row>
    <row r="8" spans="2:14" x14ac:dyDescent="0.2">
      <c r="B8" s="21"/>
      <c r="C8" s="22"/>
      <c r="D8" s="22"/>
      <c r="E8" s="72" t="s">
        <v>48</v>
      </c>
      <c r="F8" s="72"/>
      <c r="G8" s="72"/>
      <c r="H8" s="72"/>
      <c r="I8" s="72"/>
      <c r="J8" s="72"/>
      <c r="K8" s="22"/>
      <c r="L8" s="16"/>
    </row>
    <row r="9" spans="2:14" x14ac:dyDescent="0.2">
      <c r="B9" s="21"/>
      <c r="C9" s="22"/>
      <c r="D9" s="25" t="s">
        <v>2</v>
      </c>
      <c r="E9" s="26">
        <v>1</v>
      </c>
      <c r="F9" s="26">
        <v>2</v>
      </c>
      <c r="G9" s="26">
        <v>3</v>
      </c>
      <c r="H9" s="26">
        <v>4</v>
      </c>
      <c r="I9" s="26">
        <v>5</v>
      </c>
      <c r="J9" s="26">
        <v>6</v>
      </c>
      <c r="K9" s="27"/>
      <c r="L9" s="28"/>
      <c r="M9" s="1"/>
      <c r="N9" s="1"/>
    </row>
    <row r="10" spans="2:14" x14ac:dyDescent="0.2">
      <c r="B10" s="21"/>
      <c r="C10" s="22"/>
      <c r="D10" s="29" t="str">
        <f>البيانات!U41</f>
        <v>مجموع الدرجات</v>
      </c>
      <c r="E10" s="24">
        <f>البيانات!V41</f>
        <v>0</v>
      </c>
      <c r="F10" s="24">
        <f>البيانات!W41</f>
        <v>0</v>
      </c>
      <c r="G10" s="24">
        <f>البيانات!X41</f>
        <v>0</v>
      </c>
      <c r="H10" s="24">
        <f>البيانات!Y41</f>
        <v>0</v>
      </c>
      <c r="I10" s="24">
        <f>البيانات!Z41</f>
        <v>0</v>
      </c>
      <c r="J10" s="24">
        <f>البيانات!AA41</f>
        <v>0</v>
      </c>
      <c r="K10" s="27"/>
      <c r="L10" s="16"/>
      <c r="N10" s="1"/>
    </row>
    <row r="11" spans="2:14" x14ac:dyDescent="0.2">
      <c r="B11" s="21"/>
      <c r="C11" s="22"/>
      <c r="D11" s="29" t="str">
        <f>البيانات!U42</f>
        <v>عدد الطلاب</v>
      </c>
      <c r="E11" s="24" t="str">
        <f>البيانات!V42</f>
        <v/>
      </c>
      <c r="F11" s="24" t="str">
        <f>البيانات!W42</f>
        <v/>
      </c>
      <c r="G11" s="24" t="str">
        <f>البيانات!X42</f>
        <v/>
      </c>
      <c r="H11" s="24" t="str">
        <f>البيانات!Y42</f>
        <v/>
      </c>
      <c r="I11" s="24" t="str">
        <f>البيانات!Z42</f>
        <v/>
      </c>
      <c r="J11" s="24" t="str">
        <f>البيانات!AA42</f>
        <v/>
      </c>
      <c r="K11" s="27"/>
      <c r="L11" s="16"/>
      <c r="N11" s="1"/>
    </row>
    <row r="12" spans="2:14" x14ac:dyDescent="0.2">
      <c r="B12" s="21"/>
      <c r="C12" s="22"/>
      <c r="D12" s="29" t="str">
        <f>البيانات!U43</f>
        <v>متوسط الدرجات</v>
      </c>
      <c r="E12" s="30" t="str">
        <f>البيانات!V43</f>
        <v/>
      </c>
      <c r="F12" s="30" t="str">
        <f>البيانات!W43</f>
        <v/>
      </c>
      <c r="G12" s="30" t="str">
        <f>البيانات!X43</f>
        <v/>
      </c>
      <c r="H12" s="30" t="str">
        <f>البيانات!Y43</f>
        <v/>
      </c>
      <c r="I12" s="30" t="str">
        <f>البيانات!Z43</f>
        <v/>
      </c>
      <c r="J12" s="30" t="str">
        <f>البيانات!AA43</f>
        <v/>
      </c>
      <c r="K12" s="31"/>
      <c r="L12" s="16"/>
      <c r="N12" s="32"/>
    </row>
    <row r="13" spans="2:14" x14ac:dyDescent="0.2">
      <c r="B13" s="21"/>
      <c r="C13" s="22"/>
      <c r="D13" s="29" t="str">
        <f>البيانات!U44</f>
        <v>نسبة التحصيل</v>
      </c>
      <c r="E13" s="30" t="str">
        <f>البيانات!V44</f>
        <v/>
      </c>
      <c r="F13" s="30" t="str">
        <f>البيانات!W44</f>
        <v/>
      </c>
      <c r="G13" s="30" t="str">
        <f>البيانات!X44</f>
        <v/>
      </c>
      <c r="H13" s="30" t="str">
        <f>البيانات!Y44</f>
        <v/>
      </c>
      <c r="I13" s="30" t="str">
        <f>البيانات!Z44</f>
        <v/>
      </c>
      <c r="J13" s="30" t="str">
        <f>البيانات!AA44</f>
        <v/>
      </c>
      <c r="K13" s="31"/>
      <c r="L13" s="16"/>
      <c r="N13" s="32"/>
    </row>
    <row r="14" spans="2:14" x14ac:dyDescent="0.2">
      <c r="B14" s="21"/>
      <c r="C14" s="22"/>
      <c r="D14" s="29" t="str">
        <f>البيانات!U45</f>
        <v>أعلى درجة</v>
      </c>
      <c r="E14" s="24" t="str">
        <f>البيانات!V45</f>
        <v/>
      </c>
      <c r="F14" s="24" t="str">
        <f>البيانات!W45</f>
        <v/>
      </c>
      <c r="G14" s="24" t="str">
        <f>البيانات!X45</f>
        <v/>
      </c>
      <c r="H14" s="24" t="str">
        <f>البيانات!Y45</f>
        <v/>
      </c>
      <c r="I14" s="24" t="str">
        <f>البيانات!Z45</f>
        <v/>
      </c>
      <c r="J14" s="24" t="str">
        <f>البيانات!AA45</f>
        <v/>
      </c>
      <c r="K14" s="27"/>
      <c r="L14" s="16"/>
      <c r="N14" s="1"/>
    </row>
    <row r="15" spans="2:14" x14ac:dyDescent="0.2">
      <c r="B15" s="21"/>
      <c r="C15" s="22"/>
      <c r="D15" s="29" t="str">
        <f>البيانات!U46</f>
        <v>أدنى درجة</v>
      </c>
      <c r="E15" s="24" t="str">
        <f>البيانات!V46</f>
        <v/>
      </c>
      <c r="F15" s="24" t="str">
        <f>البيانات!W46</f>
        <v/>
      </c>
      <c r="G15" s="24" t="str">
        <f>البيانات!X46</f>
        <v/>
      </c>
      <c r="H15" s="24" t="str">
        <f>البيانات!Y46</f>
        <v/>
      </c>
      <c r="I15" s="24" t="str">
        <f>البيانات!Z46</f>
        <v/>
      </c>
      <c r="J15" s="24" t="str">
        <f>البيانات!AA46</f>
        <v/>
      </c>
      <c r="K15" s="27"/>
      <c r="L15" s="16"/>
      <c r="N15" s="1"/>
    </row>
    <row r="16" spans="2:14" x14ac:dyDescent="0.2">
      <c r="B16" s="21"/>
      <c r="C16" s="22"/>
      <c r="D16" s="33"/>
      <c r="E16" s="33"/>
      <c r="F16" s="33"/>
      <c r="G16" s="33"/>
      <c r="H16" s="33"/>
      <c r="I16" s="33"/>
      <c r="J16" s="33"/>
      <c r="K16" s="34"/>
      <c r="L16" s="16"/>
    </row>
    <row r="17" spans="2:12" x14ac:dyDescent="0.2">
      <c r="B17" s="21"/>
      <c r="C17" s="22"/>
      <c r="D17" s="29" t="str">
        <f>البيانات!U48</f>
        <v>ممتاز</v>
      </c>
      <c r="E17" s="24" t="str">
        <f>البيانات!V48</f>
        <v/>
      </c>
      <c r="F17" s="24" t="str">
        <f>البيانات!W48</f>
        <v/>
      </c>
      <c r="G17" s="24" t="str">
        <f>البيانات!X48</f>
        <v/>
      </c>
      <c r="H17" s="24" t="str">
        <f>البيانات!Y48</f>
        <v/>
      </c>
      <c r="I17" s="24" t="str">
        <f>البيانات!Z48</f>
        <v/>
      </c>
      <c r="J17" s="24" t="str">
        <f>البيانات!AA48</f>
        <v/>
      </c>
      <c r="K17" s="27"/>
      <c r="L17" s="16"/>
    </row>
    <row r="18" spans="2:12" x14ac:dyDescent="0.2">
      <c r="B18" s="21"/>
      <c r="C18" s="22"/>
      <c r="D18" s="29" t="str">
        <f>البيانات!U49</f>
        <v>جيدجدا</v>
      </c>
      <c r="E18" s="24" t="str">
        <f>البيانات!V49</f>
        <v/>
      </c>
      <c r="F18" s="24" t="str">
        <f>البيانات!W49</f>
        <v/>
      </c>
      <c r="G18" s="24" t="str">
        <f>البيانات!X49</f>
        <v/>
      </c>
      <c r="H18" s="24" t="str">
        <f>البيانات!Y49</f>
        <v/>
      </c>
      <c r="I18" s="24" t="str">
        <f>البيانات!Z49</f>
        <v/>
      </c>
      <c r="J18" s="24" t="str">
        <f>البيانات!AA49</f>
        <v/>
      </c>
      <c r="K18" s="27"/>
      <c r="L18" s="16"/>
    </row>
    <row r="19" spans="2:12" x14ac:dyDescent="0.2">
      <c r="B19" s="21"/>
      <c r="C19" s="22"/>
      <c r="D19" s="29" t="str">
        <f>البيانات!U50</f>
        <v>جيد</v>
      </c>
      <c r="E19" s="24" t="str">
        <f>البيانات!V50</f>
        <v/>
      </c>
      <c r="F19" s="24" t="str">
        <f>البيانات!W50</f>
        <v/>
      </c>
      <c r="G19" s="24" t="str">
        <f>البيانات!X50</f>
        <v/>
      </c>
      <c r="H19" s="24" t="str">
        <f>البيانات!Y50</f>
        <v/>
      </c>
      <c r="I19" s="24" t="str">
        <f>البيانات!Z50</f>
        <v/>
      </c>
      <c r="J19" s="24" t="str">
        <f>البيانات!AA50</f>
        <v/>
      </c>
      <c r="K19" s="27"/>
      <c r="L19" s="16"/>
    </row>
    <row r="20" spans="2:12" x14ac:dyDescent="0.2">
      <c r="B20" s="21"/>
      <c r="C20" s="22"/>
      <c r="D20" s="29" t="str">
        <f>البيانات!U51</f>
        <v>مقبول</v>
      </c>
      <c r="E20" s="24" t="str">
        <f>البيانات!V51</f>
        <v/>
      </c>
      <c r="F20" s="24" t="str">
        <f>البيانات!W51</f>
        <v/>
      </c>
      <c r="G20" s="24" t="str">
        <f>البيانات!X51</f>
        <v/>
      </c>
      <c r="H20" s="24" t="str">
        <f>البيانات!Y51</f>
        <v/>
      </c>
      <c r="I20" s="24" t="str">
        <f>البيانات!Z51</f>
        <v/>
      </c>
      <c r="J20" s="24" t="str">
        <f>البيانات!AA51</f>
        <v/>
      </c>
      <c r="K20" s="27"/>
      <c r="L20" s="16"/>
    </row>
    <row r="21" spans="2:12" x14ac:dyDescent="0.2">
      <c r="B21" s="21"/>
      <c r="C21" s="22"/>
      <c r="D21" s="29" t="str">
        <f>البيانات!U52</f>
        <v>ضعيف</v>
      </c>
      <c r="E21" s="24" t="str">
        <f>البيانات!V52</f>
        <v/>
      </c>
      <c r="F21" s="24" t="str">
        <f>البيانات!W52</f>
        <v/>
      </c>
      <c r="G21" s="24" t="str">
        <f>البيانات!X52</f>
        <v/>
      </c>
      <c r="H21" s="24" t="str">
        <f>البيانات!Y52</f>
        <v/>
      </c>
      <c r="I21" s="24" t="str">
        <f>البيانات!Z52</f>
        <v/>
      </c>
      <c r="J21" s="24" t="str">
        <f>البيانات!AA52</f>
        <v/>
      </c>
      <c r="K21" s="27"/>
      <c r="L21" s="16"/>
    </row>
    <row r="22" spans="2:12" x14ac:dyDescent="0.2">
      <c r="B22" s="21"/>
      <c r="C22" s="22"/>
      <c r="D22" s="29" t="str">
        <f>البيانات!U53</f>
        <v>المجموع</v>
      </c>
      <c r="E22" s="26" t="str">
        <f>البيانات!V53</f>
        <v/>
      </c>
      <c r="F22" s="26" t="str">
        <f>البيانات!W53</f>
        <v/>
      </c>
      <c r="G22" s="26" t="str">
        <f>البيانات!X53</f>
        <v/>
      </c>
      <c r="H22" s="26" t="str">
        <f>البيانات!Y53</f>
        <v/>
      </c>
      <c r="I22" s="26" t="str">
        <f>البيانات!Z53</f>
        <v/>
      </c>
      <c r="J22" s="26" t="str">
        <f>البيانات!AA53</f>
        <v/>
      </c>
      <c r="K22" s="27"/>
      <c r="L22" s="16"/>
    </row>
    <row r="23" spans="2:12" x14ac:dyDescent="0.2">
      <c r="B23" s="21"/>
      <c r="C23" s="22"/>
      <c r="D23" s="34" t="s">
        <v>47</v>
      </c>
      <c r="E23" s="27"/>
      <c r="F23" s="27"/>
      <c r="G23" s="27"/>
      <c r="H23" s="27"/>
      <c r="I23" s="27"/>
      <c r="J23" s="27"/>
      <c r="K23" s="27"/>
      <c r="L23" s="16"/>
    </row>
    <row r="24" spans="2:12" x14ac:dyDescent="0.2">
      <c r="B24" s="21"/>
      <c r="C24" s="22"/>
      <c r="D24" s="29" t="s">
        <v>44</v>
      </c>
      <c r="E24" s="24">
        <f>البيانات!AC41</f>
        <v>0</v>
      </c>
      <c r="F24" s="22"/>
      <c r="G24" s="26" t="s">
        <v>49</v>
      </c>
      <c r="H24" s="26" t="s">
        <v>37</v>
      </c>
      <c r="I24" s="26" t="s">
        <v>38</v>
      </c>
      <c r="J24" s="22"/>
      <c r="K24" s="22"/>
      <c r="L24" s="16"/>
    </row>
    <row r="25" spans="2:12" x14ac:dyDescent="0.2">
      <c r="B25" s="21"/>
      <c r="C25" s="22"/>
      <c r="D25" s="29" t="s">
        <v>45</v>
      </c>
      <c r="E25" s="24">
        <f>البيانات!AC42</f>
        <v>0</v>
      </c>
      <c r="F25" s="22"/>
      <c r="G25" s="35" t="str">
        <f>D17</f>
        <v>ممتاز</v>
      </c>
      <c r="H25" s="24">
        <f>البيانات!AB48</f>
        <v>0</v>
      </c>
      <c r="I25" s="36" t="e">
        <f>البيانات!AC48</f>
        <v>#DIV/0!</v>
      </c>
      <c r="J25" s="22"/>
      <c r="K25" s="22"/>
      <c r="L25" s="16"/>
    </row>
    <row r="26" spans="2:12" x14ac:dyDescent="0.2">
      <c r="B26" s="21"/>
      <c r="C26" s="22"/>
      <c r="D26" s="37" t="s">
        <v>33</v>
      </c>
      <c r="E26" s="30" t="e">
        <f>البيانات!AC43</f>
        <v>#DIV/0!</v>
      </c>
      <c r="F26" s="22"/>
      <c r="G26" s="35" t="str">
        <f>D18</f>
        <v>جيدجدا</v>
      </c>
      <c r="H26" s="24">
        <f>البيانات!AB49</f>
        <v>0</v>
      </c>
      <c r="I26" s="36" t="e">
        <f>البيانات!AC49</f>
        <v>#DIV/0!</v>
      </c>
      <c r="J26" s="22"/>
      <c r="K26" s="22"/>
      <c r="L26" s="16"/>
    </row>
    <row r="27" spans="2:12" x14ac:dyDescent="0.2">
      <c r="B27" s="21"/>
      <c r="C27" s="22"/>
      <c r="D27" s="37" t="s">
        <v>34</v>
      </c>
      <c r="E27" s="30" t="e">
        <f>البيانات!AC44</f>
        <v>#DIV/0!</v>
      </c>
      <c r="F27" s="22"/>
      <c r="G27" s="35" t="str">
        <f>D19</f>
        <v>جيد</v>
      </c>
      <c r="H27" s="24">
        <f>البيانات!AB50</f>
        <v>0</v>
      </c>
      <c r="I27" s="36" t="e">
        <f>البيانات!AC50</f>
        <v>#DIV/0!</v>
      </c>
      <c r="J27" s="22"/>
      <c r="K27" s="22"/>
      <c r="L27" s="16"/>
    </row>
    <row r="28" spans="2:12" x14ac:dyDescent="0.2">
      <c r="B28" s="21"/>
      <c r="C28" s="22"/>
      <c r="D28" s="29" t="s">
        <v>35</v>
      </c>
      <c r="E28" s="24">
        <f>البيانات!AC45</f>
        <v>0</v>
      </c>
      <c r="F28" s="22"/>
      <c r="G28" s="35" t="str">
        <f>D20</f>
        <v>مقبول</v>
      </c>
      <c r="H28" s="24">
        <f>البيانات!AB51</f>
        <v>0</v>
      </c>
      <c r="I28" s="36" t="e">
        <f>البيانات!AC51</f>
        <v>#DIV/0!</v>
      </c>
      <c r="J28" s="22"/>
      <c r="K28" s="22"/>
      <c r="L28" s="16"/>
    </row>
    <row r="29" spans="2:12" x14ac:dyDescent="0.2">
      <c r="B29" s="21"/>
      <c r="C29" s="22"/>
      <c r="D29" s="29" t="s">
        <v>46</v>
      </c>
      <c r="E29" s="24">
        <f>البيانات!AC46</f>
        <v>0</v>
      </c>
      <c r="F29" s="22"/>
      <c r="G29" s="35" t="str">
        <f>D21</f>
        <v>ضعيف</v>
      </c>
      <c r="H29" s="24">
        <f>البيانات!AB52</f>
        <v>0</v>
      </c>
      <c r="I29" s="36" t="e">
        <f>البيانات!AC52</f>
        <v>#DIV/0!</v>
      </c>
      <c r="J29" s="22"/>
      <c r="K29" s="22"/>
      <c r="L29" s="16"/>
    </row>
    <row r="30" spans="2:12" x14ac:dyDescent="0.2">
      <c r="B30" s="21"/>
      <c r="C30" s="22"/>
      <c r="D30" s="22"/>
      <c r="E30" s="22"/>
      <c r="F30" s="22"/>
      <c r="G30" s="29" t="s">
        <v>37</v>
      </c>
      <c r="H30" s="26">
        <f>البيانات!AB53</f>
        <v>0</v>
      </c>
      <c r="I30" s="38" t="e">
        <f>البيانات!AC53</f>
        <v>#DIV/0!</v>
      </c>
      <c r="J30" s="22"/>
      <c r="K30" s="22"/>
      <c r="L30" s="16"/>
    </row>
    <row r="31" spans="2:12" x14ac:dyDescent="0.2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2:12" x14ac:dyDescent="0.2">
      <c r="C32" s="1" t="s">
        <v>51</v>
      </c>
    </row>
    <row r="47" spans="3:3" x14ac:dyDescent="0.2">
      <c r="C47" s="1" t="s">
        <v>50</v>
      </c>
    </row>
    <row r="63" spans="2:13" x14ac:dyDescent="0.2">
      <c r="B63" s="73" t="s">
        <v>53</v>
      </c>
      <c r="C63" s="74"/>
      <c r="D63" s="74"/>
      <c r="E63" s="74"/>
      <c r="F63" s="75"/>
      <c r="G63" s="73" t="s">
        <v>52</v>
      </c>
      <c r="H63" s="74"/>
      <c r="I63" s="74"/>
      <c r="J63" s="74"/>
      <c r="K63" s="74"/>
      <c r="L63" s="76"/>
      <c r="M63" s="42"/>
    </row>
    <row r="64" spans="2:13" x14ac:dyDescent="0.2">
      <c r="C64" s="13"/>
      <c r="D64" s="13"/>
      <c r="E64" s="13"/>
      <c r="F64" s="13"/>
      <c r="G64" s="13"/>
      <c r="H64" s="13"/>
      <c r="I64" s="13"/>
      <c r="J64" s="13"/>
      <c r="K64" s="13"/>
      <c r="L64" s="13"/>
    </row>
  </sheetData>
  <sheetProtection password="CC29" sheet="1" objects="1" scenarios="1" selectLockedCells="1" selectUnlockedCells="1"/>
  <mergeCells count="13">
    <mergeCell ref="E8:J8"/>
    <mergeCell ref="B63:F63"/>
    <mergeCell ref="G63:L63"/>
    <mergeCell ref="C2:K2"/>
    <mergeCell ref="B3:C6"/>
    <mergeCell ref="E3:H3"/>
    <mergeCell ref="J3:K3"/>
    <mergeCell ref="E4:F4"/>
    <mergeCell ref="E5:F5"/>
    <mergeCell ref="J5:K5"/>
    <mergeCell ref="E6:F6"/>
    <mergeCell ref="J4:K4"/>
    <mergeCell ref="J6:K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البيانات</vt:lpstr>
      <vt:lpstr>النتائج</vt:lpstr>
      <vt:lpstr>ورقة1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althakerah</dc:creator>
  <cp:lastModifiedBy>User</cp:lastModifiedBy>
  <cp:lastPrinted>2018-12-23T19:05:30Z</cp:lastPrinted>
  <dcterms:created xsi:type="dcterms:W3CDTF">2004-05-02T12:11:59Z</dcterms:created>
  <dcterms:modified xsi:type="dcterms:W3CDTF">2018-12-23T19:29:12Z</dcterms:modified>
</cp:coreProperties>
</file>