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الثانوية\العام الدراسي 1444\"/>
    </mc:Choice>
  </mc:AlternateContent>
  <xr:revisionPtr revIDLastSave="0" documentId="13_ncr:1_{99DA4FFC-D439-43A2-B1A4-698B59F6EF0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تحليل النتائج" sheetId="2" r:id="rId1"/>
    <sheet name="العلوم" sheetId="7" r:id="rId2"/>
    <sheet name="اللغة الانجليزية" sheetId="11" r:id="rId3"/>
    <sheet name="الرياضيات " sheetId="8" r:id="rId4"/>
    <sheet name="كفايات اللغة" sheetId="3" r:id="rId5"/>
  </sheets>
  <definedNames>
    <definedName name="_xlnm.Print_Area" localSheetId="0">'تحليل النتائج'!$A$1:$Y$44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8" i="2" l="1"/>
  <c r="F28" i="2"/>
  <c r="I28" i="2"/>
  <c r="L28" i="2"/>
  <c r="C18" i="11"/>
  <c r="N8" i="2"/>
  <c r="N9" i="2"/>
  <c r="O9" i="2" s="1"/>
  <c r="N10" i="2"/>
  <c r="O10" i="2" s="1"/>
  <c r="N11" i="2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K16" i="2"/>
  <c r="L16" i="2" s="1"/>
  <c r="K17" i="2"/>
  <c r="K18" i="2"/>
  <c r="L18" i="2" s="1"/>
  <c r="K19" i="2"/>
  <c r="L19" i="2" s="1"/>
  <c r="K20" i="2"/>
  <c r="K21" i="2"/>
  <c r="K22" i="2"/>
  <c r="K23" i="2"/>
  <c r="L23" i="2" s="1"/>
  <c r="K24" i="2"/>
  <c r="L24" i="2" s="1"/>
  <c r="K25" i="2"/>
  <c r="L25" i="2" s="1"/>
  <c r="K26" i="2"/>
  <c r="L26" i="2" s="1"/>
  <c r="K27" i="2"/>
  <c r="L27" i="2" s="1"/>
  <c r="K8" i="2"/>
  <c r="E9" i="2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C17" i="7" s="1"/>
  <c r="E19" i="2"/>
  <c r="F19" i="2" s="1"/>
  <c r="E20" i="2"/>
  <c r="F20" i="2" s="1"/>
  <c r="E21" i="2"/>
  <c r="F21" i="2" s="1"/>
  <c r="E22" i="2"/>
  <c r="E23" i="2"/>
  <c r="F23" i="2" s="1"/>
  <c r="E24" i="2"/>
  <c r="F24" i="2" s="1"/>
  <c r="E25" i="2"/>
  <c r="F25" i="2" s="1"/>
  <c r="E26" i="2"/>
  <c r="F26" i="2" s="1"/>
  <c r="E27" i="2"/>
  <c r="F27" i="2" s="1"/>
  <c r="E8" i="2"/>
  <c r="F8" i="2" s="1"/>
  <c r="H9" i="2"/>
  <c r="H10" i="2"/>
  <c r="I10" i="2" s="1"/>
  <c r="C9" i="11" s="1"/>
  <c r="H11" i="2"/>
  <c r="I11" i="2" s="1"/>
  <c r="C10" i="11" s="1"/>
  <c r="H12" i="2"/>
  <c r="I12" i="2" s="1"/>
  <c r="C11" i="11" s="1"/>
  <c r="H13" i="2"/>
  <c r="I13" i="2" s="1"/>
  <c r="C12" i="11" s="1"/>
  <c r="H14" i="2"/>
  <c r="I14" i="2" s="1"/>
  <c r="C13" i="11" s="1"/>
  <c r="H15" i="2"/>
  <c r="I15" i="2" s="1"/>
  <c r="C14" i="11" s="1"/>
  <c r="H16" i="2"/>
  <c r="H17" i="2"/>
  <c r="H18" i="2"/>
  <c r="H19" i="2"/>
  <c r="H20" i="2"/>
  <c r="I20" i="2" s="1"/>
  <c r="C19" i="11" s="1"/>
  <c r="H21" i="2"/>
  <c r="I21" i="2" s="1"/>
  <c r="C20" i="11" s="1"/>
  <c r="H22" i="2"/>
  <c r="I22" i="2" s="1"/>
  <c r="C21" i="11" s="1"/>
  <c r="H23" i="2"/>
  <c r="I23" i="2" s="1"/>
  <c r="C22" i="11" s="1"/>
  <c r="H24" i="2"/>
  <c r="I24" i="2" s="1"/>
  <c r="C23" i="11" s="1"/>
  <c r="H25" i="2"/>
  <c r="I25" i="2" s="1"/>
  <c r="C24" i="11" s="1"/>
  <c r="H26" i="2"/>
  <c r="I26" i="2" s="1"/>
  <c r="C25" i="11" s="1"/>
  <c r="H27" i="2"/>
  <c r="I27" i="2" s="1"/>
  <c r="C26" i="11" s="1"/>
  <c r="H8" i="2"/>
  <c r="I8" i="2" s="1"/>
  <c r="C7" i="11" s="1"/>
  <c r="I9" i="2"/>
  <c r="C8" i="11" s="1"/>
  <c r="O11" i="2"/>
  <c r="L15" i="2"/>
  <c r="I16" i="2"/>
  <c r="C15" i="11" s="1"/>
  <c r="I17" i="2"/>
  <c r="C16" i="11" s="1"/>
  <c r="L17" i="2"/>
  <c r="I18" i="2"/>
  <c r="C17" i="11" s="1"/>
  <c r="I19" i="2"/>
  <c r="O19" i="2"/>
  <c r="L20" i="2"/>
  <c r="L21" i="2"/>
  <c r="L22" i="2"/>
  <c r="F9" i="2"/>
  <c r="F22" i="2"/>
  <c r="C8" i="3" l="1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O8" i="2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L8" i="2"/>
  <c r="C7" i="3" l="1"/>
  <c r="C7" i="8"/>
  <c r="C9" i="7"/>
  <c r="C20" i="7"/>
  <c r="C21" i="7"/>
  <c r="C8" i="7"/>
  <c r="C10" i="7"/>
  <c r="C11" i="7"/>
  <c r="C12" i="7"/>
  <c r="C13" i="7"/>
  <c r="C14" i="7"/>
  <c r="C15" i="7"/>
  <c r="C16" i="7"/>
  <c r="C18" i="7"/>
  <c r="C19" i="7"/>
  <c r="C22" i="7"/>
  <c r="C23" i="7"/>
  <c r="C24" i="7"/>
  <c r="C25" i="7"/>
  <c r="C26" i="7"/>
  <c r="C7" i="7"/>
</calcChain>
</file>

<file path=xl/sharedStrings.xml><?xml version="1.0" encoding="utf-8"?>
<sst xmlns="http://schemas.openxmlformats.org/spreadsheetml/2006/main" count="145" uniqueCount="40">
  <si>
    <t>فقرة1</t>
  </si>
  <si>
    <t>فقرة2</t>
  </si>
  <si>
    <t>فقرة3</t>
  </si>
  <si>
    <t>فقرة4</t>
  </si>
  <si>
    <t>فقرة5</t>
  </si>
  <si>
    <t>فقرة6</t>
  </si>
  <si>
    <t>فقرة7</t>
  </si>
  <si>
    <t>فقرة8</t>
  </si>
  <si>
    <t>فقرة9</t>
  </si>
  <si>
    <t>فقرة10</t>
  </si>
  <si>
    <t>فقرة11</t>
  </si>
  <si>
    <t>فقرة12</t>
  </si>
  <si>
    <t>فقرة13</t>
  </si>
  <si>
    <t>فقرة14</t>
  </si>
  <si>
    <t>فقرة15</t>
  </si>
  <si>
    <t>فقرة16</t>
  </si>
  <si>
    <t>فقرة17</t>
  </si>
  <si>
    <t>فقرة18</t>
  </si>
  <si>
    <t>فقرة19</t>
  </si>
  <si>
    <t>فقرة20</t>
  </si>
  <si>
    <t>رياضيات</t>
  </si>
  <si>
    <t>الأسئلة</t>
  </si>
  <si>
    <t>التوصيات</t>
  </si>
  <si>
    <t>التحليل</t>
  </si>
  <si>
    <t xml:space="preserve"> </t>
  </si>
  <si>
    <t>المواد ونسبة الاستجابة الصحيحة لكل فقرة</t>
  </si>
  <si>
    <t xml:space="preserve">رقم الفقره </t>
  </si>
  <si>
    <t xml:space="preserve">المهارات المفقودة </t>
  </si>
  <si>
    <t>معالجة  المهارة المفقودة</t>
  </si>
  <si>
    <t>نسبة الفاقد</t>
  </si>
  <si>
    <t>العلوم</t>
  </si>
  <si>
    <t>النسبة المتبقية</t>
  </si>
  <si>
    <t>نسبة الإجابة</t>
  </si>
  <si>
    <t>كفايات اللغة ( قراءه )</t>
  </si>
  <si>
    <t>أسباب عدم دخول الطلاب الاختبار</t>
  </si>
  <si>
    <t>اللغة الإنجليزية</t>
  </si>
  <si>
    <t>نسبة المدرسة</t>
  </si>
  <si>
    <t>عدد الطلاب الفعلي</t>
  </si>
  <si>
    <t>عدد المختبرين</t>
  </si>
  <si>
    <t>نسبة إدارة التعليم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</si>
</sst>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theme="4" tint="-0.499984740745262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0"/>
      <color theme="1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9" fontId="1" fillId="11" borderId="1" xfId="0" applyNumberFormat="1" applyFont="1" applyFill="1" applyBorder="1" applyAlignment="1">
      <alignment horizontal="center" vertical="center"/>
    </xf>
    <xf numFmtId="9" fontId="1" fillId="10" borderId="1" xfId="0" applyNumberFormat="1" applyFont="1" applyFill="1" applyBorder="1" applyAlignment="1">
      <alignment horizontal="center" vertical="center"/>
    </xf>
    <xf numFmtId="9" fontId="1" fillId="13" borderId="1" xfId="0" applyNumberFormat="1" applyFont="1" applyFill="1" applyBorder="1" applyAlignment="1">
      <alignment horizontal="center" vertical="center"/>
    </xf>
    <xf numFmtId="9" fontId="0" fillId="0" borderId="0" xfId="0" applyNumberFormat="1"/>
    <xf numFmtId="0" fontId="5" fillId="0" borderId="1" xfId="0" applyFont="1" applyBorder="1"/>
    <xf numFmtId="0" fontId="1" fillId="0" borderId="5" xfId="0" applyFont="1" applyBorder="1" applyAlignment="1">
      <alignment horizontal="center" vertical="center"/>
    </xf>
    <xf numFmtId="9" fontId="1" fillId="0" borderId="5" xfId="1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 wrapText="1"/>
    </xf>
    <xf numFmtId="164" fontId="1" fillId="14" borderId="8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11" borderId="1" xfId="0" applyFont="1" applyFill="1" applyBorder="1" applyAlignment="1" applyProtection="1">
      <alignment horizontal="center" vertical="center"/>
      <protection locked="0"/>
    </xf>
    <xf numFmtId="0" fontId="1" fillId="11" borderId="5" xfId="0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4" fontId="2" fillId="12" borderId="8" xfId="1" applyNumberFormat="1" applyFont="1" applyFill="1" applyBorder="1" applyAlignment="1" applyProtection="1">
      <alignment horizontal="center" vertical="center"/>
      <protection locked="0"/>
    </xf>
    <xf numFmtId="164" fontId="2" fillId="14" borderId="8" xfId="1" applyNumberFormat="1" applyFont="1" applyFill="1" applyBorder="1" applyAlignment="1" applyProtection="1">
      <alignment horizontal="center" vertical="center"/>
      <protection locked="0"/>
    </xf>
    <xf numFmtId="164" fontId="2" fillId="6" borderId="8" xfId="1" applyNumberFormat="1" applyFont="1" applyFill="1" applyBorder="1" applyAlignment="1" applyProtection="1">
      <alignment horizontal="center" vertical="center"/>
      <protection locked="0"/>
    </xf>
    <xf numFmtId="164" fontId="2" fillId="7" borderId="8" xfId="1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 applyProtection="1">
      <alignment horizontal="center" vertical="center"/>
      <protection locked="0"/>
    </xf>
    <xf numFmtId="0" fontId="2" fillId="12" borderId="3" xfId="0" applyFont="1" applyFill="1" applyBorder="1" applyAlignment="1" applyProtection="1">
      <alignment horizontal="center" vertical="center"/>
      <protection locked="0"/>
    </xf>
    <xf numFmtId="0" fontId="2" fillId="12" borderId="4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2" fillId="14" borderId="2" xfId="0" applyFont="1" applyFill="1" applyBorder="1" applyAlignment="1" applyProtection="1">
      <alignment horizontal="center" vertical="center"/>
      <protection locked="0"/>
    </xf>
    <xf numFmtId="0" fontId="2" fillId="14" borderId="3" xfId="0" applyFont="1" applyFill="1" applyBorder="1" applyAlignment="1" applyProtection="1">
      <alignment horizontal="center" vertical="center"/>
      <protection locked="0"/>
    </xf>
    <xf numFmtId="0" fontId="2" fillId="14" borderId="4" xfId="0" applyFont="1" applyFill="1" applyBorder="1" applyAlignment="1" applyProtection="1">
      <alignment horizontal="center" vertical="center"/>
      <protection locked="0"/>
    </xf>
    <xf numFmtId="0" fontId="1" fillId="15" borderId="8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</cellXfs>
  <cellStyles count="2">
    <cellStyle name="Percent" xfId="1" builtinId="5"/>
    <cellStyle name="عادي" xfId="0" builtinId="0"/>
  </cellStyles>
  <dxfs count="5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 tint="4.9989318521683403E-2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  <color rgb="FFFDD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العلوم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'تحليل النتائج'!$F$7</c:f>
              <c:strCache>
                <c:ptCount val="1"/>
                <c:pt idx="0">
                  <c:v>نسبة الفاقد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'تحليل النتائج'!$B$8:$B$27</c:f>
              <c:strCache>
                <c:ptCount val="20"/>
                <c:pt idx="0">
                  <c:v>فقرة1</c:v>
                </c:pt>
                <c:pt idx="1">
                  <c:v>فقرة2</c:v>
                </c:pt>
                <c:pt idx="2">
                  <c:v>فقرة3</c:v>
                </c:pt>
                <c:pt idx="3">
                  <c:v>فقرة4</c:v>
                </c:pt>
                <c:pt idx="4">
                  <c:v>فقرة5</c:v>
                </c:pt>
                <c:pt idx="5">
                  <c:v>فقرة6</c:v>
                </c:pt>
                <c:pt idx="6">
                  <c:v>فقرة7</c:v>
                </c:pt>
                <c:pt idx="7">
                  <c:v>فقرة8</c:v>
                </c:pt>
                <c:pt idx="8">
                  <c:v>فقرة9</c:v>
                </c:pt>
                <c:pt idx="9">
                  <c:v>فقرة10</c:v>
                </c:pt>
                <c:pt idx="10">
                  <c:v>فقرة11</c:v>
                </c:pt>
                <c:pt idx="11">
                  <c:v>فقرة12</c:v>
                </c:pt>
                <c:pt idx="12">
                  <c:v>فقرة13</c:v>
                </c:pt>
                <c:pt idx="13">
                  <c:v>فقرة14</c:v>
                </c:pt>
                <c:pt idx="14">
                  <c:v>فقرة15</c:v>
                </c:pt>
                <c:pt idx="15">
                  <c:v>فقرة16</c:v>
                </c:pt>
                <c:pt idx="16">
                  <c:v>فقرة17</c:v>
                </c:pt>
                <c:pt idx="17">
                  <c:v>فقرة18</c:v>
                </c:pt>
                <c:pt idx="18">
                  <c:v>فقرة19</c:v>
                </c:pt>
                <c:pt idx="19">
                  <c:v>فقرة20</c:v>
                </c:pt>
              </c:strCache>
            </c:strRef>
          </c:cat>
          <c:val>
            <c:numRef>
              <c:f>'تحليل النتائج'!$F$8:$F$27</c:f>
              <c:numCache>
                <c:formatCode>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1-4739-B353-C93941372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319423"/>
        <c:axId val="1443309855"/>
      </c:barChart>
      <c:catAx>
        <c:axId val="144331942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43309855"/>
        <c:crosses val="autoZero"/>
        <c:auto val="1"/>
        <c:lblAlgn val="ctr"/>
        <c:lblOffset val="100"/>
        <c:noMultiLvlLbl val="0"/>
      </c:catAx>
      <c:valAx>
        <c:axId val="144330985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43319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رياضيات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5.0513022888713496E-2"/>
          <c:y val="0.25292307692307692"/>
          <c:w val="0.8735466630207136"/>
          <c:h val="0.572318352513628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'تحليل النتائج'!$B$8:$B$27</c:f>
              <c:strCache>
                <c:ptCount val="20"/>
                <c:pt idx="0">
                  <c:v>فقرة1</c:v>
                </c:pt>
                <c:pt idx="1">
                  <c:v>فقرة2</c:v>
                </c:pt>
                <c:pt idx="2">
                  <c:v>فقرة3</c:v>
                </c:pt>
                <c:pt idx="3">
                  <c:v>فقرة4</c:v>
                </c:pt>
                <c:pt idx="4">
                  <c:v>فقرة5</c:v>
                </c:pt>
                <c:pt idx="5">
                  <c:v>فقرة6</c:v>
                </c:pt>
                <c:pt idx="6">
                  <c:v>فقرة7</c:v>
                </c:pt>
                <c:pt idx="7">
                  <c:v>فقرة8</c:v>
                </c:pt>
                <c:pt idx="8">
                  <c:v>فقرة9</c:v>
                </c:pt>
                <c:pt idx="9">
                  <c:v>فقرة10</c:v>
                </c:pt>
                <c:pt idx="10">
                  <c:v>فقرة11</c:v>
                </c:pt>
                <c:pt idx="11">
                  <c:v>فقرة12</c:v>
                </c:pt>
                <c:pt idx="12">
                  <c:v>فقرة13</c:v>
                </c:pt>
                <c:pt idx="13">
                  <c:v>فقرة14</c:v>
                </c:pt>
                <c:pt idx="14">
                  <c:v>فقرة15</c:v>
                </c:pt>
                <c:pt idx="15">
                  <c:v>فقرة16</c:v>
                </c:pt>
                <c:pt idx="16">
                  <c:v>فقرة17</c:v>
                </c:pt>
                <c:pt idx="17">
                  <c:v>فقرة18</c:v>
                </c:pt>
                <c:pt idx="18">
                  <c:v>فقرة19</c:v>
                </c:pt>
                <c:pt idx="19">
                  <c:v>فقرة20</c:v>
                </c:pt>
              </c:strCache>
            </c:strRef>
          </c:cat>
          <c:val>
            <c:numRef>
              <c:f>'تحليل النتائج'!$L$8:$L$27</c:f>
              <c:numCache>
                <c:formatCode>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1-412F-99ED-7C215035F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2353327"/>
        <c:axId val="1442357071"/>
      </c:barChart>
      <c:catAx>
        <c:axId val="144235332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42357071"/>
        <c:crosses val="autoZero"/>
        <c:auto val="1"/>
        <c:lblAlgn val="ctr"/>
        <c:lblOffset val="100"/>
        <c:noMultiLvlLbl val="0"/>
      </c:catAx>
      <c:valAx>
        <c:axId val="1442357071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42353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كفايات اللغة( قراءة 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'تحليل النتائج'!$B$8:$B$27</c:f>
              <c:strCache>
                <c:ptCount val="20"/>
                <c:pt idx="0">
                  <c:v>فقرة1</c:v>
                </c:pt>
                <c:pt idx="1">
                  <c:v>فقرة2</c:v>
                </c:pt>
                <c:pt idx="2">
                  <c:v>فقرة3</c:v>
                </c:pt>
                <c:pt idx="3">
                  <c:v>فقرة4</c:v>
                </c:pt>
                <c:pt idx="4">
                  <c:v>فقرة5</c:v>
                </c:pt>
                <c:pt idx="5">
                  <c:v>فقرة6</c:v>
                </c:pt>
                <c:pt idx="6">
                  <c:v>فقرة7</c:v>
                </c:pt>
                <c:pt idx="7">
                  <c:v>فقرة8</c:v>
                </c:pt>
                <c:pt idx="8">
                  <c:v>فقرة9</c:v>
                </c:pt>
                <c:pt idx="9">
                  <c:v>فقرة10</c:v>
                </c:pt>
                <c:pt idx="10">
                  <c:v>فقرة11</c:v>
                </c:pt>
                <c:pt idx="11">
                  <c:v>فقرة12</c:v>
                </c:pt>
                <c:pt idx="12">
                  <c:v>فقرة13</c:v>
                </c:pt>
                <c:pt idx="13">
                  <c:v>فقرة14</c:v>
                </c:pt>
                <c:pt idx="14">
                  <c:v>فقرة15</c:v>
                </c:pt>
                <c:pt idx="15">
                  <c:v>فقرة16</c:v>
                </c:pt>
                <c:pt idx="16">
                  <c:v>فقرة17</c:v>
                </c:pt>
                <c:pt idx="17">
                  <c:v>فقرة18</c:v>
                </c:pt>
                <c:pt idx="18">
                  <c:v>فقرة19</c:v>
                </c:pt>
                <c:pt idx="19">
                  <c:v>فقرة20</c:v>
                </c:pt>
              </c:strCache>
            </c:strRef>
          </c:cat>
          <c:val>
            <c:numRef>
              <c:f>'تحليل النتائج'!$O$8:$O$27</c:f>
              <c:numCache>
                <c:formatCode>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9-41C0-BBEB-681ACE1F6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5843183"/>
        <c:axId val="1139335759"/>
      </c:barChart>
      <c:catAx>
        <c:axId val="108584318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139335759"/>
        <c:crosses val="autoZero"/>
        <c:auto val="1"/>
        <c:lblAlgn val="ctr"/>
        <c:lblOffset val="100"/>
        <c:noMultiLvlLbl val="0"/>
      </c:catAx>
      <c:valAx>
        <c:axId val="1139335759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08584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الانجليزي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'تحليل النتائج'!$I$7</c:f>
              <c:strCache>
                <c:ptCount val="1"/>
                <c:pt idx="0">
                  <c:v>نسبة الفاقد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'تحليل النتائج'!$B$8:$B$27</c:f>
              <c:strCache>
                <c:ptCount val="20"/>
                <c:pt idx="0">
                  <c:v>فقرة1</c:v>
                </c:pt>
                <c:pt idx="1">
                  <c:v>فقرة2</c:v>
                </c:pt>
                <c:pt idx="2">
                  <c:v>فقرة3</c:v>
                </c:pt>
                <c:pt idx="3">
                  <c:v>فقرة4</c:v>
                </c:pt>
                <c:pt idx="4">
                  <c:v>فقرة5</c:v>
                </c:pt>
                <c:pt idx="5">
                  <c:v>فقرة6</c:v>
                </c:pt>
                <c:pt idx="6">
                  <c:v>فقرة7</c:v>
                </c:pt>
                <c:pt idx="7">
                  <c:v>فقرة8</c:v>
                </c:pt>
                <c:pt idx="8">
                  <c:v>فقرة9</c:v>
                </c:pt>
                <c:pt idx="9">
                  <c:v>فقرة10</c:v>
                </c:pt>
                <c:pt idx="10">
                  <c:v>فقرة11</c:v>
                </c:pt>
                <c:pt idx="11">
                  <c:v>فقرة12</c:v>
                </c:pt>
                <c:pt idx="12">
                  <c:v>فقرة13</c:v>
                </c:pt>
                <c:pt idx="13">
                  <c:v>فقرة14</c:v>
                </c:pt>
                <c:pt idx="14">
                  <c:v>فقرة15</c:v>
                </c:pt>
                <c:pt idx="15">
                  <c:v>فقرة16</c:v>
                </c:pt>
                <c:pt idx="16">
                  <c:v>فقرة17</c:v>
                </c:pt>
                <c:pt idx="17">
                  <c:v>فقرة18</c:v>
                </c:pt>
                <c:pt idx="18">
                  <c:v>فقرة19</c:v>
                </c:pt>
                <c:pt idx="19">
                  <c:v>فقرة20</c:v>
                </c:pt>
              </c:strCache>
            </c:strRef>
          </c:cat>
          <c:val>
            <c:numRef>
              <c:f>'تحليل النتائج'!$I$8:$I$27</c:f>
              <c:numCache>
                <c:formatCode>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5-41C4-88C3-383AD778E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319423"/>
        <c:axId val="1443309855"/>
      </c:barChart>
      <c:catAx>
        <c:axId val="144331942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43309855"/>
        <c:crosses val="autoZero"/>
        <c:auto val="1"/>
        <c:lblAlgn val="ctr"/>
        <c:lblOffset val="100"/>
        <c:noMultiLvlLbl val="0"/>
      </c:catAx>
      <c:valAx>
        <c:axId val="144330985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43319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664184</xdr:colOff>
      <xdr:row>4</xdr:row>
      <xdr:rowOff>231106</xdr:rowOff>
    </xdr:from>
    <xdr:to>
      <xdr:col>22</xdr:col>
      <xdr:colOff>666750</xdr:colOff>
      <xdr:row>11</xdr:row>
      <xdr:rowOff>85725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566092</xdr:colOff>
      <xdr:row>21</xdr:row>
      <xdr:rowOff>104774</xdr:rowOff>
    </xdr:from>
    <xdr:to>
      <xdr:col>22</xdr:col>
      <xdr:colOff>666750</xdr:colOff>
      <xdr:row>28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591827</xdr:colOff>
      <xdr:row>29</xdr:row>
      <xdr:rowOff>114300</xdr:rowOff>
    </xdr:from>
    <xdr:to>
      <xdr:col>23</xdr:col>
      <xdr:colOff>3586</xdr:colOff>
      <xdr:row>38</xdr:row>
      <xdr:rowOff>9525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603250</xdr:colOff>
      <xdr:row>1</xdr:row>
      <xdr:rowOff>27238</xdr:rowOff>
    </xdr:from>
    <xdr:to>
      <xdr:col>17</xdr:col>
      <xdr:colOff>579521</xdr:colOff>
      <xdr:row>4</xdr:row>
      <xdr:rowOff>87731</xdr:rowOff>
    </xdr:to>
    <xdr:sp macro="" textlink="">
      <xdr:nvSpPr>
        <xdr:cNvPr id="7" name="مربع نص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914117979" y="233613"/>
          <a:ext cx="1309771" cy="711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ar-SA" sz="1000" b="1"/>
            <a:t>المملكة العربية السعودية</a:t>
          </a:r>
        </a:p>
        <a:p>
          <a:pPr algn="ctr" rtl="1"/>
          <a:r>
            <a:rPr lang="ar-SA" sz="1000" b="1"/>
            <a:t>وزارة التعليم</a:t>
          </a:r>
        </a:p>
        <a:p>
          <a:pPr algn="ctr" rtl="1"/>
          <a:r>
            <a:rPr lang="ar-SA" sz="1000" b="1"/>
            <a:t>الادارة العامة للتعليم بجدة</a:t>
          </a:r>
          <a:endParaRPr lang="en-US" sz="1000" b="1"/>
        </a:p>
        <a:p>
          <a:pPr algn="ctr" rtl="1"/>
          <a:r>
            <a:rPr lang="ar-SA" sz="1000" b="1"/>
            <a:t>ثانوية</a:t>
          </a:r>
          <a:r>
            <a:rPr lang="ar-SA" sz="1000" b="1" baseline="0"/>
            <a:t> الملك سعود</a:t>
          </a:r>
          <a:endParaRPr lang="ar-SA" sz="1000" b="1"/>
        </a:p>
      </xdr:txBody>
    </xdr:sp>
    <xdr:clientData/>
  </xdr:twoCellAnchor>
  <xdr:twoCellAnchor>
    <xdr:from>
      <xdr:col>4</xdr:col>
      <xdr:colOff>104775</xdr:colOff>
      <xdr:row>1</xdr:row>
      <xdr:rowOff>146319</xdr:rowOff>
    </xdr:from>
    <xdr:to>
      <xdr:col>12</xdr:col>
      <xdr:colOff>307879</xdr:colOff>
      <xdr:row>3</xdr:row>
      <xdr:rowOff>63769</xdr:rowOff>
    </xdr:to>
    <xdr:sp macro="" textlink="">
      <xdr:nvSpPr>
        <xdr:cNvPr id="9" name="مستطيل مستدير الزوايا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226723896" y="355869"/>
          <a:ext cx="3870229" cy="3556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400" b="1"/>
            <a:t>تحليل نتائج اختبار</a:t>
          </a:r>
          <a:r>
            <a:rPr lang="ar-SA" sz="1400" b="1" baseline="0"/>
            <a:t> مهاراتي للعام الدراسي 1444هـ</a:t>
          </a:r>
          <a:endParaRPr lang="ar-SA" sz="1400" b="1"/>
        </a:p>
      </xdr:txBody>
    </xdr:sp>
    <xdr:clientData/>
  </xdr:twoCellAnchor>
  <xdr:twoCellAnchor>
    <xdr:from>
      <xdr:col>18</xdr:col>
      <xdr:colOff>325775</xdr:colOff>
      <xdr:row>2</xdr:row>
      <xdr:rowOff>22449</xdr:rowOff>
    </xdr:from>
    <xdr:to>
      <xdr:col>21</xdr:col>
      <xdr:colOff>306725</xdr:colOff>
      <xdr:row>4</xdr:row>
      <xdr:rowOff>22192</xdr:rowOff>
    </xdr:to>
    <xdr:sp macro="" textlink="">
      <xdr:nvSpPr>
        <xdr:cNvPr id="10" name="مستطيل مستدير الزوايا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911723775" y="435199"/>
          <a:ext cx="1981200" cy="4442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800" b="1"/>
            <a:t>الرسوم</a:t>
          </a:r>
          <a:r>
            <a:rPr lang="ar-SA" sz="1800" b="1" baseline="0"/>
            <a:t> البيانية</a:t>
          </a:r>
          <a:endParaRPr lang="ar-SA" sz="1800" b="1"/>
        </a:p>
      </xdr:txBody>
    </xdr:sp>
    <xdr:clientData/>
  </xdr:twoCellAnchor>
  <xdr:twoCellAnchor>
    <xdr:from>
      <xdr:col>10</xdr:col>
      <xdr:colOff>419100</xdr:colOff>
      <xdr:row>40</xdr:row>
      <xdr:rowOff>55855</xdr:rowOff>
    </xdr:from>
    <xdr:to>
      <xdr:col>14</xdr:col>
      <xdr:colOff>279261</xdr:colOff>
      <xdr:row>43</xdr:row>
      <xdr:rowOff>142875</xdr:rowOff>
    </xdr:to>
    <xdr:sp macro="" textlink="">
      <xdr:nvSpPr>
        <xdr:cNvPr id="11" name="مستطيل مستدير الزوايا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225742864" y="9056980"/>
          <a:ext cx="1812786" cy="71567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1400" b="1">
              <a:solidFill>
                <a:srgbClr val="FF0000"/>
              </a:solidFill>
              <a:cs typeface="+mn-cs"/>
            </a:rPr>
            <a:t>مدير</a:t>
          </a:r>
          <a:r>
            <a:rPr lang="ar-SA" sz="1400" b="1" baseline="0">
              <a:solidFill>
                <a:srgbClr val="FF0000"/>
              </a:solidFill>
              <a:cs typeface="+mn-cs"/>
            </a:rPr>
            <a:t> المدرسة</a:t>
          </a:r>
        </a:p>
        <a:p>
          <a:pPr algn="ctr" rtl="1"/>
          <a:r>
            <a:rPr lang="ar-SA" sz="1600" b="1" baseline="0">
              <a:solidFill>
                <a:schemeClr val="accent1">
                  <a:lumMod val="50000"/>
                </a:schemeClr>
              </a:solidFill>
              <a:cs typeface="+mj-cs"/>
            </a:rPr>
            <a:t>سعيد الغامدي</a:t>
          </a:r>
        </a:p>
      </xdr:txBody>
    </xdr:sp>
    <xdr:clientData/>
  </xdr:twoCellAnchor>
  <xdr:twoCellAnchor editAs="oneCell">
    <xdr:from>
      <xdr:col>12</xdr:col>
      <xdr:colOff>204523</xdr:colOff>
      <xdr:row>0</xdr:row>
      <xdr:rowOff>9525</xdr:rowOff>
    </xdr:from>
    <xdr:to>
      <xdr:col>15</xdr:col>
      <xdr:colOff>99933</xdr:colOff>
      <xdr:row>3</xdr:row>
      <xdr:rowOff>133350</xdr:rowOff>
    </xdr:to>
    <xdr:pic>
      <xdr:nvPicPr>
        <xdr:cNvPr id="13" name="صورة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5417367" y="9525"/>
          <a:ext cx="1409885" cy="771525"/>
        </a:xfrm>
        <a:prstGeom prst="rect">
          <a:avLst/>
        </a:prstGeom>
      </xdr:spPr>
    </xdr:pic>
    <xdr:clientData/>
  </xdr:twoCellAnchor>
  <xdr:twoCellAnchor editAs="oneCell">
    <xdr:from>
      <xdr:col>22</xdr:col>
      <xdr:colOff>66675</xdr:colOff>
      <xdr:row>0</xdr:row>
      <xdr:rowOff>0</xdr:rowOff>
    </xdr:from>
    <xdr:to>
      <xdr:col>24</xdr:col>
      <xdr:colOff>112378</xdr:colOff>
      <xdr:row>4</xdr:row>
      <xdr:rowOff>6414</xdr:rowOff>
    </xdr:to>
    <xdr:pic>
      <xdr:nvPicPr>
        <xdr:cNvPr id="14" name="صورة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9232722" y="0"/>
          <a:ext cx="1417303" cy="863664"/>
        </a:xfrm>
        <a:prstGeom prst="rect">
          <a:avLst/>
        </a:prstGeom>
      </xdr:spPr>
    </xdr:pic>
    <xdr:clientData/>
  </xdr:twoCellAnchor>
  <xdr:twoCellAnchor>
    <xdr:from>
      <xdr:col>16</xdr:col>
      <xdr:colOff>647700</xdr:colOff>
      <xdr:row>12</xdr:row>
      <xdr:rowOff>0</xdr:rowOff>
    </xdr:from>
    <xdr:to>
      <xdr:col>23</xdr:col>
      <xdr:colOff>2064</xdr:colOff>
      <xdr:row>20</xdr:row>
      <xdr:rowOff>66675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76F90F18-0E06-4814-9FC2-4450087DE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9526</xdr:rowOff>
    </xdr:from>
    <xdr:to>
      <xdr:col>4</xdr:col>
      <xdr:colOff>9525</xdr:colOff>
      <xdr:row>4</xdr:row>
      <xdr:rowOff>38100</xdr:rowOff>
    </xdr:to>
    <xdr:sp macro="" textlink="">
      <xdr:nvSpPr>
        <xdr:cNvPr id="6" name="مربع نص 5">
          <a:extLst>
            <a:ext uri="{FF2B5EF4-FFF2-40B4-BE49-F238E27FC236}">
              <a16:creationId xmlns:a16="http://schemas.microsoft.com/office/drawing/2014/main" id="{8AC04426-24F0-4AF0-8CA5-73234792BC22}"/>
            </a:ext>
          </a:extLst>
        </xdr:cNvPr>
        <xdr:cNvSpPr txBox="1"/>
      </xdr:nvSpPr>
      <xdr:spPr>
        <a:xfrm>
          <a:off x="11230746525" y="9526"/>
          <a:ext cx="1485900" cy="885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ar-SA" sz="1000" b="1"/>
            <a:t>المملكة العربية السعودية</a:t>
          </a:r>
        </a:p>
        <a:p>
          <a:pPr algn="ctr" rtl="1"/>
          <a:r>
            <a:rPr lang="ar-SA" sz="1000" b="1"/>
            <a:t>وزارة التعليم</a:t>
          </a:r>
        </a:p>
        <a:p>
          <a:pPr algn="ctr" rtl="1"/>
          <a:r>
            <a:rPr lang="ar-SA" sz="1000" b="1"/>
            <a:t>الادارة العامة للتعليم بجدة</a:t>
          </a:r>
        </a:p>
        <a:p>
          <a:pPr algn="ctr" rtl="1"/>
          <a:r>
            <a:rPr lang="ar-SA" sz="1000" b="1"/>
            <a:t>مكتب التعليم بالنسيم</a:t>
          </a:r>
        </a:p>
        <a:p>
          <a:pPr algn="ctr" rtl="1"/>
          <a:r>
            <a:rPr lang="ar-SA" sz="1000" b="1"/>
            <a:t>ثانوية الملك سعود</a:t>
          </a:r>
        </a:p>
      </xdr:txBody>
    </xdr:sp>
    <xdr:clientData/>
  </xdr:twoCellAnchor>
  <xdr:twoCellAnchor>
    <xdr:from>
      <xdr:col>21</xdr:col>
      <xdr:colOff>142875</xdr:colOff>
      <xdr:row>39</xdr:row>
      <xdr:rowOff>180975</xdr:rowOff>
    </xdr:from>
    <xdr:to>
      <xdr:col>23</xdr:col>
      <xdr:colOff>584061</xdr:colOff>
      <xdr:row>43</xdr:row>
      <xdr:rowOff>58445</xdr:rowOff>
    </xdr:to>
    <xdr:sp macro="" textlink="">
      <xdr:nvSpPr>
        <xdr:cNvPr id="15" name="مستطيل مستدير الزوايا 10">
          <a:extLst>
            <a:ext uri="{FF2B5EF4-FFF2-40B4-BE49-F238E27FC236}">
              <a16:creationId xmlns:a16="http://schemas.microsoft.com/office/drawing/2014/main" id="{DC7CDCFC-3438-4877-95EC-BD32AA0ABC98}"/>
            </a:ext>
          </a:extLst>
        </xdr:cNvPr>
        <xdr:cNvSpPr/>
      </xdr:nvSpPr>
      <xdr:spPr>
        <a:xfrm>
          <a:off x="11219446839" y="8972550"/>
          <a:ext cx="1812786" cy="71567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1400" b="1">
              <a:solidFill>
                <a:srgbClr val="FF0000"/>
              </a:solidFill>
              <a:cs typeface="+mn-cs"/>
            </a:rPr>
            <a:t>مدير</a:t>
          </a:r>
          <a:r>
            <a:rPr lang="ar-SA" sz="1400" b="1" baseline="0">
              <a:solidFill>
                <a:srgbClr val="FF0000"/>
              </a:solidFill>
              <a:cs typeface="+mn-cs"/>
            </a:rPr>
            <a:t> المدرسة</a:t>
          </a:r>
        </a:p>
        <a:p>
          <a:pPr algn="ctr" rtl="1"/>
          <a:r>
            <a:rPr lang="ar-SA" sz="1600" b="1" baseline="0">
              <a:solidFill>
                <a:schemeClr val="accent1">
                  <a:lumMod val="50000"/>
                </a:schemeClr>
              </a:solidFill>
              <a:cs typeface="+mj-cs"/>
            </a:rPr>
            <a:t>سعيد الغامدي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47625</xdr:rowOff>
    </xdr:from>
    <xdr:to>
      <xdr:col>3</xdr:col>
      <xdr:colOff>581025</xdr:colOff>
      <xdr:row>5</xdr:row>
      <xdr:rowOff>85725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9395225" y="47625"/>
          <a:ext cx="20351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ar-SA" sz="1000" b="1"/>
            <a:t>المملكة العربية السعودية</a:t>
          </a:r>
        </a:p>
        <a:p>
          <a:pPr algn="ctr" rtl="1"/>
          <a:r>
            <a:rPr lang="ar-SA" sz="1000" b="1"/>
            <a:t>وزارة التعليم</a:t>
          </a:r>
        </a:p>
        <a:p>
          <a:pPr algn="ctr" rtl="1"/>
          <a:r>
            <a:rPr lang="ar-SA" sz="1000" b="1"/>
            <a:t>الادارة العامة للتعليم بجدة</a:t>
          </a:r>
        </a:p>
        <a:p>
          <a:pPr algn="ctr" rtl="1"/>
          <a:r>
            <a:rPr lang="ar-SA" sz="1000" b="1"/>
            <a:t>مكتب التعليم بالنسيم</a:t>
          </a:r>
        </a:p>
        <a:p>
          <a:pPr algn="ctr" rtl="1"/>
          <a:r>
            <a:rPr lang="ar-SA" sz="1000" b="1"/>
            <a:t>ثانوية الملك سعود</a:t>
          </a:r>
        </a:p>
      </xdr:txBody>
    </xdr:sp>
    <xdr:clientData/>
  </xdr:twoCellAnchor>
  <xdr:twoCellAnchor>
    <xdr:from>
      <xdr:col>3</xdr:col>
      <xdr:colOff>863600</xdr:colOff>
      <xdr:row>1</xdr:row>
      <xdr:rowOff>107950</xdr:rowOff>
    </xdr:from>
    <xdr:to>
      <xdr:col>4</xdr:col>
      <xdr:colOff>831850</xdr:colOff>
      <xdr:row>4</xdr:row>
      <xdr:rowOff>50800</xdr:rowOff>
    </xdr:to>
    <xdr:sp macro="" textlink="">
      <xdr:nvSpPr>
        <xdr:cNvPr id="3" name="مستطيل مستدير الزوايا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819917400" y="285750"/>
          <a:ext cx="2990850" cy="47625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1400" b="1"/>
            <a:t>المهارات</a:t>
          </a:r>
          <a:r>
            <a:rPr lang="ar-SA" sz="1400" b="1" baseline="0"/>
            <a:t> المفقوده لمادة </a:t>
          </a:r>
          <a:r>
            <a:rPr lang="ar-SA" sz="1400" b="1" baseline="0">
              <a:solidFill>
                <a:srgbClr val="FF0000"/>
              </a:solidFill>
            </a:rPr>
            <a:t>العلوم</a:t>
          </a:r>
          <a:r>
            <a:rPr lang="ar-SA" sz="1400" b="1" baseline="0"/>
            <a:t> ومعالجتها </a:t>
          </a:r>
          <a:endParaRPr lang="ar-SA" sz="1400" b="1"/>
        </a:p>
      </xdr:txBody>
    </xdr:sp>
    <xdr:clientData/>
  </xdr:twoCellAnchor>
  <xdr:twoCellAnchor editAs="oneCell">
    <xdr:from>
      <xdr:col>4</xdr:col>
      <xdr:colOff>1816100</xdr:colOff>
      <xdr:row>0</xdr:row>
      <xdr:rowOff>0</xdr:rowOff>
    </xdr:from>
    <xdr:to>
      <xdr:col>4</xdr:col>
      <xdr:colOff>3390900</xdr:colOff>
      <xdr:row>4</xdr:row>
      <xdr:rowOff>165100</xdr:rowOff>
    </xdr:to>
    <xdr:pic>
      <xdr:nvPicPr>
        <xdr:cNvPr id="7" name="صورة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7593300" y="0"/>
          <a:ext cx="1574800" cy="876300"/>
        </a:xfrm>
        <a:prstGeom prst="rect">
          <a:avLst/>
        </a:prstGeom>
      </xdr:spPr>
    </xdr:pic>
    <xdr:clientData/>
  </xdr:twoCellAnchor>
  <xdr:twoCellAnchor>
    <xdr:from>
      <xdr:col>4</xdr:col>
      <xdr:colOff>1781175</xdr:colOff>
      <xdr:row>28</xdr:row>
      <xdr:rowOff>66675</xdr:rowOff>
    </xdr:from>
    <xdr:to>
      <xdr:col>4</xdr:col>
      <xdr:colOff>3593961</xdr:colOff>
      <xdr:row>32</xdr:row>
      <xdr:rowOff>58445</xdr:rowOff>
    </xdr:to>
    <xdr:sp macro="" textlink="">
      <xdr:nvSpPr>
        <xdr:cNvPr id="5" name="مستطيل مستدير الزوايا 10">
          <a:extLst>
            <a:ext uri="{FF2B5EF4-FFF2-40B4-BE49-F238E27FC236}">
              <a16:creationId xmlns:a16="http://schemas.microsoft.com/office/drawing/2014/main" id="{D1AB7B28-03FC-4DCC-BE66-09E6FFDB0057}"/>
            </a:ext>
          </a:extLst>
        </xdr:cNvPr>
        <xdr:cNvSpPr/>
      </xdr:nvSpPr>
      <xdr:spPr>
        <a:xfrm>
          <a:off x="11233362864" y="5153025"/>
          <a:ext cx="1812786" cy="71567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1400" b="1">
              <a:solidFill>
                <a:srgbClr val="FF0000"/>
              </a:solidFill>
              <a:cs typeface="+mn-cs"/>
            </a:rPr>
            <a:t>مدير</a:t>
          </a:r>
          <a:r>
            <a:rPr lang="ar-SA" sz="1400" b="1" baseline="0">
              <a:solidFill>
                <a:srgbClr val="FF0000"/>
              </a:solidFill>
              <a:cs typeface="+mn-cs"/>
            </a:rPr>
            <a:t> المدرسة</a:t>
          </a:r>
        </a:p>
        <a:p>
          <a:pPr algn="ctr" rtl="1"/>
          <a:r>
            <a:rPr lang="ar-SA" sz="1600" b="1" baseline="0">
              <a:solidFill>
                <a:schemeClr val="accent1">
                  <a:lumMod val="50000"/>
                </a:schemeClr>
              </a:solidFill>
              <a:cs typeface="+mj-cs"/>
            </a:rPr>
            <a:t>سعيد الغامدي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863600</xdr:colOff>
      <xdr:row>1</xdr:row>
      <xdr:rowOff>107950</xdr:rowOff>
    </xdr:from>
    <xdr:to>
      <xdr:col>4</xdr:col>
      <xdr:colOff>1555750</xdr:colOff>
      <xdr:row>4</xdr:row>
      <xdr:rowOff>50800</xdr:rowOff>
    </xdr:to>
    <xdr:sp macro="" textlink="">
      <xdr:nvSpPr>
        <xdr:cNvPr id="3" name="مستطيل مستدير الزوايا 2">
          <a:extLst>
            <a:ext uri="{FF2B5EF4-FFF2-40B4-BE49-F238E27FC236}">
              <a16:creationId xmlns:a16="http://schemas.microsoft.com/office/drawing/2014/main" id="{1E8B0334-814B-4AFF-A391-D40A17BF5BE8}"/>
            </a:ext>
          </a:extLst>
        </xdr:cNvPr>
        <xdr:cNvSpPr/>
      </xdr:nvSpPr>
      <xdr:spPr>
        <a:xfrm>
          <a:off x="11235458225" y="288925"/>
          <a:ext cx="3711575" cy="48577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1400" b="1"/>
            <a:t>المهارات</a:t>
          </a:r>
          <a:r>
            <a:rPr lang="ar-SA" sz="1400" b="1" baseline="0"/>
            <a:t> المفقوده لمادة </a:t>
          </a:r>
          <a:r>
            <a:rPr lang="ar-SA" sz="1400" b="1" baseline="0">
              <a:solidFill>
                <a:srgbClr val="FF0000"/>
              </a:solidFill>
            </a:rPr>
            <a:t>اللغة الانجليزية </a:t>
          </a:r>
          <a:r>
            <a:rPr lang="ar-SA" sz="1400" b="1" baseline="0"/>
            <a:t>ومعالجتها </a:t>
          </a:r>
          <a:endParaRPr lang="ar-SA" sz="1400" b="1"/>
        </a:p>
      </xdr:txBody>
    </xdr:sp>
    <xdr:clientData/>
  </xdr:twoCellAnchor>
  <xdr:twoCellAnchor editAs="oneCell">
    <xdr:from>
      <xdr:col>4</xdr:col>
      <xdr:colOff>2044700</xdr:colOff>
      <xdr:row>0</xdr:row>
      <xdr:rowOff>0</xdr:rowOff>
    </xdr:from>
    <xdr:to>
      <xdr:col>4</xdr:col>
      <xdr:colOff>3619500</xdr:colOff>
      <xdr:row>4</xdr:row>
      <xdr:rowOff>165100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1E02C664-87F8-47C1-AE1C-CDF1F9CC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3394475" y="0"/>
          <a:ext cx="1574800" cy="8890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0</xdr:row>
      <xdr:rowOff>38100</xdr:rowOff>
    </xdr:from>
    <xdr:to>
      <xdr:col>3</xdr:col>
      <xdr:colOff>558800</xdr:colOff>
      <xdr:row>5</xdr:row>
      <xdr:rowOff>76200</xdr:rowOff>
    </xdr:to>
    <xdr:sp macro="" textlink="">
      <xdr:nvSpPr>
        <xdr:cNvPr id="6" name="مربع نص 5">
          <a:extLst>
            <a:ext uri="{FF2B5EF4-FFF2-40B4-BE49-F238E27FC236}">
              <a16:creationId xmlns:a16="http://schemas.microsoft.com/office/drawing/2014/main" id="{DB7F853D-93BD-4603-96F2-586C54EB63B5}"/>
            </a:ext>
          </a:extLst>
        </xdr:cNvPr>
        <xdr:cNvSpPr txBox="1"/>
      </xdr:nvSpPr>
      <xdr:spPr>
        <a:xfrm>
          <a:off x="11239474600" y="38100"/>
          <a:ext cx="20351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ar-SA" sz="1000" b="1"/>
            <a:t>المملكة العربية السعودية</a:t>
          </a:r>
        </a:p>
        <a:p>
          <a:pPr algn="ctr" rtl="1"/>
          <a:r>
            <a:rPr lang="ar-SA" sz="1000" b="1"/>
            <a:t>وزارة التعليم</a:t>
          </a:r>
        </a:p>
        <a:p>
          <a:pPr algn="ctr" rtl="1"/>
          <a:r>
            <a:rPr lang="ar-SA" sz="1000" b="1"/>
            <a:t>الادارة العامة للتعليم بجدة</a:t>
          </a:r>
        </a:p>
        <a:p>
          <a:pPr algn="ctr" rtl="1"/>
          <a:r>
            <a:rPr lang="ar-SA" sz="1000" b="1"/>
            <a:t>مكتب التعليم بالنسيم</a:t>
          </a:r>
        </a:p>
        <a:p>
          <a:pPr algn="ctr" rtl="1"/>
          <a:r>
            <a:rPr lang="ar-SA" sz="1000" b="1"/>
            <a:t>ثانوية الملك سعود</a:t>
          </a:r>
        </a:p>
      </xdr:txBody>
    </xdr:sp>
    <xdr:clientData/>
  </xdr:twoCellAnchor>
  <xdr:twoCellAnchor>
    <xdr:from>
      <xdr:col>4</xdr:col>
      <xdr:colOff>1657350</xdr:colOff>
      <xdr:row>28</xdr:row>
      <xdr:rowOff>19050</xdr:rowOff>
    </xdr:from>
    <xdr:to>
      <xdr:col>4</xdr:col>
      <xdr:colOff>3470136</xdr:colOff>
      <xdr:row>32</xdr:row>
      <xdr:rowOff>10820</xdr:rowOff>
    </xdr:to>
    <xdr:sp macro="" textlink="">
      <xdr:nvSpPr>
        <xdr:cNvPr id="8" name="مستطيل مستدير الزوايا 10">
          <a:extLst>
            <a:ext uri="{FF2B5EF4-FFF2-40B4-BE49-F238E27FC236}">
              <a16:creationId xmlns:a16="http://schemas.microsoft.com/office/drawing/2014/main" id="{19DBAAE6-4050-4458-B0D5-3D4870F35086}"/>
            </a:ext>
          </a:extLst>
        </xdr:cNvPr>
        <xdr:cNvSpPr/>
      </xdr:nvSpPr>
      <xdr:spPr>
        <a:xfrm>
          <a:off x="11233543839" y="5124450"/>
          <a:ext cx="1812786" cy="71567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1400" b="1">
              <a:solidFill>
                <a:srgbClr val="FF0000"/>
              </a:solidFill>
              <a:cs typeface="+mn-cs"/>
            </a:rPr>
            <a:t>مدير</a:t>
          </a:r>
          <a:r>
            <a:rPr lang="ar-SA" sz="1400" b="1" baseline="0">
              <a:solidFill>
                <a:srgbClr val="FF0000"/>
              </a:solidFill>
              <a:cs typeface="+mn-cs"/>
            </a:rPr>
            <a:t> المدرسة</a:t>
          </a:r>
        </a:p>
        <a:p>
          <a:pPr algn="ctr" rtl="1"/>
          <a:r>
            <a:rPr lang="ar-SA" sz="1600" b="1" baseline="0">
              <a:solidFill>
                <a:schemeClr val="accent1">
                  <a:lumMod val="50000"/>
                </a:schemeClr>
              </a:solidFill>
              <a:cs typeface="+mj-cs"/>
            </a:rPr>
            <a:t>سعيد الغامدي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863600</xdr:colOff>
      <xdr:row>1</xdr:row>
      <xdr:rowOff>107950</xdr:rowOff>
    </xdr:from>
    <xdr:to>
      <xdr:col>4</xdr:col>
      <xdr:colOff>831850</xdr:colOff>
      <xdr:row>4</xdr:row>
      <xdr:rowOff>50800</xdr:rowOff>
    </xdr:to>
    <xdr:sp macro="" textlink="">
      <xdr:nvSpPr>
        <xdr:cNvPr id="3" name="مستطيل مستدير الزوايا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819917400" y="285750"/>
          <a:ext cx="2990850" cy="47625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1400" b="1"/>
            <a:t>المهارات</a:t>
          </a:r>
          <a:r>
            <a:rPr lang="ar-SA" sz="1400" b="1" baseline="0"/>
            <a:t> المفقوده لمادة </a:t>
          </a:r>
          <a:r>
            <a:rPr lang="ar-SA" sz="1400" b="1" baseline="0">
              <a:solidFill>
                <a:srgbClr val="FF0000"/>
              </a:solidFill>
            </a:rPr>
            <a:t>الرياضيات</a:t>
          </a:r>
          <a:r>
            <a:rPr lang="ar-SA" sz="1400" b="1" baseline="0"/>
            <a:t> ومعالجتها </a:t>
          </a:r>
          <a:endParaRPr lang="ar-SA" sz="1400" b="1"/>
        </a:p>
      </xdr:txBody>
    </xdr:sp>
    <xdr:clientData/>
  </xdr:twoCellAnchor>
  <xdr:twoCellAnchor editAs="oneCell">
    <xdr:from>
      <xdr:col>4</xdr:col>
      <xdr:colOff>1771650</xdr:colOff>
      <xdr:row>0</xdr:row>
      <xdr:rowOff>0</xdr:rowOff>
    </xdr:from>
    <xdr:to>
      <xdr:col>4</xdr:col>
      <xdr:colOff>3346450</xdr:colOff>
      <xdr:row>4</xdr:row>
      <xdr:rowOff>165100</xdr:rowOff>
    </xdr:to>
    <xdr:pic>
      <xdr:nvPicPr>
        <xdr:cNvPr id="7" name="صورة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7701250" y="0"/>
          <a:ext cx="1574800" cy="87630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0</xdr:row>
      <xdr:rowOff>47625</xdr:rowOff>
    </xdr:from>
    <xdr:to>
      <xdr:col>3</xdr:col>
      <xdr:colOff>654050</xdr:colOff>
      <xdr:row>5</xdr:row>
      <xdr:rowOff>85725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69A3D305-3E65-42EA-8A2F-8F31D6CD65E3}"/>
            </a:ext>
          </a:extLst>
        </xdr:cNvPr>
        <xdr:cNvSpPr txBox="1"/>
      </xdr:nvSpPr>
      <xdr:spPr>
        <a:xfrm>
          <a:off x="11239674625" y="47625"/>
          <a:ext cx="20351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ar-SA" sz="1000" b="1"/>
            <a:t>المملكة العربية السعودية</a:t>
          </a:r>
        </a:p>
        <a:p>
          <a:pPr algn="ctr" rtl="1"/>
          <a:r>
            <a:rPr lang="ar-SA" sz="1000" b="1"/>
            <a:t>وزارة التعليم</a:t>
          </a:r>
        </a:p>
        <a:p>
          <a:pPr algn="ctr" rtl="1"/>
          <a:r>
            <a:rPr lang="ar-SA" sz="1000" b="1"/>
            <a:t>الادارة العامة للتعليم بجدة</a:t>
          </a:r>
        </a:p>
        <a:p>
          <a:pPr algn="ctr" rtl="1"/>
          <a:r>
            <a:rPr lang="ar-SA" sz="1000" b="1"/>
            <a:t>مكتب التعليم بالنسيم</a:t>
          </a:r>
        </a:p>
        <a:p>
          <a:pPr algn="ctr" rtl="1"/>
          <a:r>
            <a:rPr lang="ar-SA" sz="1000" b="1"/>
            <a:t>ثانوية الملك سعود</a:t>
          </a:r>
        </a:p>
      </xdr:txBody>
    </xdr:sp>
    <xdr:clientData/>
  </xdr:twoCellAnchor>
  <xdr:twoCellAnchor>
    <xdr:from>
      <xdr:col>4</xdr:col>
      <xdr:colOff>1876425</xdr:colOff>
      <xdr:row>28</xdr:row>
      <xdr:rowOff>85725</xdr:rowOff>
    </xdr:from>
    <xdr:to>
      <xdr:col>4</xdr:col>
      <xdr:colOff>3689211</xdr:colOff>
      <xdr:row>32</xdr:row>
      <xdr:rowOff>77495</xdr:rowOff>
    </xdr:to>
    <xdr:sp macro="" textlink="">
      <xdr:nvSpPr>
        <xdr:cNvPr id="8" name="مستطيل مستدير الزوايا 10">
          <a:extLst>
            <a:ext uri="{FF2B5EF4-FFF2-40B4-BE49-F238E27FC236}">
              <a16:creationId xmlns:a16="http://schemas.microsoft.com/office/drawing/2014/main" id="{9CCEF8B4-6100-490C-A637-23825774AA92}"/>
            </a:ext>
          </a:extLst>
        </xdr:cNvPr>
        <xdr:cNvSpPr/>
      </xdr:nvSpPr>
      <xdr:spPr>
        <a:xfrm>
          <a:off x="11233334289" y="5191125"/>
          <a:ext cx="1812786" cy="71567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1400" b="1">
              <a:solidFill>
                <a:srgbClr val="FF0000"/>
              </a:solidFill>
              <a:cs typeface="+mn-cs"/>
            </a:rPr>
            <a:t>مدير</a:t>
          </a:r>
          <a:r>
            <a:rPr lang="ar-SA" sz="1400" b="1" baseline="0">
              <a:solidFill>
                <a:srgbClr val="FF0000"/>
              </a:solidFill>
              <a:cs typeface="+mn-cs"/>
            </a:rPr>
            <a:t> المدرسة</a:t>
          </a:r>
        </a:p>
        <a:p>
          <a:pPr algn="ctr" rtl="1"/>
          <a:r>
            <a:rPr lang="ar-SA" sz="1600" b="1" baseline="0">
              <a:solidFill>
                <a:schemeClr val="accent1">
                  <a:lumMod val="50000"/>
                </a:schemeClr>
              </a:solidFill>
              <a:cs typeface="+mj-cs"/>
            </a:rPr>
            <a:t>سعيد الغامدي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863600</xdr:colOff>
      <xdr:row>1</xdr:row>
      <xdr:rowOff>107950</xdr:rowOff>
    </xdr:from>
    <xdr:to>
      <xdr:col>4</xdr:col>
      <xdr:colOff>1555750</xdr:colOff>
      <xdr:row>4</xdr:row>
      <xdr:rowOff>50800</xdr:rowOff>
    </xdr:to>
    <xdr:sp macro="" textlink="">
      <xdr:nvSpPr>
        <xdr:cNvPr id="3" name="مستطيل مستدير الزوايا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0819479250" y="285750"/>
          <a:ext cx="3714750" cy="47625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1400" b="1"/>
            <a:t>المهارات</a:t>
          </a:r>
          <a:r>
            <a:rPr lang="ar-SA" sz="1400" b="1" baseline="0"/>
            <a:t> المفقوده لمادة </a:t>
          </a:r>
          <a:r>
            <a:rPr lang="ar-SA" sz="1400" b="1" baseline="0">
              <a:solidFill>
                <a:srgbClr val="FF0000"/>
              </a:solidFill>
            </a:rPr>
            <a:t>كفايات اللغة ( قراءة) </a:t>
          </a:r>
          <a:r>
            <a:rPr lang="ar-SA" sz="1400" b="1" baseline="0"/>
            <a:t>ومعالجتها </a:t>
          </a:r>
          <a:endParaRPr lang="ar-SA" sz="1400" b="1"/>
        </a:p>
      </xdr:txBody>
    </xdr:sp>
    <xdr:clientData/>
  </xdr:twoCellAnchor>
  <xdr:twoCellAnchor editAs="oneCell">
    <xdr:from>
      <xdr:col>4</xdr:col>
      <xdr:colOff>2044700</xdr:colOff>
      <xdr:row>0</xdr:row>
      <xdr:rowOff>0</xdr:rowOff>
    </xdr:from>
    <xdr:to>
      <xdr:col>4</xdr:col>
      <xdr:colOff>3619500</xdr:colOff>
      <xdr:row>4</xdr:row>
      <xdr:rowOff>165100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7415500" y="0"/>
          <a:ext cx="1574800" cy="87630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0</xdr:row>
      <xdr:rowOff>0</xdr:rowOff>
    </xdr:from>
    <xdr:to>
      <xdr:col>3</xdr:col>
      <xdr:colOff>654050</xdr:colOff>
      <xdr:row>5</xdr:row>
      <xdr:rowOff>38100</xdr:rowOff>
    </xdr:to>
    <xdr:sp macro="" textlink="">
      <xdr:nvSpPr>
        <xdr:cNvPr id="5" name="مربع نص 4">
          <a:extLst>
            <a:ext uri="{FF2B5EF4-FFF2-40B4-BE49-F238E27FC236}">
              <a16:creationId xmlns:a16="http://schemas.microsoft.com/office/drawing/2014/main" id="{36DBE65B-177A-411A-B08A-FB6DFAF21C4E}"/>
            </a:ext>
          </a:extLst>
        </xdr:cNvPr>
        <xdr:cNvSpPr txBox="1"/>
      </xdr:nvSpPr>
      <xdr:spPr>
        <a:xfrm>
          <a:off x="11239379350" y="0"/>
          <a:ext cx="20351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ar-SA" sz="1000" b="1"/>
            <a:t>المملكة العربية السعودية</a:t>
          </a:r>
        </a:p>
        <a:p>
          <a:pPr algn="ctr" rtl="1"/>
          <a:r>
            <a:rPr lang="ar-SA" sz="1000" b="1"/>
            <a:t>وزارة التعليم</a:t>
          </a:r>
        </a:p>
        <a:p>
          <a:pPr algn="ctr" rtl="1"/>
          <a:r>
            <a:rPr lang="ar-SA" sz="1000" b="1"/>
            <a:t>الادارة العامة للتعليم بجدة</a:t>
          </a:r>
        </a:p>
        <a:p>
          <a:pPr algn="ctr" rtl="1"/>
          <a:r>
            <a:rPr lang="ar-SA" sz="1000" b="1"/>
            <a:t>مكتب التعليم بالنسيم</a:t>
          </a:r>
        </a:p>
        <a:p>
          <a:pPr algn="ctr" rtl="1"/>
          <a:r>
            <a:rPr lang="ar-SA" sz="1000" b="1"/>
            <a:t>ثانوية الملك سعود</a:t>
          </a:r>
        </a:p>
      </xdr:txBody>
    </xdr:sp>
    <xdr:clientData/>
  </xdr:twoCellAnchor>
  <xdr:twoCellAnchor>
    <xdr:from>
      <xdr:col>4</xdr:col>
      <xdr:colOff>1714500</xdr:colOff>
      <xdr:row>28</xdr:row>
      <xdr:rowOff>9525</xdr:rowOff>
    </xdr:from>
    <xdr:to>
      <xdr:col>4</xdr:col>
      <xdr:colOff>3527286</xdr:colOff>
      <xdr:row>32</xdr:row>
      <xdr:rowOff>1295</xdr:rowOff>
    </xdr:to>
    <xdr:sp macro="" textlink="">
      <xdr:nvSpPr>
        <xdr:cNvPr id="8" name="مستطيل مستدير الزوايا 10">
          <a:extLst>
            <a:ext uri="{FF2B5EF4-FFF2-40B4-BE49-F238E27FC236}">
              <a16:creationId xmlns:a16="http://schemas.microsoft.com/office/drawing/2014/main" id="{CBCA7CD1-7683-4424-9518-D9E26FA5A6E4}"/>
            </a:ext>
          </a:extLst>
        </xdr:cNvPr>
        <xdr:cNvSpPr/>
      </xdr:nvSpPr>
      <xdr:spPr>
        <a:xfrm>
          <a:off x="11233486689" y="5114925"/>
          <a:ext cx="1812786" cy="71567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1400" b="1">
              <a:solidFill>
                <a:srgbClr val="FF0000"/>
              </a:solidFill>
              <a:cs typeface="+mn-cs"/>
            </a:rPr>
            <a:t>مدير</a:t>
          </a:r>
          <a:r>
            <a:rPr lang="ar-SA" sz="1400" b="1" baseline="0">
              <a:solidFill>
                <a:srgbClr val="FF0000"/>
              </a:solidFill>
              <a:cs typeface="+mn-cs"/>
            </a:rPr>
            <a:t> المدرسة</a:t>
          </a:r>
        </a:p>
        <a:p>
          <a:pPr algn="ctr" rtl="1"/>
          <a:r>
            <a:rPr lang="ar-SA" sz="1600" b="1" baseline="0">
              <a:solidFill>
                <a:schemeClr val="accent1">
                  <a:lumMod val="50000"/>
                </a:schemeClr>
              </a:solidFill>
              <a:cs typeface="+mj-cs"/>
            </a:rPr>
            <a:t>سعيد الغامدي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"/>
  <sheetViews>
    <sheetView rightToLeft="1" view="pageBreakPreview" topLeftCell="A16" zoomScaleNormal="100" zoomScaleSheetLayoutView="100" workbookViewId="0">
      <selection activeCell="B32" sqref="B32:H35"/>
    </sheetView>
  </sheetViews>
  <sheetFormatPr defaultRowHeight="16.5" customHeight="1" x14ac:dyDescent="0.2"/>
  <cols>
    <col min="1" max="1" width="1.375" customWidth="1"/>
    <col min="2" max="2" width="5.125" customWidth="1"/>
    <col min="3" max="3" width="6.625" customWidth="1"/>
    <col min="4" max="4" width="6.25" customWidth="1"/>
    <col min="5" max="5" width="5.5" customWidth="1"/>
    <col min="6" max="6" width="6.5" customWidth="1"/>
    <col min="7" max="7" width="6.25" customWidth="1"/>
    <col min="8" max="8" width="5.375" customWidth="1"/>
    <col min="9" max="9" width="6.125" customWidth="1"/>
    <col min="10" max="10" width="6.75" customWidth="1"/>
    <col min="11" max="11" width="6.25" customWidth="1"/>
    <col min="12" max="12" width="6.125" customWidth="1"/>
    <col min="13" max="15" width="6.625" customWidth="1"/>
    <col min="25" max="25" width="4.5" customWidth="1"/>
  </cols>
  <sheetData>
    <row r="1" spans="2:25" ht="16.5" customHeight="1" x14ac:dyDescent="0.2"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2:25" ht="16.5" customHeight="1" x14ac:dyDescent="0.2"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2:25" ht="18.600000000000001" customHeight="1" x14ac:dyDescent="0.2">
      <c r="D3" s="3"/>
      <c r="E3" s="3"/>
      <c r="F3" s="3" t="s">
        <v>24</v>
      </c>
      <c r="G3" s="3"/>
      <c r="H3" s="3"/>
      <c r="I3" s="3"/>
      <c r="J3" s="3"/>
      <c r="K3" s="3"/>
      <c r="L3" s="3"/>
      <c r="M3" s="3"/>
      <c r="N3" s="3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2:25" ht="16.5" customHeight="1" x14ac:dyDescent="0.2"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2:25" ht="20.45" customHeight="1" x14ac:dyDescent="0.2">
      <c r="B5" s="43" t="s">
        <v>21</v>
      </c>
      <c r="C5" s="44" t="s">
        <v>37</v>
      </c>
      <c r="D5" s="42" t="s">
        <v>25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2:25" ht="20.45" customHeight="1" x14ac:dyDescent="0.2">
      <c r="B6" s="43"/>
      <c r="C6" s="45"/>
      <c r="D6" s="47" t="s">
        <v>30</v>
      </c>
      <c r="E6" s="48"/>
      <c r="F6" s="49"/>
      <c r="G6" s="56" t="s">
        <v>35</v>
      </c>
      <c r="H6" s="57"/>
      <c r="I6" s="58"/>
      <c r="J6" s="50" t="s">
        <v>20</v>
      </c>
      <c r="K6" s="51"/>
      <c r="L6" s="52"/>
      <c r="M6" s="53" t="s">
        <v>33</v>
      </c>
      <c r="N6" s="54"/>
      <c r="O6" s="55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2:25" ht="41.1" customHeight="1" x14ac:dyDescent="0.2">
      <c r="B7" s="43"/>
      <c r="C7" s="46"/>
      <c r="D7" s="23" t="s">
        <v>32</v>
      </c>
      <c r="E7" s="24" t="s">
        <v>31</v>
      </c>
      <c r="F7" s="25" t="s">
        <v>29</v>
      </c>
      <c r="G7" s="23" t="s">
        <v>32</v>
      </c>
      <c r="H7" s="24" t="s">
        <v>31</v>
      </c>
      <c r="I7" s="25" t="s">
        <v>29</v>
      </c>
      <c r="J7" s="23" t="s">
        <v>32</v>
      </c>
      <c r="K7" s="24" t="s">
        <v>31</v>
      </c>
      <c r="L7" s="25" t="s">
        <v>29</v>
      </c>
      <c r="M7" s="23" t="s">
        <v>32</v>
      </c>
      <c r="N7" s="24" t="s">
        <v>31</v>
      </c>
      <c r="O7" s="25" t="s">
        <v>29</v>
      </c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2:25" ht="16.5" customHeight="1" x14ac:dyDescent="0.2">
      <c r="B8" s="30" t="s">
        <v>0</v>
      </c>
      <c r="C8" s="28"/>
      <c r="D8" s="21"/>
      <c r="E8" s="10">
        <f>1-D8</f>
        <v>1</v>
      </c>
      <c r="F8" s="11">
        <f>E8/1</f>
        <v>1</v>
      </c>
      <c r="G8" s="21"/>
      <c r="H8" s="10">
        <f>1-G8</f>
        <v>1</v>
      </c>
      <c r="I8" s="11">
        <f>H8/1</f>
        <v>1</v>
      </c>
      <c r="J8" s="21"/>
      <c r="K8" s="10">
        <f>1-J8</f>
        <v>1</v>
      </c>
      <c r="L8" s="11">
        <f>K8/1</f>
        <v>1</v>
      </c>
      <c r="M8" s="21"/>
      <c r="N8" s="10">
        <f>1-M8</f>
        <v>1</v>
      </c>
      <c r="O8" s="11">
        <f>N8/1</f>
        <v>1</v>
      </c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2:25" ht="16.5" customHeight="1" x14ac:dyDescent="0.2">
      <c r="B9" s="30" t="s">
        <v>1</v>
      </c>
      <c r="C9" s="28"/>
      <c r="D9" s="21"/>
      <c r="E9" s="10">
        <f t="shared" ref="E9:E27" si="0">1-D9</f>
        <v>1</v>
      </c>
      <c r="F9" s="11">
        <f t="shared" ref="F9:F27" si="1">E9/1</f>
        <v>1</v>
      </c>
      <c r="G9" s="21"/>
      <c r="H9" s="10">
        <f t="shared" ref="H9:H27" si="2">1-G9</f>
        <v>1</v>
      </c>
      <c r="I9" s="11">
        <f t="shared" ref="I9:I27" si="3">H9/1</f>
        <v>1</v>
      </c>
      <c r="J9" s="21"/>
      <c r="K9" s="10">
        <f t="shared" ref="K9:K27" si="4">1-J9</f>
        <v>1</v>
      </c>
      <c r="L9" s="11">
        <f t="shared" ref="L9:L27" si="5">K9/1</f>
        <v>1</v>
      </c>
      <c r="M9" s="21"/>
      <c r="N9" s="10">
        <f t="shared" ref="N9:N27" si="6">1-M9</f>
        <v>1</v>
      </c>
      <c r="O9" s="11">
        <f t="shared" ref="O9:O27" si="7">N9/1</f>
        <v>1</v>
      </c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2:25" ht="16.5" customHeight="1" x14ac:dyDescent="0.2">
      <c r="B10" s="30" t="s">
        <v>2</v>
      </c>
      <c r="C10" s="28"/>
      <c r="D10" s="21"/>
      <c r="E10" s="10">
        <f t="shared" si="0"/>
        <v>1</v>
      </c>
      <c r="F10" s="11">
        <f t="shared" si="1"/>
        <v>1</v>
      </c>
      <c r="G10" s="21"/>
      <c r="H10" s="10">
        <f t="shared" si="2"/>
        <v>1</v>
      </c>
      <c r="I10" s="11">
        <f t="shared" si="3"/>
        <v>1</v>
      </c>
      <c r="J10" s="21"/>
      <c r="K10" s="10">
        <f t="shared" si="4"/>
        <v>1</v>
      </c>
      <c r="L10" s="11">
        <f t="shared" si="5"/>
        <v>1</v>
      </c>
      <c r="M10" s="21"/>
      <c r="N10" s="10">
        <f t="shared" si="6"/>
        <v>1</v>
      </c>
      <c r="O10" s="11">
        <f t="shared" si="7"/>
        <v>1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2:25" ht="16.5" customHeight="1" x14ac:dyDescent="0.2">
      <c r="B11" s="30" t="s">
        <v>3</v>
      </c>
      <c r="C11" s="28"/>
      <c r="D11" s="21"/>
      <c r="E11" s="10">
        <f t="shared" si="0"/>
        <v>1</v>
      </c>
      <c r="F11" s="11">
        <f t="shared" si="1"/>
        <v>1</v>
      </c>
      <c r="G11" s="21"/>
      <c r="H11" s="10">
        <f t="shared" si="2"/>
        <v>1</v>
      </c>
      <c r="I11" s="11">
        <f t="shared" si="3"/>
        <v>1</v>
      </c>
      <c r="J11" s="21"/>
      <c r="K11" s="10">
        <f t="shared" si="4"/>
        <v>1</v>
      </c>
      <c r="L11" s="11">
        <f t="shared" si="5"/>
        <v>1</v>
      </c>
      <c r="M11" s="21"/>
      <c r="N11" s="10">
        <f t="shared" si="6"/>
        <v>1</v>
      </c>
      <c r="O11" s="11">
        <f t="shared" si="7"/>
        <v>1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2:25" ht="16.5" customHeight="1" x14ac:dyDescent="0.2">
      <c r="B12" s="30" t="s">
        <v>4</v>
      </c>
      <c r="C12" s="28"/>
      <c r="D12" s="21"/>
      <c r="E12" s="10">
        <f t="shared" si="0"/>
        <v>1</v>
      </c>
      <c r="F12" s="11">
        <f t="shared" si="1"/>
        <v>1</v>
      </c>
      <c r="G12" s="21"/>
      <c r="H12" s="10">
        <f t="shared" si="2"/>
        <v>1</v>
      </c>
      <c r="I12" s="11">
        <f t="shared" si="3"/>
        <v>1</v>
      </c>
      <c r="J12" s="21"/>
      <c r="K12" s="10">
        <f t="shared" si="4"/>
        <v>1</v>
      </c>
      <c r="L12" s="11">
        <f t="shared" si="5"/>
        <v>1</v>
      </c>
      <c r="M12" s="21"/>
      <c r="N12" s="10">
        <f t="shared" si="6"/>
        <v>1</v>
      </c>
      <c r="O12" s="11">
        <f t="shared" si="7"/>
        <v>1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2:25" ht="16.5" customHeight="1" x14ac:dyDescent="0.2">
      <c r="B13" s="30" t="s">
        <v>5</v>
      </c>
      <c r="C13" s="28"/>
      <c r="D13" s="21"/>
      <c r="E13" s="10">
        <f t="shared" si="0"/>
        <v>1</v>
      </c>
      <c r="F13" s="11">
        <f t="shared" si="1"/>
        <v>1</v>
      </c>
      <c r="G13" s="21"/>
      <c r="H13" s="10">
        <f t="shared" si="2"/>
        <v>1</v>
      </c>
      <c r="I13" s="11">
        <f t="shared" si="3"/>
        <v>1</v>
      </c>
      <c r="J13" s="21"/>
      <c r="K13" s="10">
        <f t="shared" si="4"/>
        <v>1</v>
      </c>
      <c r="L13" s="11">
        <f t="shared" si="5"/>
        <v>1</v>
      </c>
      <c r="M13" s="21"/>
      <c r="N13" s="10">
        <f t="shared" si="6"/>
        <v>1</v>
      </c>
      <c r="O13" s="11">
        <f t="shared" si="7"/>
        <v>1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2:25" ht="16.5" customHeight="1" x14ac:dyDescent="0.2">
      <c r="B14" s="30" t="s">
        <v>6</v>
      </c>
      <c r="C14" s="28"/>
      <c r="D14" s="21"/>
      <c r="E14" s="10">
        <f t="shared" si="0"/>
        <v>1</v>
      </c>
      <c r="F14" s="11">
        <f>E14/1</f>
        <v>1</v>
      </c>
      <c r="G14" s="21"/>
      <c r="H14" s="10">
        <f t="shared" si="2"/>
        <v>1</v>
      </c>
      <c r="I14" s="11">
        <f t="shared" si="3"/>
        <v>1</v>
      </c>
      <c r="J14" s="21"/>
      <c r="K14" s="10">
        <f t="shared" si="4"/>
        <v>1</v>
      </c>
      <c r="L14" s="11">
        <f t="shared" si="5"/>
        <v>1</v>
      </c>
      <c r="M14" s="21"/>
      <c r="N14" s="10">
        <f t="shared" si="6"/>
        <v>1</v>
      </c>
      <c r="O14" s="11">
        <f t="shared" si="7"/>
        <v>1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2:25" ht="16.5" customHeight="1" x14ac:dyDescent="0.2">
      <c r="B15" s="30" t="s">
        <v>7</v>
      </c>
      <c r="C15" s="28"/>
      <c r="D15" s="21"/>
      <c r="E15" s="10">
        <f t="shared" si="0"/>
        <v>1</v>
      </c>
      <c r="F15" s="11">
        <f t="shared" si="1"/>
        <v>1</v>
      </c>
      <c r="G15" s="21"/>
      <c r="H15" s="10">
        <f t="shared" si="2"/>
        <v>1</v>
      </c>
      <c r="I15" s="11">
        <f t="shared" si="3"/>
        <v>1</v>
      </c>
      <c r="J15" s="21"/>
      <c r="K15" s="10">
        <f t="shared" si="4"/>
        <v>1</v>
      </c>
      <c r="L15" s="11">
        <f t="shared" si="5"/>
        <v>1</v>
      </c>
      <c r="M15" s="21"/>
      <c r="N15" s="10">
        <f t="shared" si="6"/>
        <v>1</v>
      </c>
      <c r="O15" s="11">
        <f t="shared" si="7"/>
        <v>1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2:25" ht="16.5" customHeight="1" x14ac:dyDescent="0.2">
      <c r="B16" s="30" t="s">
        <v>8</v>
      </c>
      <c r="C16" s="28"/>
      <c r="D16" s="21"/>
      <c r="E16" s="10">
        <f t="shared" si="0"/>
        <v>1</v>
      </c>
      <c r="F16" s="11">
        <f t="shared" si="1"/>
        <v>1</v>
      </c>
      <c r="G16" s="21"/>
      <c r="H16" s="10">
        <f t="shared" si="2"/>
        <v>1</v>
      </c>
      <c r="I16" s="11">
        <f t="shared" si="3"/>
        <v>1</v>
      </c>
      <c r="J16" s="21"/>
      <c r="K16" s="10">
        <f t="shared" si="4"/>
        <v>1</v>
      </c>
      <c r="L16" s="11">
        <f t="shared" si="5"/>
        <v>1</v>
      </c>
      <c r="M16" s="21"/>
      <c r="N16" s="10">
        <f t="shared" si="6"/>
        <v>1</v>
      </c>
      <c r="O16" s="11">
        <f t="shared" si="7"/>
        <v>1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2:25" ht="16.5" customHeight="1" x14ac:dyDescent="0.2">
      <c r="B17" s="30" t="s">
        <v>9</v>
      </c>
      <c r="C17" s="28"/>
      <c r="D17" s="21"/>
      <c r="E17" s="10">
        <f t="shared" si="0"/>
        <v>1</v>
      </c>
      <c r="F17" s="11">
        <f t="shared" si="1"/>
        <v>1</v>
      </c>
      <c r="G17" s="21"/>
      <c r="H17" s="10">
        <f t="shared" si="2"/>
        <v>1</v>
      </c>
      <c r="I17" s="11">
        <f t="shared" si="3"/>
        <v>1</v>
      </c>
      <c r="J17" s="21"/>
      <c r="K17" s="10">
        <f t="shared" si="4"/>
        <v>1</v>
      </c>
      <c r="L17" s="11">
        <f t="shared" si="5"/>
        <v>1</v>
      </c>
      <c r="M17" s="21"/>
      <c r="N17" s="10">
        <f t="shared" si="6"/>
        <v>1</v>
      </c>
      <c r="O17" s="11">
        <f t="shared" si="7"/>
        <v>1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2:25" ht="16.5" customHeight="1" x14ac:dyDescent="0.2">
      <c r="B18" s="30" t="s">
        <v>10</v>
      </c>
      <c r="C18" s="28"/>
      <c r="D18" s="21"/>
      <c r="E18" s="10">
        <f t="shared" si="0"/>
        <v>1</v>
      </c>
      <c r="F18" s="11">
        <f t="shared" si="1"/>
        <v>1</v>
      </c>
      <c r="G18" s="21"/>
      <c r="H18" s="10">
        <f t="shared" si="2"/>
        <v>1</v>
      </c>
      <c r="I18" s="11">
        <f t="shared" si="3"/>
        <v>1</v>
      </c>
      <c r="J18" s="21"/>
      <c r="K18" s="10">
        <f t="shared" si="4"/>
        <v>1</v>
      </c>
      <c r="L18" s="11">
        <f t="shared" si="5"/>
        <v>1</v>
      </c>
      <c r="M18" s="21"/>
      <c r="N18" s="10">
        <f t="shared" si="6"/>
        <v>1</v>
      </c>
      <c r="O18" s="11">
        <f t="shared" si="7"/>
        <v>1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2:25" ht="16.5" customHeight="1" x14ac:dyDescent="0.2">
      <c r="B19" s="30" t="s">
        <v>11</v>
      </c>
      <c r="C19" s="28"/>
      <c r="D19" s="21"/>
      <c r="E19" s="10">
        <f t="shared" si="0"/>
        <v>1</v>
      </c>
      <c r="F19" s="11">
        <f t="shared" si="1"/>
        <v>1</v>
      </c>
      <c r="G19" s="21"/>
      <c r="H19" s="10">
        <f t="shared" si="2"/>
        <v>1</v>
      </c>
      <c r="I19" s="11">
        <f t="shared" si="3"/>
        <v>1</v>
      </c>
      <c r="J19" s="21"/>
      <c r="K19" s="10">
        <f t="shared" si="4"/>
        <v>1</v>
      </c>
      <c r="L19" s="11">
        <f t="shared" si="5"/>
        <v>1</v>
      </c>
      <c r="M19" s="21"/>
      <c r="N19" s="10">
        <f t="shared" si="6"/>
        <v>1</v>
      </c>
      <c r="O19" s="11">
        <f t="shared" si="7"/>
        <v>1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2:25" ht="16.5" customHeight="1" x14ac:dyDescent="0.2">
      <c r="B20" s="30" t="s">
        <v>12</v>
      </c>
      <c r="C20" s="28"/>
      <c r="D20" s="21"/>
      <c r="E20" s="10">
        <f t="shared" si="0"/>
        <v>1</v>
      </c>
      <c r="F20" s="11">
        <f t="shared" si="1"/>
        <v>1</v>
      </c>
      <c r="G20" s="21"/>
      <c r="H20" s="10">
        <f t="shared" si="2"/>
        <v>1</v>
      </c>
      <c r="I20" s="11">
        <f t="shared" si="3"/>
        <v>1</v>
      </c>
      <c r="J20" s="21"/>
      <c r="K20" s="10">
        <f t="shared" si="4"/>
        <v>1</v>
      </c>
      <c r="L20" s="11">
        <f t="shared" si="5"/>
        <v>1</v>
      </c>
      <c r="M20" s="21"/>
      <c r="N20" s="10">
        <f t="shared" si="6"/>
        <v>1</v>
      </c>
      <c r="O20" s="11">
        <f t="shared" si="7"/>
        <v>1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2:25" ht="16.5" customHeight="1" x14ac:dyDescent="0.2">
      <c r="B21" s="30" t="s">
        <v>13</v>
      </c>
      <c r="C21" s="28"/>
      <c r="D21" s="21"/>
      <c r="E21" s="10">
        <f t="shared" si="0"/>
        <v>1</v>
      </c>
      <c r="F21" s="11">
        <f t="shared" si="1"/>
        <v>1</v>
      </c>
      <c r="G21" s="21"/>
      <c r="H21" s="10">
        <f t="shared" si="2"/>
        <v>1</v>
      </c>
      <c r="I21" s="11">
        <f t="shared" si="3"/>
        <v>1</v>
      </c>
      <c r="J21" s="21"/>
      <c r="K21" s="10">
        <f t="shared" si="4"/>
        <v>1</v>
      </c>
      <c r="L21" s="11">
        <f t="shared" si="5"/>
        <v>1</v>
      </c>
      <c r="M21" s="21"/>
      <c r="N21" s="10">
        <f t="shared" si="6"/>
        <v>1</v>
      </c>
      <c r="O21" s="11">
        <f t="shared" si="7"/>
        <v>1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2:25" ht="16.5" customHeight="1" x14ac:dyDescent="0.2">
      <c r="B22" s="30" t="s">
        <v>14</v>
      </c>
      <c r="C22" s="28"/>
      <c r="D22" s="21"/>
      <c r="E22" s="10">
        <f t="shared" si="0"/>
        <v>1</v>
      </c>
      <c r="F22" s="11">
        <f t="shared" si="1"/>
        <v>1</v>
      </c>
      <c r="G22" s="21"/>
      <c r="H22" s="10">
        <f t="shared" si="2"/>
        <v>1</v>
      </c>
      <c r="I22" s="11">
        <f t="shared" si="3"/>
        <v>1</v>
      </c>
      <c r="J22" s="21"/>
      <c r="K22" s="10">
        <f t="shared" si="4"/>
        <v>1</v>
      </c>
      <c r="L22" s="11">
        <f t="shared" si="5"/>
        <v>1</v>
      </c>
      <c r="M22" s="21"/>
      <c r="N22" s="10">
        <f t="shared" si="6"/>
        <v>1</v>
      </c>
      <c r="O22" s="11">
        <f t="shared" si="7"/>
        <v>1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2:25" ht="16.5" customHeight="1" x14ac:dyDescent="0.2">
      <c r="B23" s="30" t="s">
        <v>15</v>
      </c>
      <c r="C23" s="28"/>
      <c r="D23" s="21"/>
      <c r="E23" s="10">
        <f t="shared" si="0"/>
        <v>1</v>
      </c>
      <c r="F23" s="11">
        <f t="shared" si="1"/>
        <v>1</v>
      </c>
      <c r="G23" s="21"/>
      <c r="H23" s="10">
        <f t="shared" si="2"/>
        <v>1</v>
      </c>
      <c r="I23" s="11">
        <f t="shared" si="3"/>
        <v>1</v>
      </c>
      <c r="J23" s="21"/>
      <c r="K23" s="10">
        <f t="shared" si="4"/>
        <v>1</v>
      </c>
      <c r="L23" s="11">
        <f t="shared" si="5"/>
        <v>1</v>
      </c>
      <c r="M23" s="21"/>
      <c r="N23" s="10">
        <f t="shared" si="6"/>
        <v>1</v>
      </c>
      <c r="O23" s="11">
        <f t="shared" si="7"/>
        <v>1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2:25" ht="16.5" customHeight="1" x14ac:dyDescent="0.2">
      <c r="B24" s="30" t="s">
        <v>16</v>
      </c>
      <c r="C24" s="28"/>
      <c r="D24" s="21"/>
      <c r="E24" s="10">
        <f t="shared" si="0"/>
        <v>1</v>
      </c>
      <c r="F24" s="11">
        <f t="shared" si="1"/>
        <v>1</v>
      </c>
      <c r="G24" s="21"/>
      <c r="H24" s="10">
        <f t="shared" si="2"/>
        <v>1</v>
      </c>
      <c r="I24" s="11">
        <f t="shared" si="3"/>
        <v>1</v>
      </c>
      <c r="J24" s="21"/>
      <c r="K24" s="10">
        <f t="shared" si="4"/>
        <v>1</v>
      </c>
      <c r="L24" s="11">
        <f t="shared" si="5"/>
        <v>1</v>
      </c>
      <c r="M24" s="21"/>
      <c r="N24" s="10">
        <f t="shared" si="6"/>
        <v>1</v>
      </c>
      <c r="O24" s="11">
        <f t="shared" si="7"/>
        <v>1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2:25" ht="16.5" customHeight="1" x14ac:dyDescent="0.2">
      <c r="B25" s="30" t="s">
        <v>17</v>
      </c>
      <c r="C25" s="28"/>
      <c r="D25" s="21"/>
      <c r="E25" s="10">
        <f t="shared" si="0"/>
        <v>1</v>
      </c>
      <c r="F25" s="11">
        <f t="shared" si="1"/>
        <v>1</v>
      </c>
      <c r="G25" s="21"/>
      <c r="H25" s="10">
        <f t="shared" si="2"/>
        <v>1</v>
      </c>
      <c r="I25" s="11">
        <f t="shared" si="3"/>
        <v>1</v>
      </c>
      <c r="J25" s="21"/>
      <c r="K25" s="10">
        <f t="shared" si="4"/>
        <v>1</v>
      </c>
      <c r="L25" s="11">
        <f t="shared" si="5"/>
        <v>1</v>
      </c>
      <c r="M25" s="21"/>
      <c r="N25" s="10">
        <f t="shared" si="6"/>
        <v>1</v>
      </c>
      <c r="O25" s="11">
        <f t="shared" si="7"/>
        <v>1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2:25" ht="16.5" customHeight="1" x14ac:dyDescent="0.2">
      <c r="B26" s="30" t="s">
        <v>18</v>
      </c>
      <c r="C26" s="28"/>
      <c r="D26" s="21"/>
      <c r="E26" s="10">
        <f t="shared" si="0"/>
        <v>1</v>
      </c>
      <c r="F26" s="11">
        <f t="shared" si="1"/>
        <v>1</v>
      </c>
      <c r="G26" s="21"/>
      <c r="H26" s="10">
        <f t="shared" si="2"/>
        <v>1</v>
      </c>
      <c r="I26" s="11">
        <f t="shared" si="3"/>
        <v>1</v>
      </c>
      <c r="J26" s="21"/>
      <c r="K26" s="10">
        <f t="shared" si="4"/>
        <v>1</v>
      </c>
      <c r="L26" s="11">
        <f t="shared" si="5"/>
        <v>1</v>
      </c>
      <c r="M26" s="21"/>
      <c r="N26" s="10">
        <f t="shared" si="6"/>
        <v>1</v>
      </c>
      <c r="O26" s="11">
        <f t="shared" si="7"/>
        <v>1</v>
      </c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2:25" ht="16.5" customHeight="1" thickBot="1" x14ac:dyDescent="0.25">
      <c r="B27" s="31" t="s">
        <v>19</v>
      </c>
      <c r="C27" s="29"/>
      <c r="D27" s="22"/>
      <c r="E27" s="17">
        <f t="shared" si="0"/>
        <v>1</v>
      </c>
      <c r="F27" s="18">
        <f t="shared" si="1"/>
        <v>1</v>
      </c>
      <c r="G27" s="22"/>
      <c r="H27" s="17">
        <f t="shared" si="2"/>
        <v>1</v>
      </c>
      <c r="I27" s="18">
        <f t="shared" si="3"/>
        <v>1</v>
      </c>
      <c r="J27" s="22"/>
      <c r="K27" s="17">
        <f t="shared" si="4"/>
        <v>1</v>
      </c>
      <c r="L27" s="18">
        <f t="shared" si="5"/>
        <v>1</v>
      </c>
      <c r="M27" s="22"/>
      <c r="N27" s="17">
        <f t="shared" si="6"/>
        <v>1</v>
      </c>
      <c r="O27" s="18">
        <f t="shared" si="7"/>
        <v>1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2:25" ht="27" customHeight="1" thickBot="1" x14ac:dyDescent="0.25">
      <c r="B28" s="59" t="s">
        <v>36</v>
      </c>
      <c r="C28" s="59"/>
      <c r="D28" s="19" t="s">
        <v>38</v>
      </c>
      <c r="E28" s="26">
        <v>62</v>
      </c>
      <c r="F28" s="20" t="e">
        <f>AVERAGE(D8:D27)</f>
        <v>#DIV/0!</v>
      </c>
      <c r="G28" s="19" t="s">
        <v>38</v>
      </c>
      <c r="H28" s="26">
        <v>62</v>
      </c>
      <c r="I28" s="20" t="e">
        <f>AVERAGE(G8:G27)</f>
        <v>#DIV/0!</v>
      </c>
      <c r="J28" s="19" t="s">
        <v>38</v>
      </c>
      <c r="K28" s="26">
        <v>101</v>
      </c>
      <c r="L28" s="20" t="e">
        <f>AVERAGE(J8:J27)</f>
        <v>#DIV/0!</v>
      </c>
      <c r="M28" s="19" t="s">
        <v>38</v>
      </c>
      <c r="N28" s="26">
        <v>101</v>
      </c>
      <c r="O28" s="20" t="e">
        <f>AVERAGE(M8:M27)</f>
        <v>#DIV/0!</v>
      </c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2:25" ht="21.95" customHeight="1" thickBot="1" x14ac:dyDescent="0.25">
      <c r="B29" s="60" t="s">
        <v>39</v>
      </c>
      <c r="C29" s="60"/>
      <c r="D29" s="38">
        <v>0.51800000000000002</v>
      </c>
      <c r="E29" s="38"/>
      <c r="F29" s="38"/>
      <c r="G29" s="39">
        <v>0.58899999999999997</v>
      </c>
      <c r="H29" s="39"/>
      <c r="I29" s="39"/>
      <c r="J29" s="40">
        <v>0.45029999999999998</v>
      </c>
      <c r="K29" s="40"/>
      <c r="L29" s="40"/>
      <c r="M29" s="41">
        <v>0.58799999999999997</v>
      </c>
      <c r="N29" s="41"/>
      <c r="O29" s="41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2:25" ht="16.5" customHeight="1" x14ac:dyDescent="0.2">
      <c r="O30" s="15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2:25" ht="16.5" customHeight="1" x14ac:dyDescent="0.25">
      <c r="B31" s="32" t="s">
        <v>23</v>
      </c>
      <c r="C31" s="33"/>
      <c r="D31" s="33"/>
      <c r="E31" s="33"/>
      <c r="F31" s="33"/>
      <c r="G31" s="33"/>
      <c r="H31" s="34"/>
      <c r="I31" s="32" t="s">
        <v>22</v>
      </c>
      <c r="J31" s="33"/>
      <c r="K31" s="33"/>
      <c r="L31" s="33"/>
      <c r="M31" s="33"/>
      <c r="N31" s="33"/>
      <c r="O31" s="34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2:25" ht="16.5" customHeight="1" x14ac:dyDescent="0.25">
      <c r="B32" s="35"/>
      <c r="C32" s="36"/>
      <c r="D32" s="36"/>
      <c r="E32" s="36"/>
      <c r="F32" s="36"/>
      <c r="G32" s="36"/>
      <c r="H32" s="37"/>
      <c r="I32" s="35"/>
      <c r="J32" s="36"/>
      <c r="K32" s="36"/>
      <c r="L32" s="36"/>
      <c r="M32" s="36"/>
      <c r="N32" s="36"/>
      <c r="O32" s="3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 ht="16.5" customHeight="1" x14ac:dyDescent="0.25">
      <c r="B33" s="35"/>
      <c r="C33" s="36"/>
      <c r="D33" s="36"/>
      <c r="E33" s="36"/>
      <c r="F33" s="36"/>
      <c r="G33" s="36"/>
      <c r="H33" s="37"/>
      <c r="I33" s="35"/>
      <c r="J33" s="36"/>
      <c r="K33" s="36"/>
      <c r="L33" s="36"/>
      <c r="M33" s="36"/>
      <c r="N33" s="36"/>
      <c r="O33" s="3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ht="16.5" customHeight="1" x14ac:dyDescent="0.25">
      <c r="B34" s="35"/>
      <c r="C34" s="36"/>
      <c r="D34" s="36"/>
      <c r="E34" s="36"/>
      <c r="F34" s="36"/>
      <c r="G34" s="36"/>
      <c r="H34" s="37"/>
      <c r="I34" s="35"/>
      <c r="J34" s="36"/>
      <c r="K34" s="36"/>
      <c r="L34" s="36"/>
      <c r="M34" s="36"/>
      <c r="N34" s="36"/>
      <c r="O34" s="3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5" ht="16.5" customHeight="1" x14ac:dyDescent="0.25">
      <c r="B35" s="35"/>
      <c r="C35" s="36"/>
      <c r="D35" s="36"/>
      <c r="E35" s="36"/>
      <c r="F35" s="36"/>
      <c r="G35" s="36"/>
      <c r="H35" s="37"/>
      <c r="I35" s="35"/>
      <c r="J35" s="36"/>
      <c r="K35" s="36"/>
      <c r="L35" s="36"/>
      <c r="M35" s="36"/>
      <c r="N35" s="36"/>
      <c r="O35" s="3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25" ht="16.5" customHeight="1" x14ac:dyDescent="0.2"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25" ht="16.5" customHeight="1" x14ac:dyDescent="0.25">
      <c r="A37" s="62" t="s">
        <v>34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4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5" ht="16.5" customHeight="1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 ht="16.5" customHeight="1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spans="1:25" ht="16.5" customHeight="1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</row>
  </sheetData>
  <sheetProtection algorithmName="SHA-512" hashValue="CfhZAmsuyhYauvLkw/8hocFatBMwc89BfkCK1LmAB39Z5dO9LbVFFdN8rkyB9XP4OdI1C3DPY7kzOVt/reQ6kg==" saltValue="PIPFlMzPBFTyEc9aNM17aQ==" spinCount="100000" sheet="1" scenarios="1" selectLockedCells="1"/>
  <mergeCells count="27">
    <mergeCell ref="B28:C28"/>
    <mergeCell ref="B29:C29"/>
    <mergeCell ref="A40:O40"/>
    <mergeCell ref="A37:O37"/>
    <mergeCell ref="A38:O38"/>
    <mergeCell ref="A39:O39"/>
    <mergeCell ref="I35:O35"/>
    <mergeCell ref="D5:O5"/>
    <mergeCell ref="B5:B7"/>
    <mergeCell ref="C5:C7"/>
    <mergeCell ref="D6:F6"/>
    <mergeCell ref="J6:L6"/>
    <mergeCell ref="M6:O6"/>
    <mergeCell ref="G6:I6"/>
    <mergeCell ref="B35:H35"/>
    <mergeCell ref="D29:F29"/>
    <mergeCell ref="G29:I29"/>
    <mergeCell ref="J29:L29"/>
    <mergeCell ref="M29:O29"/>
    <mergeCell ref="I31:O31"/>
    <mergeCell ref="I32:O32"/>
    <mergeCell ref="I33:O33"/>
    <mergeCell ref="I34:O34"/>
    <mergeCell ref="B31:H31"/>
    <mergeCell ref="B32:H32"/>
    <mergeCell ref="B33:H33"/>
    <mergeCell ref="B34:H34"/>
  </mergeCells>
  <conditionalFormatting sqref="F8:F27 I8:I27">
    <cfRule type="cellIs" dxfId="58" priority="23" operator="lessThan">
      <formula>0.49</formula>
    </cfRule>
    <cfRule type="cellIs" dxfId="57" priority="24" operator="greaterThan">
      <formula>0.5</formula>
    </cfRule>
    <cfRule type="cellIs" dxfId="56" priority="26" operator="greaterThan">
      <formula>0.42</formula>
    </cfRule>
    <cfRule type="cellIs" dxfId="55" priority="29" operator="lessThan">
      <formula>0.49</formula>
    </cfRule>
    <cfRule type="cellIs" dxfId="54" priority="30" operator="greaterThan">
      <formula>0.42</formula>
    </cfRule>
    <cfRule type="cellIs" dxfId="53" priority="31" operator="lessThan">
      <formula>0.42</formula>
    </cfRule>
    <cfRule type="cellIs" dxfId="52" priority="41" operator="between">
      <formula>0.9</formula>
      <formula>1</formula>
    </cfRule>
  </conditionalFormatting>
  <conditionalFormatting sqref="F8:F27 I8:I27">
    <cfRule type="cellIs" dxfId="51" priority="40" operator="between">
      <formula>0.75</formula>
      <formula>0.9</formula>
    </cfRule>
  </conditionalFormatting>
  <conditionalFormatting sqref="F8:F27 I8:I27">
    <cfRule type="cellIs" dxfId="50" priority="39" operator="between">
      <formula>0</formula>
      <formula>0.75</formula>
    </cfRule>
  </conditionalFormatting>
  <conditionalFormatting sqref="L8:L27">
    <cfRule type="cellIs" dxfId="49" priority="16" operator="greaterThan">
      <formula>50</formula>
    </cfRule>
    <cfRule type="cellIs" dxfId="48" priority="21" operator="lessThan">
      <formula>0.49</formula>
    </cfRule>
    <cfRule type="cellIs" dxfId="47" priority="22" operator="greaterThan">
      <formula>0.5</formula>
    </cfRule>
    <cfRule type="cellIs" dxfId="46" priority="27" operator="greaterThan">
      <formula>0.51</formula>
    </cfRule>
    <cfRule type="cellIs" dxfId="45" priority="28" operator="greaterThan">
      <formula>51</formula>
    </cfRule>
    <cfRule type="cellIs" dxfId="44" priority="38" operator="between">
      <formula>0.9</formula>
      <formula>1</formula>
    </cfRule>
  </conditionalFormatting>
  <conditionalFormatting sqref="L8:L27">
    <cfRule type="cellIs" dxfId="43" priority="37" operator="between">
      <formula>0.75</formula>
      <formula>0.9</formula>
    </cfRule>
  </conditionalFormatting>
  <conditionalFormatting sqref="L8:L27">
    <cfRule type="cellIs" dxfId="42" priority="36" operator="between">
      <formula>0</formula>
      <formula>0.75</formula>
    </cfRule>
  </conditionalFormatting>
  <conditionalFormatting sqref="O8:O27">
    <cfRule type="cellIs" dxfId="41" priority="15" operator="greaterThan">
      <formula>50</formula>
    </cfRule>
    <cfRule type="cellIs" dxfId="40" priority="19" operator="lessThan">
      <formula>0.49</formula>
    </cfRule>
    <cfRule type="cellIs" dxfId="39" priority="20" operator="greaterThan">
      <formula>0.5</formula>
    </cfRule>
    <cfRule type="cellIs" dxfId="38" priority="25" operator="greaterThan">
      <formula>0.5</formula>
    </cfRule>
    <cfRule type="cellIs" dxfId="37" priority="35" operator="between">
      <formula>0.9</formula>
      <formula>1</formula>
    </cfRule>
  </conditionalFormatting>
  <conditionalFormatting sqref="O8:O27">
    <cfRule type="cellIs" dxfId="36" priority="34" operator="between">
      <formula>0.75</formula>
      <formula>0.9</formula>
    </cfRule>
  </conditionalFormatting>
  <conditionalFormatting sqref="O8:O27">
    <cfRule type="cellIs" dxfId="35" priority="33" operator="between">
      <formula>0</formula>
      <formula>0.75</formula>
    </cfRule>
  </conditionalFormatting>
  <conditionalFormatting sqref="F12 I12">
    <cfRule type="cellIs" dxfId="34" priority="32" operator="greaterThan">
      <formula>0.49</formula>
    </cfRule>
  </conditionalFormatting>
  <conditionalFormatting sqref="I8:I27">
    <cfRule type="cellIs" dxfId="33" priority="18" operator="greaterThan">
      <formula>50</formula>
    </cfRule>
  </conditionalFormatting>
  <conditionalFormatting sqref="F8:F27">
    <cfRule type="cellIs" dxfId="32" priority="17" operator="greaterThan">
      <formula>0.5</formula>
    </cfRule>
  </conditionalFormatting>
  <conditionalFormatting sqref="O28">
    <cfRule type="cellIs" dxfId="31" priority="14" operator="greaterThan">
      <formula>$M$29</formula>
    </cfRule>
    <cfRule type="cellIs" dxfId="30" priority="13" operator="greaterThan">
      <formula>$M$29</formula>
    </cfRule>
    <cfRule type="cellIs" dxfId="29" priority="12" operator="greaterThan">
      <formula>$M$29</formula>
    </cfRule>
    <cfRule type="cellIs" dxfId="28" priority="11" operator="lessThan">
      <formula>$M$29</formula>
    </cfRule>
    <cfRule type="cellIs" dxfId="27" priority="10" operator="lessThan">
      <formula>$M$29</formula>
    </cfRule>
    <cfRule type="cellIs" dxfId="26" priority="9" operator="lessThan">
      <formula>$M$29</formula>
    </cfRule>
  </conditionalFormatting>
  <conditionalFormatting sqref="L28">
    <cfRule type="cellIs" dxfId="25" priority="8" operator="greaterThan">
      <formula>"55.1$J$29%"</formula>
    </cfRule>
    <cfRule type="cellIs" dxfId="24" priority="7" operator="greaterThan">
      <formula>$J$29</formula>
    </cfRule>
    <cfRule type="cellIs" dxfId="23" priority="6" operator="lessThan">
      <formula>$J$29</formula>
    </cfRule>
    <cfRule type="cellIs" dxfId="22" priority="5" operator="lessThan">
      <formula>$J$29</formula>
    </cfRule>
  </conditionalFormatting>
  <conditionalFormatting sqref="I28">
    <cfRule type="cellIs" dxfId="21" priority="4" operator="greaterThan">
      <formula>$G$29</formula>
    </cfRule>
    <cfRule type="cellIs" dxfId="20" priority="3" operator="lessThan">
      <formula>$G$29</formula>
    </cfRule>
  </conditionalFormatting>
  <conditionalFormatting sqref="F28">
    <cfRule type="cellIs" dxfId="19" priority="2" operator="greaterThan">
      <formula>$D$29</formula>
    </cfRule>
    <cfRule type="cellIs" dxfId="18" priority="1" operator="lessThan">
      <formula>$D$29</formula>
    </cfRule>
  </conditionalFormatting>
  <pageMargins left="0.7" right="0.7" top="0.75" bottom="0.75" header="0.3" footer="0.3"/>
  <pageSetup paperSize="9" scale="91" orientation="portrait" r:id="rId1"/>
  <colBreaks count="1" manualBreakCount="1">
    <brk id="15" max="4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E26"/>
  <sheetViews>
    <sheetView rightToLeft="1" workbookViewId="0">
      <selection activeCell="E15" sqref="E15"/>
    </sheetView>
  </sheetViews>
  <sheetFormatPr defaultRowHeight="14.25" x14ac:dyDescent="0.2"/>
  <cols>
    <col min="1" max="1" width="2.5" customWidth="1"/>
    <col min="4" max="4" width="39.625" customWidth="1"/>
    <col min="5" max="5" width="48.125" customWidth="1"/>
    <col min="6" max="7" width="12.75" customWidth="1"/>
  </cols>
  <sheetData>
    <row r="6" spans="2:5" ht="30" customHeight="1" x14ac:dyDescent="0.2">
      <c r="B6" s="1" t="s">
        <v>26</v>
      </c>
      <c r="C6" s="1" t="s">
        <v>29</v>
      </c>
      <c r="D6" s="1" t="s">
        <v>27</v>
      </c>
      <c r="E6" s="1" t="s">
        <v>28</v>
      </c>
    </row>
    <row r="7" spans="2:5" ht="14.1" customHeight="1" x14ac:dyDescent="0.25">
      <c r="B7" s="2" t="s">
        <v>0</v>
      </c>
      <c r="C7" s="13">
        <f>'تحليل النتائج'!F8</f>
        <v>1</v>
      </c>
      <c r="D7" s="4"/>
      <c r="E7" s="6"/>
    </row>
    <row r="8" spans="2:5" ht="12" customHeight="1" x14ac:dyDescent="0.25">
      <c r="B8" s="2" t="s">
        <v>1</v>
      </c>
      <c r="C8" s="14">
        <f>'تحليل النتائج'!F9</f>
        <v>1</v>
      </c>
      <c r="D8" s="4"/>
      <c r="E8" s="6"/>
    </row>
    <row r="9" spans="2:5" ht="14.1" customHeight="1" x14ac:dyDescent="0.25">
      <c r="B9" s="2" t="s">
        <v>2</v>
      </c>
      <c r="C9" s="14">
        <f>'تحليل النتائج'!F10</f>
        <v>1</v>
      </c>
      <c r="D9" s="4"/>
      <c r="E9" s="6"/>
    </row>
    <row r="10" spans="2:5" ht="14.1" customHeight="1" x14ac:dyDescent="0.25">
      <c r="B10" s="2" t="s">
        <v>3</v>
      </c>
      <c r="C10" s="12">
        <f>'تحليل النتائج'!F11</f>
        <v>1</v>
      </c>
      <c r="D10" s="4"/>
      <c r="E10" s="7"/>
    </row>
    <row r="11" spans="2:5" ht="14.1" customHeight="1" x14ac:dyDescent="0.25">
      <c r="B11" s="2" t="s">
        <v>4</v>
      </c>
      <c r="C11" s="12">
        <f>'تحليل النتائج'!F12</f>
        <v>1</v>
      </c>
      <c r="D11" s="4"/>
      <c r="E11" s="6"/>
    </row>
    <row r="12" spans="2:5" ht="14.1" customHeight="1" x14ac:dyDescent="0.2">
      <c r="B12" s="2" t="s">
        <v>5</v>
      </c>
      <c r="C12" s="12">
        <f>'تحليل النتائج'!F13</f>
        <v>1</v>
      </c>
      <c r="D12" s="16"/>
      <c r="E12" s="6"/>
    </row>
    <row r="13" spans="2:5" ht="14.1" customHeight="1" x14ac:dyDescent="0.25">
      <c r="B13" s="2" t="s">
        <v>6</v>
      </c>
      <c r="C13" s="12">
        <f>'تحليل النتائج'!F14</f>
        <v>1</v>
      </c>
      <c r="D13" s="4"/>
      <c r="E13" s="6"/>
    </row>
    <row r="14" spans="2:5" ht="14.1" customHeight="1" x14ac:dyDescent="0.25">
      <c r="B14" s="2" t="s">
        <v>7</v>
      </c>
      <c r="C14" s="12">
        <f>'تحليل النتائج'!F15</f>
        <v>1</v>
      </c>
      <c r="D14" s="4"/>
      <c r="E14" s="6"/>
    </row>
    <row r="15" spans="2:5" ht="14.1" customHeight="1" x14ac:dyDescent="0.2">
      <c r="B15" s="2" t="s">
        <v>8</v>
      </c>
      <c r="C15" s="12">
        <f>'تحليل النتائج'!F16</f>
        <v>1</v>
      </c>
      <c r="D15" s="16"/>
      <c r="E15" s="6"/>
    </row>
    <row r="16" spans="2:5" ht="14.1" customHeight="1" x14ac:dyDescent="0.25">
      <c r="B16" s="2" t="s">
        <v>9</v>
      </c>
      <c r="C16" s="12">
        <f>'تحليل النتائج'!F17</f>
        <v>1</v>
      </c>
      <c r="D16" s="4"/>
      <c r="E16" s="8"/>
    </row>
    <row r="17" spans="2:5" ht="14.1" customHeight="1" x14ac:dyDescent="0.2">
      <c r="B17" s="2" t="s">
        <v>10</v>
      </c>
      <c r="C17" s="12">
        <f>'تحليل النتائج'!F18</f>
        <v>1</v>
      </c>
      <c r="D17" s="16"/>
      <c r="E17" s="8"/>
    </row>
    <row r="18" spans="2:5" ht="14.1" customHeight="1" x14ac:dyDescent="0.25">
      <c r="B18" s="2" t="s">
        <v>11</v>
      </c>
      <c r="C18" s="12">
        <f>'تحليل النتائج'!F19</f>
        <v>1</v>
      </c>
      <c r="D18" s="4"/>
      <c r="E18" s="8"/>
    </row>
    <row r="19" spans="2:5" ht="14.1" customHeight="1" x14ac:dyDescent="0.2">
      <c r="B19" s="2" t="s">
        <v>12</v>
      </c>
      <c r="C19" s="12">
        <f>'تحليل النتائج'!F20</f>
        <v>1</v>
      </c>
      <c r="D19" s="16"/>
      <c r="E19" s="8"/>
    </row>
    <row r="20" spans="2:5" ht="14.1" customHeight="1" x14ac:dyDescent="0.2">
      <c r="B20" s="2" t="s">
        <v>13</v>
      </c>
      <c r="C20" s="12">
        <f>'تحليل النتائج'!F21</f>
        <v>1</v>
      </c>
      <c r="D20" s="16"/>
      <c r="E20" s="8"/>
    </row>
    <row r="21" spans="2:5" ht="14.1" customHeight="1" x14ac:dyDescent="0.2">
      <c r="B21" s="2" t="s">
        <v>14</v>
      </c>
      <c r="C21" s="12">
        <f>'تحليل النتائج'!F22</f>
        <v>1</v>
      </c>
      <c r="D21" s="16"/>
      <c r="E21" s="8"/>
    </row>
    <row r="22" spans="2:5" ht="14.1" customHeight="1" x14ac:dyDescent="0.2">
      <c r="B22" s="2" t="s">
        <v>15</v>
      </c>
      <c r="C22" s="12">
        <f>'تحليل النتائج'!F23</f>
        <v>1</v>
      </c>
      <c r="D22" s="16"/>
      <c r="E22" s="8"/>
    </row>
    <row r="23" spans="2:5" ht="15.95" customHeight="1" x14ac:dyDescent="0.25">
      <c r="B23" s="2" t="s">
        <v>16</v>
      </c>
      <c r="C23" s="12">
        <f>'تحليل النتائج'!F24</f>
        <v>1</v>
      </c>
      <c r="D23" s="5"/>
      <c r="E23" s="8"/>
    </row>
    <row r="24" spans="2:5" ht="14.1" customHeight="1" x14ac:dyDescent="0.25">
      <c r="B24" s="2" t="s">
        <v>17</v>
      </c>
      <c r="C24" s="12">
        <f>'تحليل النتائج'!F25</f>
        <v>1</v>
      </c>
      <c r="D24" s="4"/>
      <c r="E24" s="8"/>
    </row>
    <row r="25" spans="2:5" ht="14.1" customHeight="1" x14ac:dyDescent="0.25">
      <c r="B25" s="2" t="s">
        <v>18</v>
      </c>
      <c r="C25" s="12">
        <f>'تحليل النتائج'!F26</f>
        <v>1</v>
      </c>
      <c r="D25" s="4"/>
      <c r="E25" s="8"/>
    </row>
    <row r="26" spans="2:5" ht="14.1" customHeight="1" x14ac:dyDescent="0.25">
      <c r="B26" s="2" t="s">
        <v>19</v>
      </c>
      <c r="C26" s="12">
        <f>'تحليل النتائج'!F27</f>
        <v>1</v>
      </c>
      <c r="D26" s="4"/>
      <c r="E26" s="9"/>
    </row>
  </sheetData>
  <conditionalFormatting sqref="C7:C26">
    <cfRule type="cellIs" dxfId="17" priority="1" operator="greaterThan">
      <formula>0.5</formula>
    </cfRule>
    <cfRule type="cellIs" dxfId="16" priority="2" operator="lessThan">
      <formula>0.49</formula>
    </cfRule>
    <cfRule type="cellIs" dxfId="15" priority="3" operator="lessThan">
      <formula>0.49</formula>
    </cfRule>
    <cfRule type="cellIs" dxfId="14" priority="4" operator="greaterThan">
      <formula>0.5</formula>
    </cfRule>
    <cfRule type="cellIs" dxfId="13" priority="5" operator="greaterThan">
      <formula>0.5</formula>
    </cfRule>
    <cfRule type="cellIs" dxfId="12" priority="6" operator="lessThan">
      <formula>0.49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DC5F-ECE5-4D79-A900-AC52607409EB}">
  <dimension ref="B6:E26"/>
  <sheetViews>
    <sheetView rightToLeft="1" workbookViewId="0">
      <selection activeCell="E7" sqref="E7:E16"/>
    </sheetView>
  </sheetViews>
  <sheetFormatPr defaultRowHeight="14.25" x14ac:dyDescent="0.2"/>
  <cols>
    <col min="1" max="1" width="2.5" customWidth="1"/>
    <col min="4" max="4" width="39.625" customWidth="1"/>
    <col min="5" max="5" width="48.875" customWidth="1"/>
    <col min="6" max="7" width="12.75" customWidth="1"/>
  </cols>
  <sheetData>
    <row r="6" spans="2:5" ht="30" customHeight="1" x14ac:dyDescent="0.2">
      <c r="B6" s="1" t="s">
        <v>26</v>
      </c>
      <c r="C6" s="1" t="s">
        <v>29</v>
      </c>
      <c r="D6" s="1" t="s">
        <v>27</v>
      </c>
      <c r="E6" s="1" t="s">
        <v>28</v>
      </c>
    </row>
    <row r="7" spans="2:5" ht="14.1" customHeight="1" x14ac:dyDescent="0.25">
      <c r="B7" s="2" t="s">
        <v>0</v>
      </c>
      <c r="C7" s="12">
        <f>'تحليل النتائج'!I8</f>
        <v>1</v>
      </c>
      <c r="D7" s="4"/>
      <c r="E7" s="6"/>
    </row>
    <row r="8" spans="2:5" ht="14.1" customHeight="1" x14ac:dyDescent="0.25">
      <c r="B8" s="2" t="s">
        <v>1</v>
      </c>
      <c r="C8" s="12">
        <f>'تحليل النتائج'!I9</f>
        <v>1</v>
      </c>
      <c r="D8" s="4"/>
      <c r="E8" s="6"/>
    </row>
    <row r="9" spans="2:5" ht="14.1" customHeight="1" x14ac:dyDescent="0.25">
      <c r="B9" s="2" t="s">
        <v>2</v>
      </c>
      <c r="C9" s="12">
        <f>'تحليل النتائج'!I10</f>
        <v>1</v>
      </c>
      <c r="D9" s="4"/>
      <c r="E9" s="6"/>
    </row>
    <row r="10" spans="2:5" ht="14.1" customHeight="1" x14ac:dyDescent="0.25">
      <c r="B10" s="2" t="s">
        <v>3</v>
      </c>
      <c r="C10" s="12">
        <f>'تحليل النتائج'!I11</f>
        <v>1</v>
      </c>
      <c r="D10" s="4"/>
      <c r="E10" s="7"/>
    </row>
    <row r="11" spans="2:5" ht="14.1" customHeight="1" x14ac:dyDescent="0.25">
      <c r="B11" s="2" t="s">
        <v>4</v>
      </c>
      <c r="C11" s="12">
        <f>'تحليل النتائج'!I12</f>
        <v>1</v>
      </c>
      <c r="D11" s="4"/>
      <c r="E11" s="6"/>
    </row>
    <row r="12" spans="2:5" ht="14.1" customHeight="1" x14ac:dyDescent="0.25">
      <c r="B12" s="2" t="s">
        <v>5</v>
      </c>
      <c r="C12" s="12">
        <f>'تحليل النتائج'!I13</f>
        <v>1</v>
      </c>
      <c r="D12" s="4"/>
      <c r="E12" s="6"/>
    </row>
    <row r="13" spans="2:5" ht="14.1" customHeight="1" x14ac:dyDescent="0.25">
      <c r="B13" s="2" t="s">
        <v>6</v>
      </c>
      <c r="C13" s="12">
        <f>'تحليل النتائج'!I14</f>
        <v>1</v>
      </c>
      <c r="D13" s="4"/>
      <c r="E13" s="6"/>
    </row>
    <row r="14" spans="2:5" ht="14.1" customHeight="1" x14ac:dyDescent="0.25">
      <c r="B14" s="2" t="s">
        <v>7</v>
      </c>
      <c r="C14" s="12">
        <f>'تحليل النتائج'!I15</f>
        <v>1</v>
      </c>
      <c r="D14" s="4"/>
      <c r="E14" s="6"/>
    </row>
    <row r="15" spans="2:5" ht="14.1" customHeight="1" x14ac:dyDescent="0.25">
      <c r="B15" s="2" t="s">
        <v>8</v>
      </c>
      <c r="C15" s="12">
        <f>'تحليل النتائج'!I16</f>
        <v>1</v>
      </c>
      <c r="D15" s="4"/>
      <c r="E15" s="6"/>
    </row>
    <row r="16" spans="2:5" ht="14.1" customHeight="1" x14ac:dyDescent="0.25">
      <c r="B16" s="2" t="s">
        <v>9</v>
      </c>
      <c r="C16" s="12">
        <f>'تحليل النتائج'!I17</f>
        <v>1</v>
      </c>
      <c r="D16" s="4"/>
      <c r="E16" s="8"/>
    </row>
    <row r="17" spans="2:5" ht="14.1" customHeight="1" x14ac:dyDescent="0.25">
      <c r="B17" s="2" t="s">
        <v>10</v>
      </c>
      <c r="C17" s="12">
        <f>'تحليل النتائج'!I18</f>
        <v>1</v>
      </c>
      <c r="D17" s="4"/>
      <c r="E17" s="8"/>
    </row>
    <row r="18" spans="2:5" ht="14.1" customHeight="1" x14ac:dyDescent="0.25">
      <c r="B18" s="2" t="s">
        <v>11</v>
      </c>
      <c r="C18" s="12">
        <f>'تحليل النتائج'!I19</f>
        <v>1</v>
      </c>
      <c r="D18" s="4"/>
      <c r="E18" s="8"/>
    </row>
    <row r="19" spans="2:5" ht="14.1" customHeight="1" x14ac:dyDescent="0.25">
      <c r="B19" s="2" t="s">
        <v>12</v>
      </c>
      <c r="C19" s="12">
        <f>'تحليل النتائج'!I20</f>
        <v>1</v>
      </c>
      <c r="D19" s="4"/>
      <c r="E19" s="8"/>
    </row>
    <row r="20" spans="2:5" ht="14.1" customHeight="1" x14ac:dyDescent="0.25">
      <c r="B20" s="2" t="s">
        <v>13</v>
      </c>
      <c r="C20" s="12">
        <f>'تحليل النتائج'!I21</f>
        <v>1</v>
      </c>
      <c r="D20" s="4"/>
      <c r="E20" s="8"/>
    </row>
    <row r="21" spans="2:5" ht="14.1" customHeight="1" x14ac:dyDescent="0.25">
      <c r="B21" s="2" t="s">
        <v>14</v>
      </c>
      <c r="C21" s="12">
        <f>'تحليل النتائج'!I22</f>
        <v>1</v>
      </c>
      <c r="D21" s="4"/>
      <c r="E21" s="8"/>
    </row>
    <row r="22" spans="2:5" ht="14.1" customHeight="1" x14ac:dyDescent="0.25">
      <c r="B22" s="2" t="s">
        <v>15</v>
      </c>
      <c r="C22" s="12">
        <f>'تحليل النتائج'!I23</f>
        <v>1</v>
      </c>
      <c r="D22" s="4"/>
      <c r="E22" s="8"/>
    </row>
    <row r="23" spans="2:5" ht="15.95" customHeight="1" x14ac:dyDescent="0.25">
      <c r="B23" s="2" t="s">
        <v>16</v>
      </c>
      <c r="C23" s="12">
        <f>'تحليل النتائج'!I24</f>
        <v>1</v>
      </c>
      <c r="D23" s="5"/>
      <c r="E23" s="8"/>
    </row>
    <row r="24" spans="2:5" ht="14.1" customHeight="1" x14ac:dyDescent="0.25">
      <c r="B24" s="2" t="s">
        <v>17</v>
      </c>
      <c r="C24" s="12">
        <f>'تحليل النتائج'!I25</f>
        <v>1</v>
      </c>
      <c r="D24" s="4"/>
      <c r="E24" s="8"/>
    </row>
    <row r="25" spans="2:5" ht="14.1" customHeight="1" x14ac:dyDescent="0.25">
      <c r="B25" s="2" t="s">
        <v>18</v>
      </c>
      <c r="C25" s="12">
        <f>'تحليل النتائج'!I26</f>
        <v>1</v>
      </c>
      <c r="D25" s="4"/>
      <c r="E25" s="8"/>
    </row>
    <row r="26" spans="2:5" ht="14.1" customHeight="1" x14ac:dyDescent="0.25">
      <c r="B26" s="2" t="s">
        <v>19</v>
      </c>
      <c r="C26" s="12">
        <f>'تحليل النتائج'!I27</f>
        <v>1</v>
      </c>
      <c r="D26" s="4"/>
      <c r="E26" s="9"/>
    </row>
  </sheetData>
  <conditionalFormatting sqref="C7:C26">
    <cfRule type="cellIs" dxfId="11" priority="1" operator="lessThan">
      <formula>0.49</formula>
    </cfRule>
    <cfRule type="cellIs" dxfId="10" priority="2" operator="greaterThan">
      <formula>0.5</formula>
    </cfRule>
    <cfRule type="cellIs" dxfId="9" priority="3" operator="lessThan">
      <formula>0.49</formula>
    </cfRule>
    <cfRule type="cellIs" dxfId="8" priority="4" operator="greaterThan">
      <formula>0.5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E26"/>
  <sheetViews>
    <sheetView rightToLeft="1" workbookViewId="0">
      <selection activeCell="E7" sqref="E7:E17"/>
    </sheetView>
  </sheetViews>
  <sheetFormatPr defaultRowHeight="14.25" x14ac:dyDescent="0.2"/>
  <cols>
    <col min="1" max="1" width="2.5" customWidth="1"/>
    <col min="4" max="4" width="43.375" customWidth="1"/>
    <col min="5" max="5" width="49" customWidth="1"/>
    <col min="6" max="7" width="12.75" customWidth="1"/>
  </cols>
  <sheetData>
    <row r="6" spans="2:5" ht="30" customHeight="1" x14ac:dyDescent="0.2">
      <c r="B6" s="1" t="s">
        <v>26</v>
      </c>
      <c r="C6" s="1" t="s">
        <v>29</v>
      </c>
      <c r="D6" s="1" t="s">
        <v>27</v>
      </c>
      <c r="E6" s="1" t="s">
        <v>28</v>
      </c>
    </row>
    <row r="7" spans="2:5" ht="14.1" customHeight="1" x14ac:dyDescent="0.25">
      <c r="B7" s="2" t="s">
        <v>0</v>
      </c>
      <c r="C7" s="12">
        <f>'تحليل النتائج'!$L$8</f>
        <v>1</v>
      </c>
      <c r="D7" s="4"/>
      <c r="E7" s="6"/>
    </row>
    <row r="8" spans="2:5" ht="14.1" customHeight="1" x14ac:dyDescent="0.25">
      <c r="B8" s="2" t="s">
        <v>1</v>
      </c>
      <c r="C8" s="12">
        <f>'تحليل النتائج'!L9</f>
        <v>1</v>
      </c>
      <c r="D8" s="4"/>
      <c r="E8" s="6"/>
    </row>
    <row r="9" spans="2:5" ht="14.1" customHeight="1" x14ac:dyDescent="0.25">
      <c r="B9" s="2" t="s">
        <v>2</v>
      </c>
      <c r="C9" s="12">
        <f>'تحليل النتائج'!L10</f>
        <v>1</v>
      </c>
      <c r="D9" s="4"/>
      <c r="E9" s="6"/>
    </row>
    <row r="10" spans="2:5" ht="14.1" customHeight="1" x14ac:dyDescent="0.25">
      <c r="B10" s="2" t="s">
        <v>3</v>
      </c>
      <c r="C10" s="12">
        <f>'تحليل النتائج'!L11</f>
        <v>1</v>
      </c>
      <c r="D10" s="4"/>
      <c r="E10" s="7"/>
    </row>
    <row r="11" spans="2:5" ht="14.1" customHeight="1" x14ac:dyDescent="0.25">
      <c r="B11" s="2" t="s">
        <v>4</v>
      </c>
      <c r="C11" s="12">
        <f>'تحليل النتائج'!L12</f>
        <v>1</v>
      </c>
      <c r="D11" s="4"/>
      <c r="E11" s="6"/>
    </row>
    <row r="12" spans="2:5" ht="14.1" customHeight="1" x14ac:dyDescent="0.25">
      <c r="B12" s="2" t="s">
        <v>5</v>
      </c>
      <c r="C12" s="12">
        <f>'تحليل النتائج'!L13</f>
        <v>1</v>
      </c>
      <c r="D12" s="4"/>
      <c r="E12" s="6"/>
    </row>
    <row r="13" spans="2:5" ht="14.1" customHeight="1" x14ac:dyDescent="0.25">
      <c r="B13" s="2" t="s">
        <v>6</v>
      </c>
      <c r="C13" s="12">
        <f>'تحليل النتائج'!L14</f>
        <v>1</v>
      </c>
      <c r="D13" s="4"/>
      <c r="E13" s="6"/>
    </row>
    <row r="14" spans="2:5" ht="14.1" customHeight="1" x14ac:dyDescent="0.25">
      <c r="B14" s="2" t="s">
        <v>7</v>
      </c>
      <c r="C14" s="12">
        <f>'تحليل النتائج'!L15</f>
        <v>1</v>
      </c>
      <c r="D14" s="4"/>
      <c r="E14" s="6"/>
    </row>
    <row r="15" spans="2:5" ht="14.1" customHeight="1" x14ac:dyDescent="0.25">
      <c r="B15" s="2" t="s">
        <v>8</v>
      </c>
      <c r="C15" s="12">
        <f>'تحليل النتائج'!L16</f>
        <v>1</v>
      </c>
      <c r="D15" s="4"/>
      <c r="E15" s="6"/>
    </row>
    <row r="16" spans="2:5" ht="14.1" customHeight="1" x14ac:dyDescent="0.25">
      <c r="B16" s="2" t="s">
        <v>9</v>
      </c>
      <c r="C16" s="12">
        <f>'تحليل النتائج'!L17</f>
        <v>1</v>
      </c>
      <c r="D16" s="4"/>
      <c r="E16" s="8"/>
    </row>
    <row r="17" spans="2:5" ht="14.1" customHeight="1" x14ac:dyDescent="0.25">
      <c r="B17" s="2" t="s">
        <v>10</v>
      </c>
      <c r="C17" s="12">
        <f>'تحليل النتائج'!L18</f>
        <v>1</v>
      </c>
      <c r="D17" s="4"/>
      <c r="E17" s="8"/>
    </row>
    <row r="18" spans="2:5" ht="14.1" customHeight="1" x14ac:dyDescent="0.25">
      <c r="B18" s="2" t="s">
        <v>11</v>
      </c>
      <c r="C18" s="12">
        <f>'تحليل النتائج'!L19</f>
        <v>1</v>
      </c>
      <c r="D18" s="4"/>
      <c r="E18" s="8"/>
    </row>
    <row r="19" spans="2:5" ht="14.1" customHeight="1" x14ac:dyDescent="0.25">
      <c r="B19" s="2" t="s">
        <v>12</v>
      </c>
      <c r="C19" s="12">
        <f>'تحليل النتائج'!L20</f>
        <v>1</v>
      </c>
      <c r="D19" s="4"/>
      <c r="E19" s="8"/>
    </row>
    <row r="20" spans="2:5" ht="14.1" customHeight="1" x14ac:dyDescent="0.25">
      <c r="B20" s="2" t="s">
        <v>13</v>
      </c>
      <c r="C20" s="12">
        <f>'تحليل النتائج'!L21</f>
        <v>1</v>
      </c>
      <c r="D20" s="4"/>
      <c r="E20" s="8"/>
    </row>
    <row r="21" spans="2:5" ht="14.1" customHeight="1" x14ac:dyDescent="0.25">
      <c r="B21" s="2" t="s">
        <v>14</v>
      </c>
      <c r="C21" s="12">
        <f>'تحليل النتائج'!L22</f>
        <v>1</v>
      </c>
      <c r="D21" s="4"/>
      <c r="E21" s="8"/>
    </row>
    <row r="22" spans="2:5" ht="14.1" customHeight="1" x14ac:dyDescent="0.25">
      <c r="B22" s="2" t="s">
        <v>15</v>
      </c>
      <c r="C22" s="12">
        <f>'تحليل النتائج'!L23</f>
        <v>1</v>
      </c>
      <c r="D22" s="4"/>
      <c r="E22" s="8"/>
    </row>
    <row r="23" spans="2:5" ht="15.95" customHeight="1" x14ac:dyDescent="0.25">
      <c r="B23" s="2" t="s">
        <v>16</v>
      </c>
      <c r="C23" s="12">
        <f>'تحليل النتائج'!L24</f>
        <v>1</v>
      </c>
      <c r="D23" s="4"/>
      <c r="E23" s="8"/>
    </row>
    <row r="24" spans="2:5" ht="14.1" customHeight="1" x14ac:dyDescent="0.25">
      <c r="B24" s="2" t="s">
        <v>17</v>
      </c>
      <c r="C24" s="12">
        <f>'تحليل النتائج'!L25</f>
        <v>1</v>
      </c>
      <c r="D24" s="4"/>
      <c r="E24" s="8"/>
    </row>
    <row r="25" spans="2:5" ht="14.1" customHeight="1" x14ac:dyDescent="0.25">
      <c r="B25" s="2" t="s">
        <v>18</v>
      </c>
      <c r="C25" s="12">
        <f>'تحليل النتائج'!L26</f>
        <v>1</v>
      </c>
      <c r="D25" s="4"/>
      <c r="E25" s="8"/>
    </row>
    <row r="26" spans="2:5" ht="14.1" customHeight="1" x14ac:dyDescent="0.25">
      <c r="B26" s="2" t="s">
        <v>19</v>
      </c>
      <c r="C26" s="12">
        <f>'تحليل النتائج'!L27</f>
        <v>1</v>
      </c>
      <c r="D26" s="4"/>
      <c r="E26" s="9"/>
    </row>
  </sheetData>
  <conditionalFormatting sqref="C7:C26">
    <cfRule type="cellIs" dxfId="7" priority="1" operator="lessThan">
      <formula>0.49</formula>
    </cfRule>
    <cfRule type="cellIs" dxfId="6" priority="2" operator="greaterThan">
      <formula>0.5</formula>
    </cfRule>
    <cfRule type="cellIs" dxfId="5" priority="3" operator="lessThan">
      <formula>0.49</formula>
    </cfRule>
    <cfRule type="cellIs" dxfId="4" priority="4" operator="greaterThan">
      <formula>0.51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:E26"/>
  <sheetViews>
    <sheetView rightToLeft="1" tabSelected="1" workbookViewId="0">
      <selection activeCell="E7" sqref="E7:E15"/>
    </sheetView>
  </sheetViews>
  <sheetFormatPr defaultRowHeight="14.25" x14ac:dyDescent="0.2"/>
  <cols>
    <col min="1" max="1" width="2.5" customWidth="1"/>
    <col min="4" max="4" width="39.625" customWidth="1"/>
    <col min="5" max="5" width="48.875" customWidth="1"/>
    <col min="6" max="7" width="12.75" customWidth="1"/>
  </cols>
  <sheetData>
    <row r="6" spans="2:5" ht="30" customHeight="1" x14ac:dyDescent="0.2">
      <c r="B6" s="1" t="s">
        <v>26</v>
      </c>
      <c r="C6" s="1" t="s">
        <v>29</v>
      </c>
      <c r="D6" s="1" t="s">
        <v>27</v>
      </c>
      <c r="E6" s="1" t="s">
        <v>28</v>
      </c>
    </row>
    <row r="7" spans="2:5" ht="14.1" customHeight="1" x14ac:dyDescent="0.25">
      <c r="B7" s="2" t="s">
        <v>0</v>
      </c>
      <c r="C7" s="12">
        <f>'تحليل النتائج'!O8</f>
        <v>1</v>
      </c>
      <c r="D7" s="4"/>
      <c r="E7" s="6"/>
    </row>
    <row r="8" spans="2:5" ht="14.1" customHeight="1" x14ac:dyDescent="0.25">
      <c r="B8" s="2" t="s">
        <v>1</v>
      </c>
      <c r="C8" s="12">
        <f>'تحليل النتائج'!O9</f>
        <v>1</v>
      </c>
      <c r="D8" s="4"/>
      <c r="E8" s="6"/>
    </row>
    <row r="9" spans="2:5" ht="14.1" customHeight="1" x14ac:dyDescent="0.25">
      <c r="B9" s="2" t="s">
        <v>2</v>
      </c>
      <c r="C9" s="12">
        <f>'تحليل النتائج'!O10</f>
        <v>1</v>
      </c>
      <c r="D9" s="4"/>
      <c r="E9" s="6"/>
    </row>
    <row r="10" spans="2:5" ht="14.1" customHeight="1" x14ac:dyDescent="0.25">
      <c r="B10" s="2" t="s">
        <v>3</v>
      </c>
      <c r="C10" s="12">
        <f>'تحليل النتائج'!O11</f>
        <v>1</v>
      </c>
      <c r="D10" s="4"/>
      <c r="E10" s="7"/>
    </row>
    <row r="11" spans="2:5" ht="14.1" customHeight="1" x14ac:dyDescent="0.25">
      <c r="B11" s="2" t="s">
        <v>4</v>
      </c>
      <c r="C11" s="12">
        <f>'تحليل النتائج'!O12</f>
        <v>1</v>
      </c>
      <c r="D11" s="4"/>
      <c r="E11" s="6"/>
    </row>
    <row r="12" spans="2:5" ht="14.1" customHeight="1" x14ac:dyDescent="0.25">
      <c r="B12" s="2" t="s">
        <v>5</v>
      </c>
      <c r="C12" s="12">
        <f>'تحليل النتائج'!O13</f>
        <v>1</v>
      </c>
      <c r="D12" s="4"/>
      <c r="E12" s="6"/>
    </row>
    <row r="13" spans="2:5" ht="14.1" customHeight="1" x14ac:dyDescent="0.25">
      <c r="B13" s="2" t="s">
        <v>6</v>
      </c>
      <c r="C13" s="12">
        <f>'تحليل النتائج'!O14</f>
        <v>1</v>
      </c>
      <c r="D13" s="4"/>
      <c r="E13" s="6"/>
    </row>
    <row r="14" spans="2:5" ht="14.1" customHeight="1" x14ac:dyDescent="0.25">
      <c r="B14" s="2" t="s">
        <v>7</v>
      </c>
      <c r="C14" s="12">
        <f>'تحليل النتائج'!O15</f>
        <v>1</v>
      </c>
      <c r="D14" s="4"/>
      <c r="E14" s="6"/>
    </row>
    <row r="15" spans="2:5" ht="14.1" customHeight="1" x14ac:dyDescent="0.25">
      <c r="B15" s="2" t="s">
        <v>8</v>
      </c>
      <c r="C15" s="12">
        <f>'تحليل النتائج'!O16</f>
        <v>1</v>
      </c>
      <c r="D15" s="4"/>
      <c r="E15" s="6"/>
    </row>
    <row r="16" spans="2:5" ht="14.1" customHeight="1" x14ac:dyDescent="0.25">
      <c r="B16" s="2" t="s">
        <v>9</v>
      </c>
      <c r="C16" s="12">
        <f>'تحليل النتائج'!O17</f>
        <v>1</v>
      </c>
      <c r="D16" s="4"/>
      <c r="E16" s="8"/>
    </row>
    <row r="17" spans="2:5" ht="14.1" customHeight="1" x14ac:dyDescent="0.25">
      <c r="B17" s="2" t="s">
        <v>10</v>
      </c>
      <c r="C17" s="12">
        <f>'تحليل النتائج'!O18</f>
        <v>1</v>
      </c>
      <c r="D17" s="4"/>
      <c r="E17" s="8"/>
    </row>
    <row r="18" spans="2:5" ht="14.1" customHeight="1" x14ac:dyDescent="0.25">
      <c r="B18" s="2" t="s">
        <v>11</v>
      </c>
      <c r="C18" s="12">
        <f>'تحليل النتائج'!O19</f>
        <v>1</v>
      </c>
      <c r="D18" s="4"/>
      <c r="E18" s="8"/>
    </row>
    <row r="19" spans="2:5" ht="14.1" customHeight="1" x14ac:dyDescent="0.25">
      <c r="B19" s="2" t="s">
        <v>12</v>
      </c>
      <c r="C19" s="12">
        <f>'تحليل النتائج'!O20</f>
        <v>1</v>
      </c>
      <c r="D19" s="4"/>
      <c r="E19" s="8"/>
    </row>
    <row r="20" spans="2:5" ht="14.1" customHeight="1" x14ac:dyDescent="0.25">
      <c r="B20" s="2" t="s">
        <v>13</v>
      </c>
      <c r="C20" s="12">
        <f>'تحليل النتائج'!O21</f>
        <v>1</v>
      </c>
      <c r="D20" s="4"/>
      <c r="E20" s="8"/>
    </row>
    <row r="21" spans="2:5" ht="14.1" customHeight="1" x14ac:dyDescent="0.25">
      <c r="B21" s="2" t="s">
        <v>14</v>
      </c>
      <c r="C21" s="12">
        <f>'تحليل النتائج'!O22</f>
        <v>1</v>
      </c>
      <c r="D21" s="4"/>
      <c r="E21" s="8"/>
    </row>
    <row r="22" spans="2:5" ht="14.1" customHeight="1" x14ac:dyDescent="0.25">
      <c r="B22" s="2" t="s">
        <v>15</v>
      </c>
      <c r="C22" s="12">
        <f>'تحليل النتائج'!O23</f>
        <v>1</v>
      </c>
      <c r="D22" s="4"/>
      <c r="E22" s="8"/>
    </row>
    <row r="23" spans="2:5" ht="15.95" customHeight="1" x14ac:dyDescent="0.25">
      <c r="B23" s="2" t="s">
        <v>16</v>
      </c>
      <c r="C23" s="12">
        <f>'تحليل النتائج'!O24</f>
        <v>1</v>
      </c>
      <c r="D23" s="5"/>
      <c r="E23" s="8"/>
    </row>
    <row r="24" spans="2:5" ht="14.1" customHeight="1" x14ac:dyDescent="0.25">
      <c r="B24" s="2" t="s">
        <v>17</v>
      </c>
      <c r="C24" s="12">
        <f>'تحليل النتائج'!O25</f>
        <v>1</v>
      </c>
      <c r="D24" s="4"/>
      <c r="E24" s="8"/>
    </row>
    <row r="25" spans="2:5" ht="14.1" customHeight="1" x14ac:dyDescent="0.25">
      <c r="B25" s="2" t="s">
        <v>18</v>
      </c>
      <c r="C25" s="12">
        <f>'تحليل النتائج'!O26</f>
        <v>1</v>
      </c>
      <c r="D25" s="4"/>
      <c r="E25" s="8"/>
    </row>
    <row r="26" spans="2:5" ht="14.1" customHeight="1" x14ac:dyDescent="0.25">
      <c r="B26" s="2" t="s">
        <v>19</v>
      </c>
      <c r="C26" s="12">
        <f>'تحليل النتائج'!O27</f>
        <v>1</v>
      </c>
      <c r="D26" s="4"/>
      <c r="E26" s="9"/>
    </row>
  </sheetData>
  <conditionalFormatting sqref="C7:C26">
    <cfRule type="cellIs" dxfId="3" priority="1" operator="lessThan">
      <formula>0.49</formula>
    </cfRule>
    <cfRule type="cellIs" dxfId="2" priority="2" operator="greaterThan">
      <formula>0.5</formula>
    </cfRule>
    <cfRule type="cellIs" dxfId="1" priority="3" operator="lessThan">
      <formula>0.49</formula>
    </cfRule>
    <cfRule type="cellIs" dxfId="0" priority="4" operator="greaterThan">
      <formula>0.5</formula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1</vt:i4>
      </vt:variant>
    </vt:vector>
  </HeadingPairs>
  <TitlesOfParts>
    <vt:vector size="6" baseType="lpstr">
      <vt:lpstr>تحليل النتائج</vt:lpstr>
      <vt:lpstr>العلوم</vt:lpstr>
      <vt:lpstr>اللغة الانجليزية</vt:lpstr>
      <vt:lpstr>الرياضيات </vt:lpstr>
      <vt:lpstr>كفايات اللغة</vt:lpstr>
      <vt:lpstr>'تحليل النتائج'!Print_Area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2022-09-21T16:33:06Z</cp:lastPrinted>
  <dcterms:created xsi:type="dcterms:W3CDTF">2021-09-28T16:21:52Z</dcterms:created>
  <dcterms:modified xsi:type="dcterms:W3CDTF">2022-09-21T16:45:35Z</dcterms:modified>
</cp:coreProperties>
</file>