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علوم\تحليل النتائج 1444\"/>
    </mc:Choice>
  </mc:AlternateContent>
  <xr:revisionPtr revIDLastSave="0" documentId="13_ncr:1_{1D148A22-3982-4050-B884-B3E2834AA7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البيانات" sheetId="1" r:id="rId1"/>
    <sheet name="النتائج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35" i="1"/>
  <c r="H45" i="1"/>
  <c r="J45" i="1"/>
  <c r="L45" i="1"/>
  <c r="N45" i="1"/>
  <c r="P45" i="1"/>
  <c r="R45" i="1"/>
  <c r="H46" i="1"/>
  <c r="J46" i="1"/>
  <c r="L46" i="1"/>
  <c r="N46" i="1"/>
  <c r="P46" i="1"/>
  <c r="R46" i="1"/>
  <c r="H47" i="1"/>
  <c r="J47" i="1"/>
  <c r="L47" i="1"/>
  <c r="N47" i="1"/>
  <c r="P47" i="1"/>
  <c r="R47" i="1"/>
  <c r="H48" i="1"/>
  <c r="J48" i="1"/>
  <c r="L48" i="1"/>
  <c r="N48" i="1"/>
  <c r="P48" i="1"/>
  <c r="R48" i="1"/>
  <c r="H49" i="1"/>
  <c r="J49" i="1"/>
  <c r="L49" i="1"/>
  <c r="N49" i="1"/>
  <c r="P49" i="1"/>
  <c r="R49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" i="1"/>
  <c r="E6" i="2"/>
  <c r="V41" i="1"/>
  <c r="V48" i="1" s="1"/>
  <c r="W41" i="1"/>
  <c r="X41" i="1"/>
  <c r="X45" i="1"/>
  <c r="G14" i="2"/>
  <c r="Y41" i="1"/>
  <c r="H10" i="2"/>
  <c r="Z41" i="1"/>
  <c r="Z46" i="1"/>
  <c r="I15" i="2"/>
  <c r="AA41" i="1"/>
  <c r="AA46" i="1"/>
  <c r="J15" i="2"/>
  <c r="V42" i="1"/>
  <c r="E11" i="2"/>
  <c r="W42" i="1"/>
  <c r="F11" i="2"/>
  <c r="X42" i="1"/>
  <c r="Y42" i="1"/>
  <c r="H11" i="2"/>
  <c r="Z42" i="1"/>
  <c r="I11" i="2"/>
  <c r="AA42" i="1"/>
  <c r="J11" i="2"/>
  <c r="E3" i="2"/>
  <c r="I3" i="2"/>
  <c r="E4" i="2"/>
  <c r="I4" i="2"/>
  <c r="E5" i="2"/>
  <c r="I5" i="2"/>
  <c r="E7" i="2"/>
  <c r="I6" i="2"/>
  <c r="D10" i="2"/>
  <c r="D11" i="2"/>
  <c r="D12" i="2"/>
  <c r="D13" i="2"/>
  <c r="D14" i="2"/>
  <c r="D15" i="2"/>
  <c r="D17" i="2"/>
  <c r="H25" i="2"/>
  <c r="D18" i="2"/>
  <c r="H26" i="2"/>
  <c r="D19" i="2"/>
  <c r="H27" i="2"/>
  <c r="D20" i="2"/>
  <c r="H28" i="2"/>
  <c r="D21" i="2"/>
  <c r="H29" i="2"/>
  <c r="D22" i="2"/>
  <c r="X43" i="1"/>
  <c r="G12" i="2"/>
  <c r="W52" i="1"/>
  <c r="F21" i="2"/>
  <c r="W48" i="1"/>
  <c r="W49" i="1"/>
  <c r="W50" i="1"/>
  <c r="AA43" i="1"/>
  <c r="J12" i="2"/>
  <c r="AA44" i="1"/>
  <c r="J13" i="2"/>
  <c r="Z44" i="1"/>
  <c r="I13" i="2"/>
  <c r="Z43" i="1"/>
  <c r="I12" i="2"/>
  <c r="Z45" i="1"/>
  <c r="I14" i="2"/>
  <c r="Z52" i="1"/>
  <c r="I21" i="2"/>
  <c r="Y52" i="1"/>
  <c r="H21" i="2"/>
  <c r="Y44" i="1"/>
  <c r="H13" i="2"/>
  <c r="Y43" i="1"/>
  <c r="H12" i="2"/>
  <c r="G10" i="2"/>
  <c r="X46" i="1"/>
  <c r="G15" i="2"/>
  <c r="X44" i="1"/>
  <c r="G13" i="2"/>
  <c r="X48" i="1"/>
  <c r="G17" i="2"/>
  <c r="G11" i="2"/>
  <c r="X52" i="1"/>
  <c r="G21" i="2"/>
  <c r="Y48" i="1"/>
  <c r="H17" i="2"/>
  <c r="Y46" i="1"/>
  <c r="H15" i="2"/>
  <c r="Y45" i="1"/>
  <c r="H14" i="2"/>
  <c r="AA45" i="1"/>
  <c r="J14" i="2"/>
  <c r="V43" i="1"/>
  <c r="E12" i="2"/>
  <c r="V44" i="1"/>
  <c r="E13" i="2" s="1"/>
  <c r="AA48" i="1"/>
  <c r="J17" i="2"/>
  <c r="I10" i="2"/>
  <c r="Z48" i="1"/>
  <c r="I17" i="2"/>
  <c r="J10" i="2"/>
  <c r="AA52" i="1"/>
  <c r="J21" i="2"/>
  <c r="W45" i="1"/>
  <c r="F14" i="2"/>
  <c r="W44" i="1"/>
  <c r="F13" i="2"/>
  <c r="W43" i="1"/>
  <c r="F12" i="2"/>
  <c r="AC42" i="1"/>
  <c r="F25" i="2" s="1"/>
  <c r="F10" i="2"/>
  <c r="W46" i="1"/>
  <c r="F15" i="2"/>
  <c r="F17" i="2"/>
  <c r="AA49" i="1"/>
  <c r="Z49" i="1"/>
  <c r="Y49" i="1"/>
  <c r="H18" i="2"/>
  <c r="X49" i="1"/>
  <c r="W51" i="1"/>
  <c r="J18" i="2"/>
  <c r="AA50" i="1"/>
  <c r="I18" i="2"/>
  <c r="Z50" i="1"/>
  <c r="Y50" i="1"/>
  <c r="H19" i="2"/>
  <c r="G18" i="2"/>
  <c r="X50" i="1"/>
  <c r="F18" i="2"/>
  <c r="F19" i="2"/>
  <c r="F20" i="2"/>
  <c r="J19" i="2"/>
  <c r="AA51" i="1"/>
  <c r="J20" i="2"/>
  <c r="I19" i="2"/>
  <c r="Z51" i="1"/>
  <c r="I20" i="2"/>
  <c r="Y51" i="1"/>
  <c r="H20" i="2"/>
  <c r="G19" i="2"/>
  <c r="X51" i="1"/>
  <c r="G20" i="2"/>
  <c r="W53" i="1"/>
  <c r="F22" i="2"/>
  <c r="AA53" i="1"/>
  <c r="J22" i="2"/>
  <c r="Z53" i="1"/>
  <c r="I22" i="2"/>
  <c r="Y53" i="1"/>
  <c r="H22" i="2"/>
  <c r="X53" i="1"/>
  <c r="G22" i="2"/>
  <c r="E17" i="2" l="1"/>
  <c r="AB48" i="1"/>
  <c r="V53" i="1"/>
  <c r="V45" i="1"/>
  <c r="V51" i="1"/>
  <c r="V50" i="1"/>
  <c r="V49" i="1"/>
  <c r="E10" i="2"/>
  <c r="V52" i="1"/>
  <c r="AC41" i="1"/>
  <c r="V46" i="1"/>
  <c r="E22" i="2" l="1"/>
  <c r="AB53" i="1"/>
  <c r="I30" i="2" s="1"/>
  <c r="AC48" i="1"/>
  <c r="I25" i="2"/>
  <c r="AB49" i="1"/>
  <c r="E18" i="2"/>
  <c r="E15" i="2"/>
  <c r="AC46" i="1"/>
  <c r="F29" i="2" s="1"/>
  <c r="F24" i="2"/>
  <c r="AC43" i="1"/>
  <c r="F26" i="2" s="1"/>
  <c r="AC44" i="1"/>
  <c r="F27" i="2" s="1"/>
  <c r="E21" i="2"/>
  <c r="AB52" i="1"/>
  <c r="E19" i="2"/>
  <c r="AB50" i="1"/>
  <c r="AC45" i="1"/>
  <c r="F28" i="2" s="1"/>
  <c r="E14" i="2"/>
  <c r="E20" i="2"/>
  <c r="AB51" i="1"/>
  <c r="AC50" i="1" l="1"/>
  <c r="J27" i="2" s="1"/>
  <c r="I27" i="2"/>
  <c r="I28" i="2"/>
  <c r="AC51" i="1"/>
  <c r="J28" i="2" s="1"/>
  <c r="J25" i="2"/>
  <c r="AC53" i="1"/>
  <c r="J30" i="2" s="1"/>
  <c r="AC52" i="1"/>
  <c r="J29" i="2" s="1"/>
  <c r="I29" i="2"/>
  <c r="AC49" i="1"/>
  <c r="J26" i="2" s="1"/>
  <c r="I26" i="2"/>
</calcChain>
</file>

<file path=xl/sharedStrings.xml><?xml version="1.0" encoding="utf-8"?>
<sst xmlns="http://schemas.openxmlformats.org/spreadsheetml/2006/main" count="56" uniqueCount="41">
  <si>
    <t>الفصل</t>
  </si>
  <si>
    <t xml:space="preserve">المدرسة </t>
  </si>
  <si>
    <t>م</t>
  </si>
  <si>
    <t>المرحلة</t>
  </si>
  <si>
    <t>العام الدراسي</t>
  </si>
  <si>
    <t>الفصل الدراسي</t>
  </si>
  <si>
    <t>نوع القياس</t>
  </si>
  <si>
    <t>المادة</t>
  </si>
  <si>
    <t>الصف</t>
  </si>
  <si>
    <t>درجة التصحيح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</si>
  <si>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</si>
  <si>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</si>
  <si>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</si>
  <si>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</si>
  <si>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</si>
  <si>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</si>
  <si>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</si>
  <si>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</si>
  <si>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</si>
  <si>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</si>
  <si>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</si>
  <si>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</si>
  <si>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</si>
  <si>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>إجمالي عدد الطلاب</t>
  </si>
  <si>
    <t xml:space="preserve">أدنى درجة </t>
  </si>
  <si>
    <t>التقدير</t>
  </si>
  <si>
    <t xml:space="preserve">نتيجة دراسة و تحليل اختبار </t>
  </si>
  <si>
    <t>الدرجة</t>
  </si>
  <si>
    <t>المعلم</t>
  </si>
  <si>
    <t>100</t>
  </si>
  <si>
    <t>درجات الطلاب لكل فصل</t>
  </si>
  <si>
    <t>نتيجة كل فصل</t>
  </si>
  <si>
    <t>النتيجة العامة</t>
  </si>
  <si>
    <t>مجموع الدرجات الكلي</t>
  </si>
  <si>
    <t>ابتدائي</t>
  </si>
  <si>
    <t>1444</t>
  </si>
  <si>
    <t>الاول</t>
  </si>
  <si>
    <t>تقويم مستمرتكويني</t>
  </si>
  <si>
    <t xml:space="preserve"> مهارات رقمية</t>
  </si>
  <si>
    <t>فاطمة صديق حنشي</t>
  </si>
  <si>
    <t>الرابع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</si>
</sst>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indexed="8"/>
      <name val="Arial"/>
      <charset val="17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2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Arial"/>
      <family val="2"/>
      <charset val="178"/>
    </font>
    <font>
      <u/>
      <sz val="10"/>
      <color theme="10"/>
      <name val="Arial"/>
      <family val="2"/>
    </font>
    <font>
      <sz val="10"/>
      <color indexed="8"/>
      <name val="mohammad bold art 1"/>
      <charset val="178"/>
    </font>
    <font>
      <b/>
      <sz val="11"/>
      <color indexed="8"/>
      <name val="Arial"/>
      <family val="2"/>
      <charset val="178"/>
    </font>
    <font>
      <sz val="11"/>
      <color indexed="8"/>
      <name val="mohammad bold art 1"/>
      <charset val="17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mohammad bold art 1"/>
      <charset val="178"/>
    </font>
    <font>
      <b/>
      <sz val="11"/>
      <color rgb="FF0000FF"/>
      <name val="mohammad bold art 1"/>
      <charset val="178"/>
    </font>
    <font>
      <sz val="8"/>
      <color rgb="FF0000FF"/>
      <name val="mohammad bold art 1"/>
      <charset val="17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 applyAlignment="0">
      <protection locked="0"/>
    </xf>
    <xf numFmtId="0" fontId="11" fillId="0" borderId="0" applyFont="0" applyBorder="0" applyAlignment="0" applyProtection="0">
      <protection locked="0"/>
    </xf>
    <xf numFmtId="0" fontId="12" fillId="0" borderId="0" applyNumberFormat="0" applyFill="0" applyBorder="0" applyAlignment="0" applyProtection="0">
      <protection locked="0"/>
    </xf>
  </cellStyleXfs>
  <cellXfs count="75">
    <xf numFmtId="0" fontId="0" fillId="0" borderId="0" xfId="0" applyAlignment="1">
      <protection locked="0"/>
    </xf>
    <xf numFmtId="0" fontId="2" fillId="0" borderId="0" xfId="0" applyFont="1" applyAlignment="1">
      <protection locked="0"/>
    </xf>
    <xf numFmtId="0" fontId="4" fillId="0" borderId="0" xfId="0" applyFont="1" applyAlignment="1">
      <protection locked="0"/>
    </xf>
    <xf numFmtId="0" fontId="2" fillId="0" borderId="0" xfId="0" applyFont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8" fillId="0" borderId="0" xfId="0" applyFont="1" applyAlignment="1">
      <protection locked="0"/>
    </xf>
    <xf numFmtId="0" fontId="7" fillId="0" borderId="0" xfId="0" applyFont="1" applyAlignment="1">
      <protection locked="0"/>
    </xf>
    <xf numFmtId="0" fontId="3" fillId="0" borderId="0" xfId="0" applyFont="1" applyAlignment="1">
      <protection locked="0"/>
    </xf>
    <xf numFmtId="0" fontId="9" fillId="0" borderId="0" xfId="0" applyFont="1" applyAlignment="1">
      <protection locked="0"/>
    </xf>
    <xf numFmtId="2" fontId="2" fillId="0" borderId="0" xfId="0" applyNumberFormat="1" applyFont="1" applyAlignment="1">
      <alignment horizontal="center"/>
      <protection locked="0"/>
    </xf>
    <xf numFmtId="10" fontId="2" fillId="0" borderId="0" xfId="0" applyNumberFormat="1" applyFont="1" applyAlignment="1">
      <alignment horizontal="center"/>
      <protection locked="0"/>
    </xf>
    <xf numFmtId="0" fontId="10" fillId="0" borderId="1" xfId="0" applyFont="1" applyBorder="1" applyAlignment="1">
      <alignment horizontal="center"/>
      <protection locked="0"/>
    </xf>
    <xf numFmtId="0" fontId="14" fillId="0" borderId="0" xfId="0" applyFont="1" applyAlignment="1">
      <protection locked="0"/>
    </xf>
    <xf numFmtId="0" fontId="15" fillId="0" borderId="0" xfId="0" applyFont="1" applyAlignment="1">
      <protection locked="0"/>
    </xf>
    <xf numFmtId="0" fontId="3" fillId="7" borderId="1" xfId="0" applyFont="1" applyFill="1" applyBorder="1" applyAlignment="1">
      <alignment horizontal="center"/>
      <protection locked="0"/>
    </xf>
    <xf numFmtId="0" fontId="2" fillId="7" borderId="2" xfId="0" applyFont="1" applyFill="1" applyBorder="1" applyAlignment="1">
      <alignment horizontal="center"/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protection locked="0"/>
    </xf>
    <xf numFmtId="0" fontId="0" fillId="0" borderId="3" xfId="0" applyBorder="1" applyAlignment="1" applyProtection="1">
      <alignment shrinkToFit="1"/>
    </xf>
    <xf numFmtId="0" fontId="0" fillId="0" borderId="14" xfId="0" applyBorder="1" applyAlignment="1" applyProtection="1">
      <alignment shrinkToFit="1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4" xfId="0" applyFont="1" applyBorder="1" applyAlignment="1" applyProtection="1">
      <alignment shrinkToFit="1"/>
    </xf>
    <xf numFmtId="0" fontId="0" fillId="0" borderId="4" xfId="0" applyBorder="1" applyAlignment="1" applyProtection="1">
      <alignment shrinkToFit="1"/>
    </xf>
    <xf numFmtId="0" fontId="0" fillId="0" borderId="0" xfId="0" applyAlignment="1" applyProtection="1">
      <alignment shrinkToFit="1"/>
    </xf>
    <xf numFmtId="0" fontId="0" fillId="0" borderId="7" xfId="0" applyBorder="1" applyAlignment="1" applyProtection="1">
      <alignment shrinkToFit="1"/>
    </xf>
    <xf numFmtId="0" fontId="13" fillId="4" borderId="11" xfId="0" applyFont="1" applyFill="1" applyBorder="1" applyAlignment="1" applyProtection="1">
      <alignment horizontal="center" vertical="center" shrinkToFit="1"/>
    </xf>
    <xf numFmtId="0" fontId="13" fillId="4" borderId="14" xfId="0" applyFont="1" applyFill="1" applyBorder="1" applyAlignment="1" applyProtection="1">
      <alignment horizontal="center" shrinkToFit="1"/>
    </xf>
    <xf numFmtId="0" fontId="13" fillId="4" borderId="13" xfId="0" applyFont="1" applyFill="1" applyBorder="1" applyAlignment="1" applyProtection="1">
      <alignment horizontal="center" shrinkToFit="1"/>
    </xf>
    <xf numFmtId="0" fontId="13" fillId="0" borderId="0" xfId="0" applyFont="1" applyAlignment="1" applyProtection="1">
      <alignment horizontal="center" shrinkToFit="1"/>
    </xf>
    <xf numFmtId="0" fontId="0" fillId="0" borderId="5" xfId="0" applyBorder="1" applyAlignment="1" applyProtection="1">
      <alignment shrinkToFit="1"/>
    </xf>
    <xf numFmtId="0" fontId="13" fillId="2" borderId="1" xfId="0" applyFont="1" applyFill="1" applyBorder="1" applyAlignment="1" applyProtection="1">
      <alignment horizontal="center" vertical="center" shrinkToFit="1"/>
    </xf>
    <xf numFmtId="0" fontId="13" fillId="2" borderId="1" xfId="0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shrinkToFit="1"/>
    </xf>
    <xf numFmtId="0" fontId="13" fillId="2" borderId="2" xfId="0" applyFont="1" applyFill="1" applyBorder="1" applyAlignment="1" applyProtection="1">
      <alignment horizont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shrinkToFit="1"/>
    </xf>
    <xf numFmtId="0" fontId="13" fillId="0" borderId="0" xfId="0" applyFont="1" applyAlignment="1" applyProtection="1">
      <alignment shrinkToFit="1"/>
    </xf>
    <xf numFmtId="0" fontId="12" fillId="0" borderId="0" xfId="2" applyAlignment="1" applyProtection="1">
      <alignment shrinkToFit="1"/>
    </xf>
    <xf numFmtId="0" fontId="13" fillId="0" borderId="0" xfId="0" applyFont="1" applyAlignment="1" applyProtection="1">
      <alignment horizontal="center" vertical="center" shrinkToFit="1"/>
    </xf>
    <xf numFmtId="0" fontId="13" fillId="8" borderId="1" xfId="0" applyFont="1" applyFill="1" applyBorder="1" applyAlignment="1" applyProtection="1">
      <alignment horizontal="center" vertical="center" shrinkToFit="1"/>
    </xf>
    <xf numFmtId="0" fontId="13" fillId="8" borderId="1" xfId="0" applyFont="1" applyFill="1" applyBorder="1" applyAlignment="1" applyProtection="1">
      <alignment horizontal="center" shrinkToFit="1"/>
    </xf>
    <xf numFmtId="0" fontId="2" fillId="0" borderId="0" xfId="0" applyFont="1" applyAlignment="1" applyProtection="1">
      <alignment shrinkToFit="1"/>
    </xf>
    <xf numFmtId="0" fontId="2" fillId="0" borderId="5" xfId="0" applyFont="1" applyBorder="1" applyAlignment="1" applyProtection="1">
      <alignment shrinkToFit="1"/>
    </xf>
    <xf numFmtId="0" fontId="13" fillId="3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shrinkToFit="1"/>
    </xf>
    <xf numFmtId="2" fontId="13" fillId="0" borderId="1" xfId="0" applyNumberFormat="1" applyFont="1" applyBorder="1" applyAlignment="1" applyProtection="1">
      <alignment horizontal="center" shrinkToFit="1"/>
    </xf>
    <xf numFmtId="2" fontId="13" fillId="0" borderId="0" xfId="0" applyNumberFormat="1" applyFont="1" applyAlignment="1" applyProtection="1">
      <alignment horizontal="center" shrinkToFit="1"/>
    </xf>
    <xf numFmtId="2" fontId="2" fillId="0" borderId="0" xfId="0" applyNumberFormat="1" applyFont="1" applyAlignment="1" applyProtection="1">
      <alignment shrinkToFit="1"/>
    </xf>
    <xf numFmtId="0" fontId="13" fillId="3" borderId="1" xfId="0" applyFont="1" applyFill="1" applyBorder="1" applyAlignment="1" applyProtection="1">
      <alignment horizontal="center" shrinkToFit="1"/>
    </xf>
    <xf numFmtId="0" fontId="13" fillId="5" borderId="1" xfId="0" applyFont="1" applyFill="1" applyBorder="1" applyAlignment="1" applyProtection="1">
      <alignment horizontal="center" shrinkToFit="1"/>
    </xf>
    <xf numFmtId="10" fontId="13" fillId="0" borderId="1" xfId="0" applyNumberFormat="1" applyFont="1" applyBorder="1" applyAlignment="1" applyProtection="1">
      <alignment horizontal="center" shrinkToFit="1"/>
    </xf>
    <xf numFmtId="9" fontId="13" fillId="8" borderId="1" xfId="0" applyNumberFormat="1" applyFont="1" applyFill="1" applyBorder="1" applyAlignment="1" applyProtection="1">
      <alignment horizontal="center" shrinkToFit="1"/>
    </xf>
    <xf numFmtId="0" fontId="0" fillId="0" borderId="8" xfId="0" applyBorder="1" applyAlignment="1" applyProtection="1">
      <alignment shrinkToFit="1"/>
    </xf>
    <xf numFmtId="0" fontId="0" fillId="0" borderId="9" xfId="0" applyBorder="1" applyAlignment="1" applyProtection="1">
      <alignment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shrinkToFit="1"/>
    </xf>
    <xf numFmtId="0" fontId="0" fillId="0" borderId="10" xfId="0" applyBorder="1" applyAlignment="1" applyProtection="1">
      <alignment shrinkToFit="1"/>
    </xf>
    <xf numFmtId="49" fontId="18" fillId="0" borderId="11" xfId="0" applyNumberFormat="1" applyFont="1" applyBorder="1" applyAlignment="1">
      <alignment horizontal="center"/>
      <protection locked="0"/>
    </xf>
    <xf numFmtId="49" fontId="18" fillId="0" borderId="13" xfId="0" applyNumberFormat="1" applyFont="1" applyBorder="1" applyAlignment="1">
      <alignment horizontal="center"/>
      <protection locked="0"/>
    </xf>
    <xf numFmtId="49" fontId="15" fillId="6" borderId="11" xfId="0" applyNumberFormat="1" applyFont="1" applyFill="1" applyBorder="1" applyAlignment="1">
      <alignment horizontal="center"/>
      <protection locked="0"/>
    </xf>
    <xf numFmtId="49" fontId="15" fillId="6" borderId="13" xfId="0" applyNumberFormat="1" applyFont="1" applyFill="1" applyBorder="1" applyAlignment="1">
      <alignment horizontal="center"/>
      <protection locked="0"/>
    </xf>
    <xf numFmtId="0" fontId="15" fillId="6" borderId="1" xfId="0" applyFont="1" applyFill="1" applyBorder="1" applyAlignment="1">
      <alignment horizontal="center"/>
      <protection locked="0"/>
    </xf>
    <xf numFmtId="49" fontId="19" fillId="0" borderId="11" xfId="0" applyNumberFormat="1" applyFont="1" applyBorder="1" applyAlignment="1">
      <alignment horizontal="center"/>
      <protection locked="0"/>
    </xf>
    <xf numFmtId="49" fontId="19" fillId="0" borderId="13" xfId="0" applyNumberFormat="1" applyFont="1" applyBorder="1" applyAlignment="1">
      <alignment horizontal="center"/>
      <protection locked="0"/>
    </xf>
    <xf numFmtId="0" fontId="13" fillId="4" borderId="12" xfId="0" applyFont="1" applyFill="1" applyBorder="1" applyAlignment="1" applyProtection="1">
      <alignment horizontal="center" shrinkToFit="1"/>
    </xf>
    <xf numFmtId="0" fontId="13" fillId="4" borderId="1" xfId="0" applyFont="1" applyFill="1" applyBorder="1" applyAlignment="1" applyProtection="1">
      <alignment horizontal="center" shrinkToFit="1"/>
    </xf>
    <xf numFmtId="49" fontId="20" fillId="0" borderId="1" xfId="0" applyNumberFormat="1" applyFont="1" applyBorder="1" applyAlignment="1" applyProtection="1">
      <alignment horizontal="center" shrinkToFit="1"/>
    </xf>
    <xf numFmtId="0" fontId="20" fillId="0" borderId="1" xfId="0" applyFont="1" applyBorder="1" applyAlignment="1" applyProtection="1">
      <alignment horizontal="center" shrinkToFit="1"/>
    </xf>
    <xf numFmtId="0" fontId="20" fillId="0" borderId="11" xfId="0" applyFont="1" applyBorder="1" applyAlignment="1" applyProtection="1">
      <alignment horizontal="center" shrinkToFit="1"/>
    </xf>
    <xf numFmtId="0" fontId="20" fillId="0" borderId="13" xfId="0" applyFont="1" applyBorder="1" applyAlignment="1" applyProtection="1">
      <alignment horizontal="center" shrinkToFit="1"/>
    </xf>
    <xf numFmtId="0" fontId="6" fillId="0" borderId="0" xfId="0" applyFont="1" applyAlignment="1" applyProtection="1">
      <alignment horizontal="center" shrinkToFit="1"/>
    </xf>
    <xf numFmtId="0" fontId="13" fillId="5" borderId="1" xfId="0" applyFont="1" applyFill="1" applyBorder="1" applyAlignment="1" applyProtection="1">
      <alignment horizontal="center" shrinkToFit="1"/>
    </xf>
    <xf numFmtId="0" fontId="13" fillId="4" borderId="11" xfId="0" applyFont="1" applyFill="1" applyBorder="1" applyAlignment="1" applyProtection="1">
      <alignment horizontal="center" shrinkToFit="1"/>
    </xf>
    <xf numFmtId="0" fontId="13" fillId="4" borderId="13" xfId="0" applyFont="1" applyFill="1" applyBorder="1" applyAlignment="1" applyProtection="1">
      <alignment horizontal="center" shrinkToFit="1"/>
    </xf>
    <xf numFmtId="2" fontId="13" fillId="5" borderId="1" xfId="0" applyNumberFormat="1" applyFont="1" applyFill="1" applyBorder="1" applyAlignment="1" applyProtection="1">
      <alignment horizontal="center" shrinkToFit="1"/>
    </xf>
  </cellXfs>
  <cellStyles count="3">
    <cellStyle name="ارتباط تشعبي" xfId="2" builtinId="8"/>
    <cellStyle name="عادي" xfId="0" builtinId="0"/>
    <cellStyle name="نص توضيحي" xfId="1" builtinId="5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rPr>
              <a:t>نسبة التحصيل لكل فصل</a:t>
            </a:r>
          </a:p>
        </c:rich>
      </c:tx>
      <c:layout>
        <c:manualLayout>
          <c:xMode val="edge"/>
          <c:yMode val="edge"/>
          <c:x val="0.210056675119"/>
          <c:y val="4.23728813559322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/>
              <a:ea typeface="Arial"/>
              <a:cs typeface="mohammad bold art 1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881377253338938"/>
          <c:y val="0.24576271186440679"/>
          <c:w val="0.85762853818282936"/>
          <c:h val="0.61016949152542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النتائج!$E$13:$J$13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2-4603-A43A-9E23BCEF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67464"/>
        <c:axId val="333467856"/>
      </c:barChart>
      <c:catAx>
        <c:axId val="3334674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6785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746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defRPr>
            </a:pPr>
            <a:r>
              <a:rPr lang="ar-SA" sz="990" b="0" i="0" u="none" strike="noStrike" kern="1200" baseline="0">
                <a:solidFill>
                  <a:srgbClr val="C00000"/>
                </a:solidFill>
                <a:latin typeface="Arial"/>
                <a:ea typeface="Arial"/>
                <a:cs typeface="mohammad bold art 1" pitchFamily="2" charset="-78"/>
              </a:rPr>
              <a:t>نتيجة الفصول</a:t>
            </a:r>
          </a:p>
        </c:rich>
      </c:tx>
      <c:layout>
        <c:manualLayout>
          <c:xMode val="edge"/>
          <c:yMode val="edge"/>
          <c:x val="0.35109750779585153"/>
          <c:y val="4.201680672268907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90" b="0" i="0" u="none" strike="noStrike" kern="1200" baseline="0">
              <a:solidFill>
                <a:srgbClr val="C00000"/>
              </a:solidFill>
              <a:latin typeface="Arial"/>
              <a:ea typeface="Arial"/>
              <a:cs typeface="mohammad bold art 1" pitchFamily="2" charset="-78"/>
            </a:defRPr>
          </a:pPr>
          <a:endParaRPr lang="ar-SA"/>
        </a:p>
      </c:txPr>
    </c:title>
    <c:autoTitleDeleted val="0"/>
    <c:view3D>
      <c:rotX val="15"/>
      <c:hPercent val="73"/>
      <c:rotY val="20"/>
      <c:depthPercent val="100"/>
      <c:rAngAx val="1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0.23511007774245343"/>
          <c:y val="0.21428615391559283"/>
          <c:w val="0.72100423841019057"/>
          <c:h val="0.6260517045769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النتائج!$E$17:$J$17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8-473F-9646-BA0FF47AB28C}"/>
            </c:ext>
          </c:extLst>
        </c:ser>
        <c:ser>
          <c:idx val="2"/>
          <c:order val="1"/>
          <c:tx>
            <c:strRef>
              <c:f>النتائج!$D$18</c:f>
              <c:strCache>
                <c:ptCount val="1"/>
                <c:pt idx="0">
                  <c:v>جيدجدا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النتائج!$E$18:$J$18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4-40D3-A451-6753E18D26A7}"/>
            </c:ext>
          </c:extLst>
        </c:ser>
        <c:ser>
          <c:idx val="3"/>
          <c:order val="2"/>
          <c:tx>
            <c:strRef>
              <c:f>النتائج!$D$19</c:f>
              <c:strCache>
                <c:ptCount val="1"/>
                <c:pt idx="0">
                  <c:v>جيد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النتائج!$E$19:$J$19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E4-40D3-A451-6753E18D26A7}"/>
            </c:ext>
          </c:extLst>
        </c:ser>
        <c:ser>
          <c:idx val="4"/>
          <c:order val="3"/>
          <c:tx>
            <c:strRef>
              <c:f>النتائج!$D$20</c:f>
              <c:strCache>
                <c:ptCount val="1"/>
                <c:pt idx="0">
                  <c:v>مقبول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النتائج!$E$20:$J$20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E4-40D3-A451-6753E18D26A7}"/>
            </c:ext>
          </c:extLst>
        </c:ser>
        <c:ser>
          <c:idx val="1"/>
          <c:order val="4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النتائج!$E$21:$J$21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8-473F-9646-BA0FF47AB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33470600"/>
        <c:axId val="333470992"/>
        <c:axId val="0"/>
      </c:bar3DChart>
      <c:catAx>
        <c:axId val="3334706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709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0600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l"/>
      <c:layout>
        <c:manualLayout>
          <c:xMode val="edge"/>
          <c:yMode val="edge"/>
          <c:x val="5.8516196447230932E-2"/>
          <c:y val="0.38655550409140027"/>
          <c:w val="0.1258035692246933"/>
          <c:h val="0.395875515560554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chemeClr val="tx1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9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 b="0">
                <a:solidFill>
                  <a:srgbClr val="C00000"/>
                </a:solidFill>
                <a:cs typeface="mohammad bold art 1" pitchFamily="2" charset="-78"/>
              </a:rPr>
              <a:t>نسبة</a:t>
            </a: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 التقدير</a:t>
            </a:r>
          </a:p>
          <a:p>
            <a:pPr>
              <a:defRPr/>
            </a:pPr>
            <a:r>
              <a:rPr lang="ar-SA" b="0" baseline="0">
                <a:solidFill>
                  <a:srgbClr val="C00000"/>
                </a:solidFill>
                <a:cs typeface="mohammad bold art 1" pitchFamily="2" charset="-78"/>
              </a:rPr>
              <a:t>الإجمالي</a:t>
            </a:r>
          </a:p>
        </c:rich>
      </c:tx>
      <c:layout>
        <c:manualLayout>
          <c:xMode val="edge"/>
          <c:yMode val="edge"/>
          <c:x val="3.041125541125541E-2"/>
          <c:y val="0.30252100840336132"/>
        </c:manualLayout>
      </c:layout>
      <c:overlay val="0"/>
      <c:spPr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9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title>
    <c:autoTitleDeleted val="0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  <a:effectLst/>
        <a:sp3d contourW="3175">
          <a:contourClr>
            <a:srgbClr val="000000"/>
          </a:contourClr>
        </a:sp3d>
      </c:spPr>
    </c:backWall>
    <c:plotArea>
      <c:layout>
        <c:manualLayout>
          <c:layoutTarget val="inner"/>
          <c:xMode val="edge"/>
          <c:yMode val="edge"/>
          <c:x val="8.9285785059374567E-2"/>
          <c:y val="5.882365009447646E-2"/>
          <c:w val="0.88798771686323441"/>
          <c:h val="0.710085490426180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النتائج!$J$24</c:f>
              <c:strCache>
                <c:ptCount val="1"/>
                <c:pt idx="0">
                  <c:v>النسبة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النتائج!$H$25:$H$29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النتائج!$J$25:$J$29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8-4EA2-92AF-710AD661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471776"/>
        <c:axId val="333464328"/>
        <c:axId val="0"/>
      </c:bar3DChart>
      <c:catAx>
        <c:axId val="333471776"/>
        <c:scaling>
          <c:orientation val="maxMin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64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64328"/>
        <c:scaling>
          <c:orientation val="minMax"/>
          <c:max val="1"/>
        </c:scaling>
        <c:delete val="0"/>
        <c:axPos val="r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33347177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9525</xdr:rowOff>
    </xdr:from>
    <xdr:to>
      <xdr:col>5</xdr:col>
      <xdr:colOff>495300</xdr:colOff>
      <xdr:row>44</xdr:row>
      <xdr:rowOff>152400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E72E8A83-4CC2-453C-A27E-5109838B3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31</xdr:row>
      <xdr:rowOff>9525</xdr:rowOff>
    </xdr:from>
    <xdr:to>
      <xdr:col>12</xdr:col>
      <xdr:colOff>19050</xdr:colOff>
      <xdr:row>45</xdr:row>
      <xdr:rowOff>9525</xdr:rowOff>
    </xdr:to>
    <xdr:graphicFrame macro="">
      <xdr:nvGraphicFramePr>
        <xdr:cNvPr id="1032" name="Chart 2">
          <a:extLst>
            <a:ext uri="{FF2B5EF4-FFF2-40B4-BE49-F238E27FC236}">
              <a16:creationId xmlns:a16="http://schemas.microsoft.com/office/drawing/2014/main" id="{A0508C29-F30A-476D-9560-CFF3CA554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46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1033" name="Chart 3">
          <a:extLst>
            <a:ext uri="{FF2B5EF4-FFF2-40B4-BE49-F238E27FC236}">
              <a16:creationId xmlns:a16="http://schemas.microsoft.com/office/drawing/2014/main" id="{08FF8220-BD35-4CA0-85EF-9EFAF6617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I107"/>
  <sheetViews>
    <sheetView rightToLeft="1" tabSelected="1" zoomScaleNormal="100" workbookViewId="0">
      <selection activeCell="G5" sqref="G5"/>
    </sheetView>
  </sheetViews>
  <sheetFormatPr defaultRowHeight="12.75" customHeight="1"/>
  <cols>
    <col min="1" max="4" width="7.109375" style="1" customWidth="1"/>
    <col min="5" max="5" width="4" style="2" customWidth="1"/>
    <col min="6" max="6" width="4" style="3" customWidth="1"/>
    <col min="7" max="7" width="7.109375" style="1" customWidth="1"/>
    <col min="8" max="8" width="0.109375" style="1" customWidth="1"/>
    <col min="9" max="9" width="7.5546875" style="1" customWidth="1"/>
    <col min="10" max="10" width="0.109375" style="1" customWidth="1"/>
    <col min="11" max="11" width="7.109375" style="1" customWidth="1"/>
    <col min="12" max="12" width="0.109375" style="1" customWidth="1"/>
    <col min="13" max="13" width="7.5546875" style="1" customWidth="1"/>
    <col min="14" max="14" width="0.109375" style="1" customWidth="1"/>
    <col min="15" max="15" width="7.109375" style="1" customWidth="1"/>
    <col min="16" max="16" width="0.109375" style="1" customWidth="1"/>
    <col min="17" max="17" width="6.77734375" style="1" customWidth="1"/>
    <col min="18" max="18" width="0.109375" style="1" customWidth="1"/>
    <col min="19" max="19" width="6.21875" style="1" customWidth="1"/>
    <col min="20" max="20" width="15.88671875" style="1" hidden="1" customWidth="1"/>
    <col min="21" max="21" width="19.33203125" style="1" hidden="1" customWidth="1"/>
    <col min="22" max="22" width="17.5546875" style="1" hidden="1" customWidth="1"/>
    <col min="23" max="23" width="26.5546875" style="1" hidden="1" customWidth="1"/>
    <col min="24" max="24" width="17.5546875" style="1" hidden="1" customWidth="1"/>
    <col min="25" max="25" width="18.5546875" style="2" hidden="1" customWidth="1"/>
    <col min="26" max="26" width="17.5546875" style="1" hidden="1" customWidth="1"/>
    <col min="27" max="27" width="17" hidden="1" customWidth="1"/>
    <col min="28" max="28" width="22.109375" hidden="1" customWidth="1"/>
    <col min="29" max="29" width="21.5546875" hidden="1" customWidth="1"/>
    <col min="30" max="30" width="16.33203125" hidden="1" customWidth="1"/>
    <col min="31" max="31" width="18.88671875" hidden="1" customWidth="1"/>
    <col min="32" max="35" width="10.6640625" hidden="1" customWidth="1"/>
    <col min="36" max="37" width="10.6640625" customWidth="1"/>
  </cols>
  <sheetData>
    <row r="1" spans="1:32" ht="13.2">
      <c r="T1" s="16"/>
      <c r="U1" s="16"/>
      <c r="V1" s="16"/>
      <c r="W1" s="16"/>
      <c r="X1" s="16"/>
      <c r="Y1" s="16"/>
      <c r="Z1" s="16"/>
      <c r="AA1" s="17"/>
      <c r="AB1" s="5"/>
      <c r="AC1" s="5"/>
    </row>
    <row r="2" spans="1:32" ht="13.8">
      <c r="A2" s="12"/>
      <c r="B2" s="12"/>
      <c r="C2" s="12"/>
      <c r="D2" s="12"/>
      <c r="S2" s="7"/>
      <c r="T2" s="16"/>
      <c r="U2" s="16"/>
      <c r="V2" s="16"/>
      <c r="W2" s="16"/>
      <c r="X2" s="16"/>
      <c r="Y2" s="16"/>
      <c r="Z2" s="16"/>
      <c r="AA2" s="17"/>
      <c r="AB2" s="5"/>
      <c r="AC2" s="5"/>
      <c r="AD2" s="8"/>
      <c r="AE2" s="8"/>
      <c r="AF2" s="8"/>
    </row>
    <row r="3" spans="1:32" ht="13.8">
      <c r="A3" s="13"/>
      <c r="B3" s="13"/>
      <c r="C3" s="13"/>
      <c r="D3" s="12"/>
      <c r="F3" s="4"/>
      <c r="G3" s="61" t="s">
        <v>30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2"/>
      <c r="S3" s="16"/>
      <c r="T3" s="16"/>
      <c r="U3" s="16"/>
      <c r="V3" s="16"/>
      <c r="W3" s="16"/>
      <c r="X3" s="16"/>
      <c r="Y3" s="16"/>
      <c r="Z3" s="16"/>
      <c r="AA3" s="17"/>
      <c r="AB3" s="17"/>
      <c r="AC3" s="17"/>
      <c r="AD3" s="17"/>
      <c r="AE3" s="8"/>
      <c r="AF3" s="8"/>
    </row>
    <row r="4" spans="1:32" ht="13.8">
      <c r="A4" s="59" t="s">
        <v>1</v>
      </c>
      <c r="B4" s="60"/>
      <c r="C4" s="57"/>
      <c r="D4" s="58"/>
      <c r="F4" s="14" t="s">
        <v>2</v>
      </c>
      <c r="G4" s="15">
        <v>1</v>
      </c>
      <c r="H4" s="15"/>
      <c r="I4" s="15">
        <v>2</v>
      </c>
      <c r="J4" s="15"/>
      <c r="K4" s="15">
        <v>3</v>
      </c>
      <c r="L4" s="15"/>
      <c r="M4" s="15">
        <v>4</v>
      </c>
      <c r="N4" s="15"/>
      <c r="O4" s="15">
        <v>5</v>
      </c>
      <c r="P4" s="15"/>
      <c r="Q4" s="15">
        <v>6</v>
      </c>
      <c r="R4" s="15"/>
      <c r="S4" s="16"/>
      <c r="T4" s="16"/>
      <c r="U4" s="16"/>
      <c r="V4" s="16"/>
      <c r="W4" s="16"/>
      <c r="X4" s="16"/>
      <c r="Y4" s="16"/>
      <c r="Z4" s="16"/>
      <c r="AA4" s="17"/>
      <c r="AB4" s="17"/>
      <c r="AC4" s="17"/>
      <c r="AD4" s="17"/>
      <c r="AE4" s="8"/>
      <c r="AF4" s="8"/>
    </row>
    <row r="5" spans="1:32" ht="15.6">
      <c r="A5" s="59" t="s">
        <v>3</v>
      </c>
      <c r="B5" s="60"/>
      <c r="C5" s="57" t="s">
        <v>34</v>
      </c>
      <c r="D5" s="58"/>
      <c r="F5" s="14">
        <v>1</v>
      </c>
      <c r="G5" s="11"/>
      <c r="H5" s="11" t="str">
        <f t="shared" ref="H5:H49" si="0">IF(G5&lt;&gt;"",G5/$C$12*100,"")</f>
        <v/>
      </c>
      <c r="I5" s="11"/>
      <c r="J5" s="11" t="str">
        <f t="shared" ref="J5:J49" si="1">IF(I5&lt;&gt;"",I5/$C$12*100,"")</f>
        <v/>
      </c>
      <c r="K5" s="11"/>
      <c r="L5" s="11" t="str">
        <f t="shared" ref="L5:L49" si="2">IF(K5&lt;&gt;"",K5/$C$12*100,"")</f>
        <v/>
      </c>
      <c r="M5" s="11"/>
      <c r="N5" s="11" t="str">
        <f t="shared" ref="N5:N49" si="3">IF(M5&lt;&gt;"",M5/$C$12*100,"")</f>
        <v/>
      </c>
      <c r="O5" s="11"/>
      <c r="P5" s="11" t="str">
        <f t="shared" ref="P5:P49" si="4">IF(O5&lt;&gt;"",O5/$C$12*100,"")</f>
        <v/>
      </c>
      <c r="Q5" s="11"/>
      <c r="R5" s="11" t="str">
        <f t="shared" ref="R5:R49" si="5">IF(Q5&lt;&gt;"",Q5/$C$12*100,"")</f>
        <v/>
      </c>
      <c r="S5" s="16"/>
      <c r="T5" s="16"/>
      <c r="U5" s="16"/>
      <c r="V5" s="16"/>
      <c r="W5" s="16"/>
      <c r="X5" s="16"/>
      <c r="Y5" s="16"/>
      <c r="Z5" s="16"/>
      <c r="AA5" s="17"/>
      <c r="AB5" s="17"/>
      <c r="AC5" s="17"/>
      <c r="AD5" s="17"/>
      <c r="AE5" s="8"/>
      <c r="AF5" s="8"/>
    </row>
    <row r="6" spans="1:32" ht="15.6">
      <c r="A6" s="59" t="s">
        <v>4</v>
      </c>
      <c r="B6" s="60"/>
      <c r="C6" s="57" t="s">
        <v>35</v>
      </c>
      <c r="D6" s="58"/>
      <c r="F6" s="14">
        <v>2</v>
      </c>
      <c r="G6" s="11"/>
      <c r="H6" s="11" t="str">
        <f t="shared" si="0"/>
        <v/>
      </c>
      <c r="I6" s="11"/>
      <c r="J6" s="11" t="str">
        <f t="shared" si="1"/>
        <v/>
      </c>
      <c r="K6" s="11"/>
      <c r="L6" s="11" t="str">
        <f t="shared" si="2"/>
        <v/>
      </c>
      <c r="M6" s="11"/>
      <c r="N6" s="11" t="str">
        <f t="shared" si="3"/>
        <v/>
      </c>
      <c r="O6" s="11"/>
      <c r="P6" s="11" t="str">
        <f t="shared" si="4"/>
        <v/>
      </c>
      <c r="Q6" s="11"/>
      <c r="R6" s="11" t="str">
        <f t="shared" si="5"/>
        <v/>
      </c>
      <c r="S6" s="16"/>
      <c r="T6" s="16"/>
      <c r="U6" s="16"/>
      <c r="V6" s="16"/>
      <c r="W6" s="16"/>
      <c r="X6" s="16"/>
      <c r="Y6" s="16"/>
      <c r="Z6" s="16"/>
      <c r="AA6" s="17"/>
      <c r="AB6" s="17"/>
      <c r="AC6" s="17"/>
      <c r="AD6" s="17"/>
      <c r="AE6" s="8"/>
      <c r="AF6" s="8"/>
    </row>
    <row r="7" spans="1:32" ht="15.6">
      <c r="A7" s="59" t="s">
        <v>5</v>
      </c>
      <c r="B7" s="60"/>
      <c r="C7" s="57" t="s">
        <v>36</v>
      </c>
      <c r="D7" s="58"/>
      <c r="F7" s="14">
        <v>3</v>
      </c>
      <c r="G7" s="11"/>
      <c r="H7" s="11" t="str">
        <f t="shared" si="0"/>
        <v/>
      </c>
      <c r="I7" s="11"/>
      <c r="J7" s="11" t="str">
        <f t="shared" si="1"/>
        <v/>
      </c>
      <c r="K7" s="11"/>
      <c r="L7" s="11" t="str">
        <f t="shared" si="2"/>
        <v/>
      </c>
      <c r="M7" s="11"/>
      <c r="N7" s="11" t="str">
        <f t="shared" si="3"/>
        <v/>
      </c>
      <c r="O7" s="11"/>
      <c r="P7" s="11" t="str">
        <f t="shared" si="4"/>
        <v/>
      </c>
      <c r="Q7" s="11"/>
      <c r="R7" s="11" t="str">
        <f t="shared" si="5"/>
        <v/>
      </c>
      <c r="S7" s="16"/>
      <c r="T7" s="16"/>
      <c r="U7" s="16"/>
      <c r="V7" s="16"/>
      <c r="W7" s="16"/>
      <c r="X7" s="16"/>
      <c r="Y7" s="16"/>
      <c r="Z7" s="16"/>
      <c r="AA7" s="17"/>
      <c r="AB7" s="17"/>
      <c r="AC7" s="17"/>
      <c r="AD7" s="17"/>
      <c r="AE7" s="8"/>
      <c r="AF7" s="8"/>
    </row>
    <row r="8" spans="1:32" ht="15.6">
      <c r="A8" s="59" t="s">
        <v>6</v>
      </c>
      <c r="B8" s="60"/>
      <c r="C8" s="57" t="s">
        <v>37</v>
      </c>
      <c r="D8" s="58"/>
      <c r="F8" s="14">
        <v>4</v>
      </c>
      <c r="G8" s="11"/>
      <c r="H8" s="11" t="str">
        <f t="shared" si="0"/>
        <v/>
      </c>
      <c r="I8" s="11"/>
      <c r="J8" s="11" t="str">
        <f t="shared" si="1"/>
        <v/>
      </c>
      <c r="K8" s="11"/>
      <c r="L8" s="11" t="str">
        <f t="shared" si="2"/>
        <v/>
      </c>
      <c r="M8" s="11"/>
      <c r="N8" s="11" t="str">
        <f t="shared" si="3"/>
        <v/>
      </c>
      <c r="O8" s="11"/>
      <c r="P8" s="11" t="str">
        <f t="shared" si="4"/>
        <v/>
      </c>
      <c r="Q8" s="11"/>
      <c r="R8" s="11" t="str">
        <f t="shared" si="5"/>
        <v/>
      </c>
      <c r="S8" s="16"/>
      <c r="T8" s="16"/>
      <c r="U8" s="16"/>
      <c r="V8" s="16"/>
      <c r="W8" s="16"/>
      <c r="X8" s="16"/>
      <c r="Y8" s="16"/>
      <c r="Z8" s="16"/>
      <c r="AA8" s="17"/>
      <c r="AB8" s="17"/>
      <c r="AC8" s="17"/>
      <c r="AD8" s="17"/>
      <c r="AE8" s="8"/>
      <c r="AF8" s="8"/>
    </row>
    <row r="9" spans="1:32" ht="15.6">
      <c r="A9" s="59" t="s">
        <v>7</v>
      </c>
      <c r="B9" s="60"/>
      <c r="C9" s="57" t="s">
        <v>38</v>
      </c>
      <c r="D9" s="58"/>
      <c r="F9" s="14">
        <v>5</v>
      </c>
      <c r="G9" s="11"/>
      <c r="H9" s="11" t="str">
        <f t="shared" si="0"/>
        <v/>
      </c>
      <c r="I9" s="11"/>
      <c r="J9" s="11" t="str">
        <f t="shared" si="1"/>
        <v/>
      </c>
      <c r="K9" s="11"/>
      <c r="L9" s="11" t="str">
        <f t="shared" si="2"/>
        <v/>
      </c>
      <c r="M9" s="11"/>
      <c r="N9" s="11" t="str">
        <f t="shared" si="3"/>
        <v/>
      </c>
      <c r="O9" s="11"/>
      <c r="P9" s="11" t="str">
        <f t="shared" si="4"/>
        <v/>
      </c>
      <c r="Q9" s="11"/>
      <c r="R9" s="11" t="str">
        <f t="shared" si="5"/>
        <v/>
      </c>
      <c r="S9" s="16"/>
      <c r="T9" s="16"/>
      <c r="U9" s="16"/>
      <c r="V9" s="16"/>
      <c r="W9" s="16"/>
      <c r="X9" s="16"/>
      <c r="Y9" s="16"/>
      <c r="Z9" s="16"/>
      <c r="AA9" s="17"/>
      <c r="AB9" s="17"/>
      <c r="AC9" s="17"/>
      <c r="AD9" s="17"/>
      <c r="AE9" s="8"/>
      <c r="AF9" s="8"/>
    </row>
    <row r="10" spans="1:32" ht="15.6">
      <c r="A10" s="59" t="s">
        <v>28</v>
      </c>
      <c r="B10" s="60"/>
      <c r="C10" s="57" t="s">
        <v>39</v>
      </c>
      <c r="D10" s="58"/>
      <c r="F10" s="14">
        <v>6</v>
      </c>
      <c r="G10" s="11"/>
      <c r="H10" s="11" t="str">
        <f t="shared" si="0"/>
        <v/>
      </c>
      <c r="I10" s="11"/>
      <c r="J10" s="11" t="str">
        <f t="shared" si="1"/>
        <v/>
      </c>
      <c r="K10" s="11"/>
      <c r="L10" s="11" t="str">
        <f t="shared" si="2"/>
        <v/>
      </c>
      <c r="M10" s="11"/>
      <c r="N10" s="11" t="str">
        <f t="shared" si="3"/>
        <v/>
      </c>
      <c r="O10" s="11"/>
      <c r="P10" s="11" t="str">
        <f t="shared" si="4"/>
        <v/>
      </c>
      <c r="Q10" s="11"/>
      <c r="R10" s="11" t="str">
        <f t="shared" si="5"/>
        <v/>
      </c>
      <c r="S10" s="16"/>
      <c r="T10" s="16"/>
      <c r="U10" s="16"/>
      <c r="V10" s="16"/>
      <c r="W10" s="16"/>
      <c r="X10" s="16"/>
      <c r="Y10" s="16"/>
      <c r="Z10" s="16"/>
      <c r="AA10" s="17"/>
      <c r="AB10" s="17"/>
      <c r="AC10" s="17"/>
      <c r="AD10" s="17"/>
      <c r="AE10" s="8"/>
      <c r="AF10" s="8"/>
    </row>
    <row r="11" spans="1:32" ht="15.6">
      <c r="A11" s="59" t="s">
        <v>8</v>
      </c>
      <c r="B11" s="60"/>
      <c r="C11" s="57" t="s">
        <v>40</v>
      </c>
      <c r="D11" s="58"/>
      <c r="F11" s="14">
        <v>7</v>
      </c>
      <c r="G11" s="11"/>
      <c r="H11" s="11" t="str">
        <f t="shared" si="0"/>
        <v/>
      </c>
      <c r="I11" s="11"/>
      <c r="J11" s="11" t="str">
        <f t="shared" si="1"/>
        <v/>
      </c>
      <c r="K11" s="11"/>
      <c r="L11" s="11" t="str">
        <f t="shared" si="2"/>
        <v/>
      </c>
      <c r="M11" s="11"/>
      <c r="N11" s="11" t="str">
        <f t="shared" si="3"/>
        <v/>
      </c>
      <c r="O11" s="11"/>
      <c r="P11" s="11" t="str">
        <f t="shared" si="4"/>
        <v/>
      </c>
      <c r="Q11" s="11"/>
      <c r="R11" s="11" t="str">
        <f t="shared" si="5"/>
        <v/>
      </c>
      <c r="S11" s="16"/>
      <c r="T11" s="16"/>
      <c r="U11" s="16"/>
      <c r="V11" s="16"/>
      <c r="W11" s="16"/>
      <c r="X11" s="16"/>
      <c r="Y11" s="16"/>
      <c r="Z11" s="16"/>
      <c r="AA11" s="17"/>
      <c r="AB11" s="17"/>
      <c r="AC11" s="17"/>
      <c r="AD11" s="17"/>
      <c r="AE11" s="8"/>
      <c r="AF11" s="8"/>
    </row>
    <row r="12" spans="1:32" ht="15.6">
      <c r="A12" s="59" t="s">
        <v>27</v>
      </c>
      <c r="B12" s="60"/>
      <c r="C12" s="62" t="s">
        <v>29</v>
      </c>
      <c r="D12" s="63"/>
      <c r="F12" s="14">
        <v>8</v>
      </c>
      <c r="G12" s="11"/>
      <c r="H12" s="11" t="str">
        <f t="shared" si="0"/>
        <v/>
      </c>
      <c r="I12" s="11"/>
      <c r="J12" s="11" t="str">
        <f t="shared" si="1"/>
        <v/>
      </c>
      <c r="K12" s="11"/>
      <c r="L12" s="11" t="str">
        <f t="shared" si="2"/>
        <v/>
      </c>
      <c r="M12" s="11"/>
      <c r="N12" s="11" t="str">
        <f t="shared" si="3"/>
        <v/>
      </c>
      <c r="O12" s="11"/>
      <c r="P12" s="11" t="str">
        <f t="shared" si="4"/>
        <v/>
      </c>
      <c r="Q12" s="11"/>
      <c r="R12" s="11" t="str">
        <f t="shared" si="5"/>
        <v/>
      </c>
      <c r="S12" s="16"/>
      <c r="T12" s="16"/>
      <c r="U12" s="16"/>
      <c r="V12" s="16"/>
      <c r="W12" s="16"/>
      <c r="X12" s="16"/>
      <c r="Y12" s="16"/>
      <c r="Z12" s="16"/>
      <c r="AA12" s="17"/>
      <c r="AB12" s="17"/>
      <c r="AC12" s="17"/>
      <c r="AD12" s="17"/>
      <c r="AE12" s="8"/>
      <c r="AF12" s="8"/>
    </row>
    <row r="13" spans="1:32" ht="15.6">
      <c r="F13" s="14">
        <v>9</v>
      </c>
      <c r="G13" s="11"/>
      <c r="H13" s="11" t="str">
        <f t="shared" si="0"/>
        <v/>
      </c>
      <c r="I13" s="11"/>
      <c r="J13" s="11" t="str">
        <f t="shared" si="1"/>
        <v/>
      </c>
      <c r="K13" s="11"/>
      <c r="L13" s="11" t="str">
        <f t="shared" si="2"/>
        <v/>
      </c>
      <c r="M13" s="11"/>
      <c r="N13" s="11" t="str">
        <f t="shared" si="3"/>
        <v/>
      </c>
      <c r="O13" s="11"/>
      <c r="P13" s="11" t="str">
        <f t="shared" si="4"/>
        <v/>
      </c>
      <c r="Q13" s="11"/>
      <c r="R13" s="11" t="str">
        <f t="shared" si="5"/>
        <v/>
      </c>
      <c r="S13" s="7"/>
      <c r="T13" s="16"/>
      <c r="U13" s="16"/>
      <c r="V13" s="16"/>
      <c r="W13" s="16"/>
      <c r="X13" s="16"/>
      <c r="Y13" s="16"/>
      <c r="Z13" s="16"/>
      <c r="AA13" s="17"/>
      <c r="AB13" s="17"/>
      <c r="AC13" s="17"/>
      <c r="AD13" s="17"/>
      <c r="AE13" s="8"/>
      <c r="AF13" s="8"/>
    </row>
    <row r="14" spans="1:32" ht="15.6">
      <c r="F14" s="14">
        <v>10</v>
      </c>
      <c r="G14" s="11"/>
      <c r="H14" s="11" t="str">
        <f t="shared" si="0"/>
        <v/>
      </c>
      <c r="I14" s="11"/>
      <c r="J14" s="11" t="str">
        <f t="shared" si="1"/>
        <v/>
      </c>
      <c r="K14" s="11"/>
      <c r="L14" s="11" t="str">
        <f t="shared" si="2"/>
        <v/>
      </c>
      <c r="M14" s="11"/>
      <c r="N14" s="11" t="str">
        <f t="shared" si="3"/>
        <v/>
      </c>
      <c r="O14" s="11"/>
      <c r="P14" s="11" t="str">
        <f t="shared" si="4"/>
        <v/>
      </c>
      <c r="Q14" s="11"/>
      <c r="R14" s="11" t="str">
        <f t="shared" si="5"/>
        <v/>
      </c>
      <c r="S14" s="7"/>
      <c r="T14" s="16"/>
      <c r="U14" s="16"/>
      <c r="V14" s="16"/>
      <c r="W14" s="16"/>
      <c r="X14" s="16"/>
      <c r="Y14" s="16"/>
      <c r="Z14" s="16"/>
      <c r="AA14" s="17"/>
      <c r="AB14" s="17"/>
      <c r="AC14" s="17"/>
      <c r="AD14" s="17"/>
      <c r="AE14" s="8"/>
      <c r="AF14" s="8"/>
    </row>
    <row r="15" spans="1:32" ht="15.6">
      <c r="F15" s="14">
        <v>11</v>
      </c>
      <c r="G15" s="11"/>
      <c r="H15" s="11" t="str">
        <f t="shared" si="0"/>
        <v/>
      </c>
      <c r="I15" s="11"/>
      <c r="J15" s="11" t="str">
        <f t="shared" si="1"/>
        <v/>
      </c>
      <c r="K15" s="11"/>
      <c r="L15" s="11" t="str">
        <f t="shared" si="2"/>
        <v/>
      </c>
      <c r="M15" s="11"/>
      <c r="N15" s="11" t="str">
        <f t="shared" si="3"/>
        <v/>
      </c>
      <c r="O15" s="11"/>
      <c r="P15" s="11" t="str">
        <f t="shared" si="4"/>
        <v/>
      </c>
      <c r="Q15" s="11"/>
      <c r="R15" s="11" t="str">
        <f t="shared" si="5"/>
        <v/>
      </c>
      <c r="S15" s="7"/>
      <c r="T15" s="16"/>
      <c r="U15" s="16"/>
      <c r="V15" s="16"/>
      <c r="W15" s="16"/>
      <c r="X15" s="16"/>
      <c r="Y15" s="16"/>
      <c r="Z15" s="16"/>
      <c r="AA15" s="17"/>
      <c r="AB15" s="17"/>
      <c r="AC15" s="17"/>
      <c r="AD15" s="17"/>
      <c r="AE15" s="8"/>
      <c r="AF15" s="8"/>
    </row>
    <row r="16" spans="1:32" ht="15.6">
      <c r="F16" s="14">
        <v>12</v>
      </c>
      <c r="G16" s="11"/>
      <c r="H16" s="11" t="str">
        <f t="shared" si="0"/>
        <v/>
      </c>
      <c r="I16" s="11"/>
      <c r="J16" s="11" t="str">
        <f t="shared" si="1"/>
        <v/>
      </c>
      <c r="K16" s="11"/>
      <c r="L16" s="11" t="str">
        <f t="shared" si="2"/>
        <v/>
      </c>
      <c r="M16" s="11"/>
      <c r="N16" s="11" t="str">
        <f t="shared" si="3"/>
        <v/>
      </c>
      <c r="O16" s="11"/>
      <c r="P16" s="11" t="str">
        <f t="shared" si="4"/>
        <v/>
      </c>
      <c r="Q16" s="11"/>
      <c r="R16" s="11" t="str">
        <f t="shared" si="5"/>
        <v/>
      </c>
      <c r="S16" s="7"/>
      <c r="T16" s="16"/>
      <c r="U16" s="16"/>
      <c r="V16" s="16"/>
      <c r="W16" s="16"/>
      <c r="X16" s="16"/>
      <c r="Y16" s="16"/>
      <c r="Z16" s="16"/>
      <c r="AA16" s="17"/>
      <c r="AB16" s="17"/>
      <c r="AC16" s="17"/>
      <c r="AD16" s="17"/>
      <c r="AE16" s="8"/>
      <c r="AF16" s="8"/>
    </row>
    <row r="17" spans="1:32" ht="15.6">
      <c r="F17" s="14">
        <v>13</v>
      </c>
      <c r="G17" s="11"/>
      <c r="H17" s="11" t="str">
        <f t="shared" si="0"/>
        <v/>
      </c>
      <c r="I17" s="11"/>
      <c r="J17" s="11" t="str">
        <f t="shared" si="1"/>
        <v/>
      </c>
      <c r="K17" s="11"/>
      <c r="L17" s="11" t="str">
        <f t="shared" si="2"/>
        <v/>
      </c>
      <c r="M17" s="11"/>
      <c r="N17" s="11" t="str">
        <f t="shared" si="3"/>
        <v/>
      </c>
      <c r="O17" s="11"/>
      <c r="P17" s="11" t="str">
        <f t="shared" si="4"/>
        <v/>
      </c>
      <c r="Q17" s="11"/>
      <c r="R17" s="11" t="str">
        <f t="shared" si="5"/>
        <v/>
      </c>
      <c r="S17" s="7"/>
      <c r="T17" s="16"/>
      <c r="U17" s="16"/>
      <c r="V17" s="16"/>
      <c r="W17" s="16"/>
      <c r="X17" s="16"/>
      <c r="Y17" s="16"/>
      <c r="Z17" s="16"/>
      <c r="AA17" s="17"/>
      <c r="AB17" s="17"/>
      <c r="AC17" s="17"/>
      <c r="AD17" s="17"/>
      <c r="AE17" s="8"/>
      <c r="AF17" s="8"/>
    </row>
    <row r="18" spans="1:32" ht="15.6">
      <c r="F18" s="14">
        <v>14</v>
      </c>
      <c r="G18" s="11"/>
      <c r="H18" s="11" t="str">
        <f t="shared" si="0"/>
        <v/>
      </c>
      <c r="I18" s="11"/>
      <c r="J18" s="11" t="str">
        <f t="shared" si="1"/>
        <v/>
      </c>
      <c r="K18" s="11"/>
      <c r="L18" s="11" t="str">
        <f t="shared" si="2"/>
        <v/>
      </c>
      <c r="M18" s="11"/>
      <c r="N18" s="11" t="str">
        <f t="shared" si="3"/>
        <v/>
      </c>
      <c r="O18" s="11"/>
      <c r="P18" s="11" t="str">
        <f t="shared" si="4"/>
        <v/>
      </c>
      <c r="Q18" s="11"/>
      <c r="R18" s="11" t="str">
        <f t="shared" si="5"/>
        <v/>
      </c>
      <c r="S18" s="7"/>
      <c r="T18" s="16"/>
      <c r="U18" s="16"/>
      <c r="V18" s="16"/>
      <c r="W18" s="16"/>
      <c r="X18" s="16"/>
      <c r="Y18" s="16"/>
      <c r="Z18" s="16"/>
      <c r="AA18" s="17"/>
      <c r="AB18" s="17"/>
      <c r="AC18" s="17"/>
      <c r="AD18" s="17"/>
      <c r="AE18" s="8"/>
      <c r="AF18" s="8"/>
    </row>
    <row r="19" spans="1:32" ht="15.6">
      <c r="A19" s="12"/>
      <c r="D19" s="12"/>
      <c r="F19" s="14">
        <v>15</v>
      </c>
      <c r="G19" s="11"/>
      <c r="H19" s="11" t="str">
        <f t="shared" si="0"/>
        <v/>
      </c>
      <c r="I19" s="11"/>
      <c r="J19" s="11" t="str">
        <f t="shared" si="1"/>
        <v/>
      </c>
      <c r="K19" s="11"/>
      <c r="L19" s="11" t="str">
        <f t="shared" si="2"/>
        <v/>
      </c>
      <c r="M19" s="11"/>
      <c r="N19" s="11" t="str">
        <f t="shared" si="3"/>
        <v/>
      </c>
      <c r="O19" s="11"/>
      <c r="P19" s="11" t="str">
        <f t="shared" si="4"/>
        <v/>
      </c>
      <c r="Q19" s="11"/>
      <c r="R19" s="11" t="str">
        <f t="shared" si="5"/>
        <v/>
      </c>
      <c r="S19" s="7"/>
      <c r="T19" s="16"/>
      <c r="U19" s="16"/>
      <c r="V19" s="16"/>
      <c r="W19" s="16"/>
      <c r="X19" s="16"/>
      <c r="Y19" s="16"/>
      <c r="Z19" s="16"/>
      <c r="AA19" s="17"/>
      <c r="AB19" s="5"/>
      <c r="AC19" s="5"/>
      <c r="AD19" s="8"/>
      <c r="AE19" s="8"/>
      <c r="AF19" s="8"/>
    </row>
    <row r="20" spans="1:32" ht="15.6">
      <c r="F20" s="14">
        <v>16</v>
      </c>
      <c r="G20" s="11"/>
      <c r="H20" s="11" t="str">
        <f t="shared" si="0"/>
        <v/>
      </c>
      <c r="I20" s="11"/>
      <c r="J20" s="11" t="str">
        <f t="shared" si="1"/>
        <v/>
      </c>
      <c r="K20" s="11"/>
      <c r="L20" s="11" t="str">
        <f t="shared" si="2"/>
        <v/>
      </c>
      <c r="M20" s="11"/>
      <c r="N20" s="11" t="str">
        <f t="shared" si="3"/>
        <v/>
      </c>
      <c r="O20" s="11"/>
      <c r="P20" s="11" t="str">
        <f t="shared" si="4"/>
        <v/>
      </c>
      <c r="Q20" s="11"/>
      <c r="R20" s="11" t="str">
        <f t="shared" si="5"/>
        <v/>
      </c>
      <c r="S20" s="7"/>
      <c r="T20" s="16"/>
      <c r="U20" s="16"/>
      <c r="V20" s="16"/>
      <c r="W20" s="16"/>
      <c r="X20" s="16"/>
      <c r="Y20" s="16"/>
      <c r="Z20" s="2"/>
      <c r="AA20" s="5"/>
      <c r="AB20" s="5"/>
      <c r="AC20" s="5"/>
      <c r="AD20" s="8"/>
      <c r="AE20" s="8"/>
      <c r="AF20" s="8"/>
    </row>
    <row r="21" spans="1:32" ht="15.6">
      <c r="F21" s="14">
        <v>17</v>
      </c>
      <c r="G21" s="11"/>
      <c r="H21" s="11" t="str">
        <f t="shared" si="0"/>
        <v/>
      </c>
      <c r="I21" s="11"/>
      <c r="J21" s="11" t="str">
        <f t="shared" si="1"/>
        <v/>
      </c>
      <c r="K21" s="11"/>
      <c r="L21" s="11" t="str">
        <f t="shared" si="2"/>
        <v/>
      </c>
      <c r="M21" s="11"/>
      <c r="N21" s="11" t="str">
        <f t="shared" si="3"/>
        <v/>
      </c>
      <c r="O21" s="11"/>
      <c r="P21" s="11" t="str">
        <f t="shared" si="4"/>
        <v/>
      </c>
      <c r="Q21" s="11"/>
      <c r="R21" s="11" t="str">
        <f t="shared" si="5"/>
        <v/>
      </c>
      <c r="S21" s="7"/>
      <c r="T21" s="16"/>
      <c r="U21" s="16"/>
      <c r="V21" s="16"/>
      <c r="W21" s="16"/>
      <c r="X21" s="16"/>
      <c r="Y21" s="16"/>
      <c r="Z21" s="2"/>
      <c r="AA21" s="5"/>
      <c r="AB21" s="5"/>
      <c r="AC21" s="5"/>
      <c r="AD21" s="8"/>
      <c r="AE21" s="8"/>
      <c r="AF21" s="8"/>
    </row>
    <row r="22" spans="1:32" ht="15.6">
      <c r="F22" s="14">
        <v>18</v>
      </c>
      <c r="G22" s="11"/>
      <c r="H22" s="11" t="str">
        <f t="shared" si="0"/>
        <v/>
      </c>
      <c r="I22" s="11"/>
      <c r="J22" s="11" t="str">
        <f t="shared" si="1"/>
        <v/>
      </c>
      <c r="K22" s="11"/>
      <c r="L22" s="11" t="str">
        <f t="shared" si="2"/>
        <v/>
      </c>
      <c r="M22" s="11"/>
      <c r="N22" s="11" t="str">
        <f t="shared" si="3"/>
        <v/>
      </c>
      <c r="O22" s="11"/>
      <c r="P22" s="11" t="str">
        <f t="shared" si="4"/>
        <v/>
      </c>
      <c r="Q22" s="11"/>
      <c r="R22" s="11" t="str">
        <f t="shared" si="5"/>
        <v/>
      </c>
      <c r="S22" s="7"/>
      <c r="T22" s="16"/>
      <c r="U22" s="16"/>
      <c r="V22" s="16"/>
      <c r="W22" s="16"/>
      <c r="X22" s="16"/>
      <c r="Y22" s="16"/>
      <c r="Z22" s="2"/>
      <c r="AA22" s="5"/>
      <c r="AB22" s="5"/>
      <c r="AC22" s="5"/>
      <c r="AD22" s="8"/>
      <c r="AE22" s="8"/>
      <c r="AF22" s="8"/>
    </row>
    <row r="23" spans="1:32" ht="15.6">
      <c r="F23" s="14">
        <v>19</v>
      </c>
      <c r="G23" s="11"/>
      <c r="H23" s="11" t="str">
        <f t="shared" si="0"/>
        <v/>
      </c>
      <c r="I23" s="11"/>
      <c r="J23" s="11" t="str">
        <f t="shared" si="1"/>
        <v/>
      </c>
      <c r="K23" s="11"/>
      <c r="L23" s="11" t="str">
        <f t="shared" si="2"/>
        <v/>
      </c>
      <c r="M23" s="11"/>
      <c r="N23" s="11" t="str">
        <f t="shared" si="3"/>
        <v/>
      </c>
      <c r="O23" s="11"/>
      <c r="P23" s="11" t="str">
        <f t="shared" si="4"/>
        <v/>
      </c>
      <c r="Q23" s="11"/>
      <c r="R23" s="11" t="str">
        <f t="shared" si="5"/>
        <v/>
      </c>
      <c r="S23" s="7"/>
      <c r="T23" s="16"/>
      <c r="U23" s="16"/>
      <c r="V23" s="16"/>
      <c r="W23" s="16"/>
      <c r="X23" s="16"/>
      <c r="Y23" s="16"/>
      <c r="Z23" s="2"/>
      <c r="AA23" s="5"/>
      <c r="AB23" s="5"/>
      <c r="AC23" s="5"/>
      <c r="AD23" s="8"/>
      <c r="AE23" s="8"/>
      <c r="AF23" s="8"/>
    </row>
    <row r="24" spans="1:32" ht="15.6">
      <c r="F24" s="14">
        <v>20</v>
      </c>
      <c r="G24" s="11"/>
      <c r="H24" s="11" t="str">
        <f t="shared" si="0"/>
        <v/>
      </c>
      <c r="I24" s="11"/>
      <c r="J24" s="11" t="str">
        <f t="shared" si="1"/>
        <v/>
      </c>
      <c r="K24" s="11"/>
      <c r="L24" s="11" t="str">
        <f t="shared" si="2"/>
        <v/>
      </c>
      <c r="M24" s="11"/>
      <c r="N24" s="11" t="str">
        <f t="shared" si="3"/>
        <v/>
      </c>
      <c r="O24" s="11"/>
      <c r="P24" s="11" t="str">
        <f t="shared" si="4"/>
        <v/>
      </c>
      <c r="Q24" s="11"/>
      <c r="R24" s="11" t="str">
        <f t="shared" si="5"/>
        <v/>
      </c>
      <c r="S24" s="7"/>
      <c r="T24" s="16"/>
      <c r="U24" s="16"/>
      <c r="V24" s="16"/>
      <c r="W24" s="16"/>
      <c r="X24" s="16"/>
      <c r="Y24" s="16"/>
      <c r="Z24" s="2"/>
      <c r="AA24" s="5"/>
      <c r="AB24" s="5"/>
      <c r="AC24" s="5"/>
      <c r="AD24" s="8"/>
      <c r="AE24" s="8"/>
      <c r="AF24" s="8"/>
    </row>
    <row r="25" spans="1:32" ht="15.6">
      <c r="F25" s="14">
        <v>21</v>
      </c>
      <c r="G25" s="11"/>
      <c r="H25" s="11" t="str">
        <f t="shared" si="0"/>
        <v/>
      </c>
      <c r="I25" s="11"/>
      <c r="J25" s="11" t="str">
        <f t="shared" si="1"/>
        <v/>
      </c>
      <c r="K25" s="11"/>
      <c r="L25" s="11" t="str">
        <f t="shared" si="2"/>
        <v/>
      </c>
      <c r="M25" s="11"/>
      <c r="N25" s="11" t="str">
        <f t="shared" si="3"/>
        <v/>
      </c>
      <c r="O25" s="11"/>
      <c r="P25" s="11" t="str">
        <f t="shared" si="4"/>
        <v/>
      </c>
      <c r="Q25" s="11"/>
      <c r="R25" s="11" t="str">
        <f t="shared" si="5"/>
        <v/>
      </c>
      <c r="S25" s="7"/>
      <c r="T25" s="16"/>
      <c r="U25" s="16"/>
      <c r="V25" s="16"/>
      <c r="W25" s="16"/>
      <c r="X25" s="16"/>
      <c r="Y25" s="16"/>
      <c r="Z25" s="2"/>
      <c r="AA25" s="5"/>
      <c r="AB25" s="5"/>
      <c r="AC25" s="5"/>
      <c r="AD25" s="8"/>
      <c r="AE25" s="8"/>
      <c r="AF25" s="8"/>
    </row>
    <row r="26" spans="1:32" ht="15.6">
      <c r="F26" s="14">
        <v>22</v>
      </c>
      <c r="G26" s="11"/>
      <c r="H26" s="11" t="str">
        <f t="shared" si="0"/>
        <v/>
      </c>
      <c r="I26" s="11"/>
      <c r="J26" s="11" t="str">
        <f t="shared" si="1"/>
        <v/>
      </c>
      <c r="K26" s="11"/>
      <c r="L26" s="11" t="str">
        <f t="shared" si="2"/>
        <v/>
      </c>
      <c r="M26" s="11"/>
      <c r="N26" s="11" t="str">
        <f t="shared" si="3"/>
        <v/>
      </c>
      <c r="O26" s="11"/>
      <c r="P26" s="11" t="str">
        <f t="shared" si="4"/>
        <v/>
      </c>
      <c r="Q26" s="11"/>
      <c r="R26" s="11" t="str">
        <f t="shared" si="5"/>
        <v/>
      </c>
      <c r="S26" s="7"/>
      <c r="T26" s="16"/>
      <c r="U26" s="16"/>
      <c r="V26" s="16"/>
      <c r="W26" s="16"/>
      <c r="X26" s="16"/>
      <c r="Y26" s="16"/>
      <c r="Z26" s="2"/>
      <c r="AA26" s="5"/>
      <c r="AB26" s="5"/>
      <c r="AC26" s="5"/>
      <c r="AD26" s="8"/>
      <c r="AE26" s="8"/>
      <c r="AF26" s="8"/>
    </row>
    <row r="27" spans="1:32" ht="15.6">
      <c r="F27" s="14">
        <v>23</v>
      </c>
      <c r="G27" s="11"/>
      <c r="H27" s="11" t="str">
        <f t="shared" si="0"/>
        <v/>
      </c>
      <c r="I27" s="11"/>
      <c r="J27" s="11" t="str">
        <f t="shared" si="1"/>
        <v/>
      </c>
      <c r="K27" s="11"/>
      <c r="L27" s="11" t="str">
        <f t="shared" si="2"/>
        <v/>
      </c>
      <c r="M27" s="11"/>
      <c r="N27" s="11" t="str">
        <f t="shared" si="3"/>
        <v/>
      </c>
      <c r="O27" s="11"/>
      <c r="P27" s="11" t="str">
        <f t="shared" si="4"/>
        <v/>
      </c>
      <c r="Q27" s="11"/>
      <c r="R27" s="11" t="str">
        <f t="shared" si="5"/>
        <v/>
      </c>
      <c r="S27" s="7"/>
      <c r="T27" s="16"/>
      <c r="U27" s="16"/>
      <c r="V27" s="16"/>
      <c r="W27" s="16"/>
      <c r="X27" s="16"/>
      <c r="Y27" s="16"/>
      <c r="Z27" s="2"/>
      <c r="AA27" s="5"/>
      <c r="AB27" s="5"/>
      <c r="AC27" s="5"/>
      <c r="AD27" s="8"/>
      <c r="AE27" s="8"/>
      <c r="AF27" s="8"/>
    </row>
    <row r="28" spans="1:32" ht="15.6">
      <c r="F28" s="14">
        <v>24</v>
      </c>
      <c r="G28" s="11"/>
      <c r="H28" s="11" t="str">
        <f t="shared" si="0"/>
        <v/>
      </c>
      <c r="I28" s="11"/>
      <c r="J28" s="11" t="str">
        <f t="shared" si="1"/>
        <v/>
      </c>
      <c r="K28" s="11"/>
      <c r="L28" s="11" t="str">
        <f t="shared" si="2"/>
        <v/>
      </c>
      <c r="M28" s="11"/>
      <c r="N28" s="11" t="str">
        <f t="shared" si="3"/>
        <v/>
      </c>
      <c r="O28" s="11"/>
      <c r="P28" s="11" t="str">
        <f t="shared" si="4"/>
        <v/>
      </c>
      <c r="Q28" s="11"/>
      <c r="R28" s="11" t="str">
        <f t="shared" si="5"/>
        <v/>
      </c>
      <c r="S28" s="7"/>
      <c r="T28" s="16"/>
      <c r="U28" s="16"/>
      <c r="V28" s="16"/>
      <c r="W28" s="16"/>
      <c r="X28" s="16"/>
      <c r="Y28" s="16"/>
      <c r="Z28" s="2"/>
      <c r="AA28" s="5"/>
      <c r="AB28" s="5"/>
      <c r="AC28" s="5"/>
      <c r="AD28" s="8"/>
      <c r="AE28" s="8"/>
      <c r="AF28" s="8"/>
    </row>
    <row r="29" spans="1:32" ht="15.6">
      <c r="F29" s="14">
        <v>25</v>
      </c>
      <c r="G29" s="11"/>
      <c r="H29" s="11" t="str">
        <f t="shared" si="0"/>
        <v/>
      </c>
      <c r="I29" s="11"/>
      <c r="J29" s="11" t="str">
        <f t="shared" si="1"/>
        <v/>
      </c>
      <c r="K29" s="11"/>
      <c r="L29" s="11" t="str">
        <f t="shared" si="2"/>
        <v/>
      </c>
      <c r="M29" s="11"/>
      <c r="N29" s="11" t="str">
        <f t="shared" si="3"/>
        <v/>
      </c>
      <c r="O29" s="11"/>
      <c r="P29" s="11" t="str">
        <f t="shared" si="4"/>
        <v/>
      </c>
      <c r="Q29" s="11"/>
      <c r="R29" s="11" t="str">
        <f t="shared" si="5"/>
        <v/>
      </c>
      <c r="S29" s="7"/>
      <c r="T29" s="16"/>
      <c r="U29" s="16"/>
      <c r="V29" s="16"/>
      <c r="W29" s="16"/>
      <c r="X29" s="16"/>
      <c r="Y29" s="16"/>
      <c r="Z29" s="2"/>
      <c r="AA29" s="5"/>
      <c r="AB29" s="5"/>
      <c r="AC29" s="5"/>
      <c r="AD29" s="8"/>
      <c r="AE29" s="8"/>
      <c r="AF29" s="8"/>
    </row>
    <row r="30" spans="1:32" ht="15.6">
      <c r="F30" s="14">
        <v>26</v>
      </c>
      <c r="G30" s="11"/>
      <c r="H30" s="11" t="str">
        <f t="shared" si="0"/>
        <v/>
      </c>
      <c r="I30" s="11"/>
      <c r="J30" s="11" t="str">
        <f t="shared" si="1"/>
        <v/>
      </c>
      <c r="K30" s="11"/>
      <c r="L30" s="11" t="str">
        <f t="shared" si="2"/>
        <v/>
      </c>
      <c r="M30" s="11"/>
      <c r="N30" s="11" t="str">
        <f t="shared" si="3"/>
        <v/>
      </c>
      <c r="O30" s="11"/>
      <c r="P30" s="11" t="str">
        <f t="shared" si="4"/>
        <v/>
      </c>
      <c r="Q30" s="11"/>
      <c r="R30" s="11" t="str">
        <f t="shared" si="5"/>
        <v/>
      </c>
      <c r="S30" s="7"/>
      <c r="T30" s="16"/>
      <c r="U30" s="16"/>
      <c r="V30" s="16"/>
      <c r="W30" s="16"/>
      <c r="X30" s="16"/>
      <c r="Y30" s="16"/>
      <c r="Z30" s="2"/>
      <c r="AA30" s="5"/>
      <c r="AB30" s="5"/>
      <c r="AC30" s="5"/>
      <c r="AD30" s="8"/>
      <c r="AE30" s="8"/>
      <c r="AF30" s="8"/>
    </row>
    <row r="31" spans="1:32" ht="15.6">
      <c r="F31" s="14">
        <v>27</v>
      </c>
      <c r="G31" s="11"/>
      <c r="H31" s="11" t="str">
        <f t="shared" si="0"/>
        <v/>
      </c>
      <c r="I31" s="11"/>
      <c r="J31" s="11" t="str">
        <f t="shared" si="1"/>
        <v/>
      </c>
      <c r="K31" s="11"/>
      <c r="L31" s="11" t="str">
        <f t="shared" si="2"/>
        <v/>
      </c>
      <c r="M31" s="11"/>
      <c r="N31" s="11" t="str">
        <f t="shared" si="3"/>
        <v/>
      </c>
      <c r="O31" s="11"/>
      <c r="P31" s="11" t="str">
        <f t="shared" si="4"/>
        <v/>
      </c>
      <c r="Q31" s="11"/>
      <c r="R31" s="11" t="str">
        <f t="shared" si="5"/>
        <v/>
      </c>
      <c r="S31" s="7"/>
      <c r="T31" s="16"/>
      <c r="U31" s="16"/>
      <c r="V31" s="16"/>
      <c r="W31" s="16"/>
      <c r="X31" s="16"/>
      <c r="Y31" s="16"/>
      <c r="Z31" s="2"/>
      <c r="AA31" s="5"/>
      <c r="AB31" s="5"/>
      <c r="AC31" s="5"/>
      <c r="AD31" s="8"/>
      <c r="AE31" s="8"/>
      <c r="AF31" s="8"/>
    </row>
    <row r="32" spans="1:32" ht="15.6">
      <c r="F32" s="14">
        <v>28</v>
      </c>
      <c r="G32" s="11"/>
      <c r="H32" s="11" t="str">
        <f t="shared" si="0"/>
        <v/>
      </c>
      <c r="I32" s="11"/>
      <c r="J32" s="11" t="str">
        <f t="shared" si="1"/>
        <v/>
      </c>
      <c r="K32" s="11"/>
      <c r="L32" s="11" t="str">
        <f t="shared" si="2"/>
        <v/>
      </c>
      <c r="M32" s="11"/>
      <c r="N32" s="11" t="str">
        <f t="shared" si="3"/>
        <v/>
      </c>
      <c r="O32" s="11"/>
      <c r="P32" s="11" t="str">
        <f t="shared" si="4"/>
        <v/>
      </c>
      <c r="Q32" s="11"/>
      <c r="R32" s="11" t="str">
        <f t="shared" si="5"/>
        <v/>
      </c>
      <c r="S32" s="7"/>
      <c r="T32" s="16"/>
      <c r="U32" s="16"/>
      <c r="V32" s="16"/>
      <c r="W32" s="16"/>
      <c r="X32" s="16"/>
      <c r="Y32" s="16"/>
      <c r="Z32" s="2"/>
      <c r="AA32" s="5"/>
      <c r="AB32" s="5"/>
      <c r="AC32" s="5"/>
      <c r="AD32" s="8"/>
      <c r="AE32" s="8"/>
      <c r="AF32" s="8"/>
    </row>
    <row r="33" spans="1:35" ht="15.6">
      <c r="F33" s="14">
        <v>29</v>
      </c>
      <c r="G33" s="11"/>
      <c r="H33" s="11" t="str">
        <f t="shared" si="0"/>
        <v/>
      </c>
      <c r="I33" s="11"/>
      <c r="J33" s="11" t="str">
        <f t="shared" si="1"/>
        <v/>
      </c>
      <c r="K33" s="11"/>
      <c r="L33" s="11" t="str">
        <f t="shared" si="2"/>
        <v/>
      </c>
      <c r="M33" s="11"/>
      <c r="N33" s="11" t="str">
        <f t="shared" si="3"/>
        <v/>
      </c>
      <c r="O33" s="11"/>
      <c r="P33" s="11" t="str">
        <f t="shared" si="4"/>
        <v/>
      </c>
      <c r="Q33" s="11"/>
      <c r="R33" s="11" t="str">
        <f t="shared" si="5"/>
        <v/>
      </c>
      <c r="T33" s="16"/>
      <c r="U33" s="16"/>
      <c r="V33" s="16"/>
      <c r="W33" s="16"/>
      <c r="X33" s="16"/>
      <c r="Y33" s="16"/>
    </row>
    <row r="34" spans="1:35" ht="15.6">
      <c r="F34" s="14">
        <v>30</v>
      </c>
      <c r="G34" s="11"/>
      <c r="H34" s="11" t="str">
        <f t="shared" si="0"/>
        <v/>
      </c>
      <c r="J34" s="11" t="str">
        <f t="shared" si="1"/>
        <v/>
      </c>
      <c r="K34" s="11"/>
      <c r="L34" s="11" t="str">
        <f t="shared" si="2"/>
        <v/>
      </c>
      <c r="M34" s="11"/>
      <c r="N34" s="11" t="str">
        <f t="shared" si="3"/>
        <v/>
      </c>
      <c r="O34" s="11"/>
      <c r="P34" s="11" t="str">
        <f t="shared" si="4"/>
        <v/>
      </c>
      <c r="Q34" s="11"/>
      <c r="R34" s="11" t="str">
        <f t="shared" si="5"/>
        <v/>
      </c>
      <c r="T34" s="16"/>
      <c r="U34" s="16"/>
      <c r="V34" s="16"/>
      <c r="W34" s="16"/>
      <c r="X34" s="16"/>
      <c r="Y34" s="16"/>
    </row>
    <row r="35" spans="1:35" ht="15.6">
      <c r="F35" s="14">
        <v>31</v>
      </c>
      <c r="G35" s="11"/>
      <c r="H35" s="11" t="str">
        <f t="shared" si="0"/>
        <v/>
      </c>
      <c r="I35" s="11"/>
      <c r="J35" s="11" t="str">
        <f t="shared" si="1"/>
        <v/>
      </c>
      <c r="K35" s="11"/>
      <c r="L35" s="11" t="str">
        <f t="shared" si="2"/>
        <v/>
      </c>
      <c r="M35" s="11"/>
      <c r="N35" s="11" t="str">
        <f t="shared" si="3"/>
        <v/>
      </c>
      <c r="O35" s="11"/>
      <c r="P35" s="11" t="str">
        <f t="shared" si="4"/>
        <v/>
      </c>
      <c r="Q35" s="11"/>
      <c r="R35" s="11" t="str">
        <f t="shared" si="5"/>
        <v/>
      </c>
      <c r="T35" s="16"/>
      <c r="U35" s="16"/>
      <c r="V35" s="16"/>
      <c r="W35" s="16"/>
      <c r="X35" s="16"/>
      <c r="Y35" s="16"/>
    </row>
    <row r="36" spans="1:35" ht="15.6">
      <c r="F36" s="14">
        <v>32</v>
      </c>
      <c r="G36" s="11"/>
      <c r="H36" s="11" t="str">
        <f t="shared" si="0"/>
        <v/>
      </c>
      <c r="I36" s="11"/>
      <c r="J36" s="11" t="str">
        <f t="shared" si="1"/>
        <v/>
      </c>
      <c r="K36" s="11"/>
      <c r="L36" s="11" t="str">
        <f t="shared" si="2"/>
        <v/>
      </c>
      <c r="M36" s="11"/>
      <c r="N36" s="11" t="str">
        <f t="shared" si="3"/>
        <v/>
      </c>
      <c r="O36" s="11"/>
      <c r="P36" s="11" t="str">
        <f t="shared" si="4"/>
        <v/>
      </c>
      <c r="Q36" s="11"/>
      <c r="R36" s="11" t="str">
        <f t="shared" si="5"/>
        <v/>
      </c>
      <c r="T36" s="16"/>
      <c r="U36" s="16"/>
      <c r="V36" s="16"/>
      <c r="W36" s="16"/>
      <c r="X36" s="16"/>
      <c r="Y36" s="16"/>
    </row>
    <row r="37" spans="1:35" ht="15.6">
      <c r="F37" s="14">
        <v>33</v>
      </c>
      <c r="G37" s="11"/>
      <c r="H37" s="11" t="str">
        <f t="shared" si="0"/>
        <v/>
      </c>
      <c r="I37" s="11"/>
      <c r="J37" s="11" t="str">
        <f t="shared" si="1"/>
        <v/>
      </c>
      <c r="K37" s="11"/>
      <c r="L37" s="11" t="str">
        <f t="shared" si="2"/>
        <v/>
      </c>
      <c r="M37" s="11"/>
      <c r="N37" s="11" t="str">
        <f t="shared" si="3"/>
        <v/>
      </c>
      <c r="O37" s="11"/>
      <c r="P37" s="11" t="str">
        <f t="shared" si="4"/>
        <v/>
      </c>
      <c r="Q37" s="11"/>
      <c r="R37" s="11" t="str">
        <f t="shared" si="5"/>
        <v/>
      </c>
      <c r="T37" s="16"/>
      <c r="U37" s="16"/>
      <c r="V37" s="16"/>
      <c r="W37" s="16"/>
      <c r="X37" s="16"/>
      <c r="Y37" s="16"/>
    </row>
    <row r="38" spans="1:35" ht="15.6">
      <c r="F38" s="14">
        <v>34</v>
      </c>
      <c r="G38" s="11"/>
      <c r="H38" s="11" t="str">
        <f t="shared" si="0"/>
        <v/>
      </c>
      <c r="I38" s="11"/>
      <c r="J38" s="11" t="str">
        <f t="shared" si="1"/>
        <v/>
      </c>
      <c r="K38" s="11"/>
      <c r="L38" s="11" t="str">
        <f t="shared" si="2"/>
        <v/>
      </c>
      <c r="M38" s="11"/>
      <c r="N38" s="11" t="str">
        <f t="shared" si="3"/>
        <v/>
      </c>
      <c r="O38" s="11"/>
      <c r="P38" s="11" t="str">
        <f t="shared" si="4"/>
        <v/>
      </c>
      <c r="Q38" s="11"/>
      <c r="R38" s="11" t="str">
        <f t="shared" si="5"/>
        <v/>
      </c>
      <c r="T38" s="16"/>
      <c r="U38" s="16"/>
      <c r="V38" s="16"/>
      <c r="W38" s="16"/>
      <c r="X38" s="16"/>
      <c r="Y38" s="16"/>
    </row>
    <row r="39" spans="1:35" ht="15.6">
      <c r="F39" s="14">
        <v>35</v>
      </c>
      <c r="G39" s="11"/>
      <c r="H39" s="11" t="str">
        <f t="shared" si="0"/>
        <v/>
      </c>
      <c r="I39" s="11"/>
      <c r="J39" s="11" t="str">
        <f t="shared" si="1"/>
        <v/>
      </c>
      <c r="K39" s="11"/>
      <c r="L39" s="11" t="str">
        <f t="shared" si="2"/>
        <v/>
      </c>
      <c r="M39" s="11"/>
      <c r="N39" s="11" t="str">
        <f t="shared" si="3"/>
        <v/>
      </c>
      <c r="O39" s="11"/>
      <c r="P39" s="11" t="str">
        <f t="shared" si="4"/>
        <v/>
      </c>
      <c r="Q39" s="11"/>
      <c r="R39" s="11" t="str">
        <f t="shared" si="5"/>
        <v/>
      </c>
    </row>
    <row r="40" spans="1:35" ht="15.6">
      <c r="F40" s="14">
        <v>36</v>
      </c>
      <c r="G40" s="11"/>
      <c r="H40" s="11" t="str">
        <f t="shared" si="0"/>
        <v/>
      </c>
      <c r="I40" s="11"/>
      <c r="J40" s="11" t="str">
        <f t="shared" si="1"/>
        <v/>
      </c>
      <c r="K40" s="11"/>
      <c r="L40" s="11" t="str">
        <f t="shared" si="2"/>
        <v/>
      </c>
      <c r="M40" s="11"/>
      <c r="N40" s="11" t="str">
        <f t="shared" si="3"/>
        <v/>
      </c>
      <c r="O40" s="11"/>
      <c r="P40" s="11" t="str">
        <f t="shared" si="4"/>
        <v/>
      </c>
      <c r="Q40" s="11"/>
      <c r="R40" s="11" t="str">
        <f t="shared" si="5"/>
        <v/>
      </c>
      <c r="V40" s="1">
        <v>1</v>
      </c>
      <c r="W40" s="1">
        <v>2</v>
      </c>
      <c r="X40" s="1">
        <v>3</v>
      </c>
      <c r="Y40" s="1">
        <v>4</v>
      </c>
      <c r="Z40" s="1">
        <v>5</v>
      </c>
      <c r="AA40" s="1">
        <v>6</v>
      </c>
    </row>
    <row r="41" spans="1:35" ht="15.6">
      <c r="F41" s="14">
        <v>37</v>
      </c>
      <c r="G41" s="11"/>
      <c r="H41" s="11" t="str">
        <f t="shared" si="0"/>
        <v/>
      </c>
      <c r="I41" s="11"/>
      <c r="J41" s="11" t="str">
        <f t="shared" si="1"/>
        <v/>
      </c>
      <c r="K41" s="11"/>
      <c r="L41" s="11" t="str">
        <f t="shared" si="2"/>
        <v/>
      </c>
      <c r="M41" s="11"/>
      <c r="N41" s="11" t="str">
        <f t="shared" si="3"/>
        <v/>
      </c>
      <c r="O41" s="11"/>
      <c r="P41" s="11" t="str">
        <f t="shared" si="4"/>
        <v/>
      </c>
      <c r="Q41" s="11"/>
      <c r="R41" s="11" t="str">
        <f t="shared" si="5"/>
        <v/>
      </c>
      <c r="U41" s="3" t="s">
        <v>10</v>
      </c>
      <c r="V41" s="3">
        <f>SUM(G5:G105)</f>
        <v>0</v>
      </c>
      <c r="W41" s="3">
        <f>SUM(I5:I105)</f>
        <v>0</v>
      </c>
      <c r="X41" s="3">
        <f>SUM(K5:K105)</f>
        <v>0</v>
      </c>
      <c r="Y41" s="3">
        <f>SUM(M5:M105)</f>
        <v>0</v>
      </c>
      <c r="Z41" s="3">
        <f>SUM(O5:O105)</f>
        <v>0</v>
      </c>
      <c r="AA41" s="3">
        <f>SUM(Q5:Q105)</f>
        <v>0</v>
      </c>
      <c r="AC41" s="3">
        <f>SUM(V41:AA41)</f>
        <v>0</v>
      </c>
      <c r="AE41" s="3"/>
      <c r="AG41" s="3"/>
    </row>
    <row r="42" spans="1:35" ht="15.6">
      <c r="F42" s="14">
        <v>38</v>
      </c>
      <c r="G42" s="11"/>
      <c r="H42" s="11" t="str">
        <f t="shared" si="0"/>
        <v/>
      </c>
      <c r="I42" s="11"/>
      <c r="J42" s="11" t="str">
        <f t="shared" si="1"/>
        <v/>
      </c>
      <c r="K42" s="11"/>
      <c r="L42" s="11" t="str">
        <f t="shared" si="2"/>
        <v/>
      </c>
      <c r="M42" s="11"/>
      <c r="N42" s="11" t="str">
        <f t="shared" si="3"/>
        <v/>
      </c>
      <c r="O42" s="11"/>
      <c r="P42" s="11" t="str">
        <f t="shared" si="4"/>
        <v/>
      </c>
      <c r="Q42" s="11"/>
      <c r="R42" s="11" t="str">
        <f t="shared" si="5"/>
        <v/>
      </c>
      <c r="U42" s="3" t="s">
        <v>11</v>
      </c>
      <c r="V42" s="3" t="str">
        <f>IF(G5&lt;&gt;"",COUNT(G5:G105),"")</f>
        <v/>
      </c>
      <c r="W42" s="3" t="str">
        <f>IF(I5&lt;&gt;"",COUNT(I5:I105),"")</f>
        <v/>
      </c>
      <c r="X42" s="3" t="str">
        <f>IF(K5&lt;&gt;"",COUNT(K5:K105),"")</f>
        <v/>
      </c>
      <c r="Y42" s="3" t="str">
        <f>IF(M5&lt;&gt;"",COUNT(M5:M105),"")</f>
        <v/>
      </c>
      <c r="Z42" s="3" t="str">
        <f>IF(O5&lt;&gt;"",COUNT(O5:O105),"")</f>
        <v/>
      </c>
      <c r="AA42" s="3" t="str">
        <f>IF(Q5&lt;&gt;"",COUNT(Q5:Q105),"")</f>
        <v/>
      </c>
      <c r="AC42" s="3">
        <f>SUM(V42:AA42)</f>
        <v>0</v>
      </c>
      <c r="AE42" s="3"/>
      <c r="AG42" s="3"/>
    </row>
    <row r="43" spans="1:35" ht="15.6">
      <c r="F43" s="14">
        <v>39</v>
      </c>
      <c r="G43" s="11"/>
      <c r="H43" s="11" t="str">
        <f t="shared" si="0"/>
        <v/>
      </c>
      <c r="I43" s="11"/>
      <c r="J43" s="11" t="str">
        <f t="shared" si="1"/>
        <v/>
      </c>
      <c r="K43" s="11"/>
      <c r="L43" s="11" t="str">
        <f t="shared" si="2"/>
        <v/>
      </c>
      <c r="M43" s="11"/>
      <c r="N43" s="11" t="str">
        <f t="shared" si="3"/>
        <v/>
      </c>
      <c r="O43" s="11"/>
      <c r="P43" s="11" t="str">
        <f t="shared" si="4"/>
        <v/>
      </c>
      <c r="Q43" s="11"/>
      <c r="R43" s="11" t="str">
        <f t="shared" si="5"/>
        <v/>
      </c>
      <c r="U43" s="3" t="s">
        <v>12</v>
      </c>
      <c r="V43" s="9" t="str">
        <f>IF(G5&lt;&gt;"",V41/V42,"")</f>
        <v/>
      </c>
      <c r="W43" s="9" t="str">
        <f>IF(I5&lt;&gt;"",W41/W42,"")</f>
        <v/>
      </c>
      <c r="X43" s="9" t="str">
        <f>IF(K5&lt;&gt;"",X41/X42,"")</f>
        <v/>
      </c>
      <c r="Y43" s="9" t="str">
        <f>IF(M5&lt;&gt;"",Y41/Y42,"")</f>
        <v/>
      </c>
      <c r="Z43" s="9" t="str">
        <f>IF(O5&lt;&gt;"",Z41/Z42,"")</f>
        <v/>
      </c>
      <c r="AA43" s="9" t="str">
        <f>IF(Q5&lt;&gt;"",AA41/AA42,"")</f>
        <v/>
      </c>
      <c r="AC43" s="9" t="e">
        <f>AC41/AC42</f>
        <v>#DIV/0!</v>
      </c>
      <c r="AE43" s="9"/>
      <c r="AG43" s="9"/>
    </row>
    <row r="44" spans="1:35" ht="15.6">
      <c r="F44" s="14">
        <v>40</v>
      </c>
      <c r="G44" s="11"/>
      <c r="H44" s="11" t="str">
        <f t="shared" si="0"/>
        <v/>
      </c>
      <c r="I44" s="11"/>
      <c r="J44" s="11" t="str">
        <f t="shared" si="1"/>
        <v/>
      </c>
      <c r="K44" s="11"/>
      <c r="L44" s="11" t="str">
        <f t="shared" si="2"/>
        <v/>
      </c>
      <c r="M44" s="11"/>
      <c r="N44" s="11" t="str">
        <f t="shared" si="3"/>
        <v/>
      </c>
      <c r="O44" s="11"/>
      <c r="P44" s="11" t="str">
        <f t="shared" si="4"/>
        <v/>
      </c>
      <c r="Q44" s="11"/>
      <c r="R44" s="11" t="str">
        <f t="shared" si="5"/>
        <v/>
      </c>
      <c r="U44" s="3" t="s">
        <v>13</v>
      </c>
      <c r="V44" s="9" t="str">
        <f>IF(G5&lt;&gt;"",V41/(V42*$C$12)*100,"")</f>
        <v/>
      </c>
      <c r="W44" s="9" t="str">
        <f>IF(I5&lt;&gt;"",W41/(W42*$C$12)*100,"")</f>
        <v/>
      </c>
      <c r="X44" s="9" t="str">
        <f>IF(K5&lt;&gt;"",X41/(X42*$C$12)*100,"")</f>
        <v/>
      </c>
      <c r="Y44" s="9" t="str">
        <f>IF(M5&lt;&gt;"",Y41/(Y42*$C$12)*100,"")</f>
        <v/>
      </c>
      <c r="Z44" s="9" t="str">
        <f>IF(O5&lt;&gt;"",Z41/(Z42*$C$12)*100,"")</f>
        <v/>
      </c>
      <c r="AA44" s="9" t="str">
        <f>IF(Q5&lt;&gt;"",AA41/(AA42*$C$12)*100,"")</f>
        <v/>
      </c>
      <c r="AC44" s="9" t="e">
        <f>AC41/(AC42*$C$12)*100</f>
        <v>#DIV/0!</v>
      </c>
      <c r="AE44" s="9"/>
      <c r="AG44" s="9"/>
    </row>
    <row r="45" spans="1:35" ht="15.6">
      <c r="A45" s="2"/>
      <c r="B45" s="2"/>
      <c r="C45" s="2"/>
      <c r="E45" s="1"/>
      <c r="F45" s="14">
        <v>41</v>
      </c>
      <c r="G45" s="11"/>
      <c r="H45" s="11" t="str">
        <f t="shared" si="0"/>
        <v/>
      </c>
      <c r="I45" s="11"/>
      <c r="J45" s="11" t="str">
        <f t="shared" si="1"/>
        <v/>
      </c>
      <c r="K45" s="11"/>
      <c r="L45" s="11" t="str">
        <f t="shared" si="2"/>
        <v/>
      </c>
      <c r="M45" s="11"/>
      <c r="N45" s="11" t="str">
        <f t="shared" si="3"/>
        <v/>
      </c>
      <c r="O45" s="11"/>
      <c r="P45" s="11" t="str">
        <f t="shared" si="4"/>
        <v/>
      </c>
      <c r="Q45" s="11"/>
      <c r="R45" s="11" t="str">
        <f t="shared" si="5"/>
        <v/>
      </c>
      <c r="U45" s="3" t="s">
        <v>14</v>
      </c>
      <c r="V45" s="3" t="str">
        <f>IF(V41&lt;&gt;0,MAX(G5:G105),"")</f>
        <v/>
      </c>
      <c r="W45" s="3" t="str">
        <f>IF(W41&lt;&gt;0,MAX(I5:I105),"")</f>
        <v/>
      </c>
      <c r="X45" s="3" t="str">
        <f>IF(X41&lt;&gt;0,MAX(K5:K105),"")</f>
        <v/>
      </c>
      <c r="Y45" s="3" t="str">
        <f>IF(Y41&lt;&gt;0,MAX(M5:M105),"")</f>
        <v/>
      </c>
      <c r="Z45" s="3" t="str">
        <f>IF(Z41&lt;&gt;0,MAX(O5:O105),"")</f>
        <v/>
      </c>
      <c r="AA45" s="3" t="str">
        <f>IF(AA41&lt;&gt;0,MAX(Q5:Q105),"")</f>
        <v/>
      </c>
      <c r="AC45" s="3">
        <f>MAX(V45:AA45)</f>
        <v>0</v>
      </c>
      <c r="AE45" s="3"/>
      <c r="AG45" s="3"/>
      <c r="AH45" s="5"/>
      <c r="AI45" s="5"/>
    </row>
    <row r="46" spans="1:35" ht="15.6">
      <c r="A46" s="2"/>
      <c r="B46" s="2"/>
      <c r="C46" s="2"/>
      <c r="E46" s="1"/>
      <c r="F46" s="14">
        <v>42</v>
      </c>
      <c r="G46" s="11"/>
      <c r="H46" s="11" t="str">
        <f t="shared" si="0"/>
        <v/>
      </c>
      <c r="I46" s="11"/>
      <c r="J46" s="11" t="str">
        <f t="shared" si="1"/>
        <v/>
      </c>
      <c r="K46" s="11"/>
      <c r="L46" s="11" t="str">
        <f t="shared" si="2"/>
        <v/>
      </c>
      <c r="M46" s="11"/>
      <c r="N46" s="11" t="str">
        <f t="shared" si="3"/>
        <v/>
      </c>
      <c r="O46" s="11"/>
      <c r="P46" s="11" t="str">
        <f t="shared" si="4"/>
        <v/>
      </c>
      <c r="Q46" s="11"/>
      <c r="R46" s="11" t="str">
        <f t="shared" si="5"/>
        <v/>
      </c>
      <c r="U46" s="3" t="s">
        <v>15</v>
      </c>
      <c r="V46" s="3" t="str">
        <f>IF(V41&lt;&gt;0,MIN(G5:G105),"")</f>
        <v/>
      </c>
      <c r="W46" s="3" t="str">
        <f>IF(W41&lt;&gt;0,MIN(I5:I105),"")</f>
        <v/>
      </c>
      <c r="X46" s="3" t="str">
        <f>IF(X41&lt;&gt;0,MIN(K5:K105),"")</f>
        <v/>
      </c>
      <c r="Y46" s="3" t="str">
        <f>IF(Y41&lt;&gt;0,MIN(M5:M105),"")</f>
        <v/>
      </c>
      <c r="Z46" s="3" t="str">
        <f>IF(Z41&lt;&gt;0,MIN(O5:O105),"")</f>
        <v/>
      </c>
      <c r="AA46" s="3" t="str">
        <f>IF(AA41&lt;&gt;0,MIN(Q5:Q105),"")</f>
        <v/>
      </c>
      <c r="AC46" s="3">
        <f>MIN(V46:AA46)</f>
        <v>0</v>
      </c>
      <c r="AE46" s="3"/>
      <c r="AG46" s="3"/>
      <c r="AH46" s="5"/>
      <c r="AI46" s="5"/>
    </row>
    <row r="47" spans="1:35" ht="15.6">
      <c r="A47" s="2"/>
      <c r="B47" s="2"/>
      <c r="C47" s="2"/>
      <c r="E47" s="1"/>
      <c r="F47" s="14">
        <v>43</v>
      </c>
      <c r="G47" s="11"/>
      <c r="H47" s="11" t="str">
        <f t="shared" si="0"/>
        <v/>
      </c>
      <c r="I47" s="11"/>
      <c r="J47" s="11" t="str">
        <f t="shared" si="1"/>
        <v/>
      </c>
      <c r="K47" s="11"/>
      <c r="L47" s="11" t="str">
        <f t="shared" si="2"/>
        <v/>
      </c>
      <c r="M47" s="11"/>
      <c r="N47" s="11" t="str">
        <f t="shared" si="3"/>
        <v/>
      </c>
      <c r="O47" s="11"/>
      <c r="P47" s="11" t="str">
        <f t="shared" si="4"/>
        <v/>
      </c>
      <c r="Q47" s="11"/>
      <c r="R47" s="11" t="str">
        <f t="shared" si="5"/>
        <v/>
      </c>
      <c r="U47" s="3"/>
      <c r="V47" s="9"/>
      <c r="W47" s="9"/>
      <c r="X47" s="9"/>
      <c r="Y47" s="9"/>
      <c r="Z47" s="9"/>
      <c r="AA47" s="9"/>
      <c r="AB47" s="3" t="s">
        <v>16</v>
      </c>
      <c r="AC47" s="3" t="s">
        <v>17</v>
      </c>
      <c r="AE47" s="9"/>
      <c r="AG47" s="9"/>
      <c r="AH47" s="5"/>
      <c r="AI47" s="5"/>
    </row>
    <row r="48" spans="1:35" ht="15.6">
      <c r="A48" s="2"/>
      <c r="B48" s="2"/>
      <c r="C48" s="2"/>
      <c r="E48" s="1"/>
      <c r="F48" s="14">
        <v>44</v>
      </c>
      <c r="G48" s="11"/>
      <c r="H48" s="11" t="str">
        <f t="shared" si="0"/>
        <v/>
      </c>
      <c r="I48" s="11"/>
      <c r="J48" s="11" t="str">
        <f t="shared" si="1"/>
        <v/>
      </c>
      <c r="K48" s="11"/>
      <c r="L48" s="11" t="str">
        <f t="shared" si="2"/>
        <v/>
      </c>
      <c r="M48" s="11"/>
      <c r="N48" s="11" t="str">
        <f t="shared" si="3"/>
        <v/>
      </c>
      <c r="O48" s="11"/>
      <c r="P48" s="11" t="str">
        <f t="shared" si="4"/>
        <v/>
      </c>
      <c r="Q48" s="11"/>
      <c r="R48" s="11" t="str">
        <f t="shared" si="5"/>
        <v/>
      </c>
      <c r="U48" s="3" t="s">
        <v>18</v>
      </c>
      <c r="V48" s="3" t="str">
        <f>IF(V41&lt;&gt;0,COUNTIF(H5:H105,"&gt;=90"),"")</f>
        <v/>
      </c>
      <c r="W48" s="3" t="str">
        <f>IF(W41&lt;&gt;0,COUNTIF(J5:J105,"&gt;=90"),"")</f>
        <v/>
      </c>
      <c r="X48" s="3" t="str">
        <f>IF(X41&lt;&gt;0,COUNTIF(L5:L105,"&gt;=90"),"")</f>
        <v/>
      </c>
      <c r="Y48" s="3" t="str">
        <f>IF(Y41&lt;&gt;0,COUNTIF(N5:N105,"&gt;=90"),"")</f>
        <v/>
      </c>
      <c r="Z48" s="3" t="str">
        <f>IF(Z41&lt;&gt;0,COUNTIF(P5:P105,"&gt;=90"),"")</f>
        <v/>
      </c>
      <c r="AA48" s="3" t="str">
        <f>IF(AA41&lt;&gt;0,COUNTIF(R5:R105,"&gt;=90"),"")</f>
        <v/>
      </c>
      <c r="AB48" s="3">
        <f t="shared" ref="AB48:AB53" si="6">SUM(V48:AA48)</f>
        <v>0</v>
      </c>
      <c r="AC48" s="10" t="e">
        <f>AB48/AC42</f>
        <v>#DIV/0!</v>
      </c>
      <c r="AE48" s="3"/>
      <c r="AG48" s="3"/>
      <c r="AH48" s="5"/>
      <c r="AI48" s="5"/>
    </row>
    <row r="49" spans="1:35" ht="15.6">
      <c r="A49" s="2"/>
      <c r="B49" s="2"/>
      <c r="C49" s="2"/>
      <c r="E49" s="1"/>
      <c r="F49" s="14">
        <v>45</v>
      </c>
      <c r="G49" s="11"/>
      <c r="H49" s="11" t="str">
        <f t="shared" si="0"/>
        <v/>
      </c>
      <c r="I49" s="11"/>
      <c r="J49" s="11" t="str">
        <f t="shared" si="1"/>
        <v/>
      </c>
      <c r="K49" s="11"/>
      <c r="L49" s="11" t="str">
        <f t="shared" si="2"/>
        <v/>
      </c>
      <c r="M49" s="11"/>
      <c r="N49" s="11" t="str">
        <f t="shared" si="3"/>
        <v/>
      </c>
      <c r="O49" s="11"/>
      <c r="P49" s="11" t="str">
        <f t="shared" si="4"/>
        <v/>
      </c>
      <c r="Q49" s="11"/>
      <c r="R49" s="11" t="str">
        <f t="shared" si="5"/>
        <v/>
      </c>
      <c r="U49" s="3" t="s">
        <v>19</v>
      </c>
      <c r="V49" s="3" t="str">
        <f>IF(V41&lt;&gt;0,COUNTIF(H5:H105,"&gt;=75")-V48,"")</f>
        <v/>
      </c>
      <c r="W49" s="3" t="str">
        <f>IF(W41&lt;&gt;0,COUNTIF(J5:J105,"&gt;=75")-W48,"")</f>
        <v/>
      </c>
      <c r="X49" s="3" t="str">
        <f>IF(X41&lt;&gt;0,COUNTIF(L5:L105,"&gt;=75")-X48,"")</f>
        <v/>
      </c>
      <c r="Y49" s="3" t="str">
        <f>IF(Y41&lt;&gt;0,COUNTIF(N5:N105,"&gt;=75")-Y48,"")</f>
        <v/>
      </c>
      <c r="Z49" s="3" t="str">
        <f>IF(Z41&lt;&gt;0,COUNTIF(P5:P105,"&gt;=75")-Z48,"")</f>
        <v/>
      </c>
      <c r="AA49" s="3" t="str">
        <f>IF(AA41&lt;&gt;0,COUNTIF(R5:R105,"&gt;=75")-AA48,"")</f>
        <v/>
      </c>
      <c r="AB49" s="3">
        <f t="shared" si="6"/>
        <v>0</v>
      </c>
      <c r="AC49" s="10" t="e">
        <f>AB49/AC42</f>
        <v>#DIV/0!</v>
      </c>
      <c r="AE49" s="3"/>
      <c r="AG49" s="9"/>
      <c r="AH49" s="5"/>
      <c r="AI49" s="5"/>
    </row>
    <row r="50" spans="1:35" ht="13.2">
      <c r="A50" s="2"/>
      <c r="B50" s="2"/>
      <c r="C50" s="2"/>
      <c r="E50" s="1"/>
      <c r="F50"/>
      <c r="G50"/>
      <c r="H50"/>
      <c r="I50"/>
      <c r="J50"/>
      <c r="K50"/>
      <c r="L50"/>
      <c r="M50"/>
      <c r="N50"/>
      <c r="O50"/>
      <c r="P50"/>
      <c r="Q50"/>
      <c r="R50"/>
      <c r="U50" s="3" t="s">
        <v>20</v>
      </c>
      <c r="V50" s="3" t="str">
        <f>IF(V41&lt;&gt;0,COUNTIF(H5:H105,"&gt;=60")-V49-V48,"")</f>
        <v/>
      </c>
      <c r="W50" s="3" t="str">
        <f>IF(W41&lt;&gt;0,COUNTIF(J5:J105,"&gt;=60")-W49-W48,"")</f>
        <v/>
      </c>
      <c r="X50" s="3" t="str">
        <f>IF(X41&lt;&gt;0,COUNTIF(L5:L105,"&gt;=60")-X49-X48,"")</f>
        <v/>
      </c>
      <c r="Y50" s="3" t="str">
        <f>IF(Y41&lt;&gt;0,COUNTIF(N5:N105,"&gt;=60")-Y49-Y48,"")</f>
        <v/>
      </c>
      <c r="Z50" s="3" t="str">
        <f>IF(Z41&lt;&gt;0,COUNTIF(P5:P105,"&gt;=60")-Z49-Z48,"")</f>
        <v/>
      </c>
      <c r="AA50" s="3" t="str">
        <f>IF(AA41&lt;&gt;0,COUNTIF(R5:R105,"&gt;=60")-AA49-AA48,"")</f>
        <v/>
      </c>
      <c r="AB50" s="3">
        <f t="shared" si="6"/>
        <v>0</v>
      </c>
      <c r="AC50" s="10" t="e">
        <f>AB50/AC42</f>
        <v>#DIV/0!</v>
      </c>
      <c r="AE50" s="3"/>
      <c r="AG50" s="9"/>
      <c r="AH50" s="5"/>
      <c r="AI50" s="5"/>
    </row>
    <row r="51" spans="1:35" ht="13.2">
      <c r="A51" s="2"/>
      <c r="B51" s="2"/>
      <c r="C51" s="2"/>
      <c r="E51" s="1"/>
      <c r="F51"/>
      <c r="G51"/>
      <c r="H51"/>
      <c r="I51"/>
      <c r="J51"/>
      <c r="K51"/>
      <c r="L51"/>
      <c r="M51"/>
      <c r="N51"/>
      <c r="O51"/>
      <c r="P51"/>
      <c r="Q51"/>
      <c r="R51"/>
      <c r="U51" s="3" t="s">
        <v>21</v>
      </c>
      <c r="V51" s="3" t="str">
        <f>IF(V41&lt;&gt;0,COUNTIF(H5:H105,"&gt;=50")-V50-V49-V48,"")</f>
        <v/>
      </c>
      <c r="W51" s="3" t="str">
        <f>IF(W41&lt;&gt;0,COUNTIF(J5:J105,"&gt;=50")-W50-W49-W48,"")</f>
        <v/>
      </c>
      <c r="X51" s="3" t="str">
        <f>IF(X41&lt;&gt;0,COUNTIF(L5:L105,"&gt;=50")-X50-X49-X48,"")</f>
        <v/>
      </c>
      <c r="Y51" s="3" t="str">
        <f>IF(Y41&lt;&gt;0,COUNTIF(N5:N105,"&gt;=50")-Y50-Y49-Y48,"")</f>
        <v/>
      </c>
      <c r="Z51" s="3" t="str">
        <f>IF(Z41&lt;&gt;0,COUNTIF(P5:P105,"&gt;=50")-Z50-Z49-Z48,"")</f>
        <v/>
      </c>
      <c r="AA51" s="3" t="str">
        <f>IF(AA41&lt;&gt;0,COUNTIF(R5:R105,"&gt;=50")-AA50-AA49-AA48,"")</f>
        <v/>
      </c>
      <c r="AB51" s="3">
        <f t="shared" si="6"/>
        <v>0</v>
      </c>
      <c r="AC51" s="10" t="e">
        <f>AB51/AC42</f>
        <v>#DIV/0!</v>
      </c>
      <c r="AE51" s="3"/>
      <c r="AG51" s="9"/>
      <c r="AH51" s="5"/>
      <c r="AI51" s="5"/>
    </row>
    <row r="52" spans="1:35" ht="13.2">
      <c r="A52" s="2"/>
      <c r="B52" s="2"/>
      <c r="C52" s="2"/>
      <c r="E52" s="1"/>
      <c r="F52"/>
      <c r="G52"/>
      <c r="H52"/>
      <c r="I52"/>
      <c r="J52"/>
      <c r="K52"/>
      <c r="L52"/>
      <c r="M52"/>
      <c r="N52"/>
      <c r="O52"/>
      <c r="P52"/>
      <c r="Q52"/>
      <c r="R52"/>
      <c r="U52" s="3" t="s">
        <v>22</v>
      </c>
      <c r="V52" s="3" t="str">
        <f>IF(V41&lt;&gt;0,COUNTIF(H5:H105,"&lt;50"),"")</f>
        <v/>
      </c>
      <c r="W52" s="3" t="str">
        <f>IF(W41&lt;&gt;0,COUNTIF(J5:J105,"&lt;50"),"")</f>
        <v/>
      </c>
      <c r="X52" s="3" t="str">
        <f>IF(X41&lt;&gt;0,COUNTIF(L5:L105,"&lt;50"),"")</f>
        <v/>
      </c>
      <c r="Y52" s="3" t="str">
        <f>IF(Y41&lt;&gt;0,COUNTIF(N5:N105,"&lt;50"),"")</f>
        <v/>
      </c>
      <c r="Z52" s="3" t="str">
        <f>IF(Z41&lt;&gt;0,COUNTIF(P5:P105,"&lt;50"),"")</f>
        <v/>
      </c>
      <c r="AA52" s="3" t="str">
        <f>IF(AA41&lt;&gt;0,COUNTIF(R5:R105,"&lt;50"),"")</f>
        <v/>
      </c>
      <c r="AB52" s="3">
        <f t="shared" si="6"/>
        <v>0</v>
      </c>
      <c r="AC52" s="10" t="e">
        <f>AB52/AC42</f>
        <v>#DIV/0!</v>
      </c>
      <c r="AE52" s="3"/>
      <c r="AG52" s="3"/>
      <c r="AH52" s="5"/>
      <c r="AI52" s="5"/>
    </row>
    <row r="53" spans="1:35" ht="13.2">
      <c r="A53" s="2"/>
      <c r="B53" s="2"/>
      <c r="C53" s="2"/>
      <c r="E53" s="1"/>
      <c r="F53"/>
      <c r="G53"/>
      <c r="H53"/>
      <c r="I53"/>
      <c r="J53"/>
      <c r="K53"/>
      <c r="L53"/>
      <c r="M53"/>
      <c r="N53"/>
      <c r="O53"/>
      <c r="P53"/>
      <c r="Q53"/>
      <c r="R53"/>
      <c r="U53" s="3" t="s">
        <v>16</v>
      </c>
      <c r="V53" s="3" t="str">
        <f t="shared" ref="V53:AA53" si="7">IF(V41&lt;&gt;0,SUM(V48:V52),"")</f>
        <v/>
      </c>
      <c r="W53" s="3" t="str">
        <f t="shared" si="7"/>
        <v/>
      </c>
      <c r="X53" s="3" t="str">
        <f t="shared" si="7"/>
        <v/>
      </c>
      <c r="Y53" s="3" t="str">
        <f t="shared" si="7"/>
        <v/>
      </c>
      <c r="Z53" s="3" t="str">
        <f t="shared" si="7"/>
        <v/>
      </c>
      <c r="AA53" s="3" t="str">
        <f t="shared" si="7"/>
        <v/>
      </c>
      <c r="AB53" s="3">
        <f t="shared" si="6"/>
        <v>0</v>
      </c>
      <c r="AC53" s="10" t="e">
        <f>SUM(AC48:AC52)</f>
        <v>#DIV/0!</v>
      </c>
      <c r="AE53" s="3"/>
      <c r="AG53" s="3"/>
      <c r="AH53" s="5"/>
      <c r="AI53" s="5"/>
    </row>
    <row r="54" spans="1:35" ht="13.2">
      <c r="A54" s="2"/>
      <c r="B54" s="2"/>
      <c r="C54" s="2"/>
      <c r="E54" s="1"/>
      <c r="F54"/>
      <c r="G54"/>
      <c r="H54"/>
      <c r="I54"/>
      <c r="J54"/>
      <c r="K54"/>
      <c r="L54"/>
      <c r="M54"/>
      <c r="N54"/>
      <c r="O54"/>
      <c r="P54"/>
      <c r="Q54"/>
      <c r="R54"/>
      <c r="Y54" s="1"/>
      <c r="AA54" s="6"/>
      <c r="AB54" s="6"/>
      <c r="AC54" s="6"/>
      <c r="AD54" s="6"/>
      <c r="AE54" s="6"/>
      <c r="AF54" s="6"/>
      <c r="AG54" s="5"/>
      <c r="AH54" s="5"/>
      <c r="AI54" s="5"/>
    </row>
    <row r="55" spans="1:35" ht="13.2">
      <c r="A55" s="2"/>
      <c r="B55" s="2"/>
      <c r="C55" s="2"/>
      <c r="E55" s="1"/>
      <c r="F55"/>
      <c r="G55"/>
      <c r="H55"/>
      <c r="I55"/>
      <c r="J55"/>
      <c r="K55"/>
      <c r="L55"/>
      <c r="M55"/>
      <c r="N55"/>
      <c r="O55"/>
      <c r="P55"/>
      <c r="Q55"/>
      <c r="R55"/>
      <c r="Y55" s="1"/>
      <c r="AA55" s="6"/>
      <c r="AB55" s="6"/>
      <c r="AC55" s="6"/>
      <c r="AD55" s="6"/>
      <c r="AE55" s="6"/>
      <c r="AF55" s="6"/>
      <c r="AG55" s="5"/>
      <c r="AH55" s="5"/>
      <c r="AI55" s="5"/>
    </row>
    <row r="56" spans="1:35" ht="13.2">
      <c r="A56" s="2"/>
      <c r="B56" s="2"/>
      <c r="C56" s="2"/>
      <c r="E56" s="1"/>
      <c r="F56"/>
      <c r="G56"/>
      <c r="H56"/>
      <c r="I56"/>
      <c r="J56"/>
      <c r="K56"/>
      <c r="L56"/>
      <c r="M56"/>
      <c r="N56"/>
      <c r="O56"/>
      <c r="P56"/>
      <c r="Q56"/>
      <c r="R56"/>
      <c r="Y56" s="1"/>
      <c r="AA56" s="6"/>
      <c r="AB56" s="6"/>
      <c r="AC56" s="6"/>
      <c r="AD56" s="6"/>
      <c r="AE56" s="6"/>
      <c r="AF56" s="6"/>
      <c r="AG56" s="5"/>
      <c r="AH56" s="5"/>
      <c r="AI56" s="5"/>
    </row>
    <row r="57" spans="1:35" ht="13.2">
      <c r="A57" s="2"/>
      <c r="B57" s="2"/>
      <c r="C57" s="2"/>
      <c r="E57" s="1"/>
      <c r="F57"/>
      <c r="G57"/>
      <c r="H57"/>
      <c r="I57"/>
      <c r="J57"/>
      <c r="K57"/>
      <c r="L57"/>
      <c r="M57"/>
      <c r="N57"/>
      <c r="O57"/>
      <c r="P57"/>
      <c r="Q57"/>
      <c r="R57"/>
      <c r="Y57" s="1"/>
      <c r="AA57" s="6"/>
      <c r="AB57" s="6"/>
      <c r="AC57" s="6"/>
      <c r="AD57" s="6"/>
      <c r="AE57" s="6"/>
      <c r="AF57" s="6"/>
      <c r="AG57" s="5"/>
      <c r="AH57" s="5"/>
      <c r="AI57" s="5"/>
    </row>
    <row r="58" spans="1:35" ht="13.2">
      <c r="A58" s="2"/>
      <c r="B58" s="2"/>
      <c r="C58" s="2"/>
      <c r="E58" s="1"/>
      <c r="F58"/>
      <c r="G58"/>
      <c r="H58"/>
      <c r="I58"/>
      <c r="J58"/>
      <c r="K58"/>
      <c r="L58"/>
      <c r="M58"/>
      <c r="N58"/>
      <c r="O58"/>
      <c r="P58"/>
      <c r="Q58"/>
      <c r="R58"/>
      <c r="Y58" s="1"/>
      <c r="AA58" s="6"/>
      <c r="AB58" s="6"/>
      <c r="AC58" s="6"/>
      <c r="AD58" s="6"/>
      <c r="AE58" s="6"/>
      <c r="AF58" s="6"/>
      <c r="AG58" s="5"/>
      <c r="AH58" s="5"/>
      <c r="AI58" s="5"/>
    </row>
    <row r="59" spans="1:35" ht="13.2">
      <c r="A59" s="2"/>
      <c r="B59" s="2"/>
      <c r="C59" s="2"/>
      <c r="E59" s="1"/>
      <c r="F59"/>
      <c r="G59"/>
      <c r="H59"/>
      <c r="I59"/>
      <c r="J59"/>
      <c r="K59"/>
      <c r="L59"/>
      <c r="M59"/>
      <c r="N59"/>
      <c r="O59"/>
      <c r="P59"/>
      <c r="Q59"/>
      <c r="R59"/>
      <c r="Y59" s="1"/>
      <c r="AA59" s="6"/>
      <c r="AB59" s="6"/>
      <c r="AC59" s="6"/>
      <c r="AD59" s="6"/>
      <c r="AE59" s="6"/>
      <c r="AF59" s="6"/>
      <c r="AG59" s="5"/>
      <c r="AH59" s="5"/>
      <c r="AI59" s="5"/>
    </row>
    <row r="60" spans="1:35" ht="13.2">
      <c r="A60" s="2"/>
      <c r="B60" s="2"/>
      <c r="C60" s="2"/>
      <c r="E60" s="1"/>
      <c r="F60"/>
      <c r="G60"/>
      <c r="H60"/>
      <c r="I60"/>
      <c r="J60"/>
      <c r="K60"/>
      <c r="L60"/>
      <c r="M60"/>
      <c r="N60"/>
      <c r="O60"/>
      <c r="P60"/>
      <c r="Q60"/>
      <c r="R60"/>
      <c r="Y60" s="1"/>
      <c r="AA60" s="6"/>
      <c r="AB60" s="6"/>
      <c r="AC60" s="6"/>
      <c r="AD60" s="6"/>
      <c r="AE60" s="6"/>
      <c r="AF60" s="6"/>
      <c r="AG60" s="5"/>
      <c r="AH60" s="5"/>
      <c r="AI60" s="5"/>
    </row>
    <row r="61" spans="1:35" ht="13.2">
      <c r="A61" s="2"/>
      <c r="B61" s="2"/>
      <c r="C61" s="2"/>
      <c r="E61" s="1"/>
      <c r="F61"/>
      <c r="G61"/>
      <c r="H61"/>
      <c r="I61"/>
      <c r="J61"/>
      <c r="K61"/>
      <c r="L61"/>
      <c r="M61"/>
      <c r="N61"/>
      <c r="O61"/>
      <c r="P61"/>
      <c r="Q61"/>
      <c r="R61"/>
      <c r="Y61" s="1"/>
      <c r="AA61" s="6"/>
      <c r="AB61" s="6"/>
      <c r="AC61" s="6"/>
      <c r="AD61" s="6"/>
      <c r="AE61" s="6"/>
      <c r="AF61" s="6"/>
      <c r="AG61" s="5"/>
      <c r="AH61" s="5"/>
      <c r="AI61" s="5"/>
    </row>
    <row r="62" spans="1:35" ht="13.2">
      <c r="A62" s="2"/>
      <c r="B62" s="2"/>
      <c r="C62" s="2"/>
      <c r="E62" s="1"/>
      <c r="F62"/>
      <c r="G62"/>
      <c r="H62"/>
      <c r="I62"/>
      <c r="J62"/>
      <c r="K62"/>
      <c r="L62"/>
      <c r="M62"/>
      <c r="N62"/>
      <c r="O62"/>
      <c r="P62"/>
      <c r="Q62"/>
      <c r="R62"/>
      <c r="Y62" s="1"/>
      <c r="AA62" s="6"/>
      <c r="AB62" s="6"/>
      <c r="AC62" s="6"/>
      <c r="AD62" s="6"/>
      <c r="AE62" s="6"/>
      <c r="AF62" s="6"/>
      <c r="AG62" s="5"/>
      <c r="AH62" s="5"/>
      <c r="AI62" s="5"/>
    </row>
    <row r="63" spans="1:35" ht="13.2">
      <c r="E63" s="1"/>
      <c r="F63"/>
      <c r="G63"/>
      <c r="H63"/>
      <c r="I63"/>
      <c r="J63"/>
      <c r="K63"/>
      <c r="L63"/>
      <c r="M63"/>
      <c r="N63"/>
      <c r="O63"/>
      <c r="P63"/>
      <c r="Q63"/>
      <c r="R63"/>
      <c r="Y63" s="1"/>
      <c r="AA63" s="6"/>
      <c r="AB63" s="6"/>
      <c r="AC63" s="6"/>
      <c r="AD63" s="6"/>
      <c r="AE63" s="6"/>
      <c r="AF63" s="6"/>
    </row>
    <row r="64" spans="1:35" ht="13.2"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6:18" ht="13.2"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6:18" ht="13.2"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6:18" ht="13.2"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6:18" ht="13.2"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6:18" ht="13.2"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6:18" ht="13.2"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6:18" ht="13.2"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6:18" ht="13.2"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6:18" ht="13.2"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6:18" ht="13.2"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6:18" ht="13.2"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6:18" ht="13.2"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6:18" ht="13.2"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6:18" ht="13.2"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6:18" ht="13.2"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6:18" ht="13.2"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6:18" ht="13.2"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6:18" ht="13.2"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6:18" ht="13.2"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6:18" ht="13.2"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6:18" ht="13.2"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6:18" ht="13.2"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6:18" ht="13.2"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6:18" ht="13.2"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6:18" ht="13.2"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6:18" ht="13.2"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6:18" ht="13.2"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6:18" ht="13.2"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6:18" ht="13.2"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6:18" ht="13.2"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6:18" ht="13.2"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6:18" ht="13.2"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6:18" ht="13.2"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6:18" ht="13.2"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6:18" ht="13.2"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6:18" ht="13.2"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6:18" ht="13.2"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6:18" ht="13.2"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6:18" ht="13.2"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6:18" ht="13.2"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6:18" ht="13.2"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6:18" ht="12.75" customHeight="1"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6:18" ht="12.75" customHeight="1">
      <c r="F107"/>
      <c r="G107"/>
      <c r="H107"/>
      <c r="I107"/>
      <c r="J107"/>
      <c r="K107"/>
      <c r="L107"/>
      <c r="M107"/>
      <c r="N107"/>
      <c r="O107"/>
      <c r="P107"/>
      <c r="Q107"/>
      <c r="R107"/>
    </row>
  </sheetData>
  <sheetProtection selectLockedCells="1"/>
  <mergeCells count="19">
    <mergeCell ref="A12:B12"/>
    <mergeCell ref="A8:B8"/>
    <mergeCell ref="A9:B9"/>
    <mergeCell ref="A11:B11"/>
    <mergeCell ref="C8:D8"/>
    <mergeCell ref="C9:D9"/>
    <mergeCell ref="C11:D11"/>
    <mergeCell ref="C12:D12"/>
    <mergeCell ref="A10:B10"/>
    <mergeCell ref="C10:D10"/>
    <mergeCell ref="C6:D6"/>
    <mergeCell ref="C7:D7"/>
    <mergeCell ref="A6:B6"/>
    <mergeCell ref="G3:Q3"/>
    <mergeCell ref="A4:B4"/>
    <mergeCell ref="A5:B5"/>
    <mergeCell ref="A7:B7"/>
    <mergeCell ref="C4:D4"/>
    <mergeCell ref="C5:D5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ignoredErrors>
    <ignoredError sqref="V41:AA42 V45:AA46" formulaRange="1"/>
    <ignoredError sqref="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O64"/>
  <sheetViews>
    <sheetView rightToLeft="1" zoomScaleNormal="100" zoomScaleSheetLayoutView="100" workbookViewId="0">
      <selection activeCell="B1" sqref="B1"/>
    </sheetView>
  </sheetViews>
  <sheetFormatPr defaultColWidth="9.21875" defaultRowHeight="12.75" customHeight="1"/>
  <cols>
    <col min="1" max="1" width="3.33203125" style="23" customWidth="1"/>
    <col min="2" max="3" width="7.109375" style="23" customWidth="1"/>
    <col min="4" max="4" width="12.44140625" style="38" customWidth="1"/>
    <col min="5" max="10" width="7.77734375" style="36" customWidth="1"/>
    <col min="11" max="11" width="7.109375" style="36" customWidth="1"/>
    <col min="12" max="12" width="7.109375" style="23" customWidth="1"/>
    <col min="13" max="13" width="3.5546875" style="23" customWidth="1"/>
    <col min="14" max="14" width="5.5546875" style="23" customWidth="1"/>
    <col min="15" max="16384" width="9.21875" style="23"/>
  </cols>
  <sheetData>
    <row r="1" spans="1:15" ht="12.75" customHeight="1">
      <c r="A1" s="18"/>
      <c r="B1" s="19"/>
      <c r="C1" s="19"/>
      <c r="D1" s="20"/>
      <c r="E1" s="21"/>
      <c r="F1" s="21"/>
      <c r="G1" s="21"/>
      <c r="H1" s="21"/>
      <c r="I1" s="21"/>
      <c r="J1" s="21"/>
      <c r="K1" s="21"/>
      <c r="L1" s="19"/>
      <c r="M1" s="22"/>
    </row>
    <row r="2" spans="1:15" ht="13.2">
      <c r="A2" s="24"/>
      <c r="D2" s="25"/>
      <c r="E2" s="26"/>
      <c r="F2" s="64" t="s">
        <v>26</v>
      </c>
      <c r="G2" s="64"/>
      <c r="H2" s="64"/>
      <c r="I2" s="26"/>
      <c r="J2" s="27"/>
      <c r="K2" s="28"/>
      <c r="M2" s="29"/>
    </row>
    <row r="3" spans="1:15" ht="13.2">
      <c r="A3" s="24"/>
      <c r="D3" s="30" t="s">
        <v>1</v>
      </c>
      <c r="E3" s="66">
        <f>البيانات!$C$4</f>
        <v>0</v>
      </c>
      <c r="F3" s="67"/>
      <c r="G3" s="28"/>
      <c r="H3" s="31" t="s">
        <v>3</v>
      </c>
      <c r="I3" s="68" t="str">
        <f>البيانات!$C$5</f>
        <v>ابتدائي</v>
      </c>
      <c r="J3" s="69"/>
      <c r="K3" s="28"/>
      <c r="M3" s="29"/>
      <c r="O3" s="32"/>
    </row>
    <row r="4" spans="1:15" ht="13.2">
      <c r="A4" s="24"/>
      <c r="D4" s="30" t="s">
        <v>4</v>
      </c>
      <c r="E4" s="66" t="str">
        <f>البيانات!$C$6</f>
        <v>1444</v>
      </c>
      <c r="F4" s="67"/>
      <c r="G4" s="28"/>
      <c r="H4" s="33" t="s">
        <v>6</v>
      </c>
      <c r="I4" s="68" t="str">
        <f>البيانات!$C$8</f>
        <v>تقويم مستمرتكويني</v>
      </c>
      <c r="J4" s="69"/>
      <c r="K4" s="28"/>
      <c r="M4" s="29"/>
    </row>
    <row r="5" spans="1:15" ht="13.2">
      <c r="A5" s="24"/>
      <c r="D5" s="34" t="s">
        <v>5</v>
      </c>
      <c r="E5" s="66" t="str">
        <f>البيانات!$C$7</f>
        <v>الاول</v>
      </c>
      <c r="F5" s="67"/>
      <c r="G5" s="28"/>
      <c r="H5" s="31" t="s">
        <v>8</v>
      </c>
      <c r="I5" s="68" t="str">
        <f>البيانات!$C$11</f>
        <v>الرابع</v>
      </c>
      <c r="J5" s="69"/>
      <c r="K5" s="28"/>
      <c r="M5" s="29"/>
    </row>
    <row r="6" spans="1:15" ht="13.2">
      <c r="A6" s="24"/>
      <c r="D6" s="30" t="s">
        <v>28</v>
      </c>
      <c r="E6" s="68" t="str">
        <f>البيانات!C10</f>
        <v>فاطمة صديق حنشي</v>
      </c>
      <c r="F6" s="69"/>
      <c r="G6" s="28"/>
      <c r="H6" s="31" t="s">
        <v>7</v>
      </c>
      <c r="I6" s="68" t="str">
        <f>البيانات!$C$9</f>
        <v xml:space="preserve"> مهارات رقمية</v>
      </c>
      <c r="J6" s="69"/>
      <c r="K6" s="28"/>
      <c r="L6" s="35"/>
      <c r="M6" s="29"/>
    </row>
    <row r="7" spans="1:15" ht="13.2">
      <c r="A7" s="24"/>
      <c r="C7" s="36"/>
      <c r="D7" s="30" t="s">
        <v>9</v>
      </c>
      <c r="E7" s="66" t="str">
        <f>البيانات!$C$12</f>
        <v>100</v>
      </c>
      <c r="F7" s="67"/>
      <c r="M7" s="29"/>
      <c r="O7" s="37"/>
    </row>
    <row r="8" spans="1:15" ht="13.2">
      <c r="A8" s="24"/>
      <c r="C8" s="32"/>
      <c r="E8" s="65" t="s">
        <v>31</v>
      </c>
      <c r="F8" s="65"/>
      <c r="G8" s="65"/>
      <c r="H8" s="65"/>
      <c r="I8" s="65"/>
      <c r="J8" s="65"/>
      <c r="M8" s="29"/>
    </row>
    <row r="9" spans="1:15" ht="13.2">
      <c r="A9" s="24"/>
      <c r="C9" s="32"/>
      <c r="D9" s="39" t="s">
        <v>0</v>
      </c>
      <c r="E9" s="40">
        <v>1</v>
      </c>
      <c r="F9" s="40">
        <v>2</v>
      </c>
      <c r="G9" s="40">
        <v>3</v>
      </c>
      <c r="H9" s="40">
        <v>4</v>
      </c>
      <c r="I9" s="40">
        <v>5</v>
      </c>
      <c r="J9" s="40">
        <v>6</v>
      </c>
      <c r="K9" s="28"/>
      <c r="L9" s="41"/>
      <c r="M9" s="42"/>
      <c r="N9" s="41"/>
    </row>
    <row r="10" spans="1:15" ht="13.2">
      <c r="A10" s="24"/>
      <c r="C10" s="32"/>
      <c r="D10" s="43" t="str">
        <f>البيانات!U41</f>
        <v>مجموع الدرجات</v>
      </c>
      <c r="E10" s="44">
        <f>البيانات!V41</f>
        <v>0</v>
      </c>
      <c r="F10" s="44">
        <f>البيانات!W41</f>
        <v>0</v>
      </c>
      <c r="G10" s="44">
        <f>البيانات!X41</f>
        <v>0</v>
      </c>
      <c r="H10" s="44">
        <f>البيانات!Y41</f>
        <v>0</v>
      </c>
      <c r="I10" s="44">
        <f>البيانات!Z41</f>
        <v>0</v>
      </c>
      <c r="J10" s="44">
        <f>البيانات!AA41</f>
        <v>0</v>
      </c>
      <c r="K10" s="28"/>
      <c r="M10" s="29"/>
      <c r="N10" s="41"/>
    </row>
    <row r="11" spans="1:15" ht="13.2">
      <c r="A11" s="24"/>
      <c r="C11" s="32"/>
      <c r="D11" s="43" t="str">
        <f>البيانات!U42</f>
        <v>عدد الطلاب</v>
      </c>
      <c r="E11" s="44" t="str">
        <f>البيانات!V42</f>
        <v/>
      </c>
      <c r="F11" s="44" t="str">
        <f>البيانات!W42</f>
        <v/>
      </c>
      <c r="G11" s="44" t="str">
        <f>البيانات!X42</f>
        <v/>
      </c>
      <c r="H11" s="44" t="str">
        <f>البيانات!Y42</f>
        <v/>
      </c>
      <c r="I11" s="44" t="str">
        <f>البيانات!Z42</f>
        <v/>
      </c>
      <c r="J11" s="44" t="str">
        <f>البيانات!AA42</f>
        <v/>
      </c>
      <c r="K11" s="28"/>
      <c r="M11" s="29"/>
      <c r="N11" s="41"/>
    </row>
    <row r="12" spans="1:15" ht="13.2">
      <c r="A12" s="24"/>
      <c r="C12" s="32"/>
      <c r="D12" s="43" t="str">
        <f>البيانات!U43</f>
        <v>متوسط الدرجات</v>
      </c>
      <c r="E12" s="45" t="str">
        <f>البيانات!V43</f>
        <v/>
      </c>
      <c r="F12" s="45" t="str">
        <f>البيانات!W43</f>
        <v/>
      </c>
      <c r="G12" s="45" t="str">
        <f>البيانات!X43</f>
        <v/>
      </c>
      <c r="H12" s="45" t="str">
        <f>البيانات!Y43</f>
        <v/>
      </c>
      <c r="I12" s="45" t="str">
        <f>البيانات!Z43</f>
        <v/>
      </c>
      <c r="J12" s="45" t="str">
        <f>البيانات!AA43</f>
        <v/>
      </c>
      <c r="K12" s="46"/>
      <c r="M12" s="29"/>
      <c r="N12" s="47"/>
    </row>
    <row r="13" spans="1:15" ht="13.2">
      <c r="A13" s="24"/>
      <c r="C13" s="32"/>
      <c r="D13" s="43" t="str">
        <f>البيانات!U44</f>
        <v>نسبة التحصيل</v>
      </c>
      <c r="E13" s="45" t="str">
        <f>البيانات!V44</f>
        <v/>
      </c>
      <c r="F13" s="45" t="str">
        <f>البيانات!W44</f>
        <v/>
      </c>
      <c r="G13" s="45" t="str">
        <f>البيانات!X44</f>
        <v/>
      </c>
      <c r="H13" s="45" t="str">
        <f>البيانات!Y44</f>
        <v/>
      </c>
      <c r="I13" s="45" t="str">
        <f>البيانات!Z44</f>
        <v/>
      </c>
      <c r="J13" s="45" t="str">
        <f>البيانات!AA44</f>
        <v/>
      </c>
      <c r="K13" s="46"/>
      <c r="M13" s="29"/>
      <c r="N13" s="47"/>
    </row>
    <row r="14" spans="1:15" ht="13.2">
      <c r="A14" s="24"/>
      <c r="C14" s="32"/>
      <c r="D14" s="43" t="str">
        <f>البيانات!U45</f>
        <v>أعلى درجة</v>
      </c>
      <c r="E14" s="44" t="str">
        <f>البيانات!V45</f>
        <v/>
      </c>
      <c r="F14" s="44" t="str">
        <f>البيانات!W45</f>
        <v/>
      </c>
      <c r="G14" s="44" t="str">
        <f>البيانات!X45</f>
        <v/>
      </c>
      <c r="H14" s="44" t="str">
        <f>البيانات!Y45</f>
        <v/>
      </c>
      <c r="I14" s="44" t="str">
        <f>البيانات!Z45</f>
        <v/>
      </c>
      <c r="J14" s="44" t="str">
        <f>البيانات!AA45</f>
        <v/>
      </c>
      <c r="K14" s="28"/>
      <c r="M14" s="29"/>
      <c r="N14" s="41"/>
    </row>
    <row r="15" spans="1:15" ht="13.2">
      <c r="A15" s="24"/>
      <c r="C15" s="32"/>
      <c r="D15" s="43" t="str">
        <f>البيانات!U46</f>
        <v>أدنى درجة</v>
      </c>
      <c r="E15" s="44" t="str">
        <f>البيانات!V46</f>
        <v/>
      </c>
      <c r="F15" s="44" t="str">
        <f>البيانات!W46</f>
        <v/>
      </c>
      <c r="G15" s="44" t="str">
        <f>البيانات!X46</f>
        <v/>
      </c>
      <c r="H15" s="44" t="str">
        <f>البيانات!Y46</f>
        <v/>
      </c>
      <c r="I15" s="44" t="str">
        <f>البيانات!Z46</f>
        <v/>
      </c>
      <c r="J15" s="44" t="str">
        <f>البيانات!AA46</f>
        <v/>
      </c>
      <c r="K15" s="28"/>
      <c r="M15" s="29"/>
      <c r="N15" s="41"/>
    </row>
    <row r="16" spans="1:15" ht="13.2">
      <c r="A16" s="24"/>
      <c r="C16" s="32"/>
      <c r="M16" s="29"/>
    </row>
    <row r="17" spans="1:13" ht="13.2">
      <c r="A17" s="24"/>
      <c r="C17" s="32"/>
      <c r="D17" s="43" t="str">
        <f>البيانات!U48</f>
        <v>ممتاز</v>
      </c>
      <c r="E17" s="44" t="str">
        <f>البيانات!V48</f>
        <v/>
      </c>
      <c r="F17" s="44" t="str">
        <f>البيانات!W48</f>
        <v/>
      </c>
      <c r="G17" s="44" t="str">
        <f>البيانات!X48</f>
        <v/>
      </c>
      <c r="H17" s="44" t="str">
        <f>البيانات!Y48</f>
        <v/>
      </c>
      <c r="I17" s="44" t="str">
        <f>البيانات!Z48</f>
        <v/>
      </c>
      <c r="J17" s="44" t="str">
        <f>البيانات!AA48</f>
        <v/>
      </c>
      <c r="K17" s="28"/>
      <c r="M17" s="29"/>
    </row>
    <row r="18" spans="1:13" ht="13.2">
      <c r="A18" s="24"/>
      <c r="C18" s="32"/>
      <c r="D18" s="43" t="str">
        <f>البيانات!U49</f>
        <v>جيدجدا</v>
      </c>
      <c r="E18" s="44" t="str">
        <f>البيانات!V49</f>
        <v/>
      </c>
      <c r="F18" s="44" t="str">
        <f>البيانات!W49</f>
        <v/>
      </c>
      <c r="G18" s="44" t="str">
        <f>البيانات!X49</f>
        <v/>
      </c>
      <c r="H18" s="44" t="str">
        <f>البيانات!Y49</f>
        <v/>
      </c>
      <c r="I18" s="44" t="str">
        <f>البيانات!Z49</f>
        <v/>
      </c>
      <c r="J18" s="44" t="str">
        <f>البيانات!AA49</f>
        <v/>
      </c>
      <c r="K18" s="28"/>
      <c r="M18" s="29"/>
    </row>
    <row r="19" spans="1:13" ht="13.2">
      <c r="A19" s="24"/>
      <c r="C19" s="32"/>
      <c r="D19" s="43" t="str">
        <f>البيانات!U50</f>
        <v>جيد</v>
      </c>
      <c r="E19" s="44" t="str">
        <f>البيانات!V50</f>
        <v/>
      </c>
      <c r="F19" s="44" t="str">
        <f>البيانات!W50</f>
        <v/>
      </c>
      <c r="G19" s="44" t="str">
        <f>البيانات!X50</f>
        <v/>
      </c>
      <c r="H19" s="44" t="str">
        <f>البيانات!Y50</f>
        <v/>
      </c>
      <c r="I19" s="44" t="str">
        <f>البيانات!Z50</f>
        <v/>
      </c>
      <c r="J19" s="44" t="str">
        <f>البيانات!AA50</f>
        <v/>
      </c>
      <c r="K19" s="28"/>
      <c r="M19" s="29"/>
    </row>
    <row r="20" spans="1:13" ht="13.2">
      <c r="A20" s="24"/>
      <c r="C20" s="32"/>
      <c r="D20" s="43" t="str">
        <f>البيانات!U51</f>
        <v>مقبول</v>
      </c>
      <c r="E20" s="44" t="str">
        <f>البيانات!V51</f>
        <v/>
      </c>
      <c r="F20" s="44" t="str">
        <f>البيانات!W51</f>
        <v/>
      </c>
      <c r="G20" s="44" t="str">
        <f>البيانات!X51</f>
        <v/>
      </c>
      <c r="H20" s="44" t="str">
        <f>البيانات!Y51</f>
        <v/>
      </c>
      <c r="I20" s="44" t="str">
        <f>البيانات!Z51</f>
        <v/>
      </c>
      <c r="J20" s="44" t="str">
        <f>البيانات!AA51</f>
        <v/>
      </c>
      <c r="K20" s="28"/>
      <c r="M20" s="29"/>
    </row>
    <row r="21" spans="1:13" ht="13.2">
      <c r="A21" s="24"/>
      <c r="C21" s="32"/>
      <c r="D21" s="43" t="str">
        <f>البيانات!U52</f>
        <v>ضعيف</v>
      </c>
      <c r="E21" s="44" t="str">
        <f>البيانات!V52</f>
        <v/>
      </c>
      <c r="F21" s="44" t="str">
        <f>البيانات!W52</f>
        <v/>
      </c>
      <c r="G21" s="44" t="str">
        <f>البيانات!X52</f>
        <v/>
      </c>
      <c r="H21" s="44" t="str">
        <f>البيانات!Y52</f>
        <v/>
      </c>
      <c r="I21" s="44" t="str">
        <f>البيانات!Z52</f>
        <v/>
      </c>
      <c r="J21" s="44" t="str">
        <f>البيانات!AA52</f>
        <v/>
      </c>
      <c r="K21" s="28"/>
      <c r="M21" s="29"/>
    </row>
    <row r="22" spans="1:13" ht="13.2">
      <c r="A22" s="24"/>
      <c r="C22" s="32"/>
      <c r="D22" s="43" t="str">
        <f>البيانات!U53</f>
        <v>المجموع</v>
      </c>
      <c r="E22" s="48" t="str">
        <f>البيانات!V53</f>
        <v/>
      </c>
      <c r="F22" s="48" t="str">
        <f>البيانات!W53</f>
        <v/>
      </c>
      <c r="G22" s="48" t="str">
        <f>البيانات!X53</f>
        <v/>
      </c>
      <c r="H22" s="48" t="str">
        <f>البيانات!Y53</f>
        <v/>
      </c>
      <c r="I22" s="48" t="str">
        <f>البيانات!Z53</f>
        <v/>
      </c>
      <c r="J22" s="48" t="str">
        <f>البيانات!AA53</f>
        <v/>
      </c>
      <c r="K22" s="28"/>
      <c r="M22" s="29"/>
    </row>
    <row r="23" spans="1:13" ht="13.2">
      <c r="A23" s="24"/>
      <c r="C23" s="32"/>
      <c r="E23" s="72" t="s">
        <v>32</v>
      </c>
      <c r="F23" s="64"/>
      <c r="G23" s="64"/>
      <c r="H23" s="64"/>
      <c r="I23" s="64"/>
      <c r="J23" s="73"/>
      <c r="K23" s="28"/>
      <c r="M23" s="29"/>
    </row>
    <row r="24" spans="1:13" ht="13.2">
      <c r="A24" s="24"/>
      <c r="D24" s="71" t="s">
        <v>33</v>
      </c>
      <c r="E24" s="71"/>
      <c r="F24" s="44">
        <f>البيانات!AC41</f>
        <v>0</v>
      </c>
      <c r="H24" s="49" t="s">
        <v>25</v>
      </c>
      <c r="I24" s="49" t="s">
        <v>16</v>
      </c>
      <c r="J24" s="49" t="s">
        <v>17</v>
      </c>
      <c r="M24" s="29"/>
    </row>
    <row r="25" spans="1:13" ht="13.2">
      <c r="A25" s="24"/>
      <c r="D25" s="71" t="s">
        <v>23</v>
      </c>
      <c r="E25" s="71"/>
      <c r="F25" s="44">
        <f>البيانات!AC42</f>
        <v>0</v>
      </c>
      <c r="H25" s="31" t="str">
        <f>D17</f>
        <v>ممتاز</v>
      </c>
      <c r="I25" s="44">
        <f>البيانات!AB48</f>
        <v>0</v>
      </c>
      <c r="J25" s="50" t="e">
        <f>البيانات!AC48</f>
        <v>#DIV/0!</v>
      </c>
      <c r="M25" s="29"/>
    </row>
    <row r="26" spans="1:13" ht="13.2">
      <c r="A26" s="24"/>
      <c r="D26" s="74" t="s">
        <v>12</v>
      </c>
      <c r="E26" s="74"/>
      <c r="F26" s="45" t="e">
        <f>البيانات!AC43</f>
        <v>#DIV/0!</v>
      </c>
      <c r="H26" s="31" t="str">
        <f>D18</f>
        <v>جيدجدا</v>
      </c>
      <c r="I26" s="44">
        <f>البيانات!AB49</f>
        <v>0</v>
      </c>
      <c r="J26" s="50" t="e">
        <f>البيانات!AC49</f>
        <v>#DIV/0!</v>
      </c>
      <c r="M26" s="29"/>
    </row>
    <row r="27" spans="1:13" ht="13.2">
      <c r="A27" s="24"/>
      <c r="D27" s="74" t="s">
        <v>13</v>
      </c>
      <c r="E27" s="74"/>
      <c r="F27" s="45" t="e">
        <f>البيانات!AC44</f>
        <v>#DIV/0!</v>
      </c>
      <c r="H27" s="31" t="str">
        <f>D19</f>
        <v>جيد</v>
      </c>
      <c r="I27" s="44">
        <f>البيانات!AB50</f>
        <v>0</v>
      </c>
      <c r="J27" s="50" t="e">
        <f>البيانات!AC50</f>
        <v>#DIV/0!</v>
      </c>
      <c r="M27" s="29"/>
    </row>
    <row r="28" spans="1:13" ht="13.2">
      <c r="A28" s="24"/>
      <c r="D28" s="71" t="s">
        <v>14</v>
      </c>
      <c r="E28" s="71"/>
      <c r="F28" s="44">
        <f>البيانات!AC45</f>
        <v>0</v>
      </c>
      <c r="H28" s="31" t="str">
        <f>D20</f>
        <v>مقبول</v>
      </c>
      <c r="I28" s="44">
        <f>البيانات!AB51</f>
        <v>0</v>
      </c>
      <c r="J28" s="50" t="e">
        <f>البيانات!AC51</f>
        <v>#DIV/0!</v>
      </c>
      <c r="M28" s="29"/>
    </row>
    <row r="29" spans="1:13" ht="13.2">
      <c r="A29" s="24"/>
      <c r="D29" s="71" t="s">
        <v>24</v>
      </c>
      <c r="E29" s="71"/>
      <c r="F29" s="44">
        <f>البيانات!AC46</f>
        <v>0</v>
      </c>
      <c r="H29" s="31" t="str">
        <f>D21</f>
        <v>ضعيف</v>
      </c>
      <c r="I29" s="44">
        <f>البيانات!AB52</f>
        <v>0</v>
      </c>
      <c r="J29" s="50" t="e">
        <f>البيانات!AC52</f>
        <v>#DIV/0!</v>
      </c>
      <c r="M29" s="29"/>
    </row>
    <row r="30" spans="1:13" ht="13.2">
      <c r="A30" s="24"/>
      <c r="C30" s="32"/>
      <c r="H30" s="40" t="s">
        <v>16</v>
      </c>
      <c r="I30" s="40">
        <f>البيانات!AB53</f>
        <v>0</v>
      </c>
      <c r="J30" s="51" t="e">
        <f>البيانات!AC53</f>
        <v>#DIV/0!</v>
      </c>
      <c r="M30" s="29"/>
    </row>
    <row r="31" spans="1:13" ht="13.2">
      <c r="A31" s="24"/>
      <c r="C31" s="32"/>
      <c r="M31" s="29"/>
    </row>
    <row r="32" spans="1:13" ht="12.75" customHeight="1">
      <c r="A32" s="24"/>
      <c r="M32" s="29"/>
    </row>
    <row r="33" spans="1:13" ht="12.75" customHeight="1">
      <c r="A33" s="24"/>
      <c r="M33" s="29"/>
    </row>
    <row r="34" spans="1:13" ht="12.75" customHeight="1">
      <c r="A34" s="24"/>
      <c r="M34" s="29"/>
    </row>
    <row r="35" spans="1:13" ht="12.75" customHeight="1">
      <c r="A35" s="24"/>
      <c r="M35" s="29"/>
    </row>
    <row r="36" spans="1:13" ht="12.75" customHeight="1">
      <c r="A36" s="24"/>
      <c r="M36" s="29"/>
    </row>
    <row r="37" spans="1:13" ht="12.75" customHeight="1">
      <c r="A37" s="24"/>
      <c r="M37" s="29"/>
    </row>
    <row r="38" spans="1:13" ht="12.75" customHeight="1">
      <c r="A38" s="24"/>
      <c r="M38" s="29"/>
    </row>
    <row r="39" spans="1:13" ht="12.75" customHeight="1">
      <c r="A39" s="24"/>
      <c r="M39" s="29"/>
    </row>
    <row r="40" spans="1:13" ht="12.75" customHeight="1">
      <c r="A40" s="24"/>
      <c r="M40" s="29"/>
    </row>
    <row r="41" spans="1:13" ht="12.75" customHeight="1">
      <c r="A41" s="24"/>
      <c r="M41" s="29"/>
    </row>
    <row r="42" spans="1:13" ht="12.75" customHeight="1">
      <c r="A42" s="24"/>
      <c r="M42" s="29"/>
    </row>
    <row r="43" spans="1:13" ht="12.75" customHeight="1">
      <c r="A43" s="24"/>
      <c r="M43" s="29"/>
    </row>
    <row r="44" spans="1:13" ht="12.75" customHeight="1">
      <c r="A44" s="24"/>
      <c r="M44" s="29"/>
    </row>
    <row r="45" spans="1:13" ht="12.75" customHeight="1">
      <c r="A45" s="24"/>
      <c r="M45" s="29"/>
    </row>
    <row r="46" spans="1:13" ht="13.2">
      <c r="A46" s="24"/>
      <c r="C46" s="41"/>
      <c r="D46" s="41"/>
      <c r="M46" s="29"/>
    </row>
    <row r="47" spans="1:13" ht="12.75" customHeight="1">
      <c r="A47" s="24"/>
      <c r="M47" s="29"/>
    </row>
    <row r="48" spans="1:13" ht="12.75" customHeight="1">
      <c r="A48" s="24"/>
      <c r="M48" s="29"/>
    </row>
    <row r="49" spans="1:13" ht="12.75" customHeight="1">
      <c r="A49" s="24"/>
      <c r="M49" s="29"/>
    </row>
    <row r="50" spans="1:13" ht="12.75" customHeight="1">
      <c r="A50" s="24"/>
      <c r="M50" s="29"/>
    </row>
    <row r="51" spans="1:13" ht="12.75" customHeight="1">
      <c r="A51" s="24"/>
      <c r="M51" s="29"/>
    </row>
    <row r="52" spans="1:13" ht="12.75" customHeight="1">
      <c r="A52" s="24"/>
      <c r="M52" s="29"/>
    </row>
    <row r="53" spans="1:13" ht="12.75" customHeight="1">
      <c r="A53" s="24"/>
      <c r="M53" s="29"/>
    </row>
    <row r="54" spans="1:13" ht="12.75" customHeight="1">
      <c r="A54" s="24"/>
      <c r="M54" s="29"/>
    </row>
    <row r="55" spans="1:13" ht="12.75" customHeight="1">
      <c r="A55" s="24"/>
      <c r="M55" s="29"/>
    </row>
    <row r="56" spans="1:13" ht="12.75" customHeight="1">
      <c r="A56" s="24"/>
      <c r="M56" s="29"/>
    </row>
    <row r="57" spans="1:13" ht="12.75" customHeight="1">
      <c r="A57" s="24"/>
      <c r="M57" s="29"/>
    </row>
    <row r="58" spans="1:13" ht="12.75" customHeight="1">
      <c r="A58" s="24"/>
      <c r="M58" s="29"/>
    </row>
    <row r="59" spans="1:13" ht="12.75" customHeight="1">
      <c r="A59" s="24"/>
      <c r="M59" s="29"/>
    </row>
    <row r="60" spans="1:13" ht="12.75" customHeight="1">
      <c r="A60" s="24"/>
      <c r="M60" s="29"/>
    </row>
    <row r="61" spans="1:13" ht="12.75" customHeight="1">
      <c r="A61" s="24"/>
      <c r="M61" s="29"/>
    </row>
    <row r="62" spans="1:13" ht="13.2">
      <c r="A62" s="24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29"/>
    </row>
    <row r="63" spans="1:13" ht="12.75" customHeight="1">
      <c r="A63" s="52"/>
      <c r="B63" s="53"/>
      <c r="C63" s="53"/>
      <c r="D63" s="54"/>
      <c r="E63" s="55"/>
      <c r="F63" s="55"/>
      <c r="G63" s="55"/>
      <c r="H63" s="55"/>
      <c r="I63" s="55"/>
      <c r="J63" s="55"/>
      <c r="K63" s="55"/>
      <c r="L63" s="53"/>
      <c r="M63" s="56"/>
    </row>
    <row r="64" spans="1:13" ht="13.2"/>
  </sheetData>
  <sheetProtection sheet="1" objects="1" scenarios="1" selectLockedCells="1"/>
  <mergeCells count="20">
    <mergeCell ref="D25:E25"/>
    <mergeCell ref="D26:E26"/>
    <mergeCell ref="D27:E27"/>
    <mergeCell ref="D28:E28"/>
    <mergeCell ref="F2:H2"/>
    <mergeCell ref="E8:J8"/>
    <mergeCell ref="E3:F3"/>
    <mergeCell ref="I3:J3"/>
    <mergeCell ref="B62:F62"/>
    <mergeCell ref="G62:L62"/>
    <mergeCell ref="E4:F4"/>
    <mergeCell ref="E5:F5"/>
    <mergeCell ref="E7:F7"/>
    <mergeCell ref="D29:E29"/>
    <mergeCell ref="E23:J23"/>
    <mergeCell ref="I4:J4"/>
    <mergeCell ref="I5:J5"/>
    <mergeCell ref="I6:J6"/>
    <mergeCell ref="E6:F6"/>
    <mergeCell ref="D24:E24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النتائج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 Ali</dc:creator>
  <cp:lastModifiedBy>fatimh</cp:lastModifiedBy>
  <cp:lastPrinted>2018-01-03T20:06:24Z</cp:lastPrinted>
  <dcterms:created xsi:type="dcterms:W3CDTF">2004-05-02T12:11:59Z</dcterms:created>
  <dcterms:modified xsi:type="dcterms:W3CDTF">2022-11-05T09:04:56Z</dcterms:modified>
</cp:coreProperties>
</file>