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TC\Desktop\التقويم الذاتي المدرسي\"/>
    </mc:Choice>
  </mc:AlternateContent>
  <bookViews>
    <workbookView xWindow="0" yWindow="0" windowWidth="12660" windowHeight="8535" tabRatio="888" activeTab="1"/>
  </bookViews>
  <sheets>
    <sheet name="واجهة برنامج التقويم" sheetId="6" r:id="rId1"/>
    <sheet name="الاعتماد المدرسي " sheetId="7" r:id="rId2"/>
    <sheet name="المجالات الاشرافية" sheetId="10" r:id="rId3"/>
    <sheet name="ترتيب اولويات " sheetId="9"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3" i="7" l="1"/>
  <c r="Q50" i="7"/>
  <c r="L26" i="10"/>
  <c r="K26" i="10"/>
  <c r="J26" i="10"/>
  <c r="N56" i="7"/>
  <c r="M56" i="7"/>
  <c r="L56" i="7"/>
  <c r="J56" i="7"/>
  <c r="I56" i="7"/>
  <c r="J68" i="10"/>
  <c r="L68" i="10" s="1"/>
  <c r="J67" i="10"/>
  <c r="L67" i="10" s="1"/>
  <c r="J66" i="10"/>
  <c r="J65" i="10"/>
  <c r="L65" i="10" s="1"/>
  <c r="J71" i="10"/>
  <c r="K71" i="10" s="1"/>
  <c r="J70" i="10"/>
  <c r="L70" i="10" s="1"/>
  <c r="J69" i="10"/>
  <c r="K69" i="10" s="1"/>
  <c r="J64" i="10"/>
  <c r="K64" i="10" s="1"/>
  <c r="J63" i="10"/>
  <c r="K63" i="10" s="1"/>
  <c r="J62" i="10"/>
  <c r="L62" i="10" s="1"/>
  <c r="J61" i="10"/>
  <c r="K61" i="10" s="1"/>
  <c r="J60" i="10"/>
  <c r="L60" i="10" s="1"/>
  <c r="J59" i="10"/>
  <c r="L59" i="10" s="1"/>
  <c r="J58" i="10"/>
  <c r="K58" i="10" s="1"/>
  <c r="J87" i="10"/>
  <c r="L87" i="10" s="1"/>
  <c r="J86" i="10"/>
  <c r="K86" i="10" s="1"/>
  <c r="J85" i="10"/>
  <c r="K85" i="10" s="1"/>
  <c r="J84" i="10"/>
  <c r="K84" i="10" s="1"/>
  <c r="J83" i="10"/>
  <c r="L83" i="10" s="1"/>
  <c r="J31" i="10"/>
  <c r="K31" i="10" s="1"/>
  <c r="J30" i="10"/>
  <c r="L30" i="10" s="1"/>
  <c r="J29" i="10"/>
  <c r="K29" i="10" s="1"/>
  <c r="J28" i="10"/>
  <c r="L28" i="10" s="1"/>
  <c r="J27" i="10"/>
  <c r="K27" i="10" s="1"/>
  <c r="J25" i="10"/>
  <c r="J24" i="10"/>
  <c r="K24" i="10" s="1"/>
  <c r="J23" i="10"/>
  <c r="L23" i="10" s="1"/>
  <c r="J22" i="10"/>
  <c r="J21" i="10"/>
  <c r="J20" i="10"/>
  <c r="K20" i="10" s="1"/>
  <c r="J19" i="10"/>
  <c r="L19" i="10" s="1"/>
  <c r="J18" i="10"/>
  <c r="L18" i="10" s="1"/>
  <c r="U24" i="7"/>
  <c r="U17" i="7"/>
  <c r="J44" i="10"/>
  <c r="K44" i="10" s="1"/>
  <c r="J43" i="10"/>
  <c r="J46" i="10"/>
  <c r="K46" i="10" s="1"/>
  <c r="J45" i="10"/>
  <c r="L66" i="10"/>
  <c r="L25" i="10"/>
  <c r="L21" i="10"/>
  <c r="B5" i="10"/>
  <c r="B4" i="10"/>
  <c r="Q81" i="7"/>
  <c r="Q78" i="7"/>
  <c r="N76" i="7"/>
  <c r="N77" i="7"/>
  <c r="M76" i="7"/>
  <c r="M77" i="7"/>
  <c r="L76" i="7"/>
  <c r="L77" i="7"/>
  <c r="J76" i="7"/>
  <c r="J77" i="7"/>
  <c r="I76" i="7"/>
  <c r="I77" i="7"/>
  <c r="N33" i="7"/>
  <c r="N34" i="7"/>
  <c r="N35" i="7"/>
  <c r="M33" i="7"/>
  <c r="M34" i="7"/>
  <c r="M35" i="7"/>
  <c r="L33" i="7"/>
  <c r="L34" i="7"/>
  <c r="L35" i="7"/>
  <c r="J33" i="7"/>
  <c r="J34" i="7"/>
  <c r="J35" i="7"/>
  <c r="I33" i="7"/>
  <c r="I34" i="7"/>
  <c r="I35" i="7"/>
  <c r="E24" i="9"/>
  <c r="B5" i="9"/>
  <c r="B4" i="9"/>
  <c r="N102" i="7"/>
  <c r="M102" i="7"/>
  <c r="L102" i="7"/>
  <c r="J102" i="7"/>
  <c r="I102" i="7"/>
  <c r="R101" i="7"/>
  <c r="Q101" i="7"/>
  <c r="N101" i="7"/>
  <c r="M101" i="7"/>
  <c r="L101" i="7"/>
  <c r="J101" i="7"/>
  <c r="I101" i="7"/>
  <c r="N100" i="7"/>
  <c r="M100" i="7"/>
  <c r="L100" i="7"/>
  <c r="J100" i="7"/>
  <c r="I100" i="7"/>
  <c r="R99" i="7"/>
  <c r="Q99" i="7"/>
  <c r="N99" i="7"/>
  <c r="M99" i="7"/>
  <c r="L99" i="7"/>
  <c r="J99" i="7"/>
  <c r="I99" i="7"/>
  <c r="N98" i="7"/>
  <c r="M98" i="7"/>
  <c r="L98" i="7"/>
  <c r="J98" i="7"/>
  <c r="I98" i="7"/>
  <c r="N97" i="7"/>
  <c r="M97" i="7"/>
  <c r="L97" i="7"/>
  <c r="J97" i="7"/>
  <c r="I97" i="7"/>
  <c r="N84" i="7"/>
  <c r="M84" i="7"/>
  <c r="L84" i="7"/>
  <c r="J84" i="7"/>
  <c r="I84" i="7"/>
  <c r="N83" i="7"/>
  <c r="M83" i="7"/>
  <c r="L83" i="7"/>
  <c r="J83" i="7"/>
  <c r="I83" i="7"/>
  <c r="N82" i="7"/>
  <c r="M82" i="7"/>
  <c r="L82" i="7"/>
  <c r="J82" i="7"/>
  <c r="I82" i="7"/>
  <c r="R81" i="7"/>
  <c r="N81" i="7"/>
  <c r="M81" i="7"/>
  <c r="L81" i="7"/>
  <c r="J81" i="7"/>
  <c r="I81" i="7"/>
  <c r="N80" i="7"/>
  <c r="M80" i="7"/>
  <c r="L80" i="7"/>
  <c r="J80" i="7"/>
  <c r="I80" i="7"/>
  <c r="N79" i="7"/>
  <c r="M79" i="7"/>
  <c r="L79" i="7"/>
  <c r="J79" i="7"/>
  <c r="I79" i="7"/>
  <c r="R78" i="7"/>
  <c r="N78" i="7"/>
  <c r="M78" i="7"/>
  <c r="L78" i="7"/>
  <c r="J78" i="7"/>
  <c r="I78" i="7"/>
  <c r="N75" i="7"/>
  <c r="M75" i="7"/>
  <c r="L75" i="7"/>
  <c r="J75" i="7"/>
  <c r="I75" i="7"/>
  <c r="N74" i="7"/>
  <c r="M74" i="7"/>
  <c r="L74" i="7"/>
  <c r="J74" i="7"/>
  <c r="I74" i="7"/>
  <c r="N61" i="7"/>
  <c r="M61" i="7"/>
  <c r="L61" i="7"/>
  <c r="J61" i="7"/>
  <c r="I61" i="7"/>
  <c r="N60" i="7"/>
  <c r="M60" i="7"/>
  <c r="L60" i="7"/>
  <c r="J60" i="7"/>
  <c r="I60" i="7"/>
  <c r="N59" i="7"/>
  <c r="M59" i="7"/>
  <c r="L59" i="7"/>
  <c r="J59" i="7"/>
  <c r="I59" i="7"/>
  <c r="N58" i="7"/>
  <c r="M58" i="7"/>
  <c r="L58" i="7"/>
  <c r="J58" i="7"/>
  <c r="I58" i="7"/>
  <c r="N57" i="7"/>
  <c r="M57" i="7"/>
  <c r="L57" i="7"/>
  <c r="J57" i="7"/>
  <c r="I57" i="7"/>
  <c r="N55" i="7"/>
  <c r="M55" i="7"/>
  <c r="L55" i="7"/>
  <c r="J55" i="7"/>
  <c r="I55" i="7"/>
  <c r="N54" i="7"/>
  <c r="M54" i="7"/>
  <c r="L54" i="7"/>
  <c r="J54" i="7"/>
  <c r="I54" i="7"/>
  <c r="R53" i="7"/>
  <c r="N53" i="7"/>
  <c r="M53" i="7"/>
  <c r="L53" i="7"/>
  <c r="J53" i="7"/>
  <c r="I53" i="7"/>
  <c r="N52" i="7"/>
  <c r="M52" i="7"/>
  <c r="L52" i="7"/>
  <c r="J52" i="7"/>
  <c r="I52" i="7"/>
  <c r="N51" i="7"/>
  <c r="M51" i="7"/>
  <c r="L51" i="7"/>
  <c r="J51" i="7"/>
  <c r="I51" i="7"/>
  <c r="R50" i="7"/>
  <c r="N50" i="7"/>
  <c r="M50" i="7"/>
  <c r="L50" i="7"/>
  <c r="J50" i="7"/>
  <c r="I50" i="7"/>
  <c r="N49" i="7"/>
  <c r="M49" i="7"/>
  <c r="L49" i="7"/>
  <c r="J49" i="7"/>
  <c r="I49" i="7"/>
  <c r="N48" i="7"/>
  <c r="M48" i="7"/>
  <c r="L48" i="7"/>
  <c r="J48" i="7"/>
  <c r="I48" i="7"/>
  <c r="N32" i="7"/>
  <c r="M32" i="7"/>
  <c r="L32" i="7"/>
  <c r="J32" i="7"/>
  <c r="I32" i="7"/>
  <c r="N31" i="7"/>
  <c r="M31" i="7"/>
  <c r="L31" i="7"/>
  <c r="J31" i="7"/>
  <c r="I31" i="7"/>
  <c r="N30" i="7"/>
  <c r="M30" i="7"/>
  <c r="L30" i="7"/>
  <c r="J30" i="7"/>
  <c r="I30" i="7"/>
  <c r="N29" i="7"/>
  <c r="M29" i="7"/>
  <c r="L29" i="7"/>
  <c r="J29" i="7"/>
  <c r="I29" i="7"/>
  <c r="N28" i="7"/>
  <c r="M28" i="7"/>
  <c r="L28" i="7"/>
  <c r="J28" i="7"/>
  <c r="I28" i="7"/>
  <c r="N27" i="7"/>
  <c r="M27" i="7"/>
  <c r="L27" i="7"/>
  <c r="J27" i="7"/>
  <c r="I27" i="7"/>
  <c r="N26" i="7"/>
  <c r="M26" i="7"/>
  <c r="L26" i="7"/>
  <c r="J26" i="7"/>
  <c r="I26" i="7"/>
  <c r="N25" i="7"/>
  <c r="M25" i="7"/>
  <c r="L25" i="7"/>
  <c r="J25" i="7"/>
  <c r="I25" i="7"/>
  <c r="T24" i="7"/>
  <c r="S24" i="7"/>
  <c r="R24" i="7"/>
  <c r="Q24" i="7"/>
  <c r="N24" i="7"/>
  <c r="M24" i="7"/>
  <c r="L24" i="7"/>
  <c r="J24" i="7"/>
  <c r="I24" i="7"/>
  <c r="N23" i="7"/>
  <c r="M23" i="7"/>
  <c r="L23" i="7"/>
  <c r="J23" i="7"/>
  <c r="I23" i="7"/>
  <c r="N22" i="7"/>
  <c r="M22" i="7"/>
  <c r="L22" i="7"/>
  <c r="J22" i="7"/>
  <c r="I22" i="7"/>
  <c r="N21" i="7"/>
  <c r="M21" i="7"/>
  <c r="L21" i="7"/>
  <c r="J21" i="7"/>
  <c r="I21" i="7"/>
  <c r="N20" i="7"/>
  <c r="M20" i="7"/>
  <c r="L20" i="7"/>
  <c r="J20" i="7"/>
  <c r="I20" i="7"/>
  <c r="N19" i="7"/>
  <c r="M19" i="7"/>
  <c r="L19" i="7"/>
  <c r="J19" i="7"/>
  <c r="I19" i="7"/>
  <c r="N18" i="7"/>
  <c r="M18" i="7"/>
  <c r="L18" i="7"/>
  <c r="J18" i="7"/>
  <c r="I18" i="7"/>
  <c r="T17" i="7"/>
  <c r="S17" i="7"/>
  <c r="R17" i="7"/>
  <c r="Q17" i="7"/>
  <c r="B5" i="7"/>
  <c r="B4" i="7"/>
  <c r="L46" i="10" l="1"/>
  <c r="K68" i="10"/>
  <c r="P18" i="10"/>
  <c r="K65" i="10"/>
  <c r="K18" i="10"/>
  <c r="O44" i="10"/>
  <c r="K45" i="10"/>
  <c r="L45" i="10"/>
  <c r="L85" i="10"/>
  <c r="L61" i="10"/>
  <c r="K19" i="10"/>
  <c r="L20" i="10"/>
  <c r="K23" i="10"/>
  <c r="L24" i="10"/>
  <c r="K28" i="10"/>
  <c r="L29" i="10"/>
  <c r="K43" i="10"/>
  <c r="L44" i="10"/>
  <c r="L64" i="10"/>
  <c r="P83" i="10"/>
  <c r="L86" i="10"/>
  <c r="R61" i="10"/>
  <c r="L43" i="10"/>
  <c r="L58" i="10"/>
  <c r="L69" i="10"/>
  <c r="K83" i="10"/>
  <c r="K22" i="10"/>
  <c r="K60" i="10"/>
  <c r="K67" i="10"/>
  <c r="Q18" i="10"/>
  <c r="K21" i="10"/>
  <c r="L22" i="10"/>
  <c r="K25" i="10"/>
  <c r="L27" i="10"/>
  <c r="K30" i="10"/>
  <c r="L31" i="10"/>
  <c r="K59" i="10"/>
  <c r="P61" i="10"/>
  <c r="K62" i="10"/>
  <c r="L63" i="10"/>
  <c r="K66" i="10"/>
  <c r="K70" i="10"/>
  <c r="L71" i="10"/>
  <c r="L84" i="10"/>
  <c r="K87" i="10"/>
  <c r="Q61" i="10"/>
  <c r="Q83" i="10"/>
  <c r="C5" i="6" l="1"/>
  <c r="C4" i="6"/>
</calcChain>
</file>

<file path=xl/sharedStrings.xml><?xml version="1.0" encoding="utf-8"?>
<sst xmlns="http://schemas.openxmlformats.org/spreadsheetml/2006/main" count="422" uniqueCount="229">
  <si>
    <t>البيئة المدرسية</t>
  </si>
  <si>
    <t>المؤشر</t>
  </si>
  <si>
    <t>الرمز</t>
  </si>
  <si>
    <t>النسبة</t>
  </si>
  <si>
    <t>المستوى</t>
  </si>
  <si>
    <t>تتوافر في فصول المدرسة ومعاملها وجميع مرافقها متطلبات الأمن والسلامة</t>
  </si>
  <si>
    <t>تعمل المدرسة على صيانة جميع مرافق المبنى وتجهيزاته بانتظام</t>
  </si>
  <si>
    <t>تعمل المدرسة على نظافة المبنى وجميع مرافقه بانتظام</t>
  </si>
  <si>
    <t>4/1/1/1</t>
  </si>
  <si>
    <t>4/1/1/2</t>
  </si>
  <si>
    <t>4/1/1/3</t>
  </si>
  <si>
    <t>4/2/1/1</t>
  </si>
  <si>
    <t>4/2/1/2</t>
  </si>
  <si>
    <t>4/2/1/3</t>
  </si>
  <si>
    <t>المبنى المدرسي</t>
  </si>
  <si>
    <t>الأمن والسلامة</t>
  </si>
  <si>
    <t>نواتج التعلم</t>
  </si>
  <si>
    <t>3/1/1/1</t>
  </si>
  <si>
    <t>يحقق المتعلمون نتائج متقدمة في مجال القراءة وفقاً للاختبارات الوظنية</t>
  </si>
  <si>
    <t>3/1/1/2</t>
  </si>
  <si>
    <t>يحقق المتعلمون نتائج متقدمة في مجال الرياضيات وفقاً للاختبارات الوظنية</t>
  </si>
  <si>
    <t>3/2/1/1</t>
  </si>
  <si>
    <t>يظهر المتعلمون الاعتزاز بالقيم والهوية الوطنية</t>
  </si>
  <si>
    <t>3/2/1/2</t>
  </si>
  <si>
    <t>يظهر المتعلمون اتجاهات إيجابية نحو ذواتهم</t>
  </si>
  <si>
    <t>يظهر المتعلمون التزاماً بالممارسات الصحية السلمية</t>
  </si>
  <si>
    <t>3/2/1/3</t>
  </si>
  <si>
    <t>يشارك المتعلمون في الأنشطة المجتمعية والأعمال التطوعية</t>
  </si>
  <si>
    <t>3/2/1/4</t>
  </si>
  <si>
    <t>3/2/1/5</t>
  </si>
  <si>
    <t>يلتزم المتعلمون بقواعد السلوك والانضباط المدرسي</t>
  </si>
  <si>
    <t>3/2/1/6</t>
  </si>
  <si>
    <t>3/2/1/7</t>
  </si>
  <si>
    <t>يظهر المتعلمون القدرة على البحث والتعلم الذاتي</t>
  </si>
  <si>
    <t>يظهر المتعلمون اعتزازاً بثقافتهم واحترامهم للتنوع الثقافي في المجتمع</t>
  </si>
  <si>
    <t>المجال</t>
  </si>
  <si>
    <t>التعليم والتعلم</t>
  </si>
  <si>
    <t>2/1/1/1</t>
  </si>
  <si>
    <t>2/1/1/2</t>
  </si>
  <si>
    <t>2/1/1/3</t>
  </si>
  <si>
    <t>2/1/1/4</t>
  </si>
  <si>
    <t>2/1/1/5</t>
  </si>
  <si>
    <t>2/1/1/6</t>
  </si>
  <si>
    <t>2/1/1/7</t>
  </si>
  <si>
    <t>2/1/1/8</t>
  </si>
  <si>
    <t>2/1/1/9</t>
  </si>
  <si>
    <t>2/1/1/10</t>
  </si>
  <si>
    <t>2/2/1/1</t>
  </si>
  <si>
    <t>2/2/1/2</t>
  </si>
  <si>
    <t>2/2/1/3</t>
  </si>
  <si>
    <t>تحلل المدرسة نتائج التقويم, وتوظفها في تحسين نواتج التعلم بانتظام</t>
  </si>
  <si>
    <t>تدعم المدرسة تنفيذ المناهج، لتحقيق نواتج التعلم المستهدفة وفق الخطة الدراسية</t>
  </si>
  <si>
    <t>الإدارة المدرسية</t>
  </si>
  <si>
    <t>تضع المدرسة خطة تشغيلية مكتملة العناصر وفق أهداف تطويرية محددة</t>
  </si>
  <si>
    <t>تتابع المدرسة تنفيذ خطتها وتطورها بما يضمن تحقيق أهدافها</t>
  </si>
  <si>
    <t>تعزز المدرسة القيم الإسلامية والهوية الوطنية</t>
  </si>
  <si>
    <t>تلتزم المدرسة بقيم مهنة التعليم وأخلاقياتها</t>
  </si>
  <si>
    <t>توفر المدرسة مناخاً آمنا للتعلم والنمو نفسياً واجتماعياً</t>
  </si>
  <si>
    <t>تنشر المدرسة قواعد السلوك والمواظبة, وتتابع تطبيقها</t>
  </si>
  <si>
    <t>توفر المدرسة برامج وأنشطة تربوية داعمة للسلوك الإيجابي</t>
  </si>
  <si>
    <t>تعزز المدرسة بناء العلاقات الإيجابية والتعاون في المجتمع المدرسي</t>
  </si>
  <si>
    <t>تعزز المدرسة مشاركة الأسرة في تعلم أبنائهم، والتحضير لمستقبلهم</t>
  </si>
  <si>
    <t>تشجع المدرسة منسوبيها للحصول على الرخصة المهنية</t>
  </si>
  <si>
    <t>تدعم المدرسة التطوير المهني لمنسوبيها وفقاً لنتائج تقويم الأداء الوظيفي واحتياجاتهم</t>
  </si>
  <si>
    <t>تطبق المدرسة التقويم الذاتي المبني على المعايير المعتمدة من الهيئة</t>
  </si>
  <si>
    <t>تنفذ المدرسة خطة للتحسين بناء على نتائج التقويم المدرسي, وتتابعها</t>
  </si>
  <si>
    <t>1/1/1/1</t>
  </si>
  <si>
    <t>1/1/1/2</t>
  </si>
  <si>
    <t>1/2/1/1/</t>
  </si>
  <si>
    <t>1/2/1/12</t>
  </si>
  <si>
    <t>1/2/1/3</t>
  </si>
  <si>
    <t>1/2/1/4</t>
  </si>
  <si>
    <t>1/2/1/15</t>
  </si>
  <si>
    <t>1/2/1/16</t>
  </si>
  <si>
    <t>1/3/1/1/</t>
  </si>
  <si>
    <t>1/3/1/2</t>
  </si>
  <si>
    <t>1/3/1/3</t>
  </si>
  <si>
    <t>1/4/1/1</t>
  </si>
  <si>
    <t>1/4/1/2</t>
  </si>
  <si>
    <t>1/4/1/3</t>
  </si>
  <si>
    <t>1/4/1/4</t>
  </si>
  <si>
    <t>تركز عمليات الإدارة المدرسية على عمليات التأثير الفاعل في المجتمع المدرسي، لتحقيق مستويات متقدمة من الأداء المتميز، ودعم تنفيذ الخطط وإدارة عمليات التعليم والتعلم والتطوير المهني المستمر لمنسوبيها، وتحسين نواتج التعلم وتعزيز الشاركة مع الأسرة والمجتمع المحلي، ويتضمن هذا المجال 4 معايير وهي: التخطيط - قيادة العملية التعليمية - المجتمع المدرسي - التطوير المؤسسي، وأظهرت النتائج أن مستوى أداء المدرسة كما يلي:</t>
  </si>
  <si>
    <t>التقويم الداخلي</t>
  </si>
  <si>
    <t>التقويم الخارجي</t>
  </si>
  <si>
    <t>التخطيط</t>
  </si>
  <si>
    <t>المجتمع</t>
  </si>
  <si>
    <t>التطوير</t>
  </si>
  <si>
    <t>المجدتمع</t>
  </si>
  <si>
    <t>بناء خبرات التعلم</t>
  </si>
  <si>
    <t>تقويم التعلم</t>
  </si>
  <si>
    <t>التقويم الذاتي</t>
  </si>
  <si>
    <t>المملكة العربية السعودية</t>
  </si>
  <si>
    <t>وزارة التعليم</t>
  </si>
  <si>
    <t>برنامج التقويم 
والاعتماد المدرسي</t>
  </si>
  <si>
    <t>مجالات الممارسات الإشرافية</t>
  </si>
  <si>
    <t>المعيار</t>
  </si>
  <si>
    <t>أولوية الإحتياج</t>
  </si>
  <si>
    <t>الإطار الموجه</t>
  </si>
  <si>
    <t>التدريس</t>
  </si>
  <si>
    <t>تخطيط التدريس
تنفيذ التدريس
تقويم التعلم</t>
  </si>
  <si>
    <t>2-1-1-1</t>
  </si>
  <si>
    <t>2-1-1-2</t>
  </si>
  <si>
    <t>2-1-1-3</t>
  </si>
  <si>
    <t>2-1-1-4</t>
  </si>
  <si>
    <t>2-1-1-5</t>
  </si>
  <si>
    <t>2-1-1-6</t>
  </si>
  <si>
    <t>2-1-1-7</t>
  </si>
  <si>
    <t>2-1-1-8</t>
  </si>
  <si>
    <t>تدعم المدرسة تنفيذ المناهج, لتحقيق نواتج التعلم المستهدفة وفق الخطة الدراسية.</t>
  </si>
  <si>
    <t>تحلل المدرسة نتائج التقويم وتوظفها في تحسين نواتج التعلم بانتظام.</t>
  </si>
  <si>
    <t xml:space="preserve"> </t>
  </si>
  <si>
    <t>بناء الخبرات</t>
  </si>
  <si>
    <t>3/1/1/3</t>
  </si>
  <si>
    <t>3/1/1/4</t>
  </si>
  <si>
    <t>3/1/1/5</t>
  </si>
  <si>
    <t>يحقق المتعلمون نتائج متقدمة في مجال القراءة وفقاً للاختبارات الوطنية</t>
  </si>
  <si>
    <t>يحقق المتعلمون نتائج متقدمة في مجال الرياضيات وفقاً للاختبارات الوطنية</t>
  </si>
  <si>
    <t>تحسين التحصيل العلمي والدراسي</t>
  </si>
  <si>
    <t>يظهر المتعلمون إلتزاماً بالممارات الصحية السليمة</t>
  </si>
  <si>
    <t>يشارك المتعلمون بقواعد السلوك والانضباط المدرسي</t>
  </si>
  <si>
    <t>يظهر المتعلمون اعتزازاً بثقافتهم واحتراماً للتنوع الثقافي في المجتمع</t>
  </si>
  <si>
    <t>تلتزم المدرسة بقيم مهنة التعلم وأخلاقياتها</t>
  </si>
  <si>
    <t>توفر المدرسة مناخاً آمناً للتعلم والنمو نفسياً واجتماعياً</t>
  </si>
  <si>
    <t>تنشر المدرسة قواعد السلوك والمواظبة وتتابع تطبيقها</t>
  </si>
  <si>
    <t>تعزز المدرسة مشاركة الأسرة في تعلم أبنائها, والتحضير لمستقبلهم.</t>
  </si>
  <si>
    <t>1/2/1/1</t>
  </si>
  <si>
    <t>1/2/1/2</t>
  </si>
  <si>
    <t>1/3/1/1</t>
  </si>
  <si>
    <t>التطور الشخصي والصحي والإجتماعي</t>
  </si>
  <si>
    <t>قيادة العملية التعليمية</t>
  </si>
  <si>
    <t>المجتمع المدرسي</t>
  </si>
  <si>
    <t>التوجيه الطلابي</t>
  </si>
  <si>
    <t xml:space="preserve">توجيه سلوك الطلاب
التوجيه التعليمي والمهني للطلاب
الشراكة مع الأسرة والمجتمع </t>
  </si>
  <si>
    <t>الأنشطة المدرسية</t>
  </si>
  <si>
    <t>البرامج والأنشطة الصفية وغير الصفية</t>
  </si>
  <si>
    <t>قيادة العملية</t>
  </si>
  <si>
    <t>1/2/1/5</t>
  </si>
  <si>
    <t>1/2/1/6</t>
  </si>
  <si>
    <t>تعزز المدرسة الشراكة المجتمعية, لدعم التعلم والتأثير الإيجابي في 
المجتمع المحلي.</t>
  </si>
  <si>
    <t>تحسين التحصيل العملي والدراسي</t>
  </si>
  <si>
    <t>التطور الشخصي</t>
  </si>
  <si>
    <t>مجالات الممارسات الإشرافية في المدرسة</t>
  </si>
  <si>
    <t>تحليل واقع المدرسة في مجالات الممارسات الإشرافية لتقديم خدمات دعم التميز المدرسي للعام الدارسي 1446هـ</t>
  </si>
  <si>
    <t>ترتيب الأولويات حسب النموذج الإشرافي</t>
  </si>
  <si>
    <t>العام الدراسي</t>
  </si>
  <si>
    <t>الفصل الدراسي</t>
  </si>
  <si>
    <t>ترتيب الأولويات حسب مجال التدريس</t>
  </si>
  <si>
    <t>ترتيب الأولويات حسب مجال التعليم والتعلم</t>
  </si>
  <si>
    <t>ترتيب الأولويات حسب مجال التوجيه الطلابي</t>
  </si>
  <si>
    <t>ترتيب الأولويات حسب مجال الأنشطة الطلابية</t>
  </si>
  <si>
    <t>مدير/ة المدرسة</t>
  </si>
  <si>
    <t>ترتيب مجالات الأولويات حسب مجالات التقويم</t>
  </si>
  <si>
    <t>تحليل واقع المدرسة
بحسب النموذج
الإشرافي</t>
  </si>
  <si>
    <t>نموذج الممارسات الإشرافية</t>
  </si>
  <si>
    <t>نموذج ترتيب الأولويات</t>
  </si>
  <si>
    <t>إعداد وتنسيق سليمان السلمي</t>
  </si>
  <si>
    <t>للتواصل والاستفسار 0597798949</t>
  </si>
  <si>
    <t>خطة المؤشر</t>
  </si>
  <si>
    <t>خطة 
المؤشر</t>
  </si>
  <si>
    <t>يحقق المتعلمون تقدماً في مجال القراءة قياسَا على مستوى أداء المدرسة السابق في 
الاختبارات الوطنية</t>
  </si>
  <si>
    <t>يحقق المتعلمون تقدماً في مجال الرياضيات قياسَا على مستوى أداء المدرسة السابق في 
الاختبارات الوطنية</t>
  </si>
  <si>
    <t>تعزز المدرسة الشراكة المجتمعية, لدعم التعلم والتأثير الإيجابي في المجتمع 
المحلي.</t>
  </si>
  <si>
    <t>مقدار 
النقص</t>
  </si>
  <si>
    <t>برنامج الاعتماد المدرسي</t>
  </si>
  <si>
    <t>الأول</t>
  </si>
  <si>
    <t>مقدار النقص</t>
  </si>
  <si>
    <t>اسم منسق البرنامج</t>
  </si>
  <si>
    <t>بيانات المدرسة</t>
  </si>
  <si>
    <t>واجهة البرنامج</t>
  </si>
  <si>
    <t>تصميم: سليمان السلمي
0597798949</t>
  </si>
  <si>
    <t>قيادة العمليات التعليمية</t>
  </si>
  <si>
    <t>المجدتمع المدرسي</t>
  </si>
  <si>
    <t>التطوير المؤسسي</t>
  </si>
  <si>
    <t>التحصيل التعليمي</t>
  </si>
  <si>
    <t xml:space="preserve">التحصيل التعليمي </t>
  </si>
  <si>
    <t>التطور الشخصي ..</t>
  </si>
  <si>
    <t>التطور الشخصي والصحي والاجتماعي</t>
  </si>
  <si>
    <t>التطور الشخصي..</t>
  </si>
  <si>
    <t>قيادة العملية..</t>
  </si>
  <si>
    <t>إعداد: سليمان السلمي
0597798949</t>
  </si>
  <si>
    <t>تلتزم المدرسة بحماية الأطفال من الأذى بكل أنواع</t>
  </si>
  <si>
    <t>تعزز المدرسة وعي الأطفال بخدمات حماية الطفل وكيفية الوصول إليها</t>
  </si>
  <si>
    <t>تلتزم المدرسة بالمحافظة على صحة الأطفال ومتابعة تغذيتهم</t>
  </si>
  <si>
    <t>حماية الطفل وحقوقه</t>
  </si>
  <si>
    <t>يحقق الأطفال تقدماً في مجال القراءة قياسياً على مستوى أداء المدرسة السابق في الأختبارات الوطنية</t>
  </si>
  <si>
    <t>يحقق الأطفال تقدماً في مجال الرياضيات قياسياً على مستوى أداء المدرسة السابق في الأختبارات الوطنية</t>
  </si>
  <si>
    <t>حماية الطفل</t>
  </si>
  <si>
    <t>تنمى المدرسة المهارات الحركية لدى المتلعمين</t>
  </si>
  <si>
    <t>2/1/1/11</t>
  </si>
  <si>
    <t>في هذه الصفحة يتم ترتيب المؤشرات بناء على أولويات الإحتياج
يتم اختيارها من القائمة المنسدلة</t>
  </si>
  <si>
    <t>البرنامج يخص الطفولة المبكرة ورياض الأطفال</t>
  </si>
  <si>
    <t>الإعداد جاري على باقي المراحل</t>
  </si>
  <si>
    <t>توفر المدرسة برامج وأنشطة إثرائية غير صفية، لتطوير مواهب الاطفال وتهيئهم للمستقبل</t>
  </si>
  <si>
    <t>ترتكز ممارسات التعليم والتعلم حول المتعلم وتتنوع إستراتيجيات وأنشطة التعليم والتعلم فيها لتلبيه احتياجات الاطفال، وتنمية قدراتهم في اكتساب المعارف والمهارات وتطبيقها وتحليلها وتقويمها، وتطبيق أساليب وأدوات تقويم متنوعة وفاعلة لدعم تعلمهم وتحسين أدائهم، ويتضمن هذا المجال معيارين وهما: بناء خبرات التعلم - تقويم التعلم وأظهرة النتائج أن مستوى أداء المدرسة كما يلي:</t>
  </si>
  <si>
    <t>توفر المدرسة فرصاً متكافئة للتعلم تلبي احتياجات الاطفال بمن فيهم ذوو الإعاقة والموهوبون</t>
  </si>
  <si>
    <t>تنوع المدرسة في إستراتيجيات التدريس لتلبية احتياجات الاطفال, ودعم تعلمهم</t>
  </si>
  <si>
    <t>تفعل المدرسة التعلم الإلكتروني لتلبية احتياجات الاطفال ودعم تعلمهم</t>
  </si>
  <si>
    <t>توفر المدرسة أنشطة تعلم تطبيقية ترتبط بحياة الاطفال</t>
  </si>
  <si>
    <t>تنمى المدرسة المهارات القرائية والعددية الأساسية لدى الاطفال</t>
  </si>
  <si>
    <t>تنمى المدرسة مهارات التفكير العليا لدى الاطفال</t>
  </si>
  <si>
    <t>تنمى المدرسة المهارات العاطفية والاجتماعية لدى الاطفال</t>
  </si>
  <si>
    <t>تنمى المدرسة المهارات الرقمية لدى الاطفال</t>
  </si>
  <si>
    <t>تعزز المدرسة دافعية الاطفال للتعلم والاستمتاع به</t>
  </si>
  <si>
    <t>تقوّم المدرسة أداء الاطفال باستخدام أساليب وأدوات تقويم متنوعة وفاعلة</t>
  </si>
  <si>
    <t>تمثل نواتج التعلم المعارف والمهارات والاتجاهات والقيم المتوقع تحقيقها لدى الاطفال نتيجة مرورهم بخبرات تربوية مخطط لها ويتضمن هذا المجال معيارين وهما: التحصيل التعليمي والتطور الشخصي والصحي والاجتماعي</t>
  </si>
  <si>
    <t>تحقق البيئة المدرسية المتطلبات الأساسية وضمان جودة عناصرالأمن والسلامة, لتمكين مجتمع المدرسة بمختلف فائتهم من تحقيق الأهداف التعليمية والتوقعات العالية لنواتج التعلم المستهدفة لدى الاطفال ويتضمن هذا المجال معيارين هما: المبنى المدرسي والأمن والسلامة, وأظهرت النتائج أن مستوى أداء المدرسة كما يلي:</t>
  </si>
  <si>
    <t>تنظيم مبنى المدرسة ملائم لعدد الاطفال والمرحلة العمرية</t>
  </si>
  <si>
    <t>تتوافر فصول ومعامل ملائمة للعملية التعليمية تلبي احتياجات الاطفال بمن فيهم ذوو الإعاقة</t>
  </si>
  <si>
    <t>تلبي المرافق والخدمات المساندة احتياجات الاطفال بمن فيهم ذوو الإعاقة</t>
  </si>
  <si>
    <t>تقدم المدرسة التغذية الراجعة للاطفال بانتظام</t>
  </si>
  <si>
    <t>تقدم المدرسة التغذية الراجعة للاطفال بانتظام.</t>
  </si>
  <si>
    <t>توفر المدرسة فرصاً متكاملة للتعلم تلبي احتياجات الاطفال ومنهم ذوو الإعاقة والموهوبون.</t>
  </si>
  <si>
    <t>تنوع المدرسة في إستراتيجيات التدريس لتلبية احتياجات الاطفال, ودعم تعلمهم.</t>
  </si>
  <si>
    <t>تفعل المدرسة التعلم الإلكتروني, لتلبية احتياجات الاطفال, ودعم تعلمهم.</t>
  </si>
  <si>
    <t>توفر المدرسة أنشطة تعلم تطبيقية ترتبط بحياة الاطفال.</t>
  </si>
  <si>
    <t>تنمى المدرسة المهارات القرائية والعددية الأساسية لدى الاطفال.</t>
  </si>
  <si>
    <t>تنمى المدرسة مهارات التفكير العليا لدى الاطفال.</t>
  </si>
  <si>
    <t>تنمى المدرسة المهارات العاطفية والإجتماعية لدى الاطفال</t>
  </si>
  <si>
    <t>تنمى المدرسة المهارات الرقمية لدى الاطفال.</t>
  </si>
  <si>
    <t>تعزز المدرسة دافعية الاطفال للتعلم والاستمتاع به.</t>
  </si>
  <si>
    <t>تقوّم المدرسة أداء الاطفال باستخدام أساليب وأدوات تقويم متنوعة وفاعلة.</t>
  </si>
  <si>
    <t>توفر المدرسة برامج وأنشطة إثرائية غير صفية, لتطوير مواهب الاطفال, وتهيئتهم 
للمستقبل</t>
  </si>
  <si>
    <t>1/5/1/1</t>
  </si>
  <si>
    <t>1/5/1/2</t>
  </si>
  <si>
    <t>1/5/1/3</t>
  </si>
  <si>
    <t>إدارة تعليم الرياض</t>
  </si>
  <si>
    <t>مدرسة الطفولة المبكرة</t>
  </si>
  <si>
    <t>أحمد العمري</t>
  </si>
  <si>
    <t>تعزز المدرسة الشراكة المجتمعية لدعم التعلم والتاثير الإيجابي في المجتمع المحلي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</si>
</sst>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1"/>
      <color theme="1"/>
      <name val="Arial"/>
      <family val="2"/>
      <charset val="178"/>
      <scheme val="minor"/>
    </font>
    <font>
      <sz val="11"/>
      <color theme="1"/>
      <name val="Arial"/>
      <family val="2"/>
      <charset val="178"/>
      <scheme val="minor"/>
    </font>
    <font>
      <b/>
      <sz val="11"/>
      <color theme="0"/>
      <name val="Arial"/>
      <family val="2"/>
      <scheme val="minor"/>
    </font>
    <font>
      <b/>
      <sz val="14"/>
      <color theme="1"/>
      <name val="Arial"/>
      <family val="2"/>
      <scheme val="minor"/>
    </font>
    <font>
      <sz val="12"/>
      <color theme="1"/>
      <name val="Eras Demi ITC"/>
      <family val="2"/>
    </font>
    <font>
      <b/>
      <sz val="12"/>
      <color theme="0"/>
      <name val="Arial"/>
      <family val="2"/>
      <scheme val="minor"/>
    </font>
    <font>
      <sz val="11"/>
      <color rgb="FF7030A0"/>
      <name val="Arial"/>
      <family val="2"/>
      <charset val="178"/>
      <scheme val="minor"/>
    </font>
    <font>
      <b/>
      <sz val="14"/>
      <color theme="0"/>
      <name val="Arial"/>
      <family val="2"/>
      <scheme val="minor"/>
    </font>
    <font>
      <sz val="10"/>
      <color theme="1"/>
      <name val="Arial"/>
      <family val="2"/>
      <charset val="178"/>
      <scheme val="minor"/>
    </font>
    <font>
      <b/>
      <sz val="10"/>
      <color theme="0"/>
      <name val="Arial"/>
      <family val="2"/>
      <scheme val="minor"/>
    </font>
    <font>
      <sz val="10"/>
      <color rgb="FF7030A0"/>
      <name val="Arial"/>
      <family val="2"/>
      <charset val="178"/>
      <scheme val="minor"/>
    </font>
    <font>
      <sz val="8"/>
      <color theme="1"/>
      <name val="Arial"/>
      <family val="2"/>
      <charset val="178"/>
      <scheme val="minor"/>
    </font>
    <font>
      <b/>
      <sz val="10"/>
      <color theme="1"/>
      <name val="Arial"/>
      <family val="2"/>
      <scheme val="minor"/>
    </font>
    <font>
      <b/>
      <sz val="8.5"/>
      <color theme="1"/>
      <name val="Gill Sans MT"/>
      <family val="2"/>
    </font>
    <font>
      <b/>
      <sz val="10.3"/>
      <color theme="1"/>
      <name val="Gill Sans MT"/>
      <family val="2"/>
    </font>
    <font>
      <b/>
      <sz val="11"/>
      <color theme="1"/>
      <name val="Arial"/>
      <family val="2"/>
      <scheme val="minor"/>
    </font>
    <font>
      <sz val="11"/>
      <color theme="0" tint="-0.249977111117893"/>
      <name val="Arial"/>
      <family val="2"/>
      <charset val="178"/>
      <scheme val="minor"/>
    </font>
    <font>
      <sz val="8"/>
      <color theme="0" tint="-0.249977111117893"/>
      <name val="Arial"/>
      <family val="2"/>
      <charset val="178"/>
      <scheme val="minor"/>
    </font>
    <font>
      <sz val="10"/>
      <color theme="0" tint="-0.249977111117893"/>
      <name val="Arial"/>
      <family val="2"/>
      <charset val="178"/>
      <scheme val="minor"/>
    </font>
    <font>
      <b/>
      <sz val="10"/>
      <color theme="0" tint="-0.249977111117893"/>
      <name val="Arial"/>
      <family val="2"/>
      <charset val="178"/>
      <scheme val="minor"/>
    </font>
    <font>
      <b/>
      <sz val="9"/>
      <color theme="0" tint="-0.249977111117893"/>
      <name val="Arial"/>
      <family val="2"/>
      <charset val="178"/>
      <scheme val="minor"/>
    </font>
    <font>
      <b/>
      <sz val="12"/>
      <color theme="1"/>
      <name val="Eras Demi ITC"/>
      <family val="2"/>
    </font>
    <font>
      <b/>
      <sz val="6"/>
      <color theme="0" tint="-0.249977111117893"/>
      <name val="Arial"/>
      <family val="2"/>
      <charset val="178"/>
      <scheme val="minor"/>
    </font>
    <font>
      <b/>
      <sz val="12"/>
      <color theme="1"/>
      <name val="Arial"/>
      <family val="2"/>
      <scheme val="minor"/>
    </font>
    <font>
      <b/>
      <sz val="14"/>
      <color rgb="FF0070C0"/>
      <name val="Arial"/>
      <family val="2"/>
      <scheme val="minor"/>
    </font>
    <font>
      <b/>
      <sz val="20"/>
      <color theme="1"/>
      <name val="Arial"/>
      <family val="2"/>
      <scheme val="minor"/>
    </font>
    <font>
      <u/>
      <sz val="11"/>
      <color theme="10"/>
      <name val="Arial"/>
      <family val="2"/>
      <charset val="178"/>
      <scheme val="minor"/>
    </font>
    <font>
      <b/>
      <sz val="12"/>
      <color theme="0" tint="-0.249977111117893"/>
      <name val="Arial"/>
      <family val="2"/>
      <charset val="178"/>
      <scheme val="minor"/>
    </font>
    <font>
      <sz val="10"/>
      <color theme="0"/>
      <name val="Arial"/>
      <family val="2"/>
      <scheme val="minor"/>
    </font>
    <font>
      <b/>
      <sz val="8.6999999999999993"/>
      <color theme="1"/>
      <name val="Gill Sans MT"/>
      <family val="2"/>
    </font>
    <font>
      <b/>
      <sz val="14"/>
      <color rgb="FFC00000"/>
      <name val="SimSun-ExtG"/>
      <family val="3"/>
    </font>
    <font>
      <b/>
      <sz val="10"/>
      <name val="Arial"/>
      <family val="2"/>
      <scheme val="minor"/>
    </font>
    <font>
      <b/>
      <sz val="18"/>
      <color theme="0"/>
      <name val="Arial"/>
      <family val="2"/>
      <scheme val="minor"/>
    </font>
    <font>
      <b/>
      <sz val="20"/>
      <color rgb="FF006699"/>
      <name val="Arial"/>
      <family val="2"/>
      <scheme val="minor"/>
    </font>
    <font>
      <b/>
      <sz val="22"/>
      <color theme="0"/>
      <name val="Arial"/>
      <family val="2"/>
      <scheme val="minor"/>
    </font>
    <font>
      <b/>
      <sz val="20"/>
      <color theme="0"/>
      <name val="Arial"/>
      <family val="2"/>
      <scheme val="minor"/>
    </font>
    <font>
      <b/>
      <sz val="16"/>
      <color theme="0"/>
      <name val="Arial"/>
      <family val="2"/>
      <scheme val="minor"/>
    </font>
    <font>
      <b/>
      <sz val="20"/>
      <color theme="10"/>
      <name val="Arial"/>
      <family val="2"/>
      <scheme val="minor"/>
    </font>
    <font>
      <sz val="10"/>
      <name val="Arial"/>
      <family val="2"/>
      <scheme val="minor"/>
    </font>
    <font>
      <b/>
      <sz val="10"/>
      <color rgb="FFFFC000"/>
      <name val="Arial"/>
      <family val="2"/>
      <scheme val="minor"/>
    </font>
    <font>
      <sz val="10"/>
      <color theme="0"/>
      <name val="Arial"/>
      <family val="2"/>
      <charset val="178"/>
      <scheme val="minor"/>
    </font>
    <font>
      <sz val="10"/>
      <name val="Arial"/>
      <family val="2"/>
      <charset val="178"/>
      <scheme val="minor"/>
    </font>
    <font>
      <sz val="11"/>
      <name val="Arial"/>
      <family val="2"/>
      <charset val="178"/>
      <scheme val="minor"/>
    </font>
    <font>
      <sz val="10"/>
      <color theme="1"/>
      <name val="Arial"/>
      <family val="2"/>
      <scheme val="minor"/>
    </font>
    <font>
      <b/>
      <sz val="8"/>
      <color theme="1"/>
      <name val="Arial"/>
      <family val="2"/>
      <scheme val="minor"/>
    </font>
    <font>
      <sz val="10"/>
      <color theme="1"/>
      <name val="Eras Demi ITC"/>
      <family val="2"/>
    </font>
    <font>
      <b/>
      <sz val="10"/>
      <color theme="0"/>
      <name val="Arial"/>
      <family val="2"/>
      <charset val="178"/>
      <scheme val="minor"/>
    </font>
    <font>
      <sz val="10"/>
      <color theme="0"/>
      <name val="Copperplate Gothic Bold"/>
      <family val="2"/>
    </font>
    <font>
      <b/>
      <sz val="10"/>
      <color rgb="FF002060"/>
      <name val="Arial"/>
      <family val="2"/>
      <scheme val="minor"/>
    </font>
    <font>
      <sz val="10"/>
      <color theme="1"/>
      <name val="Gill Sans MT"/>
      <family val="2"/>
    </font>
    <font>
      <b/>
      <sz val="12"/>
      <name val="Arial"/>
      <family val="2"/>
      <charset val="178"/>
      <scheme val="minor"/>
    </font>
    <font>
      <b/>
      <sz val="12"/>
      <color rgb="FFFF0000"/>
      <name val="Arial"/>
      <family val="2"/>
      <scheme val="minor"/>
    </font>
    <font>
      <sz val="16"/>
      <color theme="0"/>
      <name val="Arial"/>
      <family val="2"/>
      <scheme val="minor"/>
    </font>
  </fonts>
  <fills count="28">
    <fill>
      <patternFill patternType="none"/>
    </fill>
    <fill>
      <patternFill patternType="gray125"/>
    </fill>
    <fill>
      <patternFill patternType="solid">
        <fgColor rgb="FF006699"/>
        <bgColor indexed="64"/>
      </patternFill>
    </fill>
    <fill>
      <patternFill patternType="solid">
        <fgColor theme="2"/>
        <bgColor indexed="64"/>
      </patternFill>
    </fill>
    <fill>
      <patternFill patternType="solid">
        <fgColor rgb="FFEAEAEA"/>
        <bgColor indexed="64"/>
      </patternFill>
    </fill>
    <fill>
      <patternFill patternType="solid">
        <fgColor rgb="FF92D05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C00000"/>
        <bgColor indexed="64"/>
      </patternFill>
    </fill>
    <fill>
      <patternFill patternType="solid">
        <fgColor rgb="FF00B050"/>
        <bgColor indexed="64"/>
      </patternFill>
    </fill>
    <fill>
      <patternFill patternType="solid">
        <fgColor rgb="FF7030A0"/>
        <bgColor indexed="64"/>
      </patternFill>
    </fill>
    <fill>
      <patternFill patternType="solid">
        <fgColor rgb="FF00B0F0"/>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26" fillId="0" borderId="0" applyNumberFormat="0" applyFill="0" applyBorder="0" applyAlignment="0" applyProtection="0"/>
  </cellStyleXfs>
  <cellXfs count="450">
    <xf numFmtId="0" fontId="0" fillId="0" borderId="0" xfId="0"/>
    <xf numFmtId="0" fontId="6" fillId="8" borderId="0" xfId="0" applyFont="1" applyFill="1"/>
    <xf numFmtId="0" fontId="0" fillId="8" borderId="0" xfId="0" applyFill="1"/>
    <xf numFmtId="0" fontId="8" fillId="8" borderId="0" xfId="0" applyFont="1" applyFill="1"/>
    <xf numFmtId="0" fontId="8" fillId="0" borderId="0" xfId="0" applyFont="1"/>
    <xf numFmtId="0" fontId="10" fillId="8" borderId="0" xfId="0" applyFont="1" applyFill="1"/>
    <xf numFmtId="0" fontId="11" fillId="8" borderId="0" xfId="0" applyFont="1" applyFill="1"/>
    <xf numFmtId="0" fontId="11" fillId="0" borderId="0" xfId="0" applyFont="1"/>
    <xf numFmtId="0" fontId="12" fillId="0" borderId="0" xfId="0" applyFont="1" applyAlignment="1">
      <alignment horizontal="center" vertical="center"/>
    </xf>
    <xf numFmtId="0" fontId="12" fillId="8" borderId="0" xfId="0" applyFont="1" applyFill="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0" fillId="8" borderId="3" xfId="0" applyFill="1" applyBorder="1" applyAlignment="1">
      <alignment horizontal="center"/>
    </xf>
    <xf numFmtId="0" fontId="12" fillId="8" borderId="3" xfId="0" applyFont="1" applyFill="1" applyBorder="1" applyAlignment="1">
      <alignment horizontal="center" vertical="center"/>
    </xf>
    <xf numFmtId="0" fontId="12" fillId="8" borderId="4" xfId="0" applyFont="1" applyFill="1" applyBorder="1" applyAlignment="1">
      <alignment horizontal="center" vertical="center"/>
    </xf>
    <xf numFmtId="0" fontId="16" fillId="8" borderId="0" xfId="0" applyFont="1" applyFill="1"/>
    <xf numFmtId="0" fontId="17" fillId="8" borderId="0" xfId="0" applyFont="1" applyFill="1"/>
    <xf numFmtId="9" fontId="18" fillId="8" borderId="0" xfId="1" applyFont="1" applyFill="1"/>
    <xf numFmtId="9" fontId="19" fillId="8" borderId="0" xfId="1" applyFont="1" applyFill="1" applyAlignment="1">
      <alignment horizontal="center" vertical="center"/>
    </xf>
    <xf numFmtId="0" fontId="18" fillId="8" borderId="0" xfId="0" applyFont="1" applyFill="1"/>
    <xf numFmtId="0" fontId="20" fillId="8" borderId="0" xfId="0" applyFont="1" applyFill="1" applyAlignment="1">
      <alignment horizontal="center" vertical="center"/>
    </xf>
    <xf numFmtId="0" fontId="19" fillId="8" borderId="0" xfId="0" applyFont="1" applyFill="1" applyAlignment="1">
      <alignment horizontal="center" vertical="center"/>
    </xf>
    <xf numFmtId="9" fontId="19" fillId="8" borderId="0" xfId="0" applyNumberFormat="1" applyFont="1" applyFill="1" applyAlignment="1">
      <alignment horizontal="center" vertical="center"/>
    </xf>
    <xf numFmtId="0" fontId="0" fillId="0" borderId="0" xfId="0" applyProtection="1">
      <protection hidden="1"/>
    </xf>
    <xf numFmtId="0" fontId="0" fillId="0" borderId="0" xfId="0" applyAlignment="1" applyProtection="1">
      <alignment vertical="center"/>
      <protection hidden="1"/>
    </xf>
    <xf numFmtId="0" fontId="23" fillId="0" borderId="0" xfId="0" applyFont="1" applyProtection="1">
      <protection hidden="1"/>
    </xf>
    <xf numFmtId="0" fontId="0" fillId="8" borderId="0" xfId="0" applyFill="1" applyProtection="1">
      <protection hidden="1"/>
    </xf>
    <xf numFmtId="0" fontId="16" fillId="8" borderId="0" xfId="0" applyFont="1" applyFill="1" applyBorder="1" applyProtection="1">
      <protection hidden="1"/>
    </xf>
    <xf numFmtId="0" fontId="16" fillId="8" borderId="0" xfId="0" applyFont="1" applyFill="1" applyBorder="1" applyAlignment="1" applyProtection="1">
      <alignment vertical="center"/>
      <protection hidden="1"/>
    </xf>
    <xf numFmtId="0" fontId="27" fillId="8" borderId="0" xfId="0" applyFont="1" applyFill="1" applyBorder="1" applyProtection="1">
      <protection hidden="1"/>
    </xf>
    <xf numFmtId="0" fontId="3" fillId="4" borderId="1" xfId="0" applyFont="1" applyFill="1" applyBorder="1" applyAlignment="1" applyProtection="1">
      <alignment horizontal="center" vertical="center"/>
      <protection hidden="1"/>
    </xf>
    <xf numFmtId="0" fontId="3" fillId="3" borderId="5" xfId="0" applyFont="1" applyFill="1" applyBorder="1" applyAlignment="1" applyProtection="1">
      <alignment horizontal="center" vertical="center"/>
      <protection hidden="1"/>
    </xf>
    <xf numFmtId="0" fontId="3" fillId="3" borderId="13" xfId="0" applyFont="1" applyFill="1" applyBorder="1" applyAlignment="1" applyProtection="1">
      <alignment horizontal="center" vertical="center"/>
      <protection hidden="1"/>
    </xf>
    <xf numFmtId="0" fontId="3" fillId="3" borderId="8" xfId="0" applyFont="1" applyFill="1" applyBorder="1" applyAlignment="1" applyProtection="1">
      <alignment horizontal="center" vertical="center"/>
      <protection hidden="1"/>
    </xf>
    <xf numFmtId="0" fontId="15" fillId="9" borderId="2" xfId="0" applyFont="1" applyFill="1" applyBorder="1" applyAlignment="1" applyProtection="1">
      <alignment horizontal="center" vertical="center" wrapText="1"/>
      <protection locked="0" hidden="1"/>
    </xf>
    <xf numFmtId="0" fontId="15" fillId="9" borderId="1" xfId="0" applyFont="1" applyFill="1" applyBorder="1" applyAlignment="1" applyProtection="1">
      <alignment horizontal="center" vertical="center" wrapText="1"/>
      <protection locked="0" hidden="1"/>
    </xf>
    <xf numFmtId="0" fontId="8" fillId="9" borderId="0" xfId="0" applyFont="1" applyFill="1"/>
    <xf numFmtId="0" fontId="12" fillId="13" borderId="1" xfId="0"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23" fillId="8" borderId="0" xfId="0" applyFont="1" applyFill="1" applyProtection="1">
      <protection hidden="1"/>
    </xf>
    <xf numFmtId="0" fontId="0" fillId="8" borderId="13" xfId="0" applyFill="1" applyBorder="1" applyProtection="1">
      <protection hidden="1"/>
    </xf>
    <xf numFmtId="0" fontId="0" fillId="8" borderId="0" xfId="0" applyFill="1" applyBorder="1" applyProtection="1">
      <protection hidden="1"/>
    </xf>
    <xf numFmtId="0" fontId="0" fillId="8" borderId="14" xfId="0" applyFill="1" applyBorder="1" applyProtection="1">
      <protection hidden="1"/>
    </xf>
    <xf numFmtId="0" fontId="15" fillId="8" borderId="0" xfId="0" applyFont="1" applyFill="1" applyBorder="1" applyAlignment="1" applyProtection="1">
      <alignment vertical="center"/>
      <protection hidden="1"/>
    </xf>
    <xf numFmtId="0" fontId="15" fillId="8" borderId="14" xfId="0" applyFont="1" applyFill="1" applyBorder="1" applyAlignment="1" applyProtection="1">
      <alignment vertical="center"/>
      <protection hidden="1"/>
    </xf>
    <xf numFmtId="0" fontId="15" fillId="8" borderId="0" xfId="0" applyFont="1" applyFill="1" applyBorder="1" applyAlignment="1" applyProtection="1">
      <alignment horizontal="center" vertical="center"/>
      <protection hidden="1"/>
    </xf>
    <xf numFmtId="0" fontId="34" fillId="8" borderId="0" xfId="0" applyFont="1" applyFill="1" applyBorder="1" applyAlignment="1" applyProtection="1">
      <alignment horizontal="center" vertical="center"/>
      <protection hidden="1"/>
    </xf>
    <xf numFmtId="0" fontId="3" fillId="8" borderId="13" xfId="0" applyFont="1" applyFill="1" applyBorder="1" applyAlignment="1" applyProtection="1">
      <alignment horizontal="center" vertical="center"/>
      <protection hidden="1"/>
    </xf>
    <xf numFmtId="0" fontId="3" fillId="8" borderId="6" xfId="0" applyFont="1" applyFill="1" applyBorder="1" applyAlignment="1" applyProtection="1">
      <alignment vertical="center"/>
      <protection hidden="1"/>
    </xf>
    <xf numFmtId="0" fontId="25" fillId="8" borderId="0" xfId="0" applyFont="1" applyFill="1" applyBorder="1" applyAlignment="1" applyProtection="1">
      <alignment horizontal="center" vertical="center"/>
      <protection hidden="1"/>
    </xf>
    <xf numFmtId="0" fontId="25" fillId="8" borderId="14" xfId="0" applyFont="1" applyFill="1" applyBorder="1" applyAlignment="1" applyProtection="1">
      <alignment horizontal="center" vertical="center"/>
      <protection hidden="1"/>
    </xf>
    <xf numFmtId="0" fontId="3" fillId="8" borderId="0" xfId="0" applyFont="1" applyFill="1" applyBorder="1" applyAlignment="1" applyProtection="1">
      <alignment vertical="center"/>
      <protection hidden="1"/>
    </xf>
    <xf numFmtId="0" fontId="3" fillId="8" borderId="0" xfId="0" applyFont="1" applyFill="1" applyBorder="1" applyAlignment="1" applyProtection="1">
      <alignment horizontal="center" vertical="center"/>
      <protection hidden="1"/>
    </xf>
    <xf numFmtId="0" fontId="7" fillId="2" borderId="2"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0" fontId="2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0" fillId="8" borderId="0" xfId="0" applyFill="1" applyAlignment="1" applyProtection="1">
      <alignment vertical="center"/>
      <protection hidden="1"/>
    </xf>
    <xf numFmtId="0" fontId="41" fillId="8" borderId="0" xfId="0" applyFont="1" applyFill="1"/>
    <xf numFmtId="9" fontId="18" fillId="8" borderId="0" xfId="0" applyNumberFormat="1" applyFont="1" applyFill="1"/>
    <xf numFmtId="9" fontId="18" fillId="8" borderId="0" xfId="0" applyNumberFormat="1" applyFont="1" applyFill="1" applyAlignment="1">
      <alignment horizontal="center" vertical="center"/>
    </xf>
    <xf numFmtId="0" fontId="42" fillId="8" borderId="0" xfId="0" applyFont="1" applyFill="1"/>
    <xf numFmtId="0" fontId="0" fillId="8" borderId="0" xfId="0" applyFont="1" applyFill="1"/>
    <xf numFmtId="0" fontId="12" fillId="18" borderId="1" xfId="0" applyFont="1" applyFill="1" applyBorder="1" applyAlignment="1" applyProtection="1">
      <alignment horizontal="center" vertical="center"/>
      <protection hidden="1"/>
    </xf>
    <xf numFmtId="0" fontId="12" fillId="9" borderId="1" xfId="0" applyFont="1" applyFill="1" applyBorder="1" applyAlignment="1" applyProtection="1">
      <alignment horizontal="center" vertical="center"/>
      <protection hidden="1"/>
    </xf>
    <xf numFmtId="14" fontId="12" fillId="18" borderId="1" xfId="0" applyNumberFormat="1" applyFont="1" applyFill="1" applyBorder="1" applyAlignment="1" applyProtection="1">
      <alignment horizontal="center" vertical="center"/>
      <protection hidden="1"/>
    </xf>
    <xf numFmtId="0" fontId="7" fillId="2" borderId="2" xfId="0" applyFont="1" applyFill="1" applyBorder="1" applyAlignment="1" applyProtection="1">
      <alignment horizontal="center" vertical="center"/>
      <protection locked="0"/>
    </xf>
    <xf numFmtId="0" fontId="17" fillId="8" borderId="0" xfId="0" applyFont="1" applyFill="1" applyAlignment="1">
      <alignment horizontal="center"/>
    </xf>
    <xf numFmtId="9" fontId="18" fillId="8" borderId="0" xfId="0" applyNumberFormat="1" applyFont="1" applyFill="1" applyAlignment="1">
      <alignment horizontal="center"/>
    </xf>
    <xf numFmtId="0" fontId="18" fillId="8" borderId="0" xfId="0" applyFont="1" applyFill="1" applyAlignment="1">
      <alignment horizontal="center"/>
    </xf>
    <xf numFmtId="0" fontId="43" fillId="18" borderId="1" xfId="0" applyFont="1" applyFill="1" applyBorder="1" applyAlignment="1">
      <alignment horizontal="center" vertical="center"/>
    </xf>
    <xf numFmtId="9" fontId="43" fillId="9" borderId="1" xfId="1" applyFont="1" applyFill="1" applyBorder="1" applyAlignment="1" applyProtection="1">
      <alignment horizontal="center" vertical="center"/>
      <protection locked="0"/>
    </xf>
    <xf numFmtId="0" fontId="43" fillId="9" borderId="1" xfId="0" applyFont="1" applyFill="1" applyBorder="1" applyAlignment="1">
      <alignment horizontal="center" vertical="center"/>
    </xf>
    <xf numFmtId="9" fontId="28" fillId="2" borderId="1" xfId="1" applyFont="1" applyFill="1" applyBorder="1" applyAlignment="1">
      <alignment horizontal="center" vertical="center"/>
    </xf>
    <xf numFmtId="0" fontId="8" fillId="9" borderId="11" xfId="0" applyFont="1" applyFill="1" applyBorder="1"/>
    <xf numFmtId="0" fontId="8" fillId="9" borderId="15" xfId="0" applyFont="1" applyFill="1" applyBorder="1"/>
    <xf numFmtId="0" fontId="8" fillId="9" borderId="12" xfId="0" applyFont="1" applyFill="1" applyBorder="1"/>
    <xf numFmtId="0" fontId="38" fillId="0" borderId="1" xfId="0" applyFont="1" applyBorder="1" applyAlignment="1">
      <alignment horizontal="center" vertical="center"/>
    </xf>
    <xf numFmtId="0" fontId="48" fillId="0" borderId="1" xfId="0" applyFont="1" applyBorder="1" applyAlignment="1">
      <alignment horizontal="center" vertical="center"/>
    </xf>
    <xf numFmtId="9" fontId="12" fillId="0" borderId="1" xfId="1" applyFont="1" applyBorder="1" applyAlignment="1" applyProtection="1">
      <alignment horizontal="center" vertical="center"/>
      <protection locked="0"/>
    </xf>
    <xf numFmtId="0" fontId="12" fillId="0" borderId="1" xfId="0" applyFont="1" applyBorder="1" applyAlignment="1">
      <alignment horizontal="center" vertical="center"/>
    </xf>
    <xf numFmtId="9" fontId="9" fillId="2" borderId="1" xfId="1" applyFont="1" applyFill="1" applyBorder="1" applyAlignment="1">
      <alignment horizontal="center" vertical="center"/>
    </xf>
    <xf numFmtId="14" fontId="43" fillId="18" borderId="1" xfId="0" applyNumberFormat="1" applyFont="1" applyFill="1" applyBorder="1" applyAlignment="1">
      <alignment horizontal="center" vertical="center"/>
    </xf>
    <xf numFmtId="0" fontId="31" fillId="0" borderId="1" xfId="0" applyFont="1" applyBorder="1" applyAlignment="1">
      <alignment horizontal="center" vertical="center"/>
    </xf>
    <xf numFmtId="9" fontId="43" fillId="0" borderId="1" xfId="1" applyFont="1" applyBorder="1" applyAlignment="1" applyProtection="1">
      <alignment horizontal="center" vertical="center"/>
      <protection locked="0"/>
    </xf>
    <xf numFmtId="9" fontId="43" fillId="0" borderId="1" xfId="1" applyFont="1" applyBorder="1" applyAlignment="1">
      <alignment horizontal="center" vertical="center"/>
    </xf>
    <xf numFmtId="9" fontId="12" fillId="0" borderId="1" xfId="1" applyFont="1" applyBorder="1" applyAlignment="1">
      <alignment horizontal="center" vertical="center"/>
    </xf>
    <xf numFmtId="0" fontId="43" fillId="0" borderId="1" xfId="0" applyFont="1" applyBorder="1" applyAlignment="1">
      <alignment horizontal="center" vertical="center"/>
    </xf>
    <xf numFmtId="0" fontId="42" fillId="8" borderId="0" xfId="0" applyFont="1" applyFill="1" applyProtection="1">
      <protection hidden="1"/>
    </xf>
    <xf numFmtId="0" fontId="42" fillId="8" borderId="0" xfId="0" applyFont="1" applyFill="1" applyAlignment="1" applyProtection="1">
      <alignment vertical="center"/>
      <protection hidden="1"/>
    </xf>
    <xf numFmtId="0" fontId="50" fillId="8" borderId="0" xfId="0" applyFont="1" applyFill="1" applyProtection="1">
      <protection hidden="1"/>
    </xf>
    <xf numFmtId="0" fontId="52" fillId="2" borderId="12" xfId="0" applyFont="1" applyFill="1" applyBorder="1" applyAlignment="1" applyProtection="1">
      <alignment horizontal="center" vertical="center"/>
      <protection locked="0"/>
    </xf>
    <xf numFmtId="0" fontId="52" fillId="2" borderId="1" xfId="0" applyFont="1" applyFill="1" applyBorder="1" applyAlignment="1" applyProtection="1">
      <alignment horizontal="center" vertical="center"/>
      <protection locked="0"/>
    </xf>
    <xf numFmtId="0" fontId="52" fillId="2" borderId="11"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hidden="1"/>
    </xf>
    <xf numFmtId="0" fontId="43" fillId="18" borderId="1" xfId="0" applyFont="1" applyFill="1" applyBorder="1" applyAlignment="1" applyProtection="1">
      <alignment horizontal="center" vertical="center"/>
      <protection hidden="1"/>
    </xf>
    <xf numFmtId="9" fontId="43" fillId="9" borderId="1" xfId="1" applyFont="1" applyFill="1" applyBorder="1" applyAlignment="1" applyProtection="1">
      <alignment horizontal="center" vertical="center"/>
      <protection locked="0" hidden="1"/>
    </xf>
    <xf numFmtId="0" fontId="43" fillId="9" borderId="1" xfId="0" applyFont="1" applyFill="1" applyBorder="1" applyAlignment="1" applyProtection="1">
      <alignment horizontal="center" vertical="center"/>
      <protection hidden="1"/>
    </xf>
    <xf numFmtId="0" fontId="31" fillId="12" borderId="1" xfId="0" applyFont="1" applyFill="1" applyBorder="1" applyAlignment="1" applyProtection="1">
      <alignment horizontal="center" vertical="center"/>
      <protection hidden="1"/>
    </xf>
    <xf numFmtId="9" fontId="38" fillId="9" borderId="1" xfId="1" applyFont="1" applyFill="1" applyBorder="1" applyAlignment="1" applyProtection="1">
      <alignment horizontal="center" vertical="center"/>
      <protection locked="0" hidden="1"/>
    </xf>
    <xf numFmtId="9" fontId="28" fillId="2" borderId="1" xfId="1" applyFont="1" applyFill="1" applyBorder="1" applyAlignment="1" applyProtection="1">
      <alignment horizontal="center" vertical="center"/>
      <protection hidden="1"/>
    </xf>
    <xf numFmtId="9" fontId="28" fillId="2" borderId="1" xfId="0" applyNumberFormat="1" applyFont="1" applyFill="1" applyBorder="1" applyAlignment="1" applyProtection="1">
      <alignment horizontal="center" vertical="center"/>
      <protection hidden="1"/>
    </xf>
    <xf numFmtId="14" fontId="43" fillId="9" borderId="1" xfId="0" applyNumberFormat="1" applyFont="1" applyFill="1" applyBorder="1" applyAlignment="1" applyProtection="1">
      <alignment horizontal="center" vertical="center"/>
      <protection hidden="1"/>
    </xf>
    <xf numFmtId="0" fontId="31" fillId="15" borderId="1" xfId="0" applyFont="1" applyFill="1" applyBorder="1" applyAlignment="1" applyProtection="1">
      <alignment horizontal="center" vertical="center"/>
      <protection hidden="1"/>
    </xf>
    <xf numFmtId="0" fontId="31" fillId="9" borderId="1" xfId="0" applyFont="1" applyFill="1" applyBorder="1" applyAlignment="1" applyProtection="1">
      <alignment horizontal="center" vertical="center"/>
      <protection hidden="1"/>
    </xf>
    <xf numFmtId="0" fontId="43" fillId="12" borderId="1" xfId="0" applyFont="1" applyFill="1" applyBorder="1" applyAlignment="1" applyProtection="1">
      <alignment horizontal="center" vertical="center"/>
      <protection hidden="1"/>
    </xf>
    <xf numFmtId="0" fontId="16" fillId="8" borderId="0" xfId="0" applyFont="1" applyFill="1" applyProtection="1">
      <protection hidden="1"/>
    </xf>
    <xf numFmtId="0" fontId="42" fillId="8" borderId="0" xfId="0" applyFont="1" applyFill="1" applyBorder="1" applyProtection="1">
      <protection hidden="1"/>
    </xf>
    <xf numFmtId="0" fontId="9" fillId="2" borderId="12" xfId="0" applyFont="1" applyFill="1" applyBorder="1" applyAlignment="1" applyProtection="1">
      <alignment horizontal="center" vertical="center"/>
      <protection hidden="1"/>
    </xf>
    <xf numFmtId="0" fontId="16" fillId="8" borderId="0" xfId="0" applyFont="1" applyFill="1" applyAlignment="1" applyProtection="1">
      <alignment horizontal="center" vertical="center"/>
      <protection hidden="1"/>
    </xf>
    <xf numFmtId="9" fontId="31" fillId="9" borderId="1" xfId="1" applyFont="1" applyFill="1" applyBorder="1" applyAlignment="1" applyProtection="1">
      <alignment horizontal="center" vertical="center"/>
      <protection hidden="1"/>
    </xf>
    <xf numFmtId="0" fontId="9" fillId="6" borderId="1" xfId="0" applyFont="1" applyFill="1" applyBorder="1" applyAlignment="1" applyProtection="1">
      <alignment horizontal="center" vertical="center"/>
      <protection hidden="1"/>
    </xf>
    <xf numFmtId="9" fontId="16" fillId="8" borderId="0" xfId="0" applyNumberFormat="1" applyFont="1" applyFill="1" applyAlignment="1" applyProtection="1">
      <alignment horizontal="center" vertical="center"/>
      <protection hidden="1"/>
    </xf>
    <xf numFmtId="9" fontId="16" fillId="8" borderId="0" xfId="0" applyNumberFormat="1" applyFont="1" applyFill="1" applyProtection="1">
      <protection hidden="1"/>
    </xf>
    <xf numFmtId="0" fontId="9" fillId="16" borderId="1" xfId="0" applyFont="1" applyFill="1" applyBorder="1" applyAlignment="1" applyProtection="1">
      <alignment horizontal="center" vertical="center"/>
      <protection hidden="1"/>
    </xf>
    <xf numFmtId="0" fontId="0" fillId="0" borderId="8" xfId="0" applyBorder="1" applyProtection="1">
      <protection hidden="1"/>
    </xf>
    <xf numFmtId="0" fontId="0" fillId="0" borderId="9" xfId="0" applyBorder="1" applyProtection="1">
      <protection hidden="1"/>
    </xf>
    <xf numFmtId="0" fontId="0" fillId="0" borderId="10" xfId="0" applyBorder="1" applyProtection="1">
      <protection hidden="1"/>
    </xf>
    <xf numFmtId="0" fontId="9" fillId="2" borderId="1" xfId="0" applyFont="1" applyFill="1" applyBorder="1" applyAlignment="1" applyProtection="1">
      <alignment horizontal="center" vertical="center"/>
      <protection hidden="1"/>
    </xf>
    <xf numFmtId="0" fontId="0" fillId="8" borderId="0" xfId="0" applyFont="1" applyFill="1" applyProtection="1">
      <protection hidden="1"/>
    </xf>
    <xf numFmtId="0" fontId="12" fillId="6" borderId="1" xfId="0" applyFont="1" applyFill="1" applyBorder="1" applyAlignment="1" applyProtection="1">
      <alignment horizontal="center" vertical="center"/>
      <protection hidden="1"/>
    </xf>
    <xf numFmtId="0" fontId="22" fillId="8" borderId="0" xfId="0" applyFont="1" applyFill="1" applyAlignment="1" applyProtection="1">
      <alignment horizontal="center" vertical="center"/>
      <protection hidden="1"/>
    </xf>
    <xf numFmtId="0" fontId="9" fillId="17" borderId="1" xfId="0" applyFont="1" applyFill="1" applyBorder="1" applyAlignment="1" applyProtection="1">
      <alignment horizontal="center" vertical="center"/>
      <protection hidden="1"/>
    </xf>
    <xf numFmtId="0" fontId="12" fillId="17" borderId="1" xfId="0" applyFont="1" applyFill="1" applyBorder="1" applyAlignment="1" applyProtection="1">
      <alignment horizontal="center" vertical="center"/>
      <protection hidden="1"/>
    </xf>
    <xf numFmtId="0" fontId="9" fillId="15" borderId="1" xfId="0" applyFont="1" applyFill="1" applyBorder="1" applyAlignment="1" applyProtection="1">
      <alignment horizontal="center" vertical="center"/>
      <protection hidden="1"/>
    </xf>
    <xf numFmtId="0" fontId="12" fillId="15" borderId="1" xfId="0" applyFont="1" applyFill="1" applyBorder="1" applyAlignment="1" applyProtection="1">
      <alignment horizontal="center" vertical="center"/>
      <protection hidden="1"/>
    </xf>
    <xf numFmtId="0" fontId="9" fillId="13" borderId="1" xfId="0" applyFont="1" applyFill="1" applyBorder="1" applyAlignment="1" applyProtection="1">
      <alignment horizontal="center" vertical="center"/>
      <protection hidden="1"/>
    </xf>
    <xf numFmtId="0" fontId="19" fillId="8" borderId="0" xfId="0" applyFont="1" applyFill="1" applyBorder="1" applyAlignment="1" applyProtection="1">
      <alignment horizontal="center" vertical="center" wrapText="1"/>
      <protection hidden="1"/>
    </xf>
    <xf numFmtId="0" fontId="19" fillId="8" borderId="0" xfId="0" applyFont="1" applyFill="1" applyBorder="1" applyAlignment="1" applyProtection="1">
      <alignment vertical="center"/>
      <protection hidden="1"/>
    </xf>
    <xf numFmtId="0" fontId="19" fillId="8" borderId="0" xfId="0" applyFont="1" applyFill="1" applyBorder="1" applyAlignment="1" applyProtection="1">
      <alignment vertical="center" wrapText="1"/>
      <protection hidden="1"/>
    </xf>
    <xf numFmtId="0" fontId="19" fillId="8" borderId="0" xfId="0" applyFont="1" applyFill="1" applyBorder="1" applyAlignment="1" applyProtection="1">
      <alignment horizontal="center" vertical="center"/>
      <protection hidden="1"/>
    </xf>
    <xf numFmtId="0" fontId="37" fillId="10" borderId="0" xfId="2" applyFont="1" applyFill="1" applyAlignment="1" applyProtection="1">
      <alignment horizontal="center" vertical="center"/>
      <protection hidden="1"/>
    </xf>
    <xf numFmtId="0" fontId="7" fillId="2" borderId="2" xfId="0"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32" fillId="2" borderId="0" xfId="2" applyFont="1" applyFill="1" applyBorder="1" applyAlignment="1">
      <alignment horizontal="center" vertical="center"/>
    </xf>
    <xf numFmtId="0" fontId="32" fillId="2" borderId="14" xfId="2" applyFont="1" applyFill="1" applyBorder="1" applyAlignment="1">
      <alignment horizontal="center" vertical="center"/>
    </xf>
    <xf numFmtId="0" fontId="36" fillId="2" borderId="8" xfId="0" applyFont="1" applyFill="1" applyBorder="1" applyAlignment="1" applyProtection="1">
      <alignment horizontal="center" vertical="center"/>
      <protection hidden="1"/>
    </xf>
    <xf numFmtId="0" fontId="36" fillId="2" borderId="3" xfId="0" applyFont="1" applyFill="1" applyBorder="1" applyAlignment="1" applyProtection="1">
      <alignment horizontal="center" vertical="center"/>
      <protection hidden="1"/>
    </xf>
    <xf numFmtId="0" fontId="36" fillId="2" borderId="9" xfId="0" applyFont="1" applyFill="1" applyBorder="1" applyAlignment="1" applyProtection="1">
      <alignment horizontal="center" vertical="center"/>
      <protection hidden="1"/>
    </xf>
    <xf numFmtId="0" fontId="36" fillId="2" borderId="10" xfId="0" applyFont="1" applyFill="1" applyBorder="1" applyAlignment="1" applyProtection="1">
      <alignment horizontal="center" vertical="center"/>
      <protection hidden="1"/>
    </xf>
    <xf numFmtId="0" fontId="35" fillId="2" borderId="0" xfId="0" applyFont="1" applyFill="1" applyBorder="1" applyAlignment="1" applyProtection="1">
      <alignment horizontal="center" vertical="center"/>
      <protection hidden="1"/>
    </xf>
    <xf numFmtId="0" fontId="51" fillId="10" borderId="0" xfId="0" applyFont="1" applyFill="1" applyBorder="1" applyAlignment="1" applyProtection="1">
      <alignment horizontal="center" vertical="center"/>
      <protection hidden="1"/>
    </xf>
    <xf numFmtId="0" fontId="51" fillId="10" borderId="14"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7" fillId="2" borderId="7" xfId="0" applyFont="1" applyFill="1" applyBorder="1" applyAlignment="1" applyProtection="1">
      <alignment horizontal="center" vertical="center"/>
      <protection hidden="1"/>
    </xf>
    <xf numFmtId="0" fontId="7" fillId="2" borderId="13"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hidden="1"/>
    </xf>
    <xf numFmtId="0" fontId="7" fillId="2" borderId="8" xfId="0" applyFont="1" applyFill="1" applyBorder="1" applyAlignment="1" applyProtection="1">
      <alignment horizontal="center" vertical="center"/>
      <protection hidden="1"/>
    </xf>
    <xf numFmtId="0" fontId="32" fillId="2" borderId="13" xfId="2" applyFont="1" applyFill="1" applyBorder="1" applyAlignment="1">
      <alignment horizontal="center" vertical="center"/>
    </xf>
    <xf numFmtId="0" fontId="32" fillId="2" borderId="6" xfId="0" applyFont="1" applyFill="1" applyBorder="1" applyAlignment="1" applyProtection="1">
      <alignment horizontal="center" vertical="center"/>
      <protection hidden="1"/>
    </xf>
    <xf numFmtId="0" fontId="32" fillId="2" borderId="0" xfId="0" applyFont="1" applyFill="1" applyBorder="1" applyAlignment="1" applyProtection="1">
      <alignment horizontal="center" vertical="center"/>
      <protection hidden="1"/>
    </xf>
    <xf numFmtId="0" fontId="35" fillId="2" borderId="5" xfId="0" applyFont="1" applyFill="1" applyBorder="1" applyAlignment="1" applyProtection="1">
      <alignment horizontal="center" vertical="center" wrapText="1"/>
      <protection hidden="1"/>
    </xf>
    <xf numFmtId="0" fontId="35" fillId="2" borderId="6" xfId="0" applyFont="1" applyFill="1" applyBorder="1" applyAlignment="1" applyProtection="1">
      <alignment horizontal="center" vertical="center" wrapText="1"/>
      <protection hidden="1"/>
    </xf>
    <xf numFmtId="0" fontId="35" fillId="2" borderId="7" xfId="0" applyFont="1" applyFill="1" applyBorder="1" applyAlignment="1" applyProtection="1">
      <alignment horizontal="center" vertical="center" wrapText="1"/>
      <protection hidden="1"/>
    </xf>
    <xf numFmtId="0" fontId="35" fillId="2" borderId="13" xfId="0" applyFont="1" applyFill="1" applyBorder="1" applyAlignment="1" applyProtection="1">
      <alignment horizontal="center" vertical="center" wrapText="1"/>
      <protection hidden="1"/>
    </xf>
    <xf numFmtId="0" fontId="35" fillId="2" borderId="0" xfId="0" applyFont="1" applyFill="1" applyBorder="1" applyAlignment="1" applyProtection="1">
      <alignment horizontal="center" vertical="center" wrapText="1"/>
      <protection hidden="1"/>
    </xf>
    <xf numFmtId="0" fontId="35" fillId="2" borderId="14" xfId="0" applyFont="1" applyFill="1" applyBorder="1" applyAlignment="1" applyProtection="1">
      <alignment horizontal="center" vertical="center" wrapText="1"/>
      <protection hidden="1"/>
    </xf>
    <xf numFmtId="0" fontId="35" fillId="2" borderId="8"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10" xfId="0" applyFont="1" applyFill="1" applyBorder="1" applyAlignment="1" applyProtection="1">
      <alignment horizontal="center" vertical="center" wrapText="1"/>
      <protection hidden="1"/>
    </xf>
    <xf numFmtId="0" fontId="28" fillId="2" borderId="11" xfId="0" applyFont="1" applyFill="1" applyBorder="1" applyAlignment="1" applyProtection="1">
      <alignment horizontal="center" vertical="center" wrapText="1"/>
      <protection hidden="1"/>
    </xf>
    <xf numFmtId="0" fontId="28" fillId="2" borderId="12" xfId="0" applyFont="1" applyFill="1" applyBorder="1" applyAlignment="1" applyProtection="1">
      <alignment horizontal="center" vertical="center"/>
      <protection hidden="1"/>
    </xf>
    <xf numFmtId="0" fontId="39" fillId="2" borderId="1" xfId="0" applyFont="1" applyFill="1" applyBorder="1" applyAlignment="1" applyProtection="1">
      <alignment horizontal="center" vertical="center" wrapText="1"/>
      <protection hidden="1"/>
    </xf>
    <xf numFmtId="0" fontId="39" fillId="2" borderId="1" xfId="0" applyFont="1" applyFill="1" applyBorder="1" applyAlignment="1" applyProtection="1">
      <alignment horizontal="center" vertical="center"/>
      <protection hidden="1"/>
    </xf>
    <xf numFmtId="0" fontId="40" fillId="19" borderId="11" xfId="0" applyFont="1" applyFill="1" applyBorder="1" applyAlignment="1" applyProtection="1">
      <alignment horizontal="center" vertical="center" textRotation="90"/>
      <protection hidden="1"/>
    </xf>
    <xf numFmtId="0" fontId="40" fillId="19" borderId="12" xfId="0" applyFont="1" applyFill="1" applyBorder="1" applyAlignment="1" applyProtection="1">
      <alignment horizontal="center" vertical="center" textRotation="90"/>
      <protection hidden="1"/>
    </xf>
    <xf numFmtId="0" fontId="43" fillId="18" borderId="2" xfId="0" applyFont="1" applyFill="1" applyBorder="1" applyAlignment="1" applyProtection="1">
      <alignment horizontal="right" vertical="center" wrapText="1"/>
      <protection hidden="1"/>
    </xf>
    <xf numFmtId="0" fontId="43" fillId="18" borderId="3" xfId="0" applyFont="1" applyFill="1" applyBorder="1" applyAlignment="1" applyProtection="1">
      <alignment horizontal="right" vertical="center" wrapText="1"/>
      <protection hidden="1"/>
    </xf>
    <xf numFmtId="0" fontId="43" fillId="18" borderId="4" xfId="0" applyFont="1" applyFill="1" applyBorder="1" applyAlignment="1" applyProtection="1">
      <alignment horizontal="right" vertical="center" wrapText="1"/>
      <protection hidden="1"/>
    </xf>
    <xf numFmtId="0" fontId="40" fillId="20" borderId="11" xfId="0" applyFont="1" applyFill="1" applyBorder="1" applyAlignment="1" applyProtection="1">
      <alignment horizontal="center" vertical="center" textRotation="90"/>
      <protection hidden="1"/>
    </xf>
    <xf numFmtId="0" fontId="40" fillId="20" borderId="15" xfId="0" applyFont="1" applyFill="1" applyBorder="1" applyAlignment="1" applyProtection="1">
      <alignment horizontal="center" vertical="center" textRotation="90"/>
      <protection hidden="1"/>
    </xf>
    <xf numFmtId="0" fontId="40" fillId="20" borderId="12" xfId="0" applyFont="1" applyFill="1" applyBorder="1" applyAlignment="1" applyProtection="1">
      <alignment horizontal="center" vertical="center" textRotation="90"/>
      <protection hidden="1"/>
    </xf>
    <xf numFmtId="0" fontId="43" fillId="9" borderId="2" xfId="0" applyFont="1" applyFill="1" applyBorder="1" applyAlignment="1" applyProtection="1">
      <alignment horizontal="right" vertical="center" wrapText="1"/>
      <protection hidden="1"/>
    </xf>
    <xf numFmtId="0" fontId="43" fillId="9" borderId="3" xfId="0" applyFont="1" applyFill="1" applyBorder="1" applyAlignment="1" applyProtection="1">
      <alignment horizontal="right" vertical="center" wrapText="1"/>
      <protection hidden="1"/>
    </xf>
    <xf numFmtId="0" fontId="43" fillId="9" borderId="4" xfId="0" applyFont="1" applyFill="1" applyBorder="1" applyAlignment="1" applyProtection="1">
      <alignment horizontal="right" vertical="center" wrapText="1"/>
      <protection hidden="1"/>
    </xf>
    <xf numFmtId="0" fontId="43" fillId="9" borderId="2" xfId="0" applyFont="1" applyFill="1" applyBorder="1" applyAlignment="1" applyProtection="1">
      <alignment horizontal="right" vertical="center"/>
      <protection hidden="1"/>
    </xf>
    <xf numFmtId="0" fontId="43" fillId="9" borderId="3" xfId="0" applyFont="1" applyFill="1" applyBorder="1" applyAlignment="1" applyProtection="1">
      <alignment horizontal="right" vertical="center"/>
      <protection hidden="1"/>
    </xf>
    <xf numFmtId="0" fontId="43" fillId="9" borderId="4" xfId="0" applyFont="1" applyFill="1" applyBorder="1" applyAlignment="1" applyProtection="1">
      <alignment horizontal="right" vertical="center"/>
      <protection hidden="1"/>
    </xf>
    <xf numFmtId="0" fontId="46" fillId="2" borderId="1" xfId="0" applyFont="1" applyFill="1" applyBorder="1" applyAlignment="1" applyProtection="1">
      <alignment horizontal="center" vertical="center" textRotation="90"/>
      <protection hidden="1"/>
    </xf>
    <xf numFmtId="0" fontId="28" fillId="2" borderId="1" xfId="0" applyFont="1" applyFill="1" applyBorder="1" applyAlignment="1" applyProtection="1">
      <alignment horizontal="center" vertical="center"/>
      <protection hidden="1"/>
    </xf>
    <xf numFmtId="0" fontId="47" fillId="2" borderId="11" xfId="0" applyFont="1" applyFill="1" applyBorder="1" applyAlignment="1" applyProtection="1">
      <alignment horizontal="center" vertical="center" wrapText="1"/>
      <protection hidden="1"/>
    </xf>
    <xf numFmtId="0" fontId="47" fillId="2" borderId="12" xfId="0" applyFont="1" applyFill="1" applyBorder="1" applyAlignment="1" applyProtection="1">
      <alignment horizontal="center" vertical="center"/>
      <protection hidden="1"/>
    </xf>
    <xf numFmtId="0" fontId="45" fillId="9" borderId="2" xfId="0" applyFont="1" applyFill="1" applyBorder="1" applyAlignment="1" applyProtection="1">
      <alignment horizontal="right" vertical="center" wrapText="1"/>
      <protection hidden="1"/>
    </xf>
    <xf numFmtId="0" fontId="45" fillId="9" borderId="3" xfId="0" applyFont="1" applyFill="1" applyBorder="1" applyAlignment="1" applyProtection="1">
      <alignment horizontal="right" vertical="center" wrapText="1"/>
      <protection hidden="1"/>
    </xf>
    <xf numFmtId="0" fontId="45" fillId="9" borderId="4" xfId="0" applyFont="1" applyFill="1" applyBorder="1" applyAlignment="1" applyProtection="1">
      <alignment horizontal="right" vertical="center" wrapText="1"/>
      <protection hidden="1"/>
    </xf>
    <xf numFmtId="0" fontId="12" fillId="13" borderId="6" xfId="0" applyFont="1" applyFill="1" applyBorder="1" applyAlignment="1">
      <alignment horizontal="center" vertical="center"/>
    </xf>
    <xf numFmtId="0" fontId="30" fillId="13" borderId="6" xfId="0" applyFont="1" applyFill="1" applyBorder="1" applyAlignment="1">
      <alignment horizontal="center" vertical="center" wrapText="1"/>
    </xf>
    <xf numFmtId="0" fontId="30" fillId="13" borderId="6" xfId="0" applyFont="1" applyFill="1" applyBorder="1" applyAlignment="1">
      <alignment horizontal="center" vertical="center"/>
    </xf>
    <xf numFmtId="0" fontId="30" fillId="13" borderId="0" xfId="0" applyFont="1" applyFill="1" applyBorder="1" applyAlignment="1">
      <alignment horizontal="center" vertical="center"/>
    </xf>
    <xf numFmtId="0" fontId="30" fillId="13" borderId="9" xfId="0" applyFont="1" applyFill="1" applyBorder="1" applyAlignment="1">
      <alignment horizontal="center" vertical="center"/>
    </xf>
    <xf numFmtId="0" fontId="0" fillId="13" borderId="6" xfId="0" applyFill="1" applyBorder="1" applyAlignment="1">
      <alignment vertical="center"/>
    </xf>
    <xf numFmtId="0" fontId="0" fillId="13" borderId="7" xfId="0" applyFill="1" applyBorder="1" applyAlignment="1">
      <alignment vertical="center"/>
    </xf>
    <xf numFmtId="0" fontId="0" fillId="13" borderId="0" xfId="0" applyFill="1" applyBorder="1" applyAlignment="1">
      <alignment vertical="center"/>
    </xf>
    <xf numFmtId="0" fontId="0" fillId="13" borderId="14" xfId="0" applyFill="1" applyBorder="1" applyAlignment="1">
      <alignment vertical="center"/>
    </xf>
    <xf numFmtId="0" fontId="0" fillId="13" borderId="9" xfId="0" applyFill="1" applyBorder="1" applyAlignment="1">
      <alignment vertical="center"/>
    </xf>
    <xf numFmtId="0" fontId="0" fillId="13" borderId="10" xfId="0" applyFill="1" applyBorder="1" applyAlignment="1">
      <alignment vertical="center"/>
    </xf>
    <xf numFmtId="0" fontId="12" fillId="13" borderId="0" xfId="0" applyFont="1" applyFill="1" applyBorder="1" applyAlignment="1">
      <alignment horizontal="center" vertical="center"/>
    </xf>
    <xf numFmtId="0" fontId="12" fillId="13" borderId="9"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10"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9" borderId="5" xfId="0" applyFill="1" applyBorder="1" applyAlignment="1">
      <alignment horizontal="center"/>
    </xf>
    <xf numFmtId="0" fontId="0" fillId="9" borderId="6" xfId="0" applyFill="1" applyBorder="1" applyAlignment="1">
      <alignment horizontal="center"/>
    </xf>
    <xf numFmtId="0" fontId="0" fillId="9" borderId="7" xfId="0" applyFill="1" applyBorder="1" applyAlignment="1">
      <alignment horizontal="center"/>
    </xf>
    <xf numFmtId="0" fontId="0" fillId="9" borderId="13" xfId="0" applyFill="1" applyBorder="1" applyAlignment="1">
      <alignment horizontal="center"/>
    </xf>
    <xf numFmtId="0" fontId="0" fillId="9" borderId="0" xfId="0" applyFill="1" applyBorder="1" applyAlignment="1">
      <alignment horizontal="center"/>
    </xf>
    <xf numFmtId="0" fontId="0" fillId="9" borderId="14" xfId="0" applyFill="1" applyBorder="1" applyAlignment="1">
      <alignment horizontal="center"/>
    </xf>
    <xf numFmtId="0" fontId="0" fillId="9" borderId="8" xfId="0" applyFill="1" applyBorder="1" applyAlignment="1">
      <alignment horizontal="center"/>
    </xf>
    <xf numFmtId="0" fontId="0" fillId="9" borderId="9" xfId="0" applyFill="1" applyBorder="1" applyAlignment="1">
      <alignment horizontal="center"/>
    </xf>
    <xf numFmtId="0" fontId="0" fillId="9" borderId="10" xfId="0" applyFill="1" applyBorder="1" applyAlignment="1">
      <alignment horizontal="center"/>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40" fillId="22" borderId="11" xfId="0" applyFont="1" applyFill="1" applyBorder="1" applyAlignment="1" applyProtection="1">
      <alignment horizontal="center" vertical="center" textRotation="90"/>
      <protection hidden="1"/>
    </xf>
    <xf numFmtId="0" fontId="40" fillId="22" borderId="15" xfId="0" applyFont="1" applyFill="1" applyBorder="1" applyAlignment="1" applyProtection="1">
      <alignment horizontal="center" vertical="center" textRotation="90"/>
      <protection hidden="1"/>
    </xf>
    <xf numFmtId="0" fontId="40" fillId="22" borderId="12" xfId="0" applyFont="1" applyFill="1" applyBorder="1" applyAlignment="1" applyProtection="1">
      <alignment horizontal="center" vertical="center" textRotation="90"/>
      <protection hidden="1"/>
    </xf>
    <xf numFmtId="0" fontId="43" fillId="9" borderId="1" xfId="0" applyFont="1" applyFill="1" applyBorder="1" applyAlignment="1" applyProtection="1">
      <alignment horizontal="right" vertical="center"/>
      <protection hidden="1"/>
    </xf>
    <xf numFmtId="0" fontId="40" fillId="21" borderId="11" xfId="0" applyFont="1" applyFill="1" applyBorder="1" applyAlignment="1" applyProtection="1">
      <alignment horizontal="center" vertical="center" textRotation="90"/>
      <protection hidden="1"/>
    </xf>
    <xf numFmtId="0" fontId="40" fillId="21" borderId="15" xfId="0" applyFont="1" applyFill="1" applyBorder="1" applyAlignment="1" applyProtection="1">
      <alignment horizontal="center" vertical="center" textRotation="90"/>
      <protection hidden="1"/>
    </xf>
    <xf numFmtId="0" fontId="40" fillId="21" borderId="12" xfId="0" applyFont="1" applyFill="1" applyBorder="1" applyAlignment="1" applyProtection="1">
      <alignment horizontal="center" vertical="center" textRotation="90"/>
      <protection hidden="1"/>
    </xf>
    <xf numFmtId="0" fontId="43" fillId="18" borderId="2" xfId="0" applyFont="1" applyFill="1" applyBorder="1" applyAlignment="1" applyProtection="1">
      <alignment horizontal="right" vertical="center"/>
      <protection hidden="1"/>
    </xf>
    <xf numFmtId="0" fontId="43" fillId="18" borderId="3" xfId="0" applyFont="1" applyFill="1" applyBorder="1" applyAlignment="1" applyProtection="1">
      <alignment horizontal="right" vertical="center"/>
      <protection hidden="1"/>
    </xf>
    <xf numFmtId="0" fontId="43" fillId="18" borderId="4" xfId="0" applyFont="1" applyFill="1" applyBorder="1" applyAlignment="1" applyProtection="1">
      <alignment horizontal="right" vertical="center"/>
      <protection hidden="1"/>
    </xf>
    <xf numFmtId="0" fontId="43" fillId="18" borderId="1" xfId="0" applyFont="1" applyFill="1" applyBorder="1" applyAlignment="1" applyProtection="1">
      <alignment horizontal="right" vertical="center"/>
      <protection hidden="1"/>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0" fillId="9" borderId="5" xfId="0" applyFill="1" applyBorder="1" applyAlignment="1">
      <alignment horizontal="center" vertical="center"/>
    </xf>
    <xf numFmtId="0" fontId="0" fillId="9" borderId="6" xfId="0" applyFill="1" applyBorder="1" applyAlignment="1">
      <alignment horizontal="center" vertical="center"/>
    </xf>
    <xf numFmtId="0" fontId="0" fillId="9" borderId="7" xfId="0" applyFill="1" applyBorder="1" applyAlignment="1">
      <alignment horizontal="center" vertical="center"/>
    </xf>
    <xf numFmtId="0" fontId="0" fillId="9" borderId="13" xfId="0" applyFill="1" applyBorder="1" applyAlignment="1">
      <alignment horizontal="center" vertical="center"/>
    </xf>
    <xf numFmtId="0" fontId="0" fillId="9" borderId="0" xfId="0" applyFill="1" applyBorder="1" applyAlignment="1">
      <alignment horizontal="center" vertical="center"/>
    </xf>
    <xf numFmtId="0" fontId="0" fillId="9" borderId="14" xfId="0" applyFill="1" applyBorder="1" applyAlignment="1">
      <alignment horizontal="center" vertical="center"/>
    </xf>
    <xf numFmtId="0" fontId="0" fillId="9" borderId="8" xfId="0" applyFill="1" applyBorder="1" applyAlignment="1">
      <alignment horizontal="center" vertical="center"/>
    </xf>
    <xf numFmtId="0" fontId="0" fillId="9" borderId="9" xfId="0" applyFill="1" applyBorder="1" applyAlignment="1">
      <alignment horizontal="center" vertical="center"/>
    </xf>
    <xf numFmtId="0" fontId="0" fillId="9" borderId="10" xfId="0" applyFill="1" applyBorder="1" applyAlignment="1">
      <alignment horizontal="center" vertical="center"/>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43" fillId="18" borderId="1" xfId="0" applyFont="1" applyFill="1" applyBorder="1" applyAlignment="1">
      <alignment horizontal="right" vertical="center"/>
    </xf>
    <xf numFmtId="0" fontId="40" fillId="7" borderId="11" xfId="0" applyFont="1" applyFill="1" applyBorder="1" applyAlignment="1">
      <alignment horizontal="center" vertical="center" textRotation="90"/>
    </xf>
    <xf numFmtId="0" fontId="40" fillId="7" borderId="15" xfId="0" applyFont="1" applyFill="1" applyBorder="1" applyAlignment="1">
      <alignment horizontal="center" vertical="center" textRotation="90"/>
    </xf>
    <xf numFmtId="0" fontId="40" fillId="7" borderId="12" xfId="0" applyFont="1" applyFill="1" applyBorder="1" applyAlignment="1">
      <alignment horizontal="center" vertical="center" textRotation="90"/>
    </xf>
    <xf numFmtId="0" fontId="43" fillId="9" borderId="1" xfId="0" applyFont="1" applyFill="1" applyBorder="1" applyAlignment="1">
      <alignment horizontal="right"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39" fillId="2" borderId="1" xfId="0" applyFont="1" applyFill="1" applyBorder="1" applyAlignment="1">
      <alignment horizontal="center" vertical="center" wrapText="1"/>
    </xf>
    <xf numFmtId="0" fontId="39" fillId="2" borderId="1" xfId="0" applyFont="1" applyFill="1" applyBorder="1" applyAlignment="1">
      <alignment horizontal="center" vertical="center"/>
    </xf>
    <xf numFmtId="0" fontId="40" fillId="20" borderId="11" xfId="0" applyFont="1" applyFill="1" applyBorder="1" applyAlignment="1">
      <alignment horizontal="center" vertical="center" textRotation="90"/>
    </xf>
    <xf numFmtId="0" fontId="40" fillId="20" borderId="15" xfId="0" applyFont="1" applyFill="1" applyBorder="1" applyAlignment="1">
      <alignment horizontal="center" vertical="center" textRotation="90"/>
    </xf>
    <xf numFmtId="0" fontId="40" fillId="20" borderId="12" xfId="0" applyFont="1" applyFill="1" applyBorder="1" applyAlignment="1">
      <alignment horizontal="center" vertical="center" textRotation="90"/>
    </xf>
    <xf numFmtId="0" fontId="45" fillId="18" borderId="1" xfId="0" applyFont="1" applyFill="1" applyBorder="1" applyAlignment="1">
      <alignment horizontal="right" vertical="center" wrapText="1"/>
    </xf>
    <xf numFmtId="0" fontId="43" fillId="18" borderId="1" xfId="0" applyFont="1" applyFill="1" applyBorder="1" applyAlignment="1">
      <alignment horizontal="right" vertical="center" wrapText="1"/>
    </xf>
    <xf numFmtId="0" fontId="40" fillId="2" borderId="11" xfId="0" applyFont="1" applyFill="1" applyBorder="1" applyAlignment="1">
      <alignment horizontal="center" vertical="center" textRotation="90"/>
    </xf>
    <xf numFmtId="0" fontId="40" fillId="2" borderId="12" xfId="0" applyFont="1" applyFill="1" applyBorder="1" applyAlignment="1">
      <alignment horizontal="center" vertical="center" textRotation="90"/>
    </xf>
    <xf numFmtId="0" fontId="2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10" xfId="0" applyFont="1" applyFill="1" applyBorder="1" applyAlignment="1">
      <alignment horizontal="center" vertical="center"/>
    </xf>
    <xf numFmtId="0" fontId="8" fillId="17" borderId="13" xfId="0" applyFont="1" applyFill="1" applyBorder="1" applyAlignment="1">
      <alignment vertical="center"/>
    </xf>
    <xf numFmtId="0" fontId="8" fillId="17" borderId="0" xfId="0" applyFont="1" applyFill="1" applyBorder="1" applyAlignment="1">
      <alignment vertical="center"/>
    </xf>
    <xf numFmtId="0" fontId="49" fillId="3" borderId="5" xfId="0" applyFont="1" applyFill="1" applyBorder="1" applyAlignment="1">
      <alignment horizontal="center" vertical="center" wrapText="1"/>
    </xf>
    <xf numFmtId="0" fontId="49" fillId="3" borderId="6" xfId="0" applyFont="1" applyFill="1" applyBorder="1" applyAlignment="1">
      <alignment horizontal="center" vertical="center" wrapText="1"/>
    </xf>
    <xf numFmtId="0" fontId="49" fillId="3" borderId="7" xfId="0" applyFont="1" applyFill="1" applyBorder="1" applyAlignment="1">
      <alignment horizontal="center" vertical="center" wrapText="1"/>
    </xf>
    <xf numFmtId="0" fontId="49" fillId="3" borderId="13" xfId="0" applyFont="1" applyFill="1" applyBorder="1" applyAlignment="1">
      <alignment horizontal="center" vertical="center" wrapText="1"/>
    </xf>
    <xf numFmtId="0" fontId="49" fillId="3" borderId="0" xfId="0" applyFont="1" applyFill="1" applyBorder="1" applyAlignment="1">
      <alignment horizontal="center" vertical="center" wrapText="1"/>
    </xf>
    <xf numFmtId="0" fontId="49" fillId="3" borderId="14"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9" fillId="3" borderId="9" xfId="0" applyFont="1" applyFill="1" applyBorder="1" applyAlignment="1">
      <alignment horizontal="center" vertical="center" wrapText="1"/>
    </xf>
    <xf numFmtId="0" fontId="49" fillId="3" borderId="10" xfId="0" applyFont="1" applyFill="1" applyBorder="1" applyAlignment="1">
      <alignment horizontal="center" vertical="center" wrapText="1"/>
    </xf>
    <xf numFmtId="0" fontId="46" fillId="2" borderId="11" xfId="0" applyFont="1" applyFill="1" applyBorder="1" applyAlignment="1">
      <alignment horizontal="center" vertical="center" textRotation="90"/>
    </xf>
    <xf numFmtId="0" fontId="46" fillId="2" borderId="15" xfId="0" applyFont="1" applyFill="1" applyBorder="1" applyAlignment="1">
      <alignment horizontal="center" vertical="center" textRotation="90"/>
    </xf>
    <xf numFmtId="0" fontId="46" fillId="2" borderId="12" xfId="0" applyFont="1" applyFill="1" applyBorder="1" applyAlignment="1">
      <alignment horizontal="center" vertical="center" textRotation="90"/>
    </xf>
    <xf numFmtId="0" fontId="46" fillId="22" borderId="11" xfId="0" applyFont="1" applyFill="1" applyBorder="1" applyAlignment="1">
      <alignment horizontal="center" vertical="center" textRotation="90"/>
    </xf>
    <xf numFmtId="0" fontId="46" fillId="22" borderId="15" xfId="0" applyFont="1" applyFill="1" applyBorder="1" applyAlignment="1">
      <alignment horizontal="center" vertical="center" textRotation="90"/>
    </xf>
    <xf numFmtId="0" fontId="46" fillId="22" borderId="12" xfId="0" applyFont="1" applyFill="1" applyBorder="1" applyAlignment="1">
      <alignment horizontal="center" vertical="center" textRotation="90"/>
    </xf>
    <xf numFmtId="0" fontId="28" fillId="2" borderId="11"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40" fillId="23" borderId="11" xfId="0" applyFont="1" applyFill="1" applyBorder="1" applyAlignment="1" applyProtection="1">
      <alignment horizontal="center" vertical="center" textRotation="90"/>
      <protection hidden="1"/>
    </xf>
    <xf numFmtId="0" fontId="40" fillId="23" borderId="15" xfId="0" applyFont="1" applyFill="1" applyBorder="1" applyAlignment="1" applyProtection="1">
      <alignment horizontal="center" vertical="center" textRotation="90"/>
      <protection hidden="1"/>
    </xf>
    <xf numFmtId="0" fontId="40" fillId="23" borderId="12" xfId="0" applyFont="1" applyFill="1" applyBorder="1" applyAlignment="1" applyProtection="1">
      <alignment horizontal="center" vertical="center" textRotation="90"/>
      <protection hidden="1"/>
    </xf>
    <xf numFmtId="0" fontId="43" fillId="12" borderId="2" xfId="0" applyFont="1" applyFill="1" applyBorder="1" applyAlignment="1" applyProtection="1">
      <alignment horizontal="right" vertical="center"/>
      <protection hidden="1"/>
    </xf>
    <xf numFmtId="0" fontId="43" fillId="12" borderId="3" xfId="0" applyFont="1" applyFill="1" applyBorder="1" applyAlignment="1" applyProtection="1">
      <alignment horizontal="right" vertical="center"/>
      <protection hidden="1"/>
    </xf>
    <xf numFmtId="0" fontId="43" fillId="12" borderId="4" xfId="0" applyFont="1" applyFill="1" applyBorder="1" applyAlignment="1" applyProtection="1">
      <alignment horizontal="right" vertical="center"/>
      <protection hidden="1"/>
    </xf>
    <xf numFmtId="0" fontId="45" fillId="18" borderId="2" xfId="0" applyFont="1" applyFill="1" applyBorder="1" applyAlignment="1">
      <alignment horizontal="right" vertical="center" wrapText="1"/>
    </xf>
    <xf numFmtId="0" fontId="45" fillId="18" borderId="3" xfId="0" applyFont="1" applyFill="1" applyBorder="1" applyAlignment="1">
      <alignment horizontal="right" vertical="center" wrapText="1"/>
    </xf>
    <xf numFmtId="0" fontId="45" fillId="18" borderId="4" xfId="0" applyFont="1" applyFill="1" applyBorder="1" applyAlignment="1">
      <alignment horizontal="right" vertical="center" wrapText="1"/>
    </xf>
    <xf numFmtId="0" fontId="43" fillId="18" borderId="2" xfId="0" applyFont="1" applyFill="1" applyBorder="1" applyAlignment="1">
      <alignment horizontal="right" vertical="center"/>
    </xf>
    <xf numFmtId="0" fontId="43" fillId="18" borderId="3" xfId="0" applyFont="1" applyFill="1" applyBorder="1" applyAlignment="1">
      <alignment horizontal="right" vertical="center"/>
    </xf>
    <xf numFmtId="0" fontId="43" fillId="18" borderId="4" xfId="0" applyFont="1" applyFill="1" applyBorder="1" applyAlignment="1">
      <alignment horizontal="right" vertical="center"/>
    </xf>
    <xf numFmtId="0" fontId="0" fillId="17" borderId="5" xfId="0" applyFill="1" applyBorder="1" applyAlignment="1">
      <alignment horizontal="center" vertical="center"/>
    </xf>
    <xf numFmtId="0" fontId="0" fillId="17" borderId="6" xfId="0" applyFill="1" applyBorder="1" applyAlignment="1">
      <alignment horizontal="center" vertical="center"/>
    </xf>
    <xf numFmtId="0" fontId="0" fillId="17" borderId="7" xfId="0" applyFill="1" applyBorder="1" applyAlignment="1">
      <alignment horizontal="center" vertical="center"/>
    </xf>
    <xf numFmtId="0" fontId="0" fillId="17" borderId="13" xfId="0" applyFill="1" applyBorder="1" applyAlignment="1">
      <alignment horizontal="center" vertical="center"/>
    </xf>
    <xf numFmtId="0" fontId="0" fillId="17" borderId="0" xfId="0" applyFill="1" applyBorder="1" applyAlignment="1">
      <alignment horizontal="center" vertical="center"/>
    </xf>
    <xf numFmtId="0" fontId="0" fillId="17" borderId="14" xfId="0" applyFill="1" applyBorder="1" applyAlignment="1">
      <alignment horizontal="center" vertical="center"/>
    </xf>
    <xf numFmtId="0" fontId="0" fillId="17" borderId="8" xfId="0" applyFill="1" applyBorder="1" applyAlignment="1">
      <alignment horizontal="center" vertical="center"/>
    </xf>
    <xf numFmtId="0" fontId="0" fillId="17" borderId="9" xfId="0" applyFill="1" applyBorder="1" applyAlignment="1">
      <alignment horizontal="center" vertical="center"/>
    </xf>
    <xf numFmtId="0" fontId="0" fillId="17" borderId="10" xfId="0" applyFill="1" applyBorder="1" applyAlignment="1">
      <alignment horizontal="center"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11" xfId="0" applyFont="1" applyFill="1" applyBorder="1" applyAlignment="1">
      <alignment horizontal="center" vertical="center"/>
    </xf>
    <xf numFmtId="0" fontId="40" fillId="22" borderId="11" xfId="0" applyFont="1" applyFill="1" applyBorder="1" applyAlignment="1">
      <alignment horizontal="center" vertical="center" textRotation="90"/>
    </xf>
    <xf numFmtId="0" fontId="40" fillId="22" borderId="15" xfId="0" applyFont="1" applyFill="1" applyBorder="1" applyAlignment="1">
      <alignment horizontal="center" vertical="center" textRotation="90"/>
    </xf>
    <xf numFmtId="0" fontId="40" fillId="22" borderId="12" xfId="0" applyFont="1" applyFill="1" applyBorder="1" applyAlignment="1">
      <alignment horizontal="center" vertical="center" textRotation="90"/>
    </xf>
    <xf numFmtId="0" fontId="43" fillId="9" borderId="1" xfId="0" applyFont="1" applyFill="1" applyBorder="1" applyAlignment="1">
      <alignment horizontal="right" vertical="center" wrapText="1"/>
    </xf>
    <xf numFmtId="0" fontId="9" fillId="7" borderId="11" xfId="0" applyFont="1" applyFill="1" applyBorder="1" applyAlignment="1">
      <alignment horizontal="center" vertical="center"/>
    </xf>
    <xf numFmtId="0" fontId="9" fillId="7" borderId="12" xfId="0" applyFont="1" applyFill="1" applyBorder="1" applyAlignment="1">
      <alignment horizontal="center" vertical="center"/>
    </xf>
    <xf numFmtId="0" fontId="0" fillId="13" borderId="5" xfId="0" applyFill="1" applyBorder="1" applyAlignment="1" applyProtection="1">
      <alignment horizontal="center" vertical="center"/>
      <protection hidden="1"/>
    </xf>
    <xf numFmtId="0" fontId="0" fillId="13" borderId="6" xfId="0" applyFill="1" applyBorder="1" applyAlignment="1" applyProtection="1">
      <alignment horizontal="center" vertical="center"/>
      <protection hidden="1"/>
    </xf>
    <xf numFmtId="0" fontId="24" fillId="13" borderId="6" xfId="0" applyFont="1" applyFill="1" applyBorder="1" applyAlignment="1" applyProtection="1">
      <alignment horizontal="center" vertical="center"/>
      <protection hidden="1"/>
    </xf>
    <xf numFmtId="0" fontId="24" fillId="13" borderId="0" xfId="0" applyFont="1" applyFill="1" applyBorder="1" applyAlignment="1" applyProtection="1">
      <alignment horizontal="center" vertical="center"/>
      <protection hidden="1"/>
    </xf>
    <xf numFmtId="0" fontId="24" fillId="13" borderId="9" xfId="0" applyFont="1" applyFill="1" applyBorder="1" applyAlignment="1" applyProtection="1">
      <alignment horizontal="center" vertical="center"/>
      <protection hidden="1"/>
    </xf>
    <xf numFmtId="0" fontId="0" fillId="13" borderId="7" xfId="0" applyFill="1" applyBorder="1" applyAlignment="1" applyProtection="1">
      <alignment horizontal="center" vertical="center"/>
      <protection hidden="1"/>
    </xf>
    <xf numFmtId="0" fontId="0" fillId="13" borderId="0" xfId="0" applyFill="1" applyBorder="1" applyAlignment="1" applyProtection="1">
      <alignment horizontal="center" vertical="center"/>
      <protection hidden="1"/>
    </xf>
    <xf numFmtId="0" fontId="0" fillId="13" borderId="14" xfId="0" applyFill="1" applyBorder="1" applyAlignment="1" applyProtection="1">
      <alignment horizontal="center" vertical="center"/>
      <protection hidden="1"/>
    </xf>
    <xf numFmtId="0" fontId="0" fillId="13" borderId="9" xfId="0" applyFill="1" applyBorder="1" applyAlignment="1" applyProtection="1">
      <alignment horizontal="center" vertical="center"/>
      <protection hidden="1"/>
    </xf>
    <xf numFmtId="0" fontId="0" fillId="13" borderId="10" xfId="0" applyFill="1" applyBorder="1" applyAlignment="1" applyProtection="1">
      <alignment horizontal="center" vertical="center"/>
      <protection hidden="1"/>
    </xf>
    <xf numFmtId="0" fontId="0" fillId="13" borderId="13" xfId="0" applyFill="1" applyBorder="1" applyAlignment="1" applyProtection="1">
      <alignment horizontal="center" vertical="center"/>
      <protection hidden="1"/>
    </xf>
    <xf numFmtId="0" fontId="0" fillId="13" borderId="8" xfId="0" applyFill="1" applyBorder="1" applyAlignment="1" applyProtection="1">
      <alignment horizontal="center" vertical="center"/>
      <protection hidden="1"/>
    </xf>
    <xf numFmtId="0" fontId="9" fillId="7" borderId="2" xfId="0" applyFont="1" applyFill="1" applyBorder="1" applyAlignment="1" applyProtection="1">
      <alignment horizontal="center" vertical="center"/>
      <protection hidden="1"/>
    </xf>
    <xf numFmtId="0" fontId="9" fillId="7" borderId="3" xfId="0" applyFont="1" applyFill="1" applyBorder="1" applyAlignment="1" applyProtection="1">
      <alignment horizontal="center" vertical="center"/>
      <protection hidden="1"/>
    </xf>
    <xf numFmtId="0" fontId="9" fillId="7" borderId="4"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0" fontId="3" fillId="5" borderId="10" xfId="0" applyFont="1"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3" borderId="7"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0"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3" borderId="10" xfId="0" applyFill="1" applyBorder="1" applyAlignment="1" applyProtection="1">
      <alignment horizontal="center" vertical="center"/>
      <protection hidden="1"/>
    </xf>
    <xf numFmtId="0" fontId="21" fillId="14" borderId="5" xfId="0" applyFont="1" applyFill="1" applyBorder="1" applyAlignment="1" applyProtection="1">
      <alignment horizontal="center" vertical="center" wrapText="1"/>
      <protection hidden="1"/>
    </xf>
    <xf numFmtId="0" fontId="21" fillId="14" borderId="6" xfId="0" applyFont="1" applyFill="1" applyBorder="1" applyAlignment="1" applyProtection="1">
      <alignment horizontal="center" vertical="center" wrapText="1"/>
      <protection hidden="1"/>
    </xf>
    <xf numFmtId="0" fontId="21" fillId="14" borderId="7" xfId="0" applyFont="1" applyFill="1" applyBorder="1" applyAlignment="1" applyProtection="1">
      <alignment horizontal="center" vertical="center" wrapText="1"/>
      <protection hidden="1"/>
    </xf>
    <xf numFmtId="0" fontId="21" fillId="14" borderId="13" xfId="0" applyFont="1" applyFill="1" applyBorder="1" applyAlignment="1" applyProtection="1">
      <alignment horizontal="center" vertical="center" wrapText="1"/>
      <protection hidden="1"/>
    </xf>
    <xf numFmtId="0" fontId="21" fillId="14" borderId="0" xfId="0" applyFont="1" applyFill="1" applyBorder="1" applyAlignment="1" applyProtection="1">
      <alignment horizontal="center" vertical="center" wrapText="1"/>
      <protection hidden="1"/>
    </xf>
    <xf numFmtId="0" fontId="21" fillId="14" borderId="14" xfId="0" applyFont="1" applyFill="1" applyBorder="1" applyAlignment="1" applyProtection="1">
      <alignment horizontal="center" vertical="center" wrapText="1"/>
      <protection hidden="1"/>
    </xf>
    <xf numFmtId="0" fontId="21" fillId="14" borderId="8" xfId="0" applyFont="1" applyFill="1" applyBorder="1" applyAlignment="1" applyProtection="1">
      <alignment horizontal="center" vertical="center" wrapText="1"/>
      <protection hidden="1"/>
    </xf>
    <xf numFmtId="0" fontId="21" fillId="14" borderId="9" xfId="0" applyFont="1" applyFill="1" applyBorder="1" applyAlignment="1" applyProtection="1">
      <alignment horizontal="center" vertical="center" wrapText="1"/>
      <protection hidden="1"/>
    </xf>
    <xf numFmtId="0" fontId="21" fillId="14" borderId="10" xfId="0" applyFont="1" applyFill="1" applyBorder="1" applyAlignment="1" applyProtection="1">
      <alignment horizontal="center" vertical="center" wrapText="1"/>
      <protection hidden="1"/>
    </xf>
    <xf numFmtId="0" fontId="21" fillId="14" borderId="5" xfId="0" applyFont="1" applyFill="1" applyBorder="1" applyAlignment="1" applyProtection="1">
      <alignment horizontal="center" vertical="center"/>
      <protection hidden="1"/>
    </xf>
    <xf numFmtId="0" fontId="21" fillId="14" borderId="6" xfId="0" applyFont="1" applyFill="1" applyBorder="1" applyAlignment="1" applyProtection="1">
      <alignment horizontal="center" vertical="center"/>
      <protection hidden="1"/>
    </xf>
    <xf numFmtId="0" fontId="21" fillId="14" borderId="7" xfId="0" applyFont="1" applyFill="1" applyBorder="1" applyAlignment="1" applyProtection="1">
      <alignment horizontal="center" vertical="center"/>
      <protection hidden="1"/>
    </xf>
    <xf numFmtId="0" fontId="21" fillId="14" borderId="13" xfId="0" applyFont="1" applyFill="1" applyBorder="1" applyAlignment="1" applyProtection="1">
      <alignment horizontal="center" vertical="center"/>
      <protection hidden="1"/>
    </xf>
    <xf numFmtId="0" fontId="21" fillId="14" borderId="0" xfId="0" applyFont="1" applyFill="1" applyBorder="1" applyAlignment="1" applyProtection="1">
      <alignment horizontal="center" vertical="center"/>
      <protection hidden="1"/>
    </xf>
    <xf numFmtId="0" fontId="21" fillId="14" borderId="14" xfId="0" applyFont="1" applyFill="1" applyBorder="1" applyAlignment="1" applyProtection="1">
      <alignment horizontal="center" vertical="center"/>
      <protection hidden="1"/>
    </xf>
    <xf numFmtId="0" fontId="21" fillId="14" borderId="8" xfId="0" applyFont="1" applyFill="1" applyBorder="1" applyAlignment="1" applyProtection="1">
      <alignment horizontal="center" vertical="center"/>
      <protection hidden="1"/>
    </xf>
    <xf numFmtId="0" fontId="21" fillId="14" borderId="9" xfId="0" applyFont="1" applyFill="1" applyBorder="1" applyAlignment="1" applyProtection="1">
      <alignment horizontal="center" vertical="center"/>
      <protection hidden="1"/>
    </xf>
    <xf numFmtId="0" fontId="21" fillId="14" borderId="10" xfId="0" applyFont="1" applyFill="1" applyBorder="1" applyAlignment="1" applyProtection="1">
      <alignment horizontal="center" vertical="center"/>
      <protection hidden="1"/>
    </xf>
    <xf numFmtId="0" fontId="21" fillId="11" borderId="5" xfId="0" applyFont="1" applyFill="1" applyBorder="1" applyAlignment="1" applyProtection="1">
      <alignment horizontal="center" vertical="center"/>
      <protection hidden="1"/>
    </xf>
    <xf numFmtId="0" fontId="21" fillId="11" borderId="6" xfId="0" applyFont="1" applyFill="1" applyBorder="1" applyAlignment="1" applyProtection="1">
      <alignment horizontal="center" vertical="center"/>
      <protection hidden="1"/>
    </xf>
    <xf numFmtId="0" fontId="21" fillId="11" borderId="7" xfId="0" applyFont="1" applyFill="1" applyBorder="1" applyAlignment="1" applyProtection="1">
      <alignment horizontal="center" vertical="center"/>
      <protection hidden="1"/>
    </xf>
    <xf numFmtId="0" fontId="21" fillId="11" borderId="13" xfId="0" applyFont="1" applyFill="1" applyBorder="1" applyAlignment="1" applyProtection="1">
      <alignment horizontal="center" vertical="center"/>
      <protection hidden="1"/>
    </xf>
    <xf numFmtId="0" fontId="21" fillId="11" borderId="0" xfId="0" applyFont="1" applyFill="1" applyBorder="1" applyAlignment="1" applyProtection="1">
      <alignment horizontal="center" vertical="center"/>
      <protection hidden="1"/>
    </xf>
    <xf numFmtId="0" fontId="21" fillId="11" borderId="14" xfId="0" applyFont="1" applyFill="1" applyBorder="1" applyAlignment="1" applyProtection="1">
      <alignment horizontal="center" vertical="center"/>
      <protection hidden="1"/>
    </xf>
    <xf numFmtId="0" fontId="21" fillId="11" borderId="8" xfId="0" applyFont="1" applyFill="1" applyBorder="1" applyAlignment="1" applyProtection="1">
      <alignment horizontal="center" vertical="center"/>
      <protection hidden="1"/>
    </xf>
    <xf numFmtId="0" fontId="21" fillId="11" borderId="9" xfId="0" applyFont="1" applyFill="1" applyBorder="1" applyAlignment="1" applyProtection="1">
      <alignment horizontal="center" vertical="center"/>
      <protection hidden="1"/>
    </xf>
    <xf numFmtId="0" fontId="21" fillId="11" borderId="10" xfId="0" applyFont="1" applyFill="1" applyBorder="1" applyAlignment="1" applyProtection="1">
      <alignment horizontal="center" vertical="center"/>
      <protection hidden="1"/>
    </xf>
    <xf numFmtId="0" fontId="21" fillId="11" borderId="5" xfId="0" applyFont="1" applyFill="1" applyBorder="1" applyAlignment="1" applyProtection="1">
      <alignment horizontal="center" vertical="center" wrapText="1"/>
      <protection hidden="1"/>
    </xf>
    <xf numFmtId="0" fontId="21" fillId="11" borderId="6" xfId="0" applyFont="1" applyFill="1" applyBorder="1" applyAlignment="1" applyProtection="1">
      <alignment horizontal="center" vertical="center" wrapText="1"/>
      <protection hidden="1"/>
    </xf>
    <xf numFmtId="0" fontId="21" fillId="11" borderId="7" xfId="0" applyFont="1" applyFill="1" applyBorder="1" applyAlignment="1" applyProtection="1">
      <alignment horizontal="center" vertical="center" wrapText="1"/>
      <protection hidden="1"/>
    </xf>
    <xf numFmtId="0" fontId="21" fillId="11" borderId="13" xfId="0" applyFont="1" applyFill="1" applyBorder="1" applyAlignment="1" applyProtection="1">
      <alignment horizontal="center" vertical="center" wrapText="1"/>
      <protection hidden="1"/>
    </xf>
    <xf numFmtId="0" fontId="21" fillId="11" borderId="0" xfId="0" applyFont="1" applyFill="1" applyBorder="1" applyAlignment="1" applyProtection="1">
      <alignment horizontal="center" vertical="center" wrapText="1"/>
      <protection hidden="1"/>
    </xf>
    <xf numFmtId="0" fontId="21" fillId="11" borderId="14" xfId="0" applyFont="1" applyFill="1" applyBorder="1" applyAlignment="1" applyProtection="1">
      <alignment horizontal="center" vertical="center" wrapText="1"/>
      <protection hidden="1"/>
    </xf>
    <xf numFmtId="0" fontId="21" fillId="11" borderId="8" xfId="0" applyFont="1" applyFill="1" applyBorder="1" applyAlignment="1" applyProtection="1">
      <alignment horizontal="center" vertical="center" wrapText="1"/>
      <protection hidden="1"/>
    </xf>
    <xf numFmtId="0" fontId="21" fillId="11" borderId="9" xfId="0" applyFont="1" applyFill="1" applyBorder="1" applyAlignment="1" applyProtection="1">
      <alignment horizontal="center" vertical="center" wrapText="1"/>
      <protection hidden="1"/>
    </xf>
    <xf numFmtId="0" fontId="21" fillId="11" borderId="10" xfId="0" applyFont="1" applyFill="1" applyBorder="1" applyAlignment="1" applyProtection="1">
      <alignment horizontal="center" vertical="center" wrapText="1"/>
      <protection hidden="1"/>
    </xf>
    <xf numFmtId="0" fontId="9" fillId="2" borderId="8"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10"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textRotation="90"/>
      <protection hidden="1"/>
    </xf>
    <xf numFmtId="0" fontId="9" fillId="2" borderId="15" xfId="0" applyFont="1" applyFill="1" applyBorder="1" applyAlignment="1" applyProtection="1">
      <alignment horizontal="center" vertical="center" textRotation="90"/>
      <protection hidden="1"/>
    </xf>
    <xf numFmtId="0" fontId="9" fillId="2" borderId="12" xfId="0" applyFont="1" applyFill="1" applyBorder="1" applyAlignment="1" applyProtection="1">
      <alignment horizontal="center" vertical="center" textRotation="90"/>
      <protection hidden="1"/>
    </xf>
    <xf numFmtId="0" fontId="12" fillId="5" borderId="11" xfId="0" applyFont="1" applyFill="1" applyBorder="1" applyAlignment="1" applyProtection="1">
      <alignment horizontal="center" vertical="center" textRotation="90"/>
      <protection hidden="1"/>
    </xf>
    <xf numFmtId="0" fontId="12" fillId="5" borderId="15" xfId="0" applyFont="1" applyFill="1" applyBorder="1" applyAlignment="1" applyProtection="1">
      <alignment horizontal="center" vertical="center" textRotation="90"/>
      <protection hidden="1"/>
    </xf>
    <xf numFmtId="0" fontId="12" fillId="5" borderId="12" xfId="0" applyFont="1" applyFill="1" applyBorder="1" applyAlignment="1" applyProtection="1">
      <alignment horizontal="center" vertical="center" textRotation="90"/>
      <protection hidden="1"/>
    </xf>
    <xf numFmtId="0" fontId="12" fillId="9" borderId="2" xfId="0" applyFont="1" applyFill="1" applyBorder="1" applyAlignment="1" applyProtection="1">
      <alignment horizontal="right" vertical="center" wrapText="1"/>
      <protection hidden="1"/>
    </xf>
    <xf numFmtId="0" fontId="12" fillId="9" borderId="3" xfId="0" applyFont="1" applyFill="1" applyBorder="1" applyAlignment="1" applyProtection="1">
      <alignment horizontal="right" vertical="center" wrapText="1"/>
      <protection hidden="1"/>
    </xf>
    <xf numFmtId="0" fontId="12" fillId="9" borderId="4" xfId="0" applyFont="1" applyFill="1" applyBorder="1" applyAlignment="1" applyProtection="1">
      <alignment horizontal="right" vertical="center" wrapText="1"/>
      <protection hidden="1"/>
    </xf>
    <xf numFmtId="0" fontId="12" fillId="9" borderId="2" xfId="0" applyFont="1" applyFill="1" applyBorder="1" applyAlignment="1" applyProtection="1">
      <alignment horizontal="right" vertical="center"/>
      <protection hidden="1"/>
    </xf>
    <xf numFmtId="0" fontId="12" fillId="9" borderId="3" xfId="0" applyFont="1" applyFill="1" applyBorder="1" applyAlignment="1" applyProtection="1">
      <alignment horizontal="right" vertical="center"/>
      <protection hidden="1"/>
    </xf>
    <xf numFmtId="0" fontId="12" fillId="9" borderId="4" xfId="0" applyFont="1" applyFill="1" applyBorder="1" applyAlignment="1" applyProtection="1">
      <alignment horizontal="right" vertical="center"/>
      <protection hidden="1"/>
    </xf>
    <xf numFmtId="0" fontId="12" fillId="18" borderId="11" xfId="0" applyFont="1" applyFill="1" applyBorder="1" applyAlignment="1" applyProtection="1">
      <alignment horizontal="center" vertical="center" textRotation="90"/>
      <protection hidden="1"/>
    </xf>
    <xf numFmtId="0" fontId="12" fillId="18" borderId="15" xfId="0" applyFont="1" applyFill="1" applyBorder="1" applyAlignment="1" applyProtection="1">
      <alignment horizontal="center" vertical="center" textRotation="90"/>
      <protection hidden="1"/>
    </xf>
    <xf numFmtId="0" fontId="12" fillId="18" borderId="12" xfId="0" applyFont="1" applyFill="1" applyBorder="1" applyAlignment="1" applyProtection="1">
      <alignment horizontal="center" vertical="center" textRotation="90"/>
      <protection hidden="1"/>
    </xf>
    <xf numFmtId="0" fontId="12" fillId="18" borderId="2" xfId="0" applyFont="1" applyFill="1" applyBorder="1" applyAlignment="1" applyProtection="1">
      <alignment horizontal="right" vertical="center"/>
      <protection hidden="1"/>
    </xf>
    <xf numFmtId="0" fontId="12" fillId="18" borderId="3" xfId="0" applyFont="1" applyFill="1" applyBorder="1" applyAlignment="1" applyProtection="1">
      <alignment horizontal="right" vertical="center"/>
      <protection hidden="1"/>
    </xf>
    <xf numFmtId="0" fontId="12" fillId="18" borderId="4" xfId="0" applyFont="1" applyFill="1" applyBorder="1" applyAlignment="1" applyProtection="1">
      <alignment horizontal="right" vertical="center"/>
      <protection hidden="1"/>
    </xf>
    <xf numFmtId="0" fontId="9" fillId="2" borderId="1"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textRotation="90"/>
      <protection hidden="1"/>
    </xf>
    <xf numFmtId="0" fontId="44" fillId="24" borderId="1" xfId="0" applyFont="1" applyFill="1" applyBorder="1" applyAlignment="1" applyProtection="1">
      <alignment horizontal="center" vertical="center" textRotation="90"/>
      <protection hidden="1"/>
    </xf>
    <xf numFmtId="0" fontId="12" fillId="27" borderId="1" xfId="0" applyFont="1" applyFill="1" applyBorder="1" applyAlignment="1" applyProtection="1">
      <alignment horizontal="center" vertical="center" textRotation="90"/>
      <protection hidden="1"/>
    </xf>
    <xf numFmtId="0" fontId="12" fillId="18" borderId="1" xfId="0" applyFont="1" applyFill="1" applyBorder="1" applyAlignment="1" applyProtection="1">
      <alignment horizontal="center" vertical="center" textRotation="90"/>
      <protection hidden="1"/>
    </xf>
    <xf numFmtId="0" fontId="31" fillId="18" borderId="1" xfId="0" applyFont="1" applyFill="1" applyBorder="1" applyAlignment="1" applyProtection="1">
      <alignment horizontal="right" vertical="center"/>
      <protection hidden="1"/>
    </xf>
    <xf numFmtId="0" fontId="12" fillId="26" borderId="1" xfId="0" applyFont="1" applyFill="1" applyBorder="1" applyAlignment="1" applyProtection="1">
      <alignment horizontal="center" vertical="center" textRotation="90"/>
      <protection hidden="1"/>
    </xf>
    <xf numFmtId="0" fontId="12" fillId="9" borderId="1" xfId="0" applyFont="1" applyFill="1" applyBorder="1" applyAlignment="1" applyProtection="1">
      <alignment horizontal="right" vertical="center"/>
      <protection hidden="1"/>
    </xf>
    <xf numFmtId="0" fontId="12" fillId="9" borderId="1" xfId="0" applyFont="1" applyFill="1" applyBorder="1" applyAlignment="1" applyProtection="1">
      <alignment horizontal="right" vertical="center" wrapText="1"/>
      <protection hidden="1"/>
    </xf>
    <xf numFmtId="0" fontId="7" fillId="2" borderId="0" xfId="0" applyFont="1" applyFill="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12" fillId="25" borderId="1" xfId="0" applyFont="1" applyFill="1" applyBorder="1" applyAlignment="1" applyProtection="1">
      <alignment horizontal="center" vertical="center" textRotation="90"/>
      <protection hidden="1"/>
    </xf>
    <xf numFmtId="0" fontId="12" fillId="13" borderId="1" xfId="0" applyFont="1" applyFill="1" applyBorder="1" applyAlignment="1" applyProtection="1">
      <alignment horizontal="center" vertical="center" textRotation="90"/>
      <protection hidden="1"/>
    </xf>
    <xf numFmtId="0" fontId="12" fillId="13" borderId="1" xfId="0" applyFont="1" applyFill="1" applyBorder="1" applyAlignment="1" applyProtection="1">
      <alignment horizontal="right" vertical="center"/>
      <protection hidden="1"/>
    </xf>
    <xf numFmtId="0" fontId="33" fillId="3" borderId="6" xfId="0" applyFont="1" applyFill="1" applyBorder="1" applyAlignment="1" applyProtection="1">
      <alignment horizontal="center" vertical="center"/>
      <protection hidden="1"/>
    </xf>
    <xf numFmtId="0" fontId="33" fillId="3" borderId="0" xfId="0" applyFont="1" applyFill="1" applyBorder="1" applyAlignment="1" applyProtection="1">
      <alignment horizontal="center" vertical="center"/>
      <protection hidden="1"/>
    </xf>
    <xf numFmtId="0" fontId="33" fillId="3" borderId="9" xfId="0" applyFont="1" applyFill="1" applyBorder="1" applyAlignment="1" applyProtection="1">
      <alignment horizontal="center" vertical="center"/>
      <protection hidden="1"/>
    </xf>
    <xf numFmtId="0" fontId="0" fillId="3" borderId="7" xfId="0" applyFill="1" applyBorder="1" applyAlignment="1" applyProtection="1">
      <alignment horizontal="center"/>
      <protection hidden="1"/>
    </xf>
    <xf numFmtId="0" fontId="0" fillId="3" borderId="14" xfId="0" applyFill="1" applyBorder="1" applyAlignment="1" applyProtection="1">
      <alignment horizontal="center"/>
      <protection hidden="1"/>
    </xf>
    <xf numFmtId="0" fontId="0" fillId="3" borderId="10" xfId="0" applyFill="1" applyBorder="1" applyAlignment="1" applyProtection="1">
      <alignment horizontal="center"/>
      <protection hidden="1"/>
    </xf>
    <xf numFmtId="0" fontId="32" fillId="2" borderId="1" xfId="0" applyFont="1" applyFill="1" applyBorder="1" applyAlignment="1" applyProtection="1">
      <alignment horizontal="center" vertical="center"/>
      <protection hidden="1"/>
    </xf>
    <xf numFmtId="0" fontId="32" fillId="2" borderId="5" xfId="0" applyFont="1" applyFill="1" applyBorder="1" applyAlignment="1" applyProtection="1">
      <alignment horizontal="center" vertical="center" wrapText="1"/>
      <protection hidden="1"/>
    </xf>
    <xf numFmtId="0" fontId="32" fillId="2" borderId="7" xfId="0" applyFont="1" applyFill="1" applyBorder="1" applyAlignment="1" applyProtection="1">
      <alignment horizontal="center" vertical="center" wrapText="1"/>
      <protection hidden="1"/>
    </xf>
    <xf numFmtId="0" fontId="32" fillId="2" borderId="13" xfId="0" applyFont="1" applyFill="1" applyBorder="1" applyAlignment="1" applyProtection="1">
      <alignment horizontal="center" vertical="center" wrapText="1"/>
      <protection hidden="1"/>
    </xf>
    <xf numFmtId="0" fontId="32" fillId="2" borderId="14" xfId="0" applyFont="1" applyFill="1" applyBorder="1" applyAlignment="1" applyProtection="1">
      <alignment horizontal="center" vertical="center" wrapText="1"/>
      <protection hidden="1"/>
    </xf>
    <xf numFmtId="0" fontId="32" fillId="2" borderId="8" xfId="0" applyFont="1" applyFill="1" applyBorder="1" applyAlignment="1" applyProtection="1">
      <alignment horizontal="center" vertical="center" wrapText="1"/>
      <protection hidden="1"/>
    </xf>
    <xf numFmtId="0" fontId="32" fillId="2" borderId="10" xfId="0" applyFont="1" applyFill="1" applyBorder="1" applyAlignment="1" applyProtection="1">
      <alignment horizontal="center" vertical="center" wrapText="1"/>
      <protection hidden="1"/>
    </xf>
  </cellXfs>
  <cellStyles count="3">
    <cellStyle name="Normal" xfId="0" builtinId="0"/>
    <cellStyle name="Percent" xfId="1" builtinId="5"/>
    <cellStyle name="ارتباط تشعبي" xfId="2" builtinId="8"/>
  </cellStyles>
  <dxfs count="84">
    <dxf>
      <font>
        <color theme="0"/>
      </font>
    </dxf>
    <dxf>
      <font>
        <color theme="0"/>
      </font>
    </dxf>
    <dxf>
      <fill>
        <patternFill>
          <bgColor rgb="FF0070C0"/>
        </patternFill>
      </fill>
    </dxf>
    <dxf>
      <fill>
        <patternFill>
          <bgColor rgb="FFFF0000"/>
        </patternFill>
      </fill>
    </dxf>
    <dxf>
      <fill>
        <patternFill>
          <bgColor theme="5" tint="0.39994506668294322"/>
        </patternFill>
      </fill>
    </dxf>
    <dxf>
      <fill>
        <patternFill>
          <fgColor rgb="FF00B050"/>
          <bgColor rgb="FF00B050"/>
        </patternFill>
      </fill>
    </dxf>
    <dxf>
      <font>
        <color rgb="FF9C6500"/>
      </font>
      <fill>
        <patternFill>
          <bgColor rgb="FFFFEB9C"/>
        </patternFill>
      </fill>
    </dxf>
    <dxf>
      <fill>
        <patternFill>
          <bgColor rgb="FFFFC7CE"/>
        </patternFill>
      </fill>
    </dxf>
    <dxf>
      <font>
        <color rgb="FF9C0006"/>
      </font>
      <fill>
        <patternFill>
          <bgColor rgb="FFFFC7CE"/>
        </patternFill>
      </fill>
    </dxf>
    <dxf>
      <font>
        <color theme="0"/>
      </font>
    </dxf>
    <dxf>
      <font>
        <color theme="0"/>
      </font>
    </dxf>
    <dxf>
      <font>
        <color theme="0"/>
      </font>
    </dxf>
    <dxf>
      <font>
        <color theme="0"/>
      </font>
    </dxf>
    <dxf>
      <fill>
        <patternFill>
          <bgColor rgb="FF0070C0"/>
        </patternFill>
      </fill>
    </dxf>
    <dxf>
      <fill>
        <patternFill>
          <bgColor rgb="FFFF0000"/>
        </patternFill>
      </fill>
    </dxf>
    <dxf>
      <fill>
        <patternFill>
          <bgColor theme="5" tint="0.39994506668294322"/>
        </patternFill>
      </fill>
    </dxf>
    <dxf>
      <fill>
        <patternFill>
          <fgColor rgb="FF00B050"/>
          <bgColor rgb="FF00B050"/>
        </patternFill>
      </fill>
    </dxf>
    <dxf>
      <font>
        <color rgb="FF9C6500"/>
      </font>
      <fill>
        <patternFill>
          <bgColor rgb="FFFFEB9C"/>
        </patternFill>
      </fill>
    </dxf>
    <dxf>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ill>
        <patternFill>
          <bgColor rgb="FF0070C0"/>
        </patternFill>
      </fill>
    </dxf>
    <dxf>
      <fill>
        <patternFill>
          <bgColor rgb="FFFF0000"/>
        </patternFill>
      </fill>
    </dxf>
    <dxf>
      <fill>
        <patternFill>
          <bgColor theme="5" tint="0.39994506668294322"/>
        </patternFill>
      </fill>
    </dxf>
    <dxf>
      <fill>
        <patternFill>
          <fgColor rgb="FF00B050"/>
          <bgColor rgb="FF00B050"/>
        </patternFill>
      </fill>
    </dxf>
    <dxf>
      <font>
        <color rgb="FF9C6500"/>
      </font>
      <fill>
        <patternFill>
          <bgColor rgb="FFFFEB9C"/>
        </patternFill>
      </fill>
    </dxf>
    <dxf>
      <fill>
        <patternFill>
          <bgColor rgb="FFFFC7CE"/>
        </patternFill>
      </fill>
    </dxf>
    <dxf>
      <font>
        <color rgb="FF9C0006"/>
      </font>
      <fill>
        <patternFill>
          <bgColor rgb="FFFFC7CE"/>
        </patternFill>
      </fill>
    </dxf>
    <dxf>
      <font>
        <b/>
        <i val="0"/>
        <color rgb="FFFF0000"/>
      </font>
    </dxf>
    <dxf>
      <font>
        <b/>
        <i val="0"/>
        <color rgb="FF006699"/>
      </font>
    </dxf>
    <dxf>
      <font>
        <b/>
        <i val="0"/>
        <color rgb="FF00B050"/>
      </font>
    </dxf>
    <dxf>
      <font>
        <b/>
        <i val="0"/>
        <color theme="5" tint="0.39994506668294322"/>
      </font>
    </dxf>
    <dxf>
      <font>
        <b/>
        <i val="0"/>
        <color rgb="FFFF0000"/>
      </font>
    </dxf>
    <dxf>
      <font>
        <b/>
        <i val="0"/>
        <color rgb="FF006699"/>
      </font>
    </dxf>
    <dxf>
      <font>
        <b/>
        <i val="0"/>
        <color rgb="FF00B050"/>
      </font>
    </dxf>
    <dxf>
      <font>
        <b/>
        <i val="0"/>
        <color theme="5" tint="0.39994506668294322"/>
      </font>
    </dxf>
    <dxf>
      <fill>
        <patternFill>
          <bgColor theme="5" tint="0.39994506668294322"/>
        </patternFill>
      </fill>
    </dxf>
    <dxf>
      <fill>
        <patternFill>
          <bgColor rgb="FF92D050"/>
        </patternFill>
      </fill>
    </dxf>
    <dxf>
      <fill>
        <patternFill>
          <bgColor rgb="FF92D050"/>
        </patternFill>
      </fill>
    </dxf>
    <dxf>
      <fill>
        <patternFill>
          <bgColor theme="5" tint="0.39994506668294322"/>
        </patternFill>
      </fill>
    </dxf>
    <dxf>
      <font>
        <b/>
        <i val="0"/>
        <color rgb="FFFF0000"/>
      </font>
    </dxf>
    <dxf>
      <font>
        <b/>
        <i val="0"/>
        <color rgb="FF0070C0"/>
      </font>
    </dxf>
    <dxf>
      <font>
        <b/>
        <i val="0"/>
        <color theme="5" tint="0.39994506668294322"/>
      </font>
    </dxf>
    <dxf>
      <font>
        <b/>
        <i val="0"/>
        <color rgb="FF00B050"/>
      </font>
    </dxf>
    <dxf>
      <font>
        <b/>
        <i val="0"/>
        <color rgb="FF0070C0"/>
      </font>
    </dxf>
    <dxf>
      <fill>
        <patternFill>
          <bgColor rgb="FF92D050"/>
        </patternFill>
      </fill>
    </dxf>
    <dxf>
      <fill>
        <patternFill>
          <bgColor theme="5" tint="0.39994506668294322"/>
        </patternFill>
      </fill>
    </dxf>
    <dxf>
      <fill>
        <patternFill>
          <bgColor theme="5" tint="0.39994506668294322"/>
        </patternFill>
      </fill>
    </dxf>
    <dxf>
      <fill>
        <patternFill>
          <bgColor rgb="FF92D050"/>
        </patternFill>
      </fill>
    </dxf>
    <dxf>
      <font>
        <b/>
        <i val="0"/>
        <color theme="5" tint="0.39994506668294322"/>
      </font>
    </dxf>
    <dxf>
      <font>
        <b/>
        <i val="0"/>
        <color rgb="FF006699"/>
      </font>
    </dxf>
    <dxf>
      <font>
        <b/>
        <i val="0"/>
        <color rgb="FFFF0000"/>
      </font>
    </dxf>
    <dxf>
      <font>
        <b/>
        <i val="0"/>
        <color rgb="FF00B050"/>
      </font>
    </dxf>
    <dxf>
      <font>
        <b/>
        <i val="0"/>
        <color theme="5" tint="0.39994506668294322"/>
      </font>
    </dxf>
    <dxf>
      <font>
        <b/>
        <i val="0"/>
        <color rgb="FF0070C0"/>
      </font>
    </dxf>
    <dxf>
      <font>
        <b/>
        <i val="0"/>
        <color rgb="FFFF0000"/>
      </font>
    </dxf>
    <dxf>
      <font>
        <b/>
        <i val="0"/>
        <color rgb="FF00B050"/>
      </font>
    </dxf>
    <dxf>
      <font>
        <b/>
        <i val="0"/>
        <color theme="5" tint="0.39994506668294322"/>
      </font>
    </dxf>
    <dxf>
      <font>
        <b/>
        <i val="0"/>
        <color rgb="FFFF0000"/>
      </font>
    </dxf>
    <dxf>
      <font>
        <b/>
        <i val="0"/>
        <color rgb="FF006699"/>
      </font>
    </dxf>
    <dxf>
      <font>
        <b/>
        <i val="0"/>
        <color rgb="FF00B050"/>
      </font>
    </dxf>
    <dxf>
      <font>
        <b/>
        <i val="0"/>
        <color rgb="FF00B050"/>
      </font>
    </dxf>
    <dxf>
      <font>
        <b/>
        <i val="0"/>
        <color rgb="FF0070C0"/>
      </font>
    </dxf>
    <dxf>
      <font>
        <b/>
        <i val="0"/>
        <color theme="5" tint="0.39994506668294322"/>
      </font>
    </dxf>
    <dxf>
      <font>
        <color theme="5" tint="0.39994506668294322"/>
      </font>
    </dxf>
    <dxf>
      <font>
        <b/>
        <i val="0"/>
        <color rgb="FFFF0000"/>
      </font>
    </dxf>
    <dxf>
      <font>
        <b/>
        <i val="0"/>
        <color rgb="FF006699"/>
      </font>
    </dxf>
    <dxf>
      <font>
        <b/>
        <i val="0"/>
        <color rgb="FF0070C0"/>
      </font>
    </dxf>
    <dxf>
      <font>
        <b/>
        <i val="0"/>
        <color theme="5" tint="0.39994506668294322"/>
      </font>
    </dxf>
    <dxf>
      <font>
        <b/>
        <i val="0"/>
        <color rgb="FF00B050"/>
      </font>
    </dxf>
    <dxf>
      <font>
        <b/>
        <i val="0"/>
        <color rgb="FFFF0000"/>
      </font>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59996337778862885"/>
        </patternFill>
      </fill>
    </dxf>
    <dxf>
      <fill>
        <patternFill>
          <bgColor theme="5" tint="0.39994506668294322"/>
        </patternFill>
      </fill>
    </dxf>
    <dxf>
      <fill>
        <patternFill>
          <bgColor rgb="FF92D050"/>
        </patternFill>
      </fill>
    </dxf>
    <dxf>
      <fill>
        <patternFill>
          <bgColor rgb="FF92D050"/>
        </patternFill>
      </fill>
    </dxf>
    <dxf>
      <fill>
        <patternFill>
          <bgColor theme="5" tint="0.39994506668294322"/>
        </patternFill>
      </fill>
    </dxf>
  </dxfs>
  <tableStyles count="0" defaultTableStyle="TableStyleMedium2" defaultPivotStyle="PivotStyleLight16"/>
  <colors>
    <mruColors>
      <color rgb="FF006699"/>
      <color rgb="FFEAEAE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التـقويم</a:t>
            </a:r>
            <a:r>
              <a:rPr lang="ar-SA" baseline="0">
                <a:solidFill>
                  <a:schemeClr val="bg1"/>
                </a:solidFill>
              </a:rPr>
              <a:t> الذاتـي</a:t>
            </a:r>
            <a:endParaRPr lang="ar-SA">
              <a:solidFill>
                <a:schemeClr val="bg1"/>
              </a:solidFill>
            </a:endParaRPr>
          </a:p>
        </c:rich>
      </c:tx>
      <c:layout/>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C0F2-4D78-B446-93CF70E6FEB3}"/>
              </c:ext>
            </c:extLst>
          </c:dPt>
          <c:dPt>
            <c:idx val="1"/>
            <c:invertIfNegative val="0"/>
            <c:bubble3D val="0"/>
            <c:spPr>
              <a:solidFill>
                <a:srgbClr val="006699"/>
              </a:solidFill>
              <a:ln>
                <a:noFill/>
              </a:ln>
              <a:effectLst/>
            </c:spPr>
            <c:extLst>
              <c:ext xmlns:c16="http://schemas.microsoft.com/office/drawing/2014/chart" uri="{C3380CC4-5D6E-409C-BE32-E72D297353CC}">
                <c16:uniqueId val="{00000003-C0F2-4D78-B446-93CF70E6FEB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'الاعتماد المدرسي '!$Q$49:$R$49</c:f>
              <c:strCache>
                <c:ptCount val="2"/>
                <c:pt idx="0">
                  <c:v>بناء خبرات التعلم</c:v>
                </c:pt>
                <c:pt idx="1">
                  <c:v>تقويم التعلم</c:v>
                </c:pt>
              </c:strCache>
            </c:strRef>
          </c:cat>
          <c:val>
            <c:numRef>
              <c:f>'الاعتماد المدرسي '!$Q$50:$R$50</c:f>
              <c:numCache>
                <c:formatCode>0%</c:formatCode>
                <c:ptCount val="2"/>
                <c:pt idx="0">
                  <c:v>0.69818181818181835</c:v>
                </c:pt>
                <c:pt idx="1">
                  <c:v>0.98999999999999988</c:v>
                </c:pt>
              </c:numCache>
            </c:numRef>
          </c:val>
          <c:extLst>
            <c:ext xmlns:c16="http://schemas.microsoft.com/office/drawing/2014/chart" uri="{C3380CC4-5D6E-409C-BE32-E72D297353CC}">
              <c16:uniqueId val="{00000004-C0F2-4D78-B446-93CF70E6FEB3}"/>
            </c:ext>
          </c:extLst>
        </c:ser>
        <c:dLbls>
          <c:dLblPos val="outEnd"/>
          <c:showLegendKey val="0"/>
          <c:showVal val="1"/>
          <c:showCatName val="0"/>
          <c:showSerName val="0"/>
          <c:showPercent val="0"/>
          <c:showBubbleSize val="0"/>
        </c:dLbls>
        <c:gapWidth val="219"/>
        <c:overlap val="-27"/>
        <c:axId val="596863392"/>
        <c:axId val="596862560"/>
      </c:barChart>
      <c:catAx>
        <c:axId val="59686339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862560"/>
        <c:crosses val="autoZero"/>
        <c:auto val="1"/>
        <c:lblAlgn val="ctr"/>
        <c:lblOffset val="100"/>
        <c:noMultiLvlLbl val="0"/>
      </c:catAx>
      <c:valAx>
        <c:axId val="596862560"/>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863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316340249264201"/>
          <c:y val="0.8"/>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SA"/>
        </a:p>
      </c:txPr>
    </c:title>
    <c:autoTitleDeleted val="0"/>
    <c:plotArea>
      <c:layout>
        <c:manualLayout>
          <c:layoutTarget val="inner"/>
          <c:xMode val="edge"/>
          <c:yMode val="edge"/>
          <c:x val="4.1607571207918123E-2"/>
          <c:y val="0.12214285714285716"/>
          <c:w val="0.83614509575698082"/>
          <c:h val="0.66357142857142859"/>
        </c:manualLayout>
      </c:layout>
      <c:barChart>
        <c:barDir val="col"/>
        <c:grouping val="clustered"/>
        <c:varyColors val="0"/>
        <c:ser>
          <c:idx val="0"/>
          <c:order val="0"/>
          <c:tx>
            <c:strRef>
              <c:f>'المجالات الاشرافية'!$O$43</c:f>
              <c:strCache>
                <c:ptCount val="1"/>
                <c:pt idx="0">
                  <c:v>تحسين التحصيل العملي والدراسي</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'المجالات الاشرافية'!$O$44</c:f>
              <c:numCache>
                <c:formatCode>0%</c:formatCode>
                <c:ptCount val="1"/>
                <c:pt idx="0">
                  <c:v>0.92499999999999993</c:v>
                </c:pt>
              </c:numCache>
            </c:numRef>
          </c:val>
          <c:extLst>
            <c:ext xmlns:c16="http://schemas.microsoft.com/office/drawing/2014/chart" uri="{C3380CC4-5D6E-409C-BE32-E72D297353CC}">
              <c16:uniqueId val="{00000002-4821-4C5C-994B-AE67440B4355}"/>
            </c:ext>
          </c:extLst>
        </c:ser>
        <c:dLbls>
          <c:dLblPos val="outEnd"/>
          <c:showLegendKey val="0"/>
          <c:showVal val="1"/>
          <c:showCatName val="0"/>
          <c:showSerName val="0"/>
          <c:showPercent val="0"/>
          <c:showBubbleSize val="0"/>
        </c:dLbls>
        <c:gapWidth val="219"/>
        <c:overlap val="-27"/>
        <c:axId val="373253215"/>
        <c:axId val="373246143"/>
      </c:barChart>
      <c:catAx>
        <c:axId val="373253215"/>
        <c:scaling>
          <c:orientation val="maxMin"/>
        </c:scaling>
        <c:delete val="1"/>
        <c:axPos val="b"/>
        <c:majorTickMark val="none"/>
        <c:minorTickMark val="none"/>
        <c:tickLblPos val="nextTo"/>
        <c:crossAx val="373246143"/>
        <c:crosses val="autoZero"/>
        <c:auto val="1"/>
        <c:lblAlgn val="ctr"/>
        <c:lblOffset val="100"/>
        <c:noMultiLvlLbl val="0"/>
      </c:catAx>
      <c:valAx>
        <c:axId val="373246143"/>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3732532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D226-401C-B276-343B3FB1E955}"/>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3-D226-401C-B276-343B3FB1E955}"/>
              </c:ext>
            </c:extLst>
          </c:dPt>
          <c:dPt>
            <c:idx val="2"/>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5-D226-401C-B276-343B3FB1E95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'المجالات الاشرافية'!$P$60:$R$60</c:f>
              <c:strCache>
                <c:ptCount val="3"/>
                <c:pt idx="0">
                  <c:v>التطور الشخصي</c:v>
                </c:pt>
                <c:pt idx="1">
                  <c:v>قيادة العملية التعليمية</c:v>
                </c:pt>
                <c:pt idx="2">
                  <c:v>المجتمع المدرسي</c:v>
                </c:pt>
              </c:strCache>
            </c:strRef>
          </c:cat>
          <c:val>
            <c:numRef>
              <c:f>'المجالات الاشرافية'!$P$61:$R$61</c:f>
              <c:numCache>
                <c:formatCode>0%</c:formatCode>
                <c:ptCount val="3"/>
                <c:pt idx="0">
                  <c:v>0.79714285714285715</c:v>
                </c:pt>
                <c:pt idx="1">
                  <c:v>0.58499999999999996</c:v>
                </c:pt>
                <c:pt idx="2">
                  <c:v>0.6166666666666667</c:v>
                </c:pt>
              </c:numCache>
            </c:numRef>
          </c:val>
          <c:extLst>
            <c:ext xmlns:c16="http://schemas.microsoft.com/office/drawing/2014/chart" uri="{C3380CC4-5D6E-409C-BE32-E72D297353CC}">
              <c16:uniqueId val="{00000006-D226-401C-B276-343B3FB1E955}"/>
            </c:ext>
          </c:extLst>
        </c:ser>
        <c:dLbls>
          <c:dLblPos val="outEnd"/>
          <c:showLegendKey val="0"/>
          <c:showVal val="1"/>
          <c:showCatName val="0"/>
          <c:showSerName val="0"/>
          <c:showPercent val="0"/>
          <c:showBubbleSize val="0"/>
        </c:dLbls>
        <c:gapWidth val="219"/>
        <c:overlap val="-27"/>
        <c:axId val="110848895"/>
        <c:axId val="216851759"/>
      </c:barChart>
      <c:catAx>
        <c:axId val="11084889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ar-SA"/>
          </a:p>
        </c:txPr>
        <c:crossAx val="216851759"/>
        <c:crosses val="autoZero"/>
        <c:auto val="1"/>
        <c:lblAlgn val="ctr"/>
        <c:lblOffset val="100"/>
        <c:noMultiLvlLbl val="0"/>
      </c:catAx>
      <c:valAx>
        <c:axId val="216851759"/>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1108488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1-DD07-4AE8-BEDA-95B3541CD168}"/>
              </c:ext>
            </c:extLst>
          </c:dPt>
          <c:dPt>
            <c:idx val="1"/>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3-DD07-4AE8-BEDA-95B3541CD16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'المجالات الاشرافية'!$P$82:$Q$82</c:f>
              <c:strCache>
                <c:ptCount val="2"/>
                <c:pt idx="0">
                  <c:v>قيادة العملية</c:v>
                </c:pt>
                <c:pt idx="1">
                  <c:v>المجتمع المدرسي</c:v>
                </c:pt>
              </c:strCache>
            </c:strRef>
          </c:cat>
          <c:val>
            <c:numRef>
              <c:f>'المجالات الاشرافية'!$P$83:$Q$83</c:f>
              <c:numCache>
                <c:formatCode>0%</c:formatCode>
                <c:ptCount val="2"/>
                <c:pt idx="0">
                  <c:v>0.67500000000000004</c:v>
                </c:pt>
                <c:pt idx="1">
                  <c:v>0.6166666666666667</c:v>
                </c:pt>
              </c:numCache>
            </c:numRef>
          </c:val>
          <c:extLst>
            <c:ext xmlns:c16="http://schemas.microsoft.com/office/drawing/2014/chart" uri="{C3380CC4-5D6E-409C-BE32-E72D297353CC}">
              <c16:uniqueId val="{00000004-DD07-4AE8-BEDA-95B3541CD168}"/>
            </c:ext>
          </c:extLst>
        </c:ser>
        <c:dLbls>
          <c:dLblPos val="outEnd"/>
          <c:showLegendKey val="0"/>
          <c:showVal val="1"/>
          <c:showCatName val="0"/>
          <c:showSerName val="0"/>
          <c:showPercent val="0"/>
          <c:showBubbleSize val="0"/>
        </c:dLbls>
        <c:gapWidth val="219"/>
        <c:overlap val="-27"/>
        <c:axId val="373254047"/>
        <c:axId val="373257375"/>
      </c:barChart>
      <c:catAx>
        <c:axId val="37325404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ar-SA"/>
          </a:p>
        </c:txPr>
        <c:crossAx val="373257375"/>
        <c:crosses val="autoZero"/>
        <c:auto val="1"/>
        <c:lblAlgn val="ctr"/>
        <c:lblOffset val="100"/>
        <c:noMultiLvlLbl val="0"/>
      </c:catAx>
      <c:valAx>
        <c:axId val="373257375"/>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3732540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التقويم الخارجي</a:t>
            </a:r>
          </a:p>
        </c:rich>
      </c:tx>
      <c:layout/>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5184-48ED-A0CB-D561DA70FEEB}"/>
              </c:ext>
            </c:extLst>
          </c:dPt>
          <c:dPt>
            <c:idx val="1"/>
            <c:invertIfNegative val="0"/>
            <c:bubble3D val="0"/>
            <c:spPr>
              <a:solidFill>
                <a:srgbClr val="006699"/>
              </a:solidFill>
              <a:ln>
                <a:noFill/>
              </a:ln>
              <a:effectLst/>
            </c:spPr>
            <c:extLst>
              <c:ext xmlns:c16="http://schemas.microsoft.com/office/drawing/2014/chart" uri="{C3380CC4-5D6E-409C-BE32-E72D297353CC}">
                <c16:uniqueId val="{00000003-5184-48ED-A0CB-D561DA70FEEB}"/>
              </c:ext>
            </c:extLst>
          </c:dPt>
          <c:cat>
            <c:strRef>
              <c:f>'الاعتماد المدرسي '!$Q$52:$R$52</c:f>
              <c:strCache>
                <c:ptCount val="2"/>
                <c:pt idx="0">
                  <c:v>بناء خبرات التعلم</c:v>
                </c:pt>
                <c:pt idx="1">
                  <c:v>تقويم التعلم</c:v>
                </c:pt>
              </c:strCache>
            </c:strRef>
          </c:cat>
          <c:val>
            <c:numRef>
              <c:f>'الاعتماد المدرسي '!$Q$53:$R$53</c:f>
              <c:numCache>
                <c:formatCode>0%</c:formatCode>
                <c:ptCount val="2"/>
                <c:pt idx="0">
                  <c:v>0.63909090909090915</c:v>
                </c:pt>
                <c:pt idx="1">
                  <c:v>0.80000000000000016</c:v>
                </c:pt>
              </c:numCache>
            </c:numRef>
          </c:val>
          <c:extLst>
            <c:ext xmlns:c16="http://schemas.microsoft.com/office/drawing/2014/chart" uri="{C3380CC4-5D6E-409C-BE32-E72D297353CC}">
              <c16:uniqueId val="{00000004-5184-48ED-A0CB-D561DA70FEEB}"/>
            </c:ext>
          </c:extLst>
        </c:ser>
        <c:dLbls>
          <c:showLegendKey val="0"/>
          <c:showVal val="0"/>
          <c:showCatName val="0"/>
          <c:showSerName val="0"/>
          <c:showPercent val="0"/>
          <c:showBubbleSize val="0"/>
        </c:dLbls>
        <c:gapWidth val="219"/>
        <c:overlap val="-27"/>
        <c:axId val="476187680"/>
        <c:axId val="476186848"/>
      </c:barChart>
      <c:catAx>
        <c:axId val="4761876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476186848"/>
        <c:crosses val="autoZero"/>
        <c:auto val="1"/>
        <c:lblAlgn val="ctr"/>
        <c:lblOffset val="100"/>
        <c:noMultiLvlLbl val="0"/>
      </c:catAx>
      <c:valAx>
        <c:axId val="476186848"/>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76187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التقويم</a:t>
            </a:r>
            <a:r>
              <a:rPr lang="ar-SA" baseline="0">
                <a:solidFill>
                  <a:schemeClr val="bg1"/>
                </a:solidFill>
              </a:rPr>
              <a:t> الذاتي</a:t>
            </a:r>
            <a:endParaRPr lang="ar-SA">
              <a:solidFill>
                <a:schemeClr val="bg1"/>
              </a:solidFill>
            </a:endParaRPr>
          </a:p>
        </c:rich>
      </c:tx>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6B98-4379-A2D6-8C7AAFA7FF53}"/>
              </c:ext>
            </c:extLst>
          </c:dPt>
          <c:dPt>
            <c:idx val="1"/>
            <c:invertIfNegative val="0"/>
            <c:bubble3D val="0"/>
            <c:spPr>
              <a:solidFill>
                <a:srgbClr val="7030A0"/>
              </a:solidFill>
              <a:ln>
                <a:noFill/>
              </a:ln>
              <a:effectLst/>
            </c:spPr>
            <c:extLst>
              <c:ext xmlns:c16="http://schemas.microsoft.com/office/drawing/2014/chart" uri="{C3380CC4-5D6E-409C-BE32-E72D297353CC}">
                <c16:uniqueId val="{00000003-6B98-4379-A2D6-8C7AAFA7FF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'الاعتماد المدرسي '!$Q$75:$R$75</c:f>
              <c:strCache>
                <c:ptCount val="2"/>
                <c:pt idx="0">
                  <c:v>التحصيل التعليمي </c:v>
                </c:pt>
                <c:pt idx="1">
                  <c:v>التطور الشخصي ..</c:v>
                </c:pt>
              </c:strCache>
            </c:strRef>
          </c:cat>
          <c:val>
            <c:numRef>
              <c:f>'الاعتماد المدرسي '!$Q$78:$R$78</c:f>
              <c:numCache>
                <c:formatCode>0%</c:formatCode>
                <c:ptCount val="2"/>
                <c:pt idx="0">
                  <c:v>0.33500000000000002</c:v>
                </c:pt>
                <c:pt idx="1">
                  <c:v>0.89</c:v>
                </c:pt>
              </c:numCache>
            </c:numRef>
          </c:val>
          <c:extLst>
            <c:ext xmlns:c16="http://schemas.microsoft.com/office/drawing/2014/chart" uri="{C3380CC4-5D6E-409C-BE32-E72D297353CC}">
              <c16:uniqueId val="{00000004-6B98-4379-A2D6-8C7AAFA7FF53}"/>
            </c:ext>
          </c:extLst>
        </c:ser>
        <c:dLbls>
          <c:dLblPos val="outEnd"/>
          <c:showLegendKey val="0"/>
          <c:showVal val="1"/>
          <c:showCatName val="0"/>
          <c:showSerName val="0"/>
          <c:showPercent val="0"/>
          <c:showBubbleSize val="0"/>
        </c:dLbls>
        <c:gapWidth val="219"/>
        <c:overlap val="-27"/>
        <c:axId val="596198720"/>
        <c:axId val="596200800"/>
      </c:barChart>
      <c:catAx>
        <c:axId val="59619872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200800"/>
        <c:crosses val="autoZero"/>
        <c:auto val="1"/>
        <c:lblAlgn val="ctr"/>
        <c:lblOffset val="100"/>
        <c:noMultiLvlLbl val="0"/>
      </c:catAx>
      <c:valAx>
        <c:axId val="596200800"/>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19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ar-SA">
                <a:solidFill>
                  <a:schemeClr val="bg1"/>
                </a:solidFill>
              </a:rPr>
              <a:t>التقويم الخارجي</a:t>
            </a:r>
          </a:p>
        </c:rich>
      </c:tx>
      <c:overlay val="0"/>
      <c:spPr>
        <a:solidFill>
          <a:srgbClr val="006699"/>
        </a:solid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rgbClr val="C00000"/>
            </a:solidFill>
            <a:ln>
              <a:noFill/>
            </a:ln>
            <a:effectLst/>
          </c:spPr>
          <c:invertIfNegative val="0"/>
          <c:dPt>
            <c:idx val="1"/>
            <c:invertIfNegative val="0"/>
            <c:bubble3D val="0"/>
            <c:spPr>
              <a:solidFill>
                <a:srgbClr val="C00000"/>
              </a:solidFill>
              <a:ln>
                <a:noFill/>
              </a:ln>
              <a:effectLst/>
            </c:spPr>
            <c:extLst>
              <c:ext xmlns:c16="http://schemas.microsoft.com/office/drawing/2014/chart" uri="{C3380CC4-5D6E-409C-BE32-E72D297353CC}">
                <c16:uniqueId val="{00000001-AC35-49B1-9F2A-C9170024ED84}"/>
              </c:ext>
            </c:extLst>
          </c:dPt>
          <c:cat>
            <c:strRef>
              <c:f>'الاعتماد المدرسي '!$Q$80:$R$80</c:f>
              <c:strCache>
                <c:ptCount val="2"/>
                <c:pt idx="0">
                  <c:v>التحصيل التعليمي </c:v>
                </c:pt>
                <c:pt idx="1">
                  <c:v>التطور الشخصي..</c:v>
                </c:pt>
              </c:strCache>
            </c:strRef>
          </c:cat>
          <c:val>
            <c:numRef>
              <c:f>'الاعتماد المدرسي '!$Q$81:$R$81</c:f>
              <c:numCache>
                <c:formatCode>0%</c:formatCode>
                <c:ptCount val="2"/>
                <c:pt idx="0">
                  <c:v>0.92499999999999993</c:v>
                </c:pt>
                <c:pt idx="1">
                  <c:v>7.48</c:v>
                </c:pt>
              </c:numCache>
            </c:numRef>
          </c:val>
          <c:extLst>
            <c:ext xmlns:c16="http://schemas.microsoft.com/office/drawing/2014/chart" uri="{C3380CC4-5D6E-409C-BE32-E72D297353CC}">
              <c16:uniqueId val="{00000002-AC35-49B1-9F2A-C9170024ED84}"/>
            </c:ext>
          </c:extLst>
        </c:ser>
        <c:dLbls>
          <c:showLegendKey val="0"/>
          <c:showVal val="0"/>
          <c:showCatName val="0"/>
          <c:showSerName val="0"/>
          <c:showPercent val="0"/>
          <c:showBubbleSize val="0"/>
        </c:dLbls>
        <c:gapWidth val="219"/>
        <c:overlap val="-27"/>
        <c:axId val="596864640"/>
        <c:axId val="596865056"/>
      </c:barChart>
      <c:catAx>
        <c:axId val="59686464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865056"/>
        <c:crosses val="autoZero"/>
        <c:auto val="1"/>
        <c:lblAlgn val="ctr"/>
        <c:lblOffset val="100"/>
        <c:noMultiLvlLbl val="0"/>
      </c:catAx>
      <c:valAx>
        <c:axId val="596865056"/>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864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r>
              <a:rPr lang="ar-SA" sz="1100">
                <a:solidFill>
                  <a:schemeClr val="bg1"/>
                </a:solidFill>
              </a:rPr>
              <a:t>التقويم الذاتي</a:t>
            </a:r>
          </a:p>
        </c:rich>
      </c:tx>
      <c:overlay val="0"/>
      <c:spPr>
        <a:solidFill>
          <a:srgbClr val="006699"/>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7030A0"/>
              </a:solidFill>
              <a:ln>
                <a:noFill/>
              </a:ln>
              <a:effectLst/>
            </c:spPr>
            <c:extLst>
              <c:ext xmlns:c16="http://schemas.microsoft.com/office/drawing/2014/chart" uri="{C3380CC4-5D6E-409C-BE32-E72D297353CC}">
                <c16:uniqueId val="{00000001-8D9A-405B-B8BC-C3851DA4DE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'الاعتماد المدرسي '!$Q$98:$R$98</c:f>
              <c:strCache>
                <c:ptCount val="2"/>
                <c:pt idx="0">
                  <c:v>الأمن والسلامة</c:v>
                </c:pt>
                <c:pt idx="1">
                  <c:v>المبنى المدرسي</c:v>
                </c:pt>
              </c:strCache>
            </c:strRef>
          </c:cat>
          <c:val>
            <c:numRef>
              <c:f>'الاعتماد المدرسي '!$Q$99:$R$99</c:f>
              <c:numCache>
                <c:formatCode>0%</c:formatCode>
                <c:ptCount val="2"/>
                <c:pt idx="0">
                  <c:v>0.70000000000000007</c:v>
                </c:pt>
                <c:pt idx="1">
                  <c:v>0.66666666666666663</c:v>
                </c:pt>
              </c:numCache>
            </c:numRef>
          </c:val>
          <c:extLst>
            <c:ext xmlns:c16="http://schemas.microsoft.com/office/drawing/2014/chart" uri="{C3380CC4-5D6E-409C-BE32-E72D297353CC}">
              <c16:uniqueId val="{00000002-8D9A-405B-B8BC-C3851DA4DE32}"/>
            </c:ext>
          </c:extLst>
        </c:ser>
        <c:dLbls>
          <c:dLblPos val="outEnd"/>
          <c:showLegendKey val="0"/>
          <c:showVal val="1"/>
          <c:showCatName val="0"/>
          <c:showSerName val="0"/>
          <c:showPercent val="0"/>
          <c:showBubbleSize val="0"/>
        </c:dLbls>
        <c:gapWidth val="219"/>
        <c:overlap val="-27"/>
        <c:axId val="483976272"/>
        <c:axId val="483976688"/>
      </c:barChart>
      <c:catAx>
        <c:axId val="4839762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483976688"/>
        <c:crosses val="autoZero"/>
        <c:auto val="1"/>
        <c:lblAlgn val="ctr"/>
        <c:lblOffset val="100"/>
        <c:noMultiLvlLbl val="0"/>
      </c:catAx>
      <c:valAx>
        <c:axId val="483976688"/>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83976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r>
              <a:rPr lang="ar-SA" sz="1100">
                <a:solidFill>
                  <a:schemeClr val="bg1"/>
                </a:solidFill>
              </a:rPr>
              <a:t>التقويم الخارجي</a:t>
            </a:r>
          </a:p>
        </c:rich>
      </c:tx>
      <c:overlay val="0"/>
      <c:spPr>
        <a:solidFill>
          <a:srgbClr val="006699"/>
        </a:solidFill>
        <a:ln>
          <a:noFill/>
        </a:ln>
        <a:effectLst/>
      </c:spPr>
      <c:txPr>
        <a:bodyPr rot="0" spcFirstLastPara="1" vertOverflow="ellipsis" vert="horz" wrap="square" anchor="ctr" anchorCtr="1"/>
        <a:lstStyle/>
        <a:p>
          <a:pPr>
            <a:defRPr sz="1100" b="0" i="0" u="none" strike="noStrike" kern="1200" spc="0" baseline="0">
              <a:solidFill>
                <a:schemeClr val="bg1"/>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7030A0"/>
              </a:solidFill>
              <a:ln>
                <a:noFill/>
              </a:ln>
              <a:effectLst/>
            </c:spPr>
            <c:extLst>
              <c:ext xmlns:c16="http://schemas.microsoft.com/office/drawing/2014/chart" uri="{C3380CC4-5D6E-409C-BE32-E72D297353CC}">
                <c16:uniqueId val="{00000001-6721-4F53-9FC8-4F929FE28CF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'الاعتماد المدرسي '!$Q$100:$R$100</c:f>
              <c:strCache>
                <c:ptCount val="2"/>
                <c:pt idx="0">
                  <c:v>الأمن والسلامة</c:v>
                </c:pt>
                <c:pt idx="1">
                  <c:v>المبنى المدرسي</c:v>
                </c:pt>
              </c:strCache>
            </c:strRef>
          </c:cat>
          <c:val>
            <c:numRef>
              <c:f>'الاعتماد المدرسي '!$Q$101:$R$101</c:f>
              <c:numCache>
                <c:formatCode>0%</c:formatCode>
                <c:ptCount val="2"/>
                <c:pt idx="0">
                  <c:v>0.83333333333333337</c:v>
                </c:pt>
                <c:pt idx="1">
                  <c:v>0.6166666666666667</c:v>
                </c:pt>
              </c:numCache>
            </c:numRef>
          </c:val>
          <c:extLst>
            <c:ext xmlns:c16="http://schemas.microsoft.com/office/drawing/2014/chart" uri="{C3380CC4-5D6E-409C-BE32-E72D297353CC}">
              <c16:uniqueId val="{00000002-6721-4F53-9FC8-4F929FE28CF0}"/>
            </c:ext>
          </c:extLst>
        </c:ser>
        <c:dLbls>
          <c:dLblPos val="outEnd"/>
          <c:showLegendKey val="0"/>
          <c:showVal val="1"/>
          <c:showCatName val="0"/>
          <c:showSerName val="0"/>
          <c:showPercent val="0"/>
          <c:showBubbleSize val="0"/>
        </c:dLbls>
        <c:gapWidth val="219"/>
        <c:overlap val="-27"/>
        <c:axId val="596865472"/>
        <c:axId val="596865888"/>
      </c:barChart>
      <c:catAx>
        <c:axId val="5968654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596865888"/>
        <c:crosses val="autoZero"/>
        <c:auto val="1"/>
        <c:lblAlgn val="ctr"/>
        <c:lblOffset val="100"/>
        <c:noMultiLvlLbl val="0"/>
      </c:catAx>
      <c:valAx>
        <c:axId val="596865888"/>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96865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التقويم الداخلي</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2-8C3F-48C4-84BE-AB4D206BF331}"/>
              </c:ext>
            </c:extLst>
          </c:dPt>
          <c:dPt>
            <c:idx val="1"/>
            <c:invertIfNegative val="0"/>
            <c:bubble3D val="0"/>
            <c:spPr>
              <a:solidFill>
                <a:srgbClr val="C00000"/>
              </a:solidFill>
              <a:ln>
                <a:noFill/>
              </a:ln>
              <a:effectLst/>
            </c:spPr>
            <c:extLst>
              <c:ext xmlns:c16="http://schemas.microsoft.com/office/drawing/2014/chart" uri="{C3380CC4-5D6E-409C-BE32-E72D297353CC}">
                <c16:uniqueId val="{00000003-8C3F-48C4-84BE-AB4D206BF331}"/>
              </c:ext>
            </c:extLst>
          </c:dPt>
          <c:dPt>
            <c:idx val="2"/>
            <c:invertIfNegative val="0"/>
            <c:bubble3D val="0"/>
            <c:spPr>
              <a:solidFill>
                <a:srgbClr val="00B050"/>
              </a:solidFill>
              <a:ln>
                <a:noFill/>
              </a:ln>
              <a:effectLst/>
            </c:spPr>
            <c:extLst>
              <c:ext xmlns:c16="http://schemas.microsoft.com/office/drawing/2014/chart" uri="{C3380CC4-5D6E-409C-BE32-E72D297353CC}">
                <c16:uniqueId val="{00000005-8C3F-48C4-84BE-AB4D206BF331}"/>
              </c:ext>
            </c:extLst>
          </c:dPt>
          <c:dPt>
            <c:idx val="3"/>
            <c:invertIfNegative val="0"/>
            <c:bubble3D val="0"/>
            <c:spPr>
              <a:solidFill>
                <a:srgbClr val="7030A0"/>
              </a:solidFill>
              <a:ln>
                <a:noFill/>
              </a:ln>
              <a:effectLst/>
            </c:spPr>
            <c:extLst>
              <c:ext xmlns:c16="http://schemas.microsoft.com/office/drawing/2014/chart" uri="{C3380CC4-5D6E-409C-BE32-E72D297353CC}">
                <c16:uniqueId val="{00000006-8C3F-48C4-84BE-AB4D206BF331}"/>
              </c:ext>
            </c:extLst>
          </c:dPt>
          <c:dPt>
            <c:idx val="4"/>
            <c:invertIfNegative val="0"/>
            <c:bubble3D val="0"/>
            <c:spPr>
              <a:solidFill>
                <a:srgbClr val="00B0F0"/>
              </a:solidFill>
              <a:ln>
                <a:noFill/>
              </a:ln>
              <a:effectLst/>
            </c:spPr>
            <c:extLst>
              <c:ext xmlns:c16="http://schemas.microsoft.com/office/drawing/2014/chart" uri="{C3380CC4-5D6E-409C-BE32-E72D297353CC}">
                <c16:uniqueId val="{00000008-8C3F-48C4-84BE-AB4D206BF33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'الاعتماد المدرسي '!$Q$16:$U$16</c:f>
              <c:strCache>
                <c:ptCount val="5"/>
                <c:pt idx="0">
                  <c:v>التخطيط</c:v>
                </c:pt>
                <c:pt idx="1">
                  <c:v>قيادة العملية..</c:v>
                </c:pt>
                <c:pt idx="2">
                  <c:v>المجدتمع</c:v>
                </c:pt>
                <c:pt idx="3">
                  <c:v>التطوير</c:v>
                </c:pt>
                <c:pt idx="4">
                  <c:v>حماية الطفل</c:v>
                </c:pt>
              </c:strCache>
            </c:strRef>
          </c:cat>
          <c:val>
            <c:numRef>
              <c:f>'الاعتماد المدرسي '!$Q$17:$U$17</c:f>
              <c:numCache>
                <c:formatCode>0%</c:formatCode>
                <c:ptCount val="5"/>
                <c:pt idx="0">
                  <c:v>0.64</c:v>
                </c:pt>
                <c:pt idx="1">
                  <c:v>0.79333333333333333</c:v>
                </c:pt>
                <c:pt idx="2">
                  <c:v>0.86333333333333329</c:v>
                </c:pt>
                <c:pt idx="3">
                  <c:v>0.99</c:v>
                </c:pt>
                <c:pt idx="4">
                  <c:v>0.82333333333333325</c:v>
                </c:pt>
              </c:numCache>
            </c:numRef>
          </c:val>
          <c:extLst>
            <c:ext xmlns:c16="http://schemas.microsoft.com/office/drawing/2014/chart" uri="{C3380CC4-5D6E-409C-BE32-E72D297353CC}">
              <c16:uniqueId val="{00000000-8C3F-48C4-84BE-AB4D206BF331}"/>
            </c:ext>
          </c:extLst>
        </c:ser>
        <c:dLbls>
          <c:dLblPos val="outEnd"/>
          <c:showLegendKey val="0"/>
          <c:showVal val="1"/>
          <c:showCatName val="0"/>
          <c:showSerName val="0"/>
          <c:showPercent val="0"/>
          <c:showBubbleSize val="0"/>
        </c:dLbls>
        <c:gapWidth val="219"/>
        <c:overlap val="-27"/>
        <c:axId val="96274191"/>
        <c:axId val="96272943"/>
      </c:barChart>
      <c:catAx>
        <c:axId val="9627419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ar-SA"/>
          </a:p>
        </c:txPr>
        <c:crossAx val="96272943"/>
        <c:crosses val="autoZero"/>
        <c:auto val="1"/>
        <c:lblAlgn val="ctr"/>
        <c:lblOffset val="100"/>
        <c:noMultiLvlLbl val="0"/>
      </c:catAx>
      <c:valAx>
        <c:axId val="96272943"/>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962741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التقويم الخارجي</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ar-SA"/>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1-F00C-40FB-A0B5-26526BF23983}"/>
              </c:ext>
            </c:extLst>
          </c:dPt>
          <c:dPt>
            <c:idx val="1"/>
            <c:invertIfNegative val="0"/>
            <c:bubble3D val="0"/>
            <c:spPr>
              <a:solidFill>
                <a:srgbClr val="C00000"/>
              </a:solidFill>
              <a:ln>
                <a:noFill/>
              </a:ln>
              <a:effectLst/>
            </c:spPr>
            <c:extLst>
              <c:ext xmlns:c16="http://schemas.microsoft.com/office/drawing/2014/chart" uri="{C3380CC4-5D6E-409C-BE32-E72D297353CC}">
                <c16:uniqueId val="{00000003-F00C-40FB-A0B5-26526BF23983}"/>
              </c:ext>
            </c:extLst>
          </c:dPt>
          <c:dPt>
            <c:idx val="2"/>
            <c:invertIfNegative val="0"/>
            <c:bubble3D val="0"/>
            <c:spPr>
              <a:solidFill>
                <a:srgbClr val="00B050"/>
              </a:solidFill>
              <a:ln>
                <a:noFill/>
              </a:ln>
              <a:effectLst/>
            </c:spPr>
            <c:extLst>
              <c:ext xmlns:c16="http://schemas.microsoft.com/office/drawing/2014/chart" uri="{C3380CC4-5D6E-409C-BE32-E72D297353CC}">
                <c16:uniqueId val="{00000005-F00C-40FB-A0B5-26526BF23983}"/>
              </c:ext>
            </c:extLst>
          </c:dPt>
          <c:dPt>
            <c:idx val="3"/>
            <c:invertIfNegative val="0"/>
            <c:bubble3D val="0"/>
            <c:spPr>
              <a:solidFill>
                <a:srgbClr val="7030A0"/>
              </a:solidFill>
              <a:ln>
                <a:noFill/>
              </a:ln>
              <a:effectLst/>
            </c:spPr>
            <c:extLst>
              <c:ext xmlns:c16="http://schemas.microsoft.com/office/drawing/2014/chart" uri="{C3380CC4-5D6E-409C-BE32-E72D297353CC}">
                <c16:uniqueId val="{00000008-F00C-40FB-A0B5-26526BF23983}"/>
              </c:ext>
            </c:extLst>
          </c:dPt>
          <c:dPt>
            <c:idx val="4"/>
            <c:invertIfNegative val="0"/>
            <c:bubble3D val="0"/>
            <c:spPr>
              <a:solidFill>
                <a:srgbClr val="00B0F0"/>
              </a:solidFill>
              <a:ln>
                <a:noFill/>
              </a:ln>
              <a:effectLst/>
            </c:spPr>
            <c:extLst>
              <c:ext xmlns:c16="http://schemas.microsoft.com/office/drawing/2014/chart" uri="{C3380CC4-5D6E-409C-BE32-E72D297353CC}">
                <c16:uniqueId val="{0000000A-F00C-40FB-A0B5-26526BF2398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'الاعتماد المدرسي '!$Q$23:$U$23</c:f>
              <c:strCache>
                <c:ptCount val="5"/>
                <c:pt idx="0">
                  <c:v>التخطيط</c:v>
                </c:pt>
                <c:pt idx="1">
                  <c:v>قيادة العملية..</c:v>
                </c:pt>
                <c:pt idx="2">
                  <c:v>المجتمع</c:v>
                </c:pt>
                <c:pt idx="3">
                  <c:v>التطوير</c:v>
                </c:pt>
                <c:pt idx="4">
                  <c:v>حماية الطفل</c:v>
                </c:pt>
              </c:strCache>
            </c:strRef>
          </c:cat>
          <c:val>
            <c:numRef>
              <c:f>'الاعتماد المدرسي '!$Q$24:$U$24</c:f>
              <c:numCache>
                <c:formatCode>0%</c:formatCode>
                <c:ptCount val="5"/>
                <c:pt idx="0">
                  <c:v>0.89500000000000002</c:v>
                </c:pt>
                <c:pt idx="1">
                  <c:v>0.79333333333333333</c:v>
                </c:pt>
                <c:pt idx="2">
                  <c:v>0.86333333333333329</c:v>
                </c:pt>
                <c:pt idx="3">
                  <c:v>0.45</c:v>
                </c:pt>
                <c:pt idx="4">
                  <c:v>0.51333333333333331</c:v>
                </c:pt>
              </c:numCache>
            </c:numRef>
          </c:val>
          <c:extLst>
            <c:ext xmlns:c16="http://schemas.microsoft.com/office/drawing/2014/chart" uri="{C3380CC4-5D6E-409C-BE32-E72D297353CC}">
              <c16:uniqueId val="{00000000-F00C-40FB-A0B5-26526BF23983}"/>
            </c:ext>
          </c:extLst>
        </c:ser>
        <c:dLbls>
          <c:dLblPos val="outEnd"/>
          <c:showLegendKey val="0"/>
          <c:showVal val="1"/>
          <c:showCatName val="0"/>
          <c:showSerName val="0"/>
          <c:showPercent val="0"/>
          <c:showBubbleSize val="0"/>
        </c:dLbls>
        <c:gapWidth val="219"/>
        <c:overlap val="-27"/>
        <c:axId val="2083843711"/>
        <c:axId val="2083838303"/>
      </c:barChart>
      <c:catAx>
        <c:axId val="208384371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ar-SA"/>
          </a:p>
        </c:txPr>
        <c:crossAx val="2083838303"/>
        <c:crosses val="autoZero"/>
        <c:auto val="1"/>
        <c:lblAlgn val="ctr"/>
        <c:lblOffset val="100"/>
        <c:noMultiLvlLbl val="0"/>
      </c:catAx>
      <c:valAx>
        <c:axId val="2083838303"/>
        <c:scaling>
          <c:orientation val="minMax"/>
        </c:scaling>
        <c:delete val="1"/>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0838437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lumMod val="75000"/>
              </a:schemeClr>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1-E602-4F4A-97B1-3CCEA289DD01}"/>
              </c:ext>
            </c:extLst>
          </c:dPt>
          <c:dPt>
            <c:idx val="1"/>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3-E602-4F4A-97B1-3CCEA289DD0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'المجالات الاشرافية'!$P$17:$Q$17</c:f>
              <c:strCache>
                <c:ptCount val="2"/>
                <c:pt idx="0">
                  <c:v>بناء الخبرات</c:v>
                </c:pt>
                <c:pt idx="1">
                  <c:v>نواتج التعلم</c:v>
                </c:pt>
              </c:strCache>
            </c:strRef>
          </c:cat>
          <c:val>
            <c:numRef>
              <c:f>'المجالات الاشرافية'!$P$18:$Q$18</c:f>
              <c:numCache>
                <c:formatCode>0%</c:formatCode>
                <c:ptCount val="2"/>
                <c:pt idx="0">
                  <c:v>0.63909090909090915</c:v>
                </c:pt>
                <c:pt idx="1">
                  <c:v>0.80000000000000016</c:v>
                </c:pt>
              </c:numCache>
            </c:numRef>
          </c:val>
          <c:extLst>
            <c:ext xmlns:c16="http://schemas.microsoft.com/office/drawing/2014/chart" uri="{C3380CC4-5D6E-409C-BE32-E72D297353CC}">
              <c16:uniqueId val="{00000004-E602-4F4A-97B1-3CCEA289DD01}"/>
            </c:ext>
          </c:extLst>
        </c:ser>
        <c:dLbls>
          <c:dLblPos val="outEnd"/>
          <c:showLegendKey val="0"/>
          <c:showVal val="1"/>
          <c:showCatName val="0"/>
          <c:showSerName val="0"/>
          <c:showPercent val="0"/>
          <c:showBubbleSize val="0"/>
        </c:dLbls>
        <c:gapWidth val="219"/>
        <c:overlap val="-27"/>
        <c:axId val="216857583"/>
        <c:axId val="165610735"/>
      </c:barChart>
      <c:catAx>
        <c:axId val="21685758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ar-SA"/>
          </a:p>
        </c:txPr>
        <c:crossAx val="165610735"/>
        <c:crosses val="autoZero"/>
        <c:auto val="1"/>
        <c:lblAlgn val="ctr"/>
        <c:lblOffset val="100"/>
        <c:noMultiLvlLbl val="0"/>
      </c:catAx>
      <c:valAx>
        <c:axId val="165610735"/>
        <c:scaling>
          <c:orientation val="minMax"/>
        </c:scaling>
        <c:delete val="0"/>
        <c:axPos val="r"/>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ar-SA"/>
          </a:p>
        </c:txPr>
        <c:crossAx val="2168575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3.png"/><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294410</xdr:colOff>
      <xdr:row>1</xdr:row>
      <xdr:rowOff>112568</xdr:rowOff>
    </xdr:from>
    <xdr:to>
      <xdr:col>9</xdr:col>
      <xdr:colOff>519546</xdr:colOff>
      <xdr:row>4</xdr:row>
      <xdr:rowOff>242454</xdr:rowOff>
    </xdr:to>
    <xdr:pic>
      <xdr:nvPicPr>
        <xdr:cNvPr id="5" name="صورة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1157545" y="337704"/>
          <a:ext cx="3212522" cy="12295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7938</xdr:colOff>
      <xdr:row>36</xdr:row>
      <xdr:rowOff>71439</xdr:rowOff>
    </xdr:from>
    <xdr:to>
      <xdr:col>8</xdr:col>
      <xdr:colOff>217714</xdr:colOff>
      <xdr:row>43</xdr:row>
      <xdr:rowOff>127001</xdr:rowOff>
    </xdr:to>
    <xdr:graphicFrame macro="">
      <xdr:nvGraphicFramePr>
        <xdr:cNvPr id="4" name="مخطط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285750</xdr:colOff>
      <xdr:row>36</xdr:row>
      <xdr:rowOff>79374</xdr:rowOff>
    </xdr:from>
    <xdr:to>
      <xdr:col>13</xdr:col>
      <xdr:colOff>317501</xdr:colOff>
      <xdr:row>43</xdr:row>
      <xdr:rowOff>126999</xdr:rowOff>
    </xdr:to>
    <xdr:graphicFrame macro="">
      <xdr:nvGraphicFramePr>
        <xdr:cNvPr id="5" name="مخطط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55564</xdr:colOff>
      <xdr:row>62</xdr:row>
      <xdr:rowOff>79375</xdr:rowOff>
    </xdr:from>
    <xdr:to>
      <xdr:col>8</xdr:col>
      <xdr:colOff>238124</xdr:colOff>
      <xdr:row>69</xdr:row>
      <xdr:rowOff>119063</xdr:rowOff>
    </xdr:to>
    <xdr:graphicFrame macro="">
      <xdr:nvGraphicFramePr>
        <xdr:cNvPr id="6" name="مخطط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272142</xdr:colOff>
      <xdr:row>62</xdr:row>
      <xdr:rowOff>79375</xdr:rowOff>
    </xdr:from>
    <xdr:to>
      <xdr:col>13</xdr:col>
      <xdr:colOff>301624</xdr:colOff>
      <xdr:row>69</xdr:row>
      <xdr:rowOff>108857</xdr:rowOff>
    </xdr:to>
    <xdr:graphicFrame macro="">
      <xdr:nvGraphicFramePr>
        <xdr:cNvPr id="7" name="مخطط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71435</xdr:colOff>
      <xdr:row>85</xdr:row>
      <xdr:rowOff>111125</xdr:rowOff>
    </xdr:from>
    <xdr:to>
      <xdr:col>8</xdr:col>
      <xdr:colOff>217714</xdr:colOff>
      <xdr:row>92</xdr:row>
      <xdr:rowOff>142873</xdr:rowOff>
    </xdr:to>
    <xdr:graphicFrame macro="">
      <xdr:nvGraphicFramePr>
        <xdr:cNvPr id="8" name="مخطط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272143</xdr:colOff>
      <xdr:row>85</xdr:row>
      <xdr:rowOff>111125</xdr:rowOff>
    </xdr:from>
    <xdr:to>
      <xdr:col>13</xdr:col>
      <xdr:colOff>293688</xdr:colOff>
      <xdr:row>92</xdr:row>
      <xdr:rowOff>142875</xdr:rowOff>
    </xdr:to>
    <xdr:graphicFrame macro="">
      <xdr:nvGraphicFramePr>
        <xdr:cNvPr id="9" name="مخطط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79374</xdr:colOff>
      <xdr:row>1</xdr:row>
      <xdr:rowOff>71436</xdr:rowOff>
    </xdr:from>
    <xdr:to>
      <xdr:col>11</xdr:col>
      <xdr:colOff>300827</xdr:colOff>
      <xdr:row>4</xdr:row>
      <xdr:rowOff>161923</xdr:rowOff>
    </xdr:to>
    <xdr:pic>
      <xdr:nvPicPr>
        <xdr:cNvPr id="10" name="صورة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227378648" y="252411"/>
          <a:ext cx="1383503" cy="633412"/>
        </a:xfrm>
        <a:prstGeom prst="rect">
          <a:avLst/>
        </a:prstGeom>
      </xdr:spPr>
    </xdr:pic>
    <xdr:clientData/>
  </xdr:twoCellAnchor>
  <xdr:twoCellAnchor>
    <xdr:from>
      <xdr:col>5</xdr:col>
      <xdr:colOff>43294</xdr:colOff>
      <xdr:row>6</xdr:row>
      <xdr:rowOff>69272</xdr:rowOff>
    </xdr:from>
    <xdr:to>
      <xdr:col>8</xdr:col>
      <xdr:colOff>173181</xdr:colOff>
      <xdr:row>13</xdr:row>
      <xdr:rowOff>121227</xdr:rowOff>
    </xdr:to>
    <xdr:graphicFrame macro="">
      <xdr:nvGraphicFramePr>
        <xdr:cNvPr id="11" name="مخطط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242454</xdr:colOff>
      <xdr:row>6</xdr:row>
      <xdr:rowOff>69274</xdr:rowOff>
    </xdr:from>
    <xdr:to>
      <xdr:col>13</xdr:col>
      <xdr:colOff>346363</xdr:colOff>
      <xdr:row>13</xdr:row>
      <xdr:rowOff>129020</xdr:rowOff>
    </xdr:to>
    <xdr:graphicFrame macro="">
      <xdr:nvGraphicFramePr>
        <xdr:cNvPr id="12" name="مخطط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74082</xdr:colOff>
      <xdr:row>7</xdr:row>
      <xdr:rowOff>52917</xdr:rowOff>
    </xdr:from>
    <xdr:to>
      <xdr:col>11</xdr:col>
      <xdr:colOff>687915</xdr:colOff>
      <xdr:row>14</xdr:row>
      <xdr:rowOff>179918</xdr:rowOff>
    </xdr:to>
    <xdr:graphicFrame macro="">
      <xdr:nvGraphicFramePr>
        <xdr:cNvPr id="2"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380390</xdr:colOff>
      <xdr:row>32</xdr:row>
      <xdr:rowOff>69607</xdr:rowOff>
    </xdr:from>
    <xdr:to>
      <xdr:col>11</xdr:col>
      <xdr:colOff>261326</xdr:colOff>
      <xdr:row>39</xdr:row>
      <xdr:rowOff>180732</xdr:rowOff>
    </xdr:to>
    <xdr:graphicFrame macro="">
      <xdr:nvGraphicFramePr>
        <xdr:cNvPr id="3" name="مخطط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95250</xdr:colOff>
      <xdr:row>47</xdr:row>
      <xdr:rowOff>66676</xdr:rowOff>
    </xdr:from>
    <xdr:to>
      <xdr:col>11</xdr:col>
      <xdr:colOff>628650</xdr:colOff>
      <xdr:row>54</xdr:row>
      <xdr:rowOff>185737</xdr:rowOff>
    </xdr:to>
    <xdr:graphicFrame macro="">
      <xdr:nvGraphicFramePr>
        <xdr:cNvPr id="4" name="مخطط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76200</xdr:colOff>
      <xdr:row>72</xdr:row>
      <xdr:rowOff>47625</xdr:rowOff>
    </xdr:from>
    <xdr:to>
      <xdr:col>11</xdr:col>
      <xdr:colOff>581025</xdr:colOff>
      <xdr:row>79</xdr:row>
      <xdr:rowOff>200025</xdr:rowOff>
    </xdr:to>
    <xdr:graphicFrame macro="">
      <xdr:nvGraphicFramePr>
        <xdr:cNvPr id="5" name="مخطط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117231</xdr:colOff>
      <xdr:row>1</xdr:row>
      <xdr:rowOff>21982</xdr:rowOff>
    </xdr:from>
    <xdr:to>
      <xdr:col>11</xdr:col>
      <xdr:colOff>556845</xdr:colOff>
      <xdr:row>4</xdr:row>
      <xdr:rowOff>131885</xdr:rowOff>
    </xdr:to>
    <xdr:pic>
      <xdr:nvPicPr>
        <xdr:cNvPr id="6" name="صورة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27970355" y="202957"/>
          <a:ext cx="1515939" cy="6528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107307</xdr:colOff>
      <xdr:row>1</xdr:row>
      <xdr:rowOff>51955</xdr:rowOff>
    </xdr:from>
    <xdr:to>
      <xdr:col>4</xdr:col>
      <xdr:colOff>2273877</xdr:colOff>
      <xdr:row>4</xdr:row>
      <xdr:rowOff>211462</xdr:rowOff>
    </xdr:to>
    <xdr:pic>
      <xdr:nvPicPr>
        <xdr:cNvPr id="2" name="صورة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5035373" y="232930"/>
          <a:ext cx="2166570" cy="902457"/>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4"/>
  <sheetViews>
    <sheetView rightToLeft="1" zoomScaleNormal="100" workbookViewId="0">
      <selection activeCell="N18" sqref="N18"/>
    </sheetView>
  </sheetViews>
  <sheetFormatPr defaultRowHeight="14.25" x14ac:dyDescent="0.2"/>
  <cols>
    <col min="1" max="1" width="6.5" style="26" customWidth="1"/>
    <col min="2" max="2" width="7.5" style="26" customWidth="1"/>
    <col min="3" max="3" width="29.75" style="23" customWidth="1"/>
    <col min="4" max="4" width="7.875" style="23" customWidth="1"/>
    <col min="5" max="5" width="0.75" style="23" customWidth="1"/>
    <col min="6" max="6" width="0.375" style="23" customWidth="1"/>
    <col min="7" max="7" width="8.75" style="23" customWidth="1"/>
    <col min="8" max="8" width="8.25" style="23" customWidth="1"/>
    <col min="9" max="9" width="13.125" style="23" customWidth="1"/>
    <col min="10" max="10" width="9.75" style="23" customWidth="1"/>
    <col min="11" max="13" width="9" style="23"/>
    <col min="14" max="46" width="9" style="26"/>
    <col min="47" max="16384" width="9" style="23"/>
  </cols>
  <sheetData>
    <row r="1" spans="2:14" s="41" customFormat="1" ht="18" x14ac:dyDescent="0.2">
      <c r="D1" s="51"/>
      <c r="E1" s="51"/>
    </row>
    <row r="2" spans="2:14" s="26" customFormat="1" ht="29.25" customHeight="1" x14ac:dyDescent="0.2">
      <c r="C2" s="53" t="s">
        <v>91</v>
      </c>
      <c r="D2" s="144"/>
      <c r="E2" s="145"/>
      <c r="F2" s="145"/>
      <c r="G2" s="145"/>
      <c r="H2" s="145"/>
      <c r="I2" s="145"/>
      <c r="J2" s="146"/>
      <c r="K2" s="154" t="s">
        <v>152</v>
      </c>
      <c r="L2" s="155"/>
      <c r="M2" s="156"/>
    </row>
    <row r="3" spans="2:14" s="26" customFormat="1" ht="29.25" customHeight="1" x14ac:dyDescent="0.2">
      <c r="C3" s="53" t="s">
        <v>92</v>
      </c>
      <c r="D3" s="147"/>
      <c r="E3" s="148"/>
      <c r="F3" s="148"/>
      <c r="G3" s="148"/>
      <c r="H3" s="148"/>
      <c r="I3" s="148"/>
      <c r="J3" s="149"/>
      <c r="K3" s="157"/>
      <c r="L3" s="158"/>
      <c r="M3" s="159"/>
    </row>
    <row r="4" spans="2:14" s="26" customFormat="1" ht="27.75" customHeight="1" x14ac:dyDescent="0.2">
      <c r="C4" s="53" t="str">
        <f>C18</f>
        <v>إدارة تعليم الرياض</v>
      </c>
      <c r="D4" s="147"/>
      <c r="E4" s="148"/>
      <c r="F4" s="148"/>
      <c r="G4" s="148"/>
      <c r="H4" s="148"/>
      <c r="I4" s="148"/>
      <c r="J4" s="149"/>
      <c r="K4" s="157"/>
      <c r="L4" s="158"/>
      <c r="M4" s="159"/>
    </row>
    <row r="5" spans="2:14" s="26" customFormat="1" ht="23.25" customHeight="1" x14ac:dyDescent="0.2">
      <c r="C5" s="53" t="str">
        <f>C19</f>
        <v>مدرسة الطفولة المبكرة</v>
      </c>
      <c r="D5" s="150"/>
      <c r="E5" s="148"/>
      <c r="F5" s="148"/>
      <c r="G5" s="148"/>
      <c r="H5" s="148"/>
      <c r="I5" s="148"/>
      <c r="J5" s="149"/>
      <c r="K5" s="160"/>
      <c r="L5" s="161"/>
      <c r="M5" s="162"/>
    </row>
    <row r="6" spans="2:14" s="26" customFormat="1" ht="25.5" customHeight="1" x14ac:dyDescent="0.2">
      <c r="C6" s="53" t="s">
        <v>144</v>
      </c>
      <c r="D6" s="66" t="s">
        <v>164</v>
      </c>
      <c r="E6" s="132"/>
      <c r="F6" s="133"/>
      <c r="G6" s="133"/>
      <c r="H6" s="133"/>
      <c r="I6" s="133"/>
      <c r="J6" s="133"/>
      <c r="K6" s="133"/>
      <c r="L6" s="133"/>
      <c r="M6" s="134"/>
    </row>
    <row r="7" spans="2:14" s="26" customFormat="1" ht="21.75" customHeight="1" x14ac:dyDescent="0.2">
      <c r="C7" s="54" t="s">
        <v>145</v>
      </c>
      <c r="D7" s="66">
        <v>1447</v>
      </c>
      <c r="E7" s="147"/>
      <c r="F7" s="148"/>
      <c r="G7" s="148"/>
      <c r="H7" s="148"/>
      <c r="I7" s="148"/>
      <c r="J7" s="148"/>
      <c r="K7" s="148"/>
      <c r="L7" s="148"/>
      <c r="M7" s="149"/>
    </row>
    <row r="8" spans="2:14" s="26" customFormat="1" ht="17.25" customHeight="1" x14ac:dyDescent="0.2">
      <c r="B8" s="41"/>
      <c r="C8" s="47"/>
      <c r="D8" s="48"/>
      <c r="E8" s="52"/>
      <c r="F8" s="52"/>
      <c r="G8" s="52"/>
      <c r="H8" s="52"/>
      <c r="I8" s="52"/>
      <c r="J8" s="52"/>
      <c r="K8" s="49"/>
      <c r="L8" s="49"/>
      <c r="M8" s="50"/>
      <c r="N8" s="41"/>
    </row>
    <row r="9" spans="2:14" s="26" customFormat="1" ht="15" customHeight="1" x14ac:dyDescent="0.2">
      <c r="B9" s="41"/>
      <c r="C9" s="40"/>
      <c r="D9" s="152" t="s">
        <v>190</v>
      </c>
      <c r="E9" s="152"/>
      <c r="F9" s="152"/>
      <c r="G9" s="152"/>
      <c r="H9" s="152"/>
      <c r="I9" s="152"/>
      <c r="J9" s="152"/>
      <c r="K9" s="41"/>
      <c r="L9" s="41"/>
      <c r="M9" s="42"/>
      <c r="N9" s="41"/>
    </row>
    <row r="10" spans="2:14" s="26" customFormat="1" ht="15" customHeight="1" x14ac:dyDescent="0.2">
      <c r="B10" s="41"/>
      <c r="C10" s="40"/>
      <c r="D10" s="153"/>
      <c r="E10" s="153"/>
      <c r="F10" s="153"/>
      <c r="G10" s="153"/>
      <c r="H10" s="153"/>
      <c r="I10" s="153"/>
      <c r="J10" s="153"/>
      <c r="K10" s="41"/>
      <c r="L10" s="41"/>
      <c r="M10" s="42"/>
      <c r="N10" s="41"/>
    </row>
    <row r="11" spans="2:14" s="26" customFormat="1" ht="18.75" customHeight="1" x14ac:dyDescent="0.2">
      <c r="C11" s="40"/>
      <c r="D11" s="46"/>
      <c r="E11" s="46"/>
      <c r="F11" s="46"/>
      <c r="G11" s="46"/>
      <c r="H11" s="46"/>
      <c r="I11" s="46"/>
      <c r="J11" s="46"/>
      <c r="K11" s="41"/>
      <c r="L11" s="41"/>
      <c r="M11" s="42"/>
    </row>
    <row r="12" spans="2:14" ht="17.25" customHeight="1" x14ac:dyDescent="0.2">
      <c r="C12" s="151" t="s">
        <v>163</v>
      </c>
      <c r="D12" s="45"/>
      <c r="E12" s="45"/>
      <c r="F12" s="45"/>
      <c r="G12" s="135" t="s">
        <v>153</v>
      </c>
      <c r="H12" s="135"/>
      <c r="I12" s="135"/>
      <c r="J12" s="45"/>
      <c r="K12" s="135" t="s">
        <v>154</v>
      </c>
      <c r="L12" s="135"/>
      <c r="M12" s="136"/>
    </row>
    <row r="13" spans="2:14" ht="17.25" customHeight="1" x14ac:dyDescent="0.2">
      <c r="C13" s="151"/>
      <c r="D13" s="45"/>
      <c r="E13" s="45"/>
      <c r="F13" s="45"/>
      <c r="G13" s="135"/>
      <c r="H13" s="135"/>
      <c r="I13" s="135"/>
      <c r="J13" s="45"/>
      <c r="K13" s="135"/>
      <c r="L13" s="135"/>
      <c r="M13" s="136"/>
    </row>
    <row r="14" spans="2:14" ht="17.25" customHeight="1" x14ac:dyDescent="0.2">
      <c r="C14" s="151"/>
      <c r="D14" s="45"/>
      <c r="E14" s="45"/>
      <c r="F14" s="45"/>
      <c r="G14" s="135"/>
      <c r="H14" s="135"/>
      <c r="I14" s="135"/>
      <c r="J14" s="45"/>
      <c r="K14" s="135"/>
      <c r="L14" s="135"/>
      <c r="M14" s="136"/>
    </row>
    <row r="15" spans="2:14" s="26" customFormat="1" ht="18.75" customHeight="1" x14ac:dyDescent="0.2">
      <c r="B15" s="41"/>
      <c r="C15" s="40"/>
      <c r="D15" s="41"/>
      <c r="E15" s="41"/>
      <c r="F15" s="41"/>
      <c r="G15" s="41"/>
      <c r="H15" s="41"/>
      <c r="I15" s="41"/>
      <c r="J15" s="41"/>
      <c r="K15" s="41"/>
      <c r="L15" s="41"/>
      <c r="M15" s="42"/>
      <c r="N15" s="41"/>
    </row>
    <row r="16" spans="2:14" s="26" customFormat="1" ht="33.75" customHeight="1" x14ac:dyDescent="0.2">
      <c r="B16" s="41"/>
      <c r="C16" s="40"/>
      <c r="D16" s="141" t="s">
        <v>167</v>
      </c>
      <c r="E16" s="141"/>
      <c r="F16" s="141"/>
      <c r="G16" s="141"/>
      <c r="H16" s="141"/>
      <c r="I16" s="141"/>
      <c r="J16" s="141"/>
      <c r="K16" s="41"/>
      <c r="L16" s="41"/>
      <c r="M16" s="42"/>
      <c r="N16" s="41"/>
    </row>
    <row r="17" spans="2:14" s="26" customFormat="1" ht="16.5" customHeight="1" x14ac:dyDescent="0.2">
      <c r="B17" s="41"/>
      <c r="C17" s="40"/>
      <c r="D17" s="41"/>
      <c r="E17" s="41"/>
      <c r="F17" s="41"/>
      <c r="G17" s="41"/>
      <c r="H17" s="41"/>
      <c r="I17" s="41"/>
      <c r="J17" s="41"/>
      <c r="K17" s="41"/>
      <c r="L17" s="41"/>
      <c r="M17" s="42"/>
      <c r="N17" s="41"/>
    </row>
    <row r="18" spans="2:14" ht="21" customHeight="1" x14ac:dyDescent="0.2">
      <c r="C18" s="91" t="s">
        <v>225</v>
      </c>
      <c r="D18" s="43"/>
      <c r="E18" s="43"/>
      <c r="F18" s="43"/>
      <c r="G18" s="43"/>
      <c r="H18" s="43"/>
      <c r="I18" s="41"/>
      <c r="J18" s="41"/>
      <c r="K18" s="41"/>
      <c r="L18" s="41"/>
      <c r="M18" s="42"/>
      <c r="N18" s="41"/>
    </row>
    <row r="19" spans="2:14" ht="21" customHeight="1" x14ac:dyDescent="0.2">
      <c r="C19" s="92" t="s">
        <v>226</v>
      </c>
      <c r="D19" s="43"/>
      <c r="E19" s="43"/>
      <c r="F19" s="43"/>
      <c r="G19" s="43"/>
      <c r="H19" s="43"/>
      <c r="I19" s="43"/>
      <c r="J19" s="43"/>
      <c r="K19" s="43"/>
      <c r="L19" s="43"/>
      <c r="M19" s="44"/>
      <c r="N19" s="41"/>
    </row>
    <row r="20" spans="2:14" ht="21" customHeight="1" x14ac:dyDescent="0.2">
      <c r="C20" s="92" t="s">
        <v>227</v>
      </c>
      <c r="D20" s="43"/>
      <c r="E20" s="43"/>
      <c r="F20" s="43"/>
      <c r="G20" s="43"/>
      <c r="H20" s="43"/>
      <c r="I20" s="43"/>
      <c r="J20" s="43"/>
      <c r="K20" s="43"/>
      <c r="L20" s="43"/>
      <c r="M20" s="44"/>
      <c r="N20" s="41"/>
    </row>
    <row r="21" spans="2:14" ht="21" customHeight="1" x14ac:dyDescent="0.2">
      <c r="C21" s="93" t="s">
        <v>166</v>
      </c>
      <c r="D21" s="43"/>
      <c r="E21" s="43"/>
      <c r="F21" s="43"/>
      <c r="G21" s="43"/>
      <c r="H21" s="43"/>
      <c r="I21" s="41"/>
      <c r="J21" s="41"/>
      <c r="K21" s="142" t="s">
        <v>191</v>
      </c>
      <c r="L21" s="142"/>
      <c r="M21" s="143"/>
      <c r="N21" s="41"/>
    </row>
    <row r="22" spans="2:14" s="26" customFormat="1" ht="16.5" customHeight="1" x14ac:dyDescent="0.2">
      <c r="B22" s="41"/>
      <c r="C22" s="40"/>
      <c r="D22" s="41"/>
      <c r="E22" s="41"/>
      <c r="F22" s="41"/>
      <c r="G22" s="41"/>
      <c r="H22" s="41"/>
      <c r="I22" s="41"/>
      <c r="J22" s="41"/>
      <c r="K22" s="142"/>
      <c r="L22" s="142"/>
      <c r="M22" s="143"/>
      <c r="N22" s="41"/>
    </row>
    <row r="23" spans="2:14" ht="24" customHeight="1" x14ac:dyDescent="0.2">
      <c r="C23" s="137" t="s">
        <v>155</v>
      </c>
      <c r="D23" s="138"/>
      <c r="E23" s="138"/>
      <c r="F23" s="138"/>
      <c r="G23" s="138"/>
      <c r="H23" s="138"/>
      <c r="I23" s="138"/>
      <c r="J23" s="139"/>
      <c r="K23" s="139"/>
      <c r="L23" s="139"/>
      <c r="M23" s="140"/>
    </row>
    <row r="24" spans="2:14" ht="24" customHeight="1" x14ac:dyDescent="0.2">
      <c r="C24" s="132" t="s">
        <v>156</v>
      </c>
      <c r="D24" s="133"/>
      <c r="E24" s="133"/>
      <c r="F24" s="133"/>
      <c r="G24" s="133"/>
      <c r="H24" s="133"/>
      <c r="I24" s="133"/>
      <c r="J24" s="133"/>
      <c r="K24" s="133"/>
      <c r="L24" s="133"/>
      <c r="M24" s="134"/>
    </row>
    <row r="25" spans="2:14" s="26" customFormat="1" x14ac:dyDescent="0.2"/>
    <row r="26" spans="2:14" s="26" customFormat="1" ht="14.25" customHeight="1" x14ac:dyDescent="0.2"/>
    <row r="27" spans="2:14" s="26" customFormat="1" ht="14.25" customHeight="1" x14ac:dyDescent="0.2"/>
    <row r="28" spans="2:14" s="26" customFormat="1" ht="14.25" customHeight="1" x14ac:dyDescent="0.2"/>
    <row r="29" spans="2:14" s="26" customFormat="1" ht="14.25" customHeight="1" x14ac:dyDescent="0.2"/>
    <row r="30" spans="2:14" s="26" customFormat="1" x14ac:dyDescent="0.2"/>
    <row r="31" spans="2:14" s="26" customFormat="1" x14ac:dyDescent="0.2"/>
    <row r="32" spans="2:14"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row r="61" s="26" customFormat="1" x14ac:dyDescent="0.2"/>
    <row r="62" s="26" customFormat="1" x14ac:dyDescent="0.2"/>
    <row r="63" s="26" customFormat="1" x14ac:dyDescent="0.2"/>
    <row r="64" s="26" customFormat="1" x14ac:dyDescent="0.2"/>
    <row r="65" s="26" customFormat="1" x14ac:dyDescent="0.2"/>
    <row r="66" s="26" customFormat="1" x14ac:dyDescent="0.2"/>
    <row r="67" s="26" customFormat="1" x14ac:dyDescent="0.2"/>
    <row r="68" s="26" customFormat="1" x14ac:dyDescent="0.2"/>
    <row r="69" s="26" customFormat="1" x14ac:dyDescent="0.2"/>
    <row r="70" s="26" customFormat="1" x14ac:dyDescent="0.2"/>
    <row r="71" s="26" customFormat="1" x14ac:dyDescent="0.2"/>
    <row r="72" s="26" customFormat="1" x14ac:dyDescent="0.2"/>
    <row r="73" s="26" customFormat="1" x14ac:dyDescent="0.2"/>
    <row r="74" s="26" customFormat="1" x14ac:dyDescent="0.2"/>
    <row r="75" s="26" customFormat="1" x14ac:dyDescent="0.2"/>
    <row r="76" s="26" customFormat="1" x14ac:dyDescent="0.2"/>
    <row r="77" s="26" customFormat="1" x14ac:dyDescent="0.2"/>
    <row r="78" s="26" customFormat="1" x14ac:dyDescent="0.2"/>
    <row r="79" s="26" customFormat="1" x14ac:dyDescent="0.2"/>
    <row r="80" s="26" customFormat="1" x14ac:dyDescent="0.2"/>
    <row r="81" s="26" customFormat="1" x14ac:dyDescent="0.2"/>
    <row r="82" s="26" customFormat="1" x14ac:dyDescent="0.2"/>
    <row r="83" s="26" customFormat="1" x14ac:dyDescent="0.2"/>
    <row r="84" s="26" customFormat="1" x14ac:dyDescent="0.2"/>
    <row r="85" s="26" customFormat="1" x14ac:dyDescent="0.2"/>
    <row r="86" s="26" customFormat="1" x14ac:dyDescent="0.2"/>
    <row r="87" s="26" customFormat="1" x14ac:dyDescent="0.2"/>
    <row r="88" s="26" customFormat="1" x14ac:dyDescent="0.2"/>
    <row r="89" s="26" customFormat="1" x14ac:dyDescent="0.2"/>
    <row r="90" s="26" customFormat="1" x14ac:dyDescent="0.2"/>
    <row r="91" s="26" customFormat="1" x14ac:dyDescent="0.2"/>
    <row r="92" s="26" customFormat="1" x14ac:dyDescent="0.2"/>
    <row r="93" s="26" customFormat="1" x14ac:dyDescent="0.2"/>
    <row r="94" s="26" customFormat="1" x14ac:dyDescent="0.2"/>
    <row r="95" s="26" customFormat="1" x14ac:dyDescent="0.2"/>
    <row r="96" s="26" customFormat="1" x14ac:dyDescent="0.2"/>
    <row r="97" s="26" customFormat="1" x14ac:dyDescent="0.2"/>
    <row r="98" s="26" customFormat="1" x14ac:dyDescent="0.2"/>
    <row r="99" s="26" customFormat="1" x14ac:dyDescent="0.2"/>
    <row r="100" s="26" customFormat="1" x14ac:dyDescent="0.2"/>
    <row r="101" s="26" customFormat="1" x14ac:dyDescent="0.2"/>
    <row r="102" s="26" customFormat="1" x14ac:dyDescent="0.2"/>
    <row r="103" s="26" customFormat="1" x14ac:dyDescent="0.2"/>
    <row r="104" s="26" customFormat="1" x14ac:dyDescent="0.2"/>
  </sheetData>
  <sheetProtection algorithmName="SHA-512" hashValue="OcTKeDnafVNBMazTR2aEgjZ1RTgLBmnIOYFZgeoYSNhDPhibgDuiNr9chIHFwjgmJNcjYhadDMadbTrEOn/+Tg==" saltValue="v3tl5HZ6qao5+J7ilLO04Q==" spinCount="100000" sheet="1" objects="1" scenarios="1"/>
  <mergeCells count="11">
    <mergeCell ref="D2:J5"/>
    <mergeCell ref="C12:C14"/>
    <mergeCell ref="D9:J10"/>
    <mergeCell ref="E6:M7"/>
    <mergeCell ref="K2:M5"/>
    <mergeCell ref="C24:M24"/>
    <mergeCell ref="G12:I14"/>
    <mergeCell ref="K12:M14"/>
    <mergeCell ref="C23:M23"/>
    <mergeCell ref="D16:J16"/>
    <mergeCell ref="K21:M22"/>
  </mergeCells>
  <hyperlinks>
    <hyperlink ref="C12:C14" location="'برنامج الاعتماد المدرسي'!A1" display="برنامج الاعتماد المدرسي"/>
    <hyperlink ref="G12:I14" location="'المجالات الاشرافية'!A1" display="نموذج الممارسات الإشرافية"/>
    <hyperlink ref="K12:M14" location="'نموذج ترتيب الأولويات'!A1" display="نموذج ترتيب الأولويات"/>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5"/>
  <sheetViews>
    <sheetView rightToLeft="1" tabSelected="1" zoomScale="110" zoomScaleNormal="110" workbookViewId="0">
      <selection activeCell="P43" sqref="P43"/>
    </sheetView>
  </sheetViews>
  <sheetFormatPr defaultRowHeight="14.25" x14ac:dyDescent="0.2"/>
  <cols>
    <col min="1" max="1" width="1.75" style="36" customWidth="1"/>
    <col min="2" max="2" width="7.875" customWidth="1"/>
    <col min="5" max="5" width="7.625" customWidth="1"/>
    <col min="6" max="6" width="7.125" customWidth="1"/>
    <col min="7" max="7" width="12.125" customWidth="1"/>
    <col min="8" max="8" width="5.375" customWidth="1"/>
    <col min="9" max="10" width="5" customWidth="1"/>
    <col min="11" max="11" width="5.25" style="8" customWidth="1"/>
    <col min="12" max="13" width="5" style="8" customWidth="1"/>
    <col min="14" max="14" width="4.875" style="8" customWidth="1"/>
    <col min="15" max="40" width="9" style="2"/>
  </cols>
  <sheetData>
    <row r="1" spans="1:40" s="2" customFormat="1" x14ac:dyDescent="0.2">
      <c r="A1" s="3"/>
      <c r="K1" s="9"/>
      <c r="L1" s="9"/>
      <c r="M1" s="9"/>
      <c r="N1" s="9"/>
    </row>
    <row r="2" spans="1:40" x14ac:dyDescent="0.2">
      <c r="A2" s="74"/>
      <c r="B2" s="188" t="s">
        <v>91</v>
      </c>
      <c r="C2" s="188"/>
      <c r="D2" s="189" t="s">
        <v>93</v>
      </c>
      <c r="E2" s="190"/>
      <c r="F2" s="190"/>
      <c r="G2" s="190"/>
      <c r="H2" s="190"/>
      <c r="I2" s="193"/>
      <c r="J2" s="193"/>
      <c r="K2" s="193"/>
      <c r="L2" s="193"/>
      <c r="M2" s="193"/>
      <c r="N2" s="194"/>
    </row>
    <row r="3" spans="1:40" x14ac:dyDescent="0.2">
      <c r="A3" s="75"/>
      <c r="B3" s="199" t="s">
        <v>92</v>
      </c>
      <c r="C3" s="199"/>
      <c r="D3" s="191"/>
      <c r="E3" s="191"/>
      <c r="F3" s="191"/>
      <c r="G3" s="191"/>
      <c r="H3" s="191"/>
      <c r="I3" s="195"/>
      <c r="J3" s="195"/>
      <c r="K3" s="195"/>
      <c r="L3" s="195"/>
      <c r="M3" s="195"/>
      <c r="N3" s="196"/>
    </row>
    <row r="4" spans="1:40" x14ac:dyDescent="0.2">
      <c r="A4" s="75"/>
      <c r="B4" s="199" t="str">
        <f>'واجهة برنامج التقويم'!C18</f>
        <v>إدارة تعليم الرياض</v>
      </c>
      <c r="C4" s="199"/>
      <c r="D4" s="191"/>
      <c r="E4" s="191"/>
      <c r="F4" s="191"/>
      <c r="G4" s="191"/>
      <c r="H4" s="191"/>
      <c r="I4" s="195"/>
      <c r="J4" s="195"/>
      <c r="K4" s="195"/>
      <c r="L4" s="195"/>
      <c r="M4" s="195"/>
      <c r="N4" s="196"/>
    </row>
    <row r="5" spans="1:40" x14ac:dyDescent="0.2">
      <c r="A5" s="75"/>
      <c r="B5" s="200" t="str">
        <f>'واجهة برنامج التقويم'!C19</f>
        <v>مدرسة الطفولة المبكرة</v>
      </c>
      <c r="C5" s="200"/>
      <c r="D5" s="192"/>
      <c r="E5" s="192"/>
      <c r="F5" s="192"/>
      <c r="G5" s="192"/>
      <c r="H5" s="192"/>
      <c r="I5" s="197"/>
      <c r="J5" s="197"/>
      <c r="K5" s="197"/>
      <c r="L5" s="197"/>
      <c r="M5" s="197"/>
      <c r="N5" s="198"/>
      <c r="P5" s="61"/>
      <c r="Q5" s="61"/>
      <c r="R5" s="61"/>
      <c r="S5" s="61"/>
      <c r="T5" s="61"/>
    </row>
    <row r="6" spans="1:40" s="2" customFormat="1" ht="6.75" customHeight="1" x14ac:dyDescent="0.2">
      <c r="A6" s="75"/>
      <c r="K6" s="9"/>
      <c r="L6" s="9"/>
      <c r="M6" s="9"/>
      <c r="N6" s="9"/>
      <c r="P6" s="61"/>
      <c r="Q6" s="61"/>
      <c r="R6" s="61"/>
      <c r="S6" s="61"/>
      <c r="T6" s="61"/>
    </row>
    <row r="7" spans="1:40" ht="13.5" customHeight="1" x14ac:dyDescent="0.2">
      <c r="A7" s="75"/>
      <c r="B7" s="201" t="s">
        <v>35</v>
      </c>
      <c r="C7" s="203" t="s">
        <v>52</v>
      </c>
      <c r="D7" s="204"/>
      <c r="E7" s="205"/>
      <c r="F7" s="209"/>
      <c r="G7" s="210"/>
      <c r="H7" s="210"/>
      <c r="I7" s="210"/>
      <c r="J7" s="210"/>
      <c r="K7" s="210"/>
      <c r="L7" s="210"/>
      <c r="M7" s="210"/>
      <c r="N7" s="211"/>
      <c r="P7" s="61"/>
      <c r="Q7" s="61"/>
      <c r="R7" s="61"/>
      <c r="S7" s="61"/>
      <c r="T7" s="61"/>
      <c r="U7" s="61"/>
      <c r="V7" s="61"/>
    </row>
    <row r="8" spans="1:40" ht="13.5" customHeight="1" x14ac:dyDescent="0.2">
      <c r="A8" s="75"/>
      <c r="B8" s="202"/>
      <c r="C8" s="206"/>
      <c r="D8" s="207"/>
      <c r="E8" s="208"/>
      <c r="F8" s="212"/>
      <c r="G8" s="213"/>
      <c r="H8" s="213"/>
      <c r="I8" s="213"/>
      <c r="J8" s="213"/>
      <c r="K8" s="213"/>
      <c r="L8" s="213"/>
      <c r="M8" s="213"/>
      <c r="N8" s="214"/>
      <c r="P8" s="61"/>
      <c r="Q8" s="61"/>
      <c r="R8" s="61"/>
      <c r="S8" s="61"/>
      <c r="T8" s="61"/>
      <c r="U8" s="61"/>
      <c r="V8" s="61"/>
    </row>
    <row r="9" spans="1:40" ht="16.5" customHeight="1" x14ac:dyDescent="0.2">
      <c r="A9" s="75"/>
      <c r="B9" s="218" t="s">
        <v>81</v>
      </c>
      <c r="C9" s="218"/>
      <c r="D9" s="218"/>
      <c r="E9" s="219"/>
      <c r="F9" s="212"/>
      <c r="G9" s="213"/>
      <c r="H9" s="213"/>
      <c r="I9" s="213"/>
      <c r="J9" s="213"/>
      <c r="K9" s="213"/>
      <c r="L9" s="213"/>
      <c r="M9" s="213"/>
      <c r="N9" s="214"/>
      <c r="P9" s="61"/>
      <c r="Q9" s="61"/>
      <c r="R9" s="61"/>
      <c r="S9" s="61"/>
      <c r="T9" s="61"/>
      <c r="U9" s="61"/>
      <c r="V9" s="61"/>
    </row>
    <row r="10" spans="1:40" ht="16.5" customHeight="1" x14ac:dyDescent="0.2">
      <c r="A10" s="75"/>
      <c r="B10" s="220"/>
      <c r="C10" s="220"/>
      <c r="D10" s="220"/>
      <c r="E10" s="221"/>
      <c r="F10" s="212"/>
      <c r="G10" s="213"/>
      <c r="H10" s="213"/>
      <c r="I10" s="213"/>
      <c r="J10" s="213"/>
      <c r="K10" s="213"/>
      <c r="L10" s="213"/>
      <c r="M10" s="213"/>
      <c r="N10" s="214"/>
      <c r="P10" s="61"/>
      <c r="Q10" s="61"/>
      <c r="R10" s="61"/>
      <c r="S10" s="61"/>
      <c r="T10" s="61"/>
      <c r="U10" s="61"/>
      <c r="V10" s="61"/>
    </row>
    <row r="11" spans="1:40" ht="16.5" customHeight="1" x14ac:dyDescent="0.2">
      <c r="A11" s="75"/>
      <c r="B11" s="220"/>
      <c r="C11" s="220"/>
      <c r="D11" s="220"/>
      <c r="E11" s="221"/>
      <c r="F11" s="212"/>
      <c r="G11" s="213"/>
      <c r="H11" s="213"/>
      <c r="I11" s="213"/>
      <c r="J11" s="213"/>
      <c r="K11" s="213"/>
      <c r="L11" s="213"/>
      <c r="M11" s="213"/>
      <c r="N11" s="214"/>
      <c r="P11" s="61"/>
      <c r="Q11" s="61"/>
      <c r="R11" s="61"/>
      <c r="S11" s="61"/>
      <c r="T11" s="61"/>
      <c r="U11" s="61"/>
      <c r="V11" s="61"/>
    </row>
    <row r="12" spans="1:40" ht="16.5" customHeight="1" x14ac:dyDescent="0.2">
      <c r="A12" s="75"/>
      <c r="B12" s="220"/>
      <c r="C12" s="220"/>
      <c r="D12" s="220"/>
      <c r="E12" s="221"/>
      <c r="F12" s="212"/>
      <c r="G12" s="213"/>
      <c r="H12" s="213"/>
      <c r="I12" s="213"/>
      <c r="J12" s="213"/>
      <c r="K12" s="213"/>
      <c r="L12" s="213"/>
      <c r="M12" s="213"/>
      <c r="N12" s="214"/>
      <c r="P12" s="61"/>
      <c r="Q12" s="61"/>
      <c r="R12" s="61"/>
      <c r="S12" s="61"/>
      <c r="T12" s="61"/>
      <c r="U12" s="61"/>
      <c r="V12" s="61"/>
    </row>
    <row r="13" spans="1:40" ht="16.5" customHeight="1" x14ac:dyDescent="0.2">
      <c r="A13" s="75"/>
      <c r="B13" s="220"/>
      <c r="C13" s="220"/>
      <c r="D13" s="220"/>
      <c r="E13" s="221"/>
      <c r="F13" s="212"/>
      <c r="G13" s="213"/>
      <c r="H13" s="213"/>
      <c r="I13" s="213"/>
      <c r="J13" s="213"/>
      <c r="K13" s="213"/>
      <c r="L13" s="213"/>
      <c r="M13" s="213"/>
      <c r="N13" s="214"/>
      <c r="P13" s="15"/>
      <c r="Q13" s="15"/>
      <c r="R13" s="15"/>
      <c r="S13" s="15"/>
      <c r="T13" s="15"/>
      <c r="U13" s="15"/>
      <c r="V13" s="15"/>
    </row>
    <row r="14" spans="1:40" ht="16.5" customHeight="1" x14ac:dyDescent="0.2">
      <c r="A14" s="76"/>
      <c r="B14" s="222"/>
      <c r="C14" s="222"/>
      <c r="D14" s="222"/>
      <c r="E14" s="223"/>
      <c r="F14" s="215"/>
      <c r="G14" s="216"/>
      <c r="H14" s="216"/>
      <c r="I14" s="216"/>
      <c r="J14" s="216"/>
      <c r="K14" s="216"/>
      <c r="L14" s="216"/>
      <c r="M14" s="216"/>
      <c r="N14" s="217"/>
      <c r="P14" s="15"/>
      <c r="Q14" s="15"/>
      <c r="R14" s="15"/>
      <c r="S14" s="15"/>
      <c r="T14" s="15"/>
      <c r="U14" s="15"/>
      <c r="V14" s="15"/>
    </row>
    <row r="15" spans="1:40" s="2" customFormat="1" ht="3" customHeight="1" x14ac:dyDescent="0.2">
      <c r="A15" s="3"/>
      <c r="K15" s="9"/>
      <c r="L15" s="9"/>
      <c r="M15" s="9"/>
      <c r="N15" s="9"/>
      <c r="P15" s="15"/>
      <c r="Q15" s="15"/>
      <c r="R15" s="15"/>
      <c r="S15" s="15"/>
      <c r="T15" s="15"/>
      <c r="U15" s="15"/>
      <c r="V15" s="15"/>
    </row>
    <row r="16" spans="1:40" s="7" customFormat="1" ht="15" customHeight="1" x14ac:dyDescent="0.2">
      <c r="A16" s="181" t="s">
        <v>95</v>
      </c>
      <c r="B16" s="182" t="s">
        <v>2</v>
      </c>
      <c r="C16" s="182" t="s">
        <v>1</v>
      </c>
      <c r="D16" s="182"/>
      <c r="E16" s="182"/>
      <c r="F16" s="182"/>
      <c r="G16" s="182"/>
      <c r="H16" s="182" t="s">
        <v>82</v>
      </c>
      <c r="I16" s="182"/>
      <c r="J16" s="183" t="s">
        <v>158</v>
      </c>
      <c r="K16" s="182" t="s">
        <v>83</v>
      </c>
      <c r="L16" s="182"/>
      <c r="M16" s="163" t="s">
        <v>157</v>
      </c>
      <c r="N16" s="165" t="s">
        <v>165</v>
      </c>
      <c r="O16" s="6"/>
      <c r="P16" s="16"/>
      <c r="Q16" s="16" t="s">
        <v>84</v>
      </c>
      <c r="R16" s="16" t="s">
        <v>178</v>
      </c>
      <c r="S16" s="16" t="s">
        <v>87</v>
      </c>
      <c r="T16" s="16" t="s">
        <v>86</v>
      </c>
      <c r="U16" s="67" t="s">
        <v>186</v>
      </c>
      <c r="V16" s="16"/>
      <c r="W16" s="6"/>
      <c r="X16" s="6"/>
      <c r="Y16" s="6"/>
      <c r="Z16" s="6"/>
      <c r="AA16" s="6"/>
      <c r="AB16" s="6"/>
      <c r="AC16" s="6"/>
      <c r="AD16" s="6"/>
      <c r="AE16" s="6"/>
      <c r="AF16" s="6"/>
      <c r="AG16" s="6"/>
      <c r="AH16" s="6"/>
      <c r="AI16" s="6"/>
      <c r="AJ16" s="6"/>
      <c r="AK16" s="6"/>
      <c r="AL16" s="6"/>
      <c r="AM16" s="6"/>
      <c r="AN16" s="6"/>
    </row>
    <row r="17" spans="1:40" s="4" customFormat="1" ht="15.75" customHeight="1" x14ac:dyDescent="0.2">
      <c r="A17" s="181"/>
      <c r="B17" s="182"/>
      <c r="C17" s="182"/>
      <c r="D17" s="182"/>
      <c r="E17" s="182"/>
      <c r="F17" s="182"/>
      <c r="G17" s="182"/>
      <c r="H17" s="94" t="s">
        <v>3</v>
      </c>
      <c r="I17" s="94" t="s">
        <v>4</v>
      </c>
      <c r="J17" s="184"/>
      <c r="K17" s="94" t="s">
        <v>3</v>
      </c>
      <c r="L17" s="94" t="s">
        <v>4</v>
      </c>
      <c r="M17" s="164"/>
      <c r="N17" s="166"/>
      <c r="O17" s="3"/>
      <c r="P17" s="17"/>
      <c r="Q17" s="18">
        <f>(H18+H19)/2</f>
        <v>0.64</v>
      </c>
      <c r="R17" s="18">
        <f>(H20+H21+H22+H23+H24+H25)/6</f>
        <v>0.79333333333333333</v>
      </c>
      <c r="S17" s="18">
        <f>(H26+H27+H28)/3</f>
        <v>0.86333333333333329</v>
      </c>
      <c r="T17" s="18">
        <f>(H29+H30+H31+H32)/4</f>
        <v>0.99</v>
      </c>
      <c r="U17" s="68">
        <f>(H33+H34+H35)/3</f>
        <v>0.82333333333333325</v>
      </c>
      <c r="V17" s="19"/>
      <c r="W17" s="3"/>
      <c r="X17" s="3"/>
      <c r="Y17" s="3"/>
      <c r="Z17" s="3"/>
      <c r="AA17" s="3"/>
      <c r="AB17" s="3"/>
      <c r="AC17" s="3"/>
      <c r="AD17" s="3"/>
      <c r="AE17" s="3"/>
      <c r="AF17" s="3"/>
      <c r="AG17" s="3"/>
      <c r="AH17" s="3"/>
      <c r="AI17" s="3"/>
      <c r="AJ17" s="3"/>
      <c r="AK17" s="3"/>
      <c r="AL17" s="3"/>
      <c r="AM17" s="3"/>
      <c r="AN17" s="3"/>
    </row>
    <row r="18" spans="1:40" s="4" customFormat="1" ht="20.25" customHeight="1" x14ac:dyDescent="0.2">
      <c r="A18" s="167" t="s">
        <v>84</v>
      </c>
      <c r="B18" s="95" t="s">
        <v>66</v>
      </c>
      <c r="C18" s="169" t="s">
        <v>53</v>
      </c>
      <c r="D18" s="170"/>
      <c r="E18" s="170"/>
      <c r="F18" s="170"/>
      <c r="G18" s="171"/>
      <c r="H18" s="96">
        <v>1</v>
      </c>
      <c r="I18" s="97" t="str">
        <f t="shared" ref="I18:I35" si="0">IF(H18&lt;=49.9%,"تهيئة",IF(H18&lt;=74.9%,"انطلاق",IF(H18&lt;=89.9%,"تقدم",IF(H18&gt;=90%,"تميز"))))</f>
        <v>تميز</v>
      </c>
      <c r="J18" s="98" t="str">
        <f>IF(H18&gt;=90%,"استدامة",IF(H18&lt;=89.9%,"تحسين"))</f>
        <v>استدامة</v>
      </c>
      <c r="K18" s="99">
        <v>0.8</v>
      </c>
      <c r="L18" s="97" t="str">
        <f>IF(K18&lt;=49.9%,"تهيئة",IF(K18&lt;=74.9%,"انطلاق",IF(K18&lt;=89.9%,"تقدم",IF(K18&gt;=90%,"تميز"))))</f>
        <v>تقدم</v>
      </c>
      <c r="M18" s="98" t="str">
        <f>IF(K18&gt;=90%,"استدامة",IF(K18&lt;=89.9%,"تحسين"))</f>
        <v>تحسين</v>
      </c>
      <c r="N18" s="100">
        <f>K18-H18</f>
        <v>-0.19999999999999996</v>
      </c>
      <c r="O18" s="3"/>
      <c r="P18" s="19"/>
      <c r="Q18" s="20"/>
      <c r="R18" s="20"/>
      <c r="S18" s="20"/>
      <c r="T18" s="20"/>
      <c r="U18" s="69"/>
      <c r="V18" s="19"/>
      <c r="W18" s="3"/>
      <c r="X18" s="3"/>
      <c r="Y18" s="3"/>
      <c r="Z18" s="3"/>
      <c r="AA18" s="3"/>
      <c r="AB18" s="3"/>
      <c r="AC18" s="3"/>
      <c r="AD18" s="3"/>
      <c r="AE18" s="3"/>
      <c r="AF18" s="3"/>
      <c r="AG18" s="3"/>
      <c r="AH18" s="3"/>
      <c r="AI18" s="3"/>
      <c r="AJ18" s="3"/>
      <c r="AK18" s="3"/>
      <c r="AL18" s="3"/>
      <c r="AM18" s="3"/>
      <c r="AN18" s="3"/>
    </row>
    <row r="19" spans="1:40" s="4" customFormat="1" ht="20.25" customHeight="1" x14ac:dyDescent="0.2">
      <c r="A19" s="168"/>
      <c r="B19" s="95" t="s">
        <v>67</v>
      </c>
      <c r="C19" s="169" t="s">
        <v>54</v>
      </c>
      <c r="D19" s="170"/>
      <c r="E19" s="170"/>
      <c r="F19" s="170"/>
      <c r="G19" s="171"/>
      <c r="H19" s="96">
        <v>0.28000000000000003</v>
      </c>
      <c r="I19" s="97" t="str">
        <f t="shared" si="0"/>
        <v>تهيئة</v>
      </c>
      <c r="J19" s="98" t="str">
        <f t="shared" ref="J19:J31" si="1">IF(H19&gt;=90%,"استدامة",IF(H19&lt;=89.9%,"تحسين"))</f>
        <v>تحسين</v>
      </c>
      <c r="K19" s="99">
        <v>0.99</v>
      </c>
      <c r="L19" s="97" t="str">
        <f t="shared" ref="L19:L35" si="2">IF(K19&lt;=49.9%,"تهيئة",IF(K19&lt;=74.9%,"انطلاق",IF(K19&lt;=89.9%,"تقدم",IF(K19&gt;=90%,"تميز"))))</f>
        <v>تميز</v>
      </c>
      <c r="M19" s="98" t="str">
        <f t="shared" ref="M19:M35" si="3">IF(K19&gt;=90%,"استدامة",IF(K19&lt;=89.9%,"تحسين"))</f>
        <v>استدامة</v>
      </c>
      <c r="N19" s="101">
        <f t="shared" ref="N19:N35" si="4">(K19%-H19%)*100</f>
        <v>0.70999999999999985</v>
      </c>
      <c r="O19" s="3"/>
      <c r="P19" s="19"/>
      <c r="Q19" s="19"/>
      <c r="R19" s="19"/>
      <c r="S19" s="19"/>
      <c r="T19" s="19"/>
      <c r="U19" s="19"/>
      <c r="V19" s="19"/>
      <c r="W19" s="3"/>
      <c r="X19" s="3"/>
      <c r="Y19" s="3"/>
      <c r="Z19" s="3"/>
      <c r="AA19" s="3"/>
      <c r="AB19" s="3"/>
      <c r="AC19" s="3"/>
      <c r="AD19" s="3"/>
      <c r="AE19" s="3"/>
      <c r="AF19" s="3"/>
      <c r="AG19" s="3"/>
      <c r="AH19" s="3"/>
      <c r="AI19" s="3"/>
      <c r="AJ19" s="3"/>
      <c r="AK19" s="3"/>
      <c r="AL19" s="3"/>
      <c r="AM19" s="3"/>
      <c r="AN19" s="3"/>
    </row>
    <row r="20" spans="1:40" s="4" customFormat="1" ht="20.25" customHeight="1" x14ac:dyDescent="0.2">
      <c r="A20" s="172" t="s">
        <v>170</v>
      </c>
      <c r="B20" s="102" t="s">
        <v>68</v>
      </c>
      <c r="C20" s="175" t="s">
        <v>55</v>
      </c>
      <c r="D20" s="176"/>
      <c r="E20" s="176"/>
      <c r="F20" s="176"/>
      <c r="G20" s="177"/>
      <c r="H20" s="96">
        <v>1</v>
      </c>
      <c r="I20" s="97" t="str">
        <f t="shared" si="0"/>
        <v>تميز</v>
      </c>
      <c r="J20" s="103" t="str">
        <f t="shared" si="1"/>
        <v>استدامة</v>
      </c>
      <c r="K20" s="99">
        <v>0.45</v>
      </c>
      <c r="L20" s="97" t="str">
        <f t="shared" si="2"/>
        <v>تهيئة</v>
      </c>
      <c r="M20" s="103" t="str">
        <f t="shared" si="3"/>
        <v>تحسين</v>
      </c>
      <c r="N20" s="101">
        <f t="shared" si="4"/>
        <v>-0.54999999999999993</v>
      </c>
      <c r="O20" s="3"/>
      <c r="P20" s="19"/>
      <c r="Q20" s="19"/>
      <c r="R20" s="19"/>
      <c r="S20" s="19"/>
      <c r="T20" s="19"/>
      <c r="U20" s="19"/>
      <c r="V20" s="19"/>
      <c r="W20" s="3"/>
      <c r="X20" s="3"/>
      <c r="Y20" s="3"/>
      <c r="Z20" s="3"/>
      <c r="AA20" s="3"/>
      <c r="AB20" s="3"/>
      <c r="AC20" s="3"/>
      <c r="AD20" s="3"/>
      <c r="AE20" s="3"/>
      <c r="AF20" s="3"/>
      <c r="AG20" s="3"/>
      <c r="AH20" s="3"/>
      <c r="AI20" s="3"/>
      <c r="AJ20" s="3"/>
      <c r="AK20" s="3"/>
      <c r="AL20" s="3"/>
      <c r="AM20" s="3"/>
      <c r="AN20" s="3"/>
    </row>
    <row r="21" spans="1:40" s="4" customFormat="1" ht="20.25" customHeight="1" x14ac:dyDescent="0.2">
      <c r="A21" s="173"/>
      <c r="B21" s="97" t="s">
        <v>69</v>
      </c>
      <c r="C21" s="175" t="s">
        <v>56</v>
      </c>
      <c r="D21" s="176"/>
      <c r="E21" s="176"/>
      <c r="F21" s="176"/>
      <c r="G21" s="177"/>
      <c r="H21" s="96">
        <v>1</v>
      </c>
      <c r="I21" s="97" t="str">
        <f t="shared" si="0"/>
        <v>تميز</v>
      </c>
      <c r="J21" s="103" t="str">
        <f t="shared" si="1"/>
        <v>استدامة</v>
      </c>
      <c r="K21" s="99">
        <v>0.45</v>
      </c>
      <c r="L21" s="97" t="str">
        <f t="shared" si="2"/>
        <v>تهيئة</v>
      </c>
      <c r="M21" s="103" t="str">
        <f t="shared" si="3"/>
        <v>تحسين</v>
      </c>
      <c r="N21" s="101">
        <f t="shared" si="4"/>
        <v>-0.54999999999999993</v>
      </c>
      <c r="O21" s="3"/>
      <c r="P21" s="19"/>
      <c r="Q21" s="19"/>
      <c r="R21" s="19"/>
      <c r="S21" s="19"/>
      <c r="T21" s="19"/>
      <c r="U21" s="19"/>
      <c r="V21" s="19"/>
      <c r="W21" s="58"/>
      <c r="X21" s="3"/>
      <c r="Y21" s="3"/>
      <c r="Z21" s="3"/>
      <c r="AA21" s="3"/>
      <c r="AB21" s="3"/>
      <c r="AC21" s="3"/>
      <c r="AD21" s="3"/>
      <c r="AE21" s="3"/>
      <c r="AF21" s="3"/>
      <c r="AG21" s="3"/>
      <c r="AH21" s="3"/>
      <c r="AI21" s="3"/>
      <c r="AJ21" s="3"/>
      <c r="AK21" s="3"/>
      <c r="AL21" s="3"/>
      <c r="AM21" s="3"/>
      <c r="AN21" s="3"/>
    </row>
    <row r="22" spans="1:40" s="4" customFormat="1" ht="20.25" customHeight="1" x14ac:dyDescent="0.2">
      <c r="A22" s="173"/>
      <c r="B22" s="97" t="s">
        <v>70</v>
      </c>
      <c r="C22" s="175" t="s">
        <v>57</v>
      </c>
      <c r="D22" s="176"/>
      <c r="E22" s="176"/>
      <c r="F22" s="176"/>
      <c r="G22" s="177"/>
      <c r="H22" s="96">
        <v>0.96</v>
      </c>
      <c r="I22" s="97" t="str">
        <f t="shared" si="0"/>
        <v>تميز</v>
      </c>
      <c r="J22" s="103" t="str">
        <f t="shared" si="1"/>
        <v>استدامة</v>
      </c>
      <c r="K22" s="99">
        <v>0.45</v>
      </c>
      <c r="L22" s="97" t="str">
        <f t="shared" si="2"/>
        <v>تهيئة</v>
      </c>
      <c r="M22" s="103" t="str">
        <f t="shared" si="3"/>
        <v>تحسين</v>
      </c>
      <c r="N22" s="101">
        <f t="shared" si="4"/>
        <v>-0.5099999999999999</v>
      </c>
      <c r="O22" s="3"/>
      <c r="P22" s="19"/>
      <c r="Q22" s="19"/>
      <c r="R22" s="19"/>
      <c r="S22" s="19"/>
      <c r="T22" s="19"/>
      <c r="U22" s="19"/>
      <c r="V22" s="19"/>
      <c r="W22" s="58"/>
      <c r="X22" s="3"/>
      <c r="Y22" s="3"/>
      <c r="Z22" s="3"/>
      <c r="AA22" s="3"/>
      <c r="AB22" s="3"/>
      <c r="AC22" s="3"/>
      <c r="AD22" s="3"/>
      <c r="AE22" s="3"/>
      <c r="AF22" s="3"/>
      <c r="AG22" s="3"/>
      <c r="AH22" s="3"/>
      <c r="AI22" s="3"/>
      <c r="AJ22" s="3"/>
      <c r="AK22" s="3"/>
      <c r="AL22" s="3"/>
      <c r="AM22" s="3"/>
      <c r="AN22" s="3"/>
    </row>
    <row r="23" spans="1:40" s="4" customFormat="1" ht="20.25" customHeight="1" x14ac:dyDescent="0.2">
      <c r="A23" s="173"/>
      <c r="B23" s="97" t="s">
        <v>71</v>
      </c>
      <c r="C23" s="178" t="s">
        <v>58</v>
      </c>
      <c r="D23" s="179"/>
      <c r="E23" s="179"/>
      <c r="F23" s="179"/>
      <c r="G23" s="180"/>
      <c r="H23" s="96">
        <v>0.6</v>
      </c>
      <c r="I23" s="97" t="str">
        <f t="shared" si="0"/>
        <v>انطلاق</v>
      </c>
      <c r="J23" s="103" t="str">
        <f t="shared" si="1"/>
        <v>تحسين</v>
      </c>
      <c r="K23" s="99">
        <v>0.99</v>
      </c>
      <c r="L23" s="97" t="str">
        <f t="shared" si="2"/>
        <v>تميز</v>
      </c>
      <c r="M23" s="103" t="str">
        <f t="shared" si="3"/>
        <v>استدامة</v>
      </c>
      <c r="N23" s="101">
        <f t="shared" si="4"/>
        <v>0.3899999999999999</v>
      </c>
      <c r="O23" s="3"/>
      <c r="P23" s="19"/>
      <c r="Q23" s="21" t="s">
        <v>84</v>
      </c>
      <c r="R23" s="21" t="s">
        <v>178</v>
      </c>
      <c r="S23" s="21" t="s">
        <v>85</v>
      </c>
      <c r="T23" s="21" t="s">
        <v>86</v>
      </c>
      <c r="U23" s="19" t="s">
        <v>186</v>
      </c>
      <c r="V23" s="19"/>
      <c r="W23" s="58"/>
      <c r="X23" s="3"/>
      <c r="Y23" s="3"/>
      <c r="Z23" s="3"/>
      <c r="AA23" s="3"/>
      <c r="AB23" s="3"/>
      <c r="AC23" s="3"/>
      <c r="AD23" s="3"/>
      <c r="AE23" s="3"/>
      <c r="AF23" s="3"/>
      <c r="AG23" s="3"/>
      <c r="AH23" s="3"/>
      <c r="AI23" s="3"/>
      <c r="AJ23" s="3"/>
      <c r="AK23" s="3"/>
      <c r="AL23" s="3"/>
      <c r="AM23" s="3"/>
      <c r="AN23" s="3"/>
    </row>
    <row r="24" spans="1:40" s="4" customFormat="1" ht="20.25" customHeight="1" x14ac:dyDescent="0.2">
      <c r="A24" s="173"/>
      <c r="B24" s="97" t="s">
        <v>72</v>
      </c>
      <c r="C24" s="178" t="s">
        <v>59</v>
      </c>
      <c r="D24" s="179"/>
      <c r="E24" s="179"/>
      <c r="F24" s="179"/>
      <c r="G24" s="180"/>
      <c r="H24" s="96">
        <v>0.4</v>
      </c>
      <c r="I24" s="97" t="str">
        <f t="shared" si="0"/>
        <v>تهيئة</v>
      </c>
      <c r="J24" s="103" t="str">
        <f t="shared" si="1"/>
        <v>تحسين</v>
      </c>
      <c r="K24" s="99">
        <v>0.9</v>
      </c>
      <c r="L24" s="97" t="str">
        <f t="shared" si="2"/>
        <v>تميز</v>
      </c>
      <c r="M24" s="103" t="str">
        <f t="shared" si="3"/>
        <v>استدامة</v>
      </c>
      <c r="N24" s="101">
        <f t="shared" si="4"/>
        <v>0.50000000000000011</v>
      </c>
      <c r="O24" s="3"/>
      <c r="P24" s="19"/>
      <c r="Q24" s="22">
        <f>(K18+K19)/2</f>
        <v>0.89500000000000002</v>
      </c>
      <c r="R24" s="22">
        <f>(H20+H21+H22+H23+H24+H25)/6</f>
        <v>0.79333333333333333</v>
      </c>
      <c r="S24" s="22">
        <f>(H26+H27+H28)/3</f>
        <v>0.86333333333333329</v>
      </c>
      <c r="T24" s="22">
        <f>(K29+K30+K31+K32)/4</f>
        <v>0.45</v>
      </c>
      <c r="U24" s="59">
        <f>(K33+K34+K35)/3</f>
        <v>0.51333333333333331</v>
      </c>
      <c r="V24" s="19"/>
      <c r="W24" s="58"/>
      <c r="X24" s="3"/>
      <c r="Y24" s="3"/>
      <c r="Z24" s="3"/>
      <c r="AA24" s="3"/>
      <c r="AB24" s="3"/>
      <c r="AC24" s="3"/>
      <c r="AD24" s="3"/>
      <c r="AE24" s="3"/>
      <c r="AF24" s="3"/>
      <c r="AG24" s="3"/>
      <c r="AH24" s="3"/>
      <c r="AI24" s="3"/>
      <c r="AJ24" s="3"/>
      <c r="AK24" s="3"/>
      <c r="AL24" s="3"/>
      <c r="AM24" s="3"/>
      <c r="AN24" s="3"/>
    </row>
    <row r="25" spans="1:40" s="4" customFormat="1" ht="20.25" customHeight="1" x14ac:dyDescent="0.2">
      <c r="A25" s="174"/>
      <c r="B25" s="97" t="s">
        <v>73</v>
      </c>
      <c r="C25" s="185" t="s">
        <v>192</v>
      </c>
      <c r="D25" s="186"/>
      <c r="E25" s="186"/>
      <c r="F25" s="186"/>
      <c r="G25" s="187"/>
      <c r="H25" s="96">
        <v>0.8</v>
      </c>
      <c r="I25" s="97" t="str">
        <f t="shared" si="0"/>
        <v>تقدم</v>
      </c>
      <c r="J25" s="103" t="str">
        <f t="shared" si="1"/>
        <v>تحسين</v>
      </c>
      <c r="K25" s="99">
        <v>0.45</v>
      </c>
      <c r="L25" s="97" t="str">
        <f t="shared" si="2"/>
        <v>تهيئة</v>
      </c>
      <c r="M25" s="103" t="str">
        <f t="shared" si="3"/>
        <v>تحسين</v>
      </c>
      <c r="N25" s="101">
        <f t="shared" si="4"/>
        <v>-0.35</v>
      </c>
      <c r="O25" s="3"/>
      <c r="P25" s="19"/>
      <c r="Q25" s="19"/>
      <c r="R25" s="19"/>
      <c r="S25" s="19"/>
      <c r="T25" s="19"/>
      <c r="U25" s="19"/>
      <c r="V25" s="19"/>
      <c r="W25" s="58"/>
      <c r="X25" s="3"/>
      <c r="Y25" s="3"/>
      <c r="Z25" s="3"/>
      <c r="AA25" s="3"/>
      <c r="AB25" s="3"/>
      <c r="AC25" s="3"/>
      <c r="AD25" s="3"/>
      <c r="AE25" s="3"/>
      <c r="AF25" s="3"/>
      <c r="AG25" s="3"/>
      <c r="AH25" s="3"/>
      <c r="AI25" s="3"/>
      <c r="AJ25" s="3"/>
      <c r="AK25" s="3"/>
      <c r="AL25" s="3"/>
      <c r="AM25" s="3"/>
      <c r="AN25" s="3"/>
    </row>
    <row r="26" spans="1:40" s="4" customFormat="1" ht="20.25" customHeight="1" x14ac:dyDescent="0.2">
      <c r="A26" s="228" t="s">
        <v>171</v>
      </c>
      <c r="B26" s="95" t="s">
        <v>74</v>
      </c>
      <c r="C26" s="231" t="s">
        <v>60</v>
      </c>
      <c r="D26" s="232"/>
      <c r="E26" s="232"/>
      <c r="F26" s="232"/>
      <c r="G26" s="233"/>
      <c r="H26" s="96">
        <v>0.6</v>
      </c>
      <c r="I26" s="97" t="str">
        <f t="shared" si="0"/>
        <v>انطلاق</v>
      </c>
      <c r="J26" s="98" t="str">
        <f t="shared" si="1"/>
        <v>تحسين</v>
      </c>
      <c r="K26" s="99">
        <v>0.45</v>
      </c>
      <c r="L26" s="97" t="str">
        <f t="shared" si="2"/>
        <v>تهيئة</v>
      </c>
      <c r="M26" s="98" t="str">
        <f t="shared" si="3"/>
        <v>تحسين</v>
      </c>
      <c r="N26" s="101">
        <f t="shared" si="4"/>
        <v>-0.14999999999999997</v>
      </c>
      <c r="O26" s="3"/>
      <c r="P26" s="19"/>
      <c r="Q26" s="19"/>
      <c r="R26" s="19"/>
      <c r="S26" s="19"/>
      <c r="T26" s="19"/>
      <c r="U26" s="19"/>
      <c r="V26" s="19"/>
      <c r="W26" s="58"/>
      <c r="X26" s="3"/>
      <c r="Y26" s="3"/>
      <c r="Z26" s="3"/>
      <c r="AA26" s="3"/>
      <c r="AB26" s="3"/>
      <c r="AC26" s="3"/>
      <c r="AD26" s="3"/>
      <c r="AE26" s="3"/>
      <c r="AF26" s="3"/>
      <c r="AG26" s="3"/>
      <c r="AH26" s="3"/>
      <c r="AI26" s="3"/>
      <c r="AJ26" s="3"/>
      <c r="AK26" s="3"/>
      <c r="AL26" s="3"/>
      <c r="AM26" s="3"/>
      <c r="AN26" s="3"/>
    </row>
    <row r="27" spans="1:40" s="4" customFormat="1" ht="20.25" customHeight="1" x14ac:dyDescent="0.2">
      <c r="A27" s="229"/>
      <c r="B27" s="95" t="s">
        <v>75</v>
      </c>
      <c r="C27" s="234" t="s">
        <v>61</v>
      </c>
      <c r="D27" s="234"/>
      <c r="E27" s="234"/>
      <c r="F27" s="234"/>
      <c r="G27" s="234"/>
      <c r="H27" s="96">
        <v>1</v>
      </c>
      <c r="I27" s="97" t="str">
        <f t="shared" si="0"/>
        <v>تميز</v>
      </c>
      <c r="J27" s="98" t="str">
        <f t="shared" si="1"/>
        <v>استدامة</v>
      </c>
      <c r="K27" s="99">
        <v>0.6</v>
      </c>
      <c r="L27" s="97" t="str">
        <f t="shared" si="2"/>
        <v>انطلاق</v>
      </c>
      <c r="M27" s="98" t="str">
        <f t="shared" si="3"/>
        <v>تحسين</v>
      </c>
      <c r="N27" s="101">
        <f t="shared" si="4"/>
        <v>-0.4</v>
      </c>
      <c r="O27" s="3"/>
      <c r="P27" s="58"/>
      <c r="Q27" s="58"/>
      <c r="R27" s="58"/>
      <c r="S27" s="58"/>
      <c r="T27" s="58"/>
      <c r="U27" s="19"/>
      <c r="V27" s="58"/>
      <c r="W27" s="58"/>
      <c r="X27" s="3"/>
      <c r="Y27" s="3"/>
      <c r="Z27" s="3"/>
      <c r="AA27" s="3"/>
      <c r="AB27" s="3"/>
      <c r="AC27" s="3"/>
      <c r="AD27" s="3"/>
      <c r="AE27" s="3"/>
      <c r="AF27" s="3"/>
      <c r="AG27" s="3"/>
      <c r="AH27" s="3"/>
      <c r="AI27" s="3"/>
      <c r="AJ27" s="3"/>
      <c r="AK27" s="3"/>
      <c r="AL27" s="3"/>
      <c r="AM27" s="3"/>
      <c r="AN27" s="3"/>
    </row>
    <row r="28" spans="1:40" s="4" customFormat="1" ht="20.25" customHeight="1" x14ac:dyDescent="0.2">
      <c r="A28" s="230"/>
      <c r="B28" s="95" t="s">
        <v>76</v>
      </c>
      <c r="C28" s="234" t="s">
        <v>228</v>
      </c>
      <c r="D28" s="234"/>
      <c r="E28" s="234"/>
      <c r="F28" s="234"/>
      <c r="G28" s="234"/>
      <c r="H28" s="96">
        <v>0.99</v>
      </c>
      <c r="I28" s="97" t="str">
        <f t="shared" si="0"/>
        <v>تميز</v>
      </c>
      <c r="J28" s="98" t="str">
        <f t="shared" si="1"/>
        <v>استدامة</v>
      </c>
      <c r="K28" s="99">
        <v>0.8</v>
      </c>
      <c r="L28" s="97" t="str">
        <f t="shared" si="2"/>
        <v>تقدم</v>
      </c>
      <c r="M28" s="98" t="str">
        <f t="shared" si="3"/>
        <v>تحسين</v>
      </c>
      <c r="N28" s="101">
        <f t="shared" si="4"/>
        <v>-0.18999999999999989</v>
      </c>
      <c r="O28" s="3"/>
      <c r="P28" s="58"/>
      <c r="Q28" s="58"/>
      <c r="R28" s="58"/>
      <c r="S28" s="58"/>
      <c r="T28" s="58"/>
      <c r="U28" s="19"/>
      <c r="V28" s="58"/>
      <c r="W28" s="58"/>
      <c r="X28" s="3"/>
      <c r="Y28" s="3"/>
      <c r="Z28" s="3"/>
      <c r="AA28" s="3"/>
      <c r="AB28" s="3"/>
      <c r="AC28" s="3"/>
      <c r="AD28" s="3"/>
      <c r="AE28" s="3"/>
      <c r="AF28" s="3"/>
      <c r="AG28" s="3"/>
      <c r="AH28" s="3"/>
      <c r="AI28" s="3"/>
      <c r="AJ28" s="3"/>
      <c r="AK28" s="3"/>
      <c r="AL28" s="3"/>
      <c r="AM28" s="3"/>
      <c r="AN28" s="3"/>
    </row>
    <row r="29" spans="1:40" s="4" customFormat="1" ht="20.25" customHeight="1" x14ac:dyDescent="0.2">
      <c r="A29" s="224" t="s">
        <v>172</v>
      </c>
      <c r="B29" s="97" t="s">
        <v>77</v>
      </c>
      <c r="C29" s="227" t="s">
        <v>62</v>
      </c>
      <c r="D29" s="227"/>
      <c r="E29" s="227"/>
      <c r="F29" s="227"/>
      <c r="G29" s="227"/>
      <c r="H29" s="96">
        <v>0.99</v>
      </c>
      <c r="I29" s="97" t="str">
        <f t="shared" si="0"/>
        <v>تميز</v>
      </c>
      <c r="J29" s="104" t="str">
        <f t="shared" si="1"/>
        <v>استدامة</v>
      </c>
      <c r="K29" s="99">
        <v>0.45</v>
      </c>
      <c r="L29" s="97" t="str">
        <f t="shared" si="2"/>
        <v>تهيئة</v>
      </c>
      <c r="M29" s="104" t="str">
        <f t="shared" si="3"/>
        <v>تحسين</v>
      </c>
      <c r="N29" s="101">
        <f t="shared" si="4"/>
        <v>-0.53999999999999981</v>
      </c>
      <c r="O29" s="3"/>
      <c r="P29" s="58"/>
      <c r="Q29" s="58"/>
      <c r="R29" s="58"/>
      <c r="S29" s="58"/>
      <c r="T29" s="58"/>
      <c r="U29" s="3"/>
      <c r="V29" s="3"/>
      <c r="W29" s="3"/>
      <c r="X29" s="3"/>
      <c r="Y29" s="3"/>
      <c r="Z29" s="3"/>
      <c r="AA29" s="3"/>
      <c r="AB29" s="3"/>
      <c r="AC29" s="3"/>
      <c r="AD29" s="3"/>
      <c r="AE29" s="3"/>
      <c r="AF29" s="3"/>
      <c r="AG29" s="3"/>
      <c r="AH29" s="3"/>
      <c r="AI29" s="3"/>
      <c r="AJ29" s="3"/>
      <c r="AK29" s="3"/>
      <c r="AL29" s="3"/>
      <c r="AM29" s="3"/>
      <c r="AN29" s="3"/>
    </row>
    <row r="30" spans="1:40" s="4" customFormat="1" ht="20.25" customHeight="1" x14ac:dyDescent="0.2">
      <c r="A30" s="225"/>
      <c r="B30" s="97" t="s">
        <v>78</v>
      </c>
      <c r="C30" s="227" t="s">
        <v>63</v>
      </c>
      <c r="D30" s="227"/>
      <c r="E30" s="227"/>
      <c r="F30" s="227"/>
      <c r="G30" s="227"/>
      <c r="H30" s="96">
        <v>0.99</v>
      </c>
      <c r="I30" s="97" t="str">
        <f t="shared" si="0"/>
        <v>تميز</v>
      </c>
      <c r="J30" s="104" t="str">
        <f t="shared" si="1"/>
        <v>استدامة</v>
      </c>
      <c r="K30" s="99">
        <v>0.45</v>
      </c>
      <c r="L30" s="97" t="str">
        <f t="shared" si="2"/>
        <v>تهيئة</v>
      </c>
      <c r="M30" s="104" t="str">
        <f t="shared" si="3"/>
        <v>تحسين</v>
      </c>
      <c r="N30" s="101">
        <f t="shared" si="4"/>
        <v>-0.53999999999999981</v>
      </c>
      <c r="O30" s="3"/>
      <c r="P30" s="3"/>
      <c r="Q30" s="3"/>
      <c r="R30" s="3"/>
      <c r="S30" s="3"/>
      <c r="T30" s="3"/>
      <c r="U30" s="3"/>
      <c r="V30" s="3"/>
      <c r="W30" s="3"/>
      <c r="X30" s="3"/>
      <c r="Y30" s="3"/>
      <c r="Z30" s="3"/>
      <c r="AA30" s="3"/>
      <c r="AB30" s="3"/>
      <c r="AC30" s="3"/>
      <c r="AD30" s="3"/>
      <c r="AE30" s="3"/>
      <c r="AF30" s="3"/>
      <c r="AG30" s="3"/>
      <c r="AH30" s="3"/>
      <c r="AI30" s="3"/>
      <c r="AJ30" s="3"/>
      <c r="AK30" s="3"/>
      <c r="AL30" s="3"/>
      <c r="AM30" s="3"/>
      <c r="AN30" s="3"/>
    </row>
    <row r="31" spans="1:40" s="4" customFormat="1" ht="20.25" customHeight="1" x14ac:dyDescent="0.2">
      <c r="A31" s="225"/>
      <c r="B31" s="97" t="s">
        <v>79</v>
      </c>
      <c r="C31" s="227" t="s">
        <v>64</v>
      </c>
      <c r="D31" s="227"/>
      <c r="E31" s="227"/>
      <c r="F31" s="227"/>
      <c r="G31" s="227"/>
      <c r="H31" s="96">
        <v>0.99</v>
      </c>
      <c r="I31" s="97" t="str">
        <f t="shared" si="0"/>
        <v>تميز</v>
      </c>
      <c r="J31" s="104" t="str">
        <f t="shared" si="1"/>
        <v>استدامة</v>
      </c>
      <c r="K31" s="99">
        <v>0.45</v>
      </c>
      <c r="L31" s="97" t="str">
        <f t="shared" si="2"/>
        <v>تهيئة</v>
      </c>
      <c r="M31" s="104" t="str">
        <f t="shared" si="3"/>
        <v>تحسين</v>
      </c>
      <c r="N31" s="101">
        <f t="shared" si="4"/>
        <v>-0.53999999999999981</v>
      </c>
      <c r="O31" s="3"/>
      <c r="P31" s="3"/>
      <c r="Q31" s="3"/>
      <c r="R31" s="3"/>
      <c r="S31" s="3"/>
      <c r="T31" s="3"/>
      <c r="U31" s="3"/>
      <c r="V31" s="3"/>
      <c r="W31" s="3"/>
      <c r="X31" s="3"/>
      <c r="Y31" s="3"/>
      <c r="Z31" s="3"/>
      <c r="AA31" s="3"/>
      <c r="AB31" s="3"/>
      <c r="AC31" s="3"/>
      <c r="AD31" s="3"/>
      <c r="AE31" s="3"/>
      <c r="AF31" s="3"/>
      <c r="AG31" s="3"/>
      <c r="AH31" s="3"/>
      <c r="AI31" s="3"/>
      <c r="AJ31" s="3"/>
      <c r="AK31" s="3"/>
      <c r="AL31" s="3"/>
      <c r="AM31" s="3"/>
      <c r="AN31" s="3"/>
    </row>
    <row r="32" spans="1:40" s="4" customFormat="1" ht="20.25" customHeight="1" x14ac:dyDescent="0.2">
      <c r="A32" s="226"/>
      <c r="B32" s="97" t="s">
        <v>80</v>
      </c>
      <c r="C32" s="227" t="s">
        <v>65</v>
      </c>
      <c r="D32" s="227"/>
      <c r="E32" s="227"/>
      <c r="F32" s="227"/>
      <c r="G32" s="227"/>
      <c r="H32" s="96">
        <v>0.99</v>
      </c>
      <c r="I32" s="97" t="str">
        <f t="shared" si="0"/>
        <v>تميز</v>
      </c>
      <c r="J32" s="104" t="str">
        <f>IF(H32&gt;=90%,"استدامة",IF(H32&lt;=89.9%,"تحسين"))</f>
        <v>استدامة</v>
      </c>
      <c r="K32" s="99">
        <v>0.45</v>
      </c>
      <c r="L32" s="97" t="str">
        <f t="shared" si="2"/>
        <v>تهيئة</v>
      </c>
      <c r="M32" s="104" t="str">
        <f t="shared" si="3"/>
        <v>تحسين</v>
      </c>
      <c r="N32" s="101">
        <f t="shared" si="4"/>
        <v>-0.53999999999999981</v>
      </c>
      <c r="O32" s="3"/>
      <c r="P32" s="3"/>
      <c r="Q32" s="3"/>
      <c r="R32" s="3"/>
      <c r="S32" s="3"/>
      <c r="T32" s="3"/>
      <c r="U32" s="3"/>
      <c r="V32" s="3"/>
      <c r="W32" s="3"/>
      <c r="X32" s="3"/>
      <c r="Y32" s="3"/>
      <c r="Z32" s="3"/>
      <c r="AA32" s="3"/>
      <c r="AB32" s="3"/>
      <c r="AC32" s="3"/>
      <c r="AD32" s="3"/>
      <c r="AE32" s="3"/>
      <c r="AF32" s="3"/>
      <c r="AG32" s="3"/>
      <c r="AH32" s="3"/>
      <c r="AI32" s="3"/>
      <c r="AJ32" s="3"/>
      <c r="AK32" s="3"/>
      <c r="AL32" s="3"/>
      <c r="AM32" s="3"/>
      <c r="AN32" s="3"/>
    </row>
    <row r="33" spans="1:40" s="4" customFormat="1" ht="20.25" customHeight="1" x14ac:dyDescent="0.2">
      <c r="A33" s="306" t="s">
        <v>183</v>
      </c>
      <c r="B33" s="105" t="s">
        <v>222</v>
      </c>
      <c r="C33" s="309" t="s">
        <v>180</v>
      </c>
      <c r="D33" s="310"/>
      <c r="E33" s="310"/>
      <c r="F33" s="310"/>
      <c r="G33" s="311"/>
      <c r="H33" s="96">
        <v>0.99</v>
      </c>
      <c r="I33" s="97" t="str">
        <f t="shared" si="0"/>
        <v>تميز</v>
      </c>
      <c r="J33" s="104" t="str">
        <f t="shared" ref="J33:J35" si="5">IF(H33&gt;=90%,"استدامة",IF(H33&lt;=89.9%,"تحسين"))</f>
        <v>استدامة</v>
      </c>
      <c r="K33" s="99">
        <v>0.45</v>
      </c>
      <c r="L33" s="97" t="str">
        <f t="shared" si="2"/>
        <v>تهيئة</v>
      </c>
      <c r="M33" s="104" t="str">
        <f t="shared" si="3"/>
        <v>تحسين</v>
      </c>
      <c r="N33" s="101">
        <f t="shared" si="4"/>
        <v>-0.53999999999999981</v>
      </c>
      <c r="O33" s="3"/>
      <c r="P33" s="3"/>
      <c r="Q33" s="3"/>
      <c r="R33" s="3"/>
      <c r="S33" s="3"/>
      <c r="T33" s="3"/>
      <c r="U33" s="3"/>
      <c r="V33" s="3"/>
      <c r="W33" s="3"/>
      <c r="X33" s="3"/>
      <c r="Y33" s="3"/>
      <c r="Z33" s="3"/>
      <c r="AA33" s="3"/>
      <c r="AB33" s="3"/>
      <c r="AC33" s="3"/>
      <c r="AD33" s="3"/>
      <c r="AE33" s="3"/>
      <c r="AF33" s="3"/>
      <c r="AG33" s="3"/>
      <c r="AH33" s="3"/>
      <c r="AI33" s="3"/>
      <c r="AJ33" s="3"/>
      <c r="AK33" s="3"/>
      <c r="AL33" s="3"/>
      <c r="AM33" s="3"/>
      <c r="AN33" s="3"/>
    </row>
    <row r="34" spans="1:40" s="4" customFormat="1" ht="20.25" customHeight="1" x14ac:dyDescent="0.2">
      <c r="A34" s="307"/>
      <c r="B34" s="105" t="s">
        <v>223</v>
      </c>
      <c r="C34" s="309" t="s">
        <v>181</v>
      </c>
      <c r="D34" s="310"/>
      <c r="E34" s="310"/>
      <c r="F34" s="310"/>
      <c r="G34" s="311"/>
      <c r="H34" s="96">
        <v>0.49</v>
      </c>
      <c r="I34" s="97" t="str">
        <f t="shared" si="0"/>
        <v>تهيئة</v>
      </c>
      <c r="J34" s="104" t="str">
        <f t="shared" si="5"/>
        <v>تحسين</v>
      </c>
      <c r="K34" s="99">
        <v>0.64</v>
      </c>
      <c r="L34" s="97" t="str">
        <f t="shared" si="2"/>
        <v>انطلاق</v>
      </c>
      <c r="M34" s="104" t="str">
        <f t="shared" si="3"/>
        <v>تحسين</v>
      </c>
      <c r="N34" s="101">
        <f t="shared" si="4"/>
        <v>0.15000000000000005</v>
      </c>
      <c r="O34" s="3"/>
      <c r="P34" s="3"/>
      <c r="Q34" s="3"/>
      <c r="R34" s="3"/>
      <c r="S34" s="3"/>
      <c r="T34" s="3"/>
      <c r="U34" s="3"/>
      <c r="V34" s="3"/>
      <c r="W34" s="3"/>
      <c r="X34" s="3"/>
      <c r="Y34" s="3"/>
      <c r="Z34" s="3"/>
      <c r="AA34" s="3"/>
      <c r="AB34" s="3"/>
      <c r="AC34" s="3"/>
      <c r="AD34" s="3"/>
      <c r="AE34" s="3"/>
      <c r="AF34" s="3"/>
      <c r="AG34" s="3"/>
      <c r="AH34" s="3"/>
      <c r="AI34" s="3"/>
      <c r="AJ34" s="3"/>
      <c r="AK34" s="3"/>
      <c r="AL34" s="3"/>
      <c r="AM34" s="3"/>
      <c r="AN34" s="3"/>
    </row>
    <row r="35" spans="1:40" s="4" customFormat="1" ht="20.25" customHeight="1" x14ac:dyDescent="0.2">
      <c r="A35" s="308"/>
      <c r="B35" s="105" t="s">
        <v>224</v>
      </c>
      <c r="C35" s="309" t="s">
        <v>182</v>
      </c>
      <c r="D35" s="310"/>
      <c r="E35" s="310"/>
      <c r="F35" s="310"/>
      <c r="G35" s="311"/>
      <c r="H35" s="96">
        <v>0.99</v>
      </c>
      <c r="I35" s="97" t="str">
        <f t="shared" si="0"/>
        <v>تميز</v>
      </c>
      <c r="J35" s="104" t="str">
        <f t="shared" si="5"/>
        <v>استدامة</v>
      </c>
      <c r="K35" s="99">
        <v>0.45</v>
      </c>
      <c r="L35" s="97" t="str">
        <f t="shared" si="2"/>
        <v>تهيئة</v>
      </c>
      <c r="M35" s="104" t="str">
        <f t="shared" si="3"/>
        <v>تحسين</v>
      </c>
      <c r="N35" s="101">
        <f t="shared" si="4"/>
        <v>-0.53999999999999981</v>
      </c>
      <c r="O35" s="3"/>
      <c r="P35" s="3"/>
      <c r="Q35" s="3"/>
      <c r="R35" s="3"/>
      <c r="S35" s="3"/>
      <c r="T35" s="3"/>
      <c r="U35" s="3"/>
      <c r="V35" s="3"/>
      <c r="W35" s="3"/>
      <c r="X35" s="3"/>
      <c r="Y35" s="3"/>
      <c r="Z35" s="3"/>
      <c r="AA35" s="3"/>
      <c r="AB35" s="3"/>
      <c r="AC35" s="3"/>
      <c r="AD35" s="3"/>
      <c r="AE35" s="3"/>
      <c r="AF35" s="3"/>
      <c r="AG35" s="3"/>
      <c r="AH35" s="3"/>
      <c r="AI35" s="3"/>
      <c r="AJ35" s="3"/>
      <c r="AK35" s="3"/>
      <c r="AL35" s="3"/>
      <c r="AM35" s="3"/>
      <c r="AN35" s="3"/>
    </row>
    <row r="36" spans="1:40" s="2" customFormat="1" ht="11.25" customHeight="1" x14ac:dyDescent="0.2">
      <c r="A36" s="36"/>
      <c r="K36" s="9"/>
      <c r="L36" s="9"/>
      <c r="M36" s="9"/>
      <c r="N36" s="9"/>
    </row>
    <row r="37" spans="1:40" ht="21.75" customHeight="1" x14ac:dyDescent="0.2">
      <c r="B37" s="235" t="s">
        <v>35</v>
      </c>
      <c r="C37" s="203" t="s">
        <v>36</v>
      </c>
      <c r="D37" s="204"/>
      <c r="E37" s="205"/>
      <c r="F37" s="237"/>
      <c r="G37" s="238"/>
      <c r="H37" s="238"/>
      <c r="I37" s="238"/>
      <c r="J37" s="238"/>
      <c r="K37" s="238"/>
      <c r="L37" s="238"/>
      <c r="M37" s="238"/>
      <c r="N37" s="239"/>
    </row>
    <row r="38" spans="1:40" ht="21.75" customHeight="1" x14ac:dyDescent="0.2">
      <c r="B38" s="236"/>
      <c r="C38" s="206"/>
      <c r="D38" s="207"/>
      <c r="E38" s="208"/>
      <c r="F38" s="240"/>
      <c r="G38" s="241"/>
      <c r="H38" s="241"/>
      <c r="I38" s="241"/>
      <c r="J38" s="241"/>
      <c r="K38" s="241"/>
      <c r="L38" s="241"/>
      <c r="M38" s="241"/>
      <c r="N38" s="242"/>
    </row>
    <row r="39" spans="1:40" ht="21.75" customHeight="1" x14ac:dyDescent="0.2">
      <c r="B39" s="246" t="s">
        <v>193</v>
      </c>
      <c r="C39" s="247"/>
      <c r="D39" s="247"/>
      <c r="E39" s="248"/>
      <c r="F39" s="240"/>
      <c r="G39" s="241"/>
      <c r="H39" s="241"/>
      <c r="I39" s="241"/>
      <c r="J39" s="241"/>
      <c r="K39" s="241"/>
      <c r="L39" s="241"/>
      <c r="M39" s="241"/>
      <c r="N39" s="242"/>
    </row>
    <row r="40" spans="1:40" ht="21.75" customHeight="1" x14ac:dyDescent="0.2">
      <c r="B40" s="249"/>
      <c r="C40" s="250"/>
      <c r="D40" s="250"/>
      <c r="E40" s="251"/>
      <c r="F40" s="240"/>
      <c r="G40" s="241"/>
      <c r="H40" s="241"/>
      <c r="I40" s="241"/>
      <c r="J40" s="241"/>
      <c r="K40" s="241"/>
      <c r="L40" s="241"/>
      <c r="M40" s="241"/>
      <c r="N40" s="242"/>
    </row>
    <row r="41" spans="1:40" ht="21.75" customHeight="1" x14ac:dyDescent="0.2">
      <c r="B41" s="249"/>
      <c r="C41" s="250"/>
      <c r="D41" s="250"/>
      <c r="E41" s="251"/>
      <c r="F41" s="240"/>
      <c r="G41" s="241"/>
      <c r="H41" s="241"/>
      <c r="I41" s="241"/>
      <c r="J41" s="241"/>
      <c r="K41" s="241"/>
      <c r="L41" s="241"/>
      <c r="M41" s="241"/>
      <c r="N41" s="242"/>
    </row>
    <row r="42" spans="1:40" ht="21.75" customHeight="1" x14ac:dyDescent="0.2">
      <c r="B42" s="249"/>
      <c r="C42" s="250"/>
      <c r="D42" s="250"/>
      <c r="E42" s="251"/>
      <c r="F42" s="240"/>
      <c r="G42" s="241"/>
      <c r="H42" s="241"/>
      <c r="I42" s="241"/>
      <c r="J42" s="241"/>
      <c r="K42" s="241"/>
      <c r="L42" s="241"/>
      <c r="M42" s="241"/>
      <c r="N42" s="242"/>
    </row>
    <row r="43" spans="1:40" ht="21.75" customHeight="1" x14ac:dyDescent="0.2">
      <c r="B43" s="249"/>
      <c r="C43" s="250"/>
      <c r="D43" s="250"/>
      <c r="E43" s="251"/>
      <c r="F43" s="240"/>
      <c r="G43" s="241"/>
      <c r="H43" s="241"/>
      <c r="I43" s="241"/>
      <c r="J43" s="241"/>
      <c r="K43" s="241"/>
      <c r="L43" s="241"/>
      <c r="M43" s="241"/>
      <c r="N43" s="242"/>
    </row>
    <row r="44" spans="1:40" ht="21.75" customHeight="1" x14ac:dyDescent="0.2">
      <c r="B44" s="252"/>
      <c r="C44" s="253"/>
      <c r="D44" s="253"/>
      <c r="E44" s="254"/>
      <c r="F44" s="243"/>
      <c r="G44" s="244"/>
      <c r="H44" s="244"/>
      <c r="I44" s="244"/>
      <c r="J44" s="244"/>
      <c r="K44" s="244"/>
      <c r="L44" s="244"/>
      <c r="M44" s="244"/>
      <c r="N44" s="245"/>
    </row>
    <row r="45" spans="1:40" s="2" customFormat="1" ht="3.75" customHeight="1" x14ac:dyDescent="0.2">
      <c r="A45" s="3"/>
      <c r="B45" s="9"/>
      <c r="C45" s="9"/>
      <c r="D45" s="9"/>
      <c r="E45" s="9"/>
      <c r="F45" s="9"/>
      <c r="G45" s="9"/>
      <c r="H45" s="9"/>
      <c r="I45" s="9"/>
      <c r="J45" s="9"/>
      <c r="K45" s="9"/>
      <c r="L45" s="9"/>
      <c r="M45" s="9"/>
      <c r="N45" s="9"/>
    </row>
    <row r="46" spans="1:40" s="2" customFormat="1" ht="13.5" customHeight="1" x14ac:dyDescent="0.2">
      <c r="A46" s="269" t="s">
        <v>95</v>
      </c>
      <c r="B46" s="271" t="s">
        <v>2</v>
      </c>
      <c r="C46" s="271" t="s">
        <v>1</v>
      </c>
      <c r="D46" s="271"/>
      <c r="E46" s="271"/>
      <c r="F46" s="271"/>
      <c r="G46" s="271"/>
      <c r="H46" s="271" t="s">
        <v>82</v>
      </c>
      <c r="I46" s="271"/>
      <c r="J46" s="260"/>
      <c r="K46" s="272" t="s">
        <v>83</v>
      </c>
      <c r="L46" s="272"/>
      <c r="M46" s="260"/>
      <c r="N46" s="262" t="s">
        <v>162</v>
      </c>
    </row>
    <row r="47" spans="1:40" s="4" customFormat="1" ht="15.75" customHeight="1" x14ac:dyDescent="0.2">
      <c r="A47" s="270"/>
      <c r="B47" s="271"/>
      <c r="C47" s="271"/>
      <c r="D47" s="271"/>
      <c r="E47" s="271"/>
      <c r="F47" s="271"/>
      <c r="G47" s="271"/>
      <c r="H47" s="55" t="s">
        <v>3</v>
      </c>
      <c r="I47" s="55" t="s">
        <v>4</v>
      </c>
      <c r="J47" s="261"/>
      <c r="K47" s="56" t="s">
        <v>3</v>
      </c>
      <c r="L47" s="56" t="s">
        <v>4</v>
      </c>
      <c r="M47" s="261"/>
      <c r="N47" s="263"/>
      <c r="O47" s="3"/>
      <c r="P47" s="3"/>
      <c r="Q47" s="3"/>
      <c r="R47" s="3"/>
      <c r="S47" s="3"/>
      <c r="T47" s="3"/>
      <c r="U47" s="3"/>
      <c r="V47" s="3"/>
      <c r="W47" s="3"/>
      <c r="X47" s="3"/>
      <c r="Y47" s="3"/>
      <c r="Z47" s="3"/>
      <c r="AA47" s="3"/>
      <c r="AB47" s="3"/>
      <c r="AC47" s="3"/>
      <c r="AD47" s="3"/>
      <c r="AE47" s="3"/>
      <c r="AF47" s="3"/>
      <c r="AG47" s="3"/>
      <c r="AH47" s="3"/>
      <c r="AI47" s="3"/>
      <c r="AJ47" s="3"/>
      <c r="AK47" s="3"/>
      <c r="AL47" s="3"/>
      <c r="AM47" s="3"/>
      <c r="AN47" s="3"/>
    </row>
    <row r="48" spans="1:40" s="4" customFormat="1" ht="24" customHeight="1" x14ac:dyDescent="0.2">
      <c r="A48" s="264" t="s">
        <v>88</v>
      </c>
      <c r="B48" s="70" t="s">
        <v>37</v>
      </c>
      <c r="C48" s="267" t="s">
        <v>194</v>
      </c>
      <c r="D48" s="267"/>
      <c r="E48" s="267"/>
      <c r="F48" s="267"/>
      <c r="G48" s="267"/>
      <c r="H48" s="71">
        <v>0.24</v>
      </c>
      <c r="I48" s="77" t="str">
        <f>IF(H48&lt;=49.9%,"تهيئة",IF(H48&lt;=74.9%,"انطلاق",IF(H48&lt;=89.9%,"تقدم",IF(H48&gt;=90%,"تميز"))))</f>
        <v>تهيئة</v>
      </c>
      <c r="J48" s="78" t="str">
        <f>IF(H48&gt;=90%,"استدامة",IF(H48&lt;=89.9%,"تحسين"))</f>
        <v>تحسين</v>
      </c>
      <c r="K48" s="79">
        <v>0.49</v>
      </c>
      <c r="L48" s="80" t="str">
        <f>IF(K48&lt;=49.9%,"تهيئة",IF(K48&lt;=74.9%,"انطلاق",IF(K48&lt;=89.9%,"تقدم",IF(K48&gt;=90%,"تميز"))))</f>
        <v>تهيئة</v>
      </c>
      <c r="M48" s="80" t="str">
        <f>IF(K48&gt;=90%,"استدامة",IF(K48&lt;=89.9%,"تحسين"))</f>
        <v>تحسين</v>
      </c>
      <c r="N48" s="81">
        <f t="shared" ref="N48:N61" si="6">(K48%-H48%)*100</f>
        <v>0.25</v>
      </c>
      <c r="O48" s="3"/>
      <c r="P48" s="19"/>
      <c r="Q48" s="19"/>
      <c r="R48" s="19"/>
      <c r="S48" s="19"/>
      <c r="T48" s="3"/>
      <c r="U48" s="3"/>
      <c r="V48" s="3"/>
      <c r="W48" s="3"/>
      <c r="X48" s="3"/>
      <c r="Y48" s="3"/>
      <c r="Z48" s="3"/>
      <c r="AA48" s="3"/>
      <c r="AB48" s="3"/>
      <c r="AC48" s="3"/>
      <c r="AD48" s="3"/>
      <c r="AE48" s="3"/>
      <c r="AF48" s="3"/>
      <c r="AG48" s="3"/>
      <c r="AH48" s="3"/>
      <c r="AI48" s="3"/>
      <c r="AJ48" s="3"/>
      <c r="AK48" s="3"/>
      <c r="AL48" s="3"/>
      <c r="AM48" s="3"/>
      <c r="AN48" s="3"/>
    </row>
    <row r="49" spans="1:40" s="4" customFormat="1" ht="24" customHeight="1" x14ac:dyDescent="0.2">
      <c r="A49" s="265"/>
      <c r="B49" s="70" t="s">
        <v>38</v>
      </c>
      <c r="C49" s="267" t="s">
        <v>51</v>
      </c>
      <c r="D49" s="267"/>
      <c r="E49" s="267"/>
      <c r="F49" s="267"/>
      <c r="G49" s="267"/>
      <c r="H49" s="71">
        <v>0.28000000000000003</v>
      </c>
      <c r="I49" s="77" t="str">
        <f t="shared" ref="I49:I61" si="7">IF(H49&lt;=49.9%,"تهيئة",IF(H49&lt;=74.9%,"انطلاق",IF(H49&lt;=89.9%,"تقدم",IF(H49&gt;=90%,"تميز"))))</f>
        <v>تهيئة</v>
      </c>
      <c r="J49" s="78" t="str">
        <f t="shared" ref="J49:J61" si="8">IF(H49&gt;=90%,"استدامة",IF(H49&lt;=89.9%,"تحسين"))</f>
        <v>تحسين</v>
      </c>
      <c r="K49" s="79">
        <v>0.99</v>
      </c>
      <c r="L49" s="80" t="str">
        <f t="shared" ref="L49:L61" si="9">IF(K49&lt;=49.9%,"تهيئة",IF(K49&lt;=74.9%,"انطلاق",IF(K49&lt;=89.9%,"تقدم",IF(K49&gt;=90%,"تميز"))))</f>
        <v>تميز</v>
      </c>
      <c r="M49" s="80" t="str">
        <f t="shared" ref="M49:M61" si="10">IF(K49&gt;=90%,"استدامة",IF(K49&lt;=89.9%,"تحسين"))</f>
        <v>استدامة</v>
      </c>
      <c r="N49" s="81">
        <f t="shared" si="6"/>
        <v>0.70999999999999985</v>
      </c>
      <c r="O49" s="3"/>
      <c r="P49" s="19"/>
      <c r="Q49" s="20" t="s">
        <v>88</v>
      </c>
      <c r="R49" s="20" t="s">
        <v>89</v>
      </c>
      <c r="S49" s="19"/>
      <c r="T49" s="3"/>
      <c r="U49" s="3"/>
      <c r="V49" s="3"/>
      <c r="W49" s="3"/>
      <c r="X49" s="3"/>
      <c r="Y49" s="3"/>
      <c r="Z49" s="3"/>
      <c r="AA49" s="3"/>
      <c r="AB49" s="3"/>
      <c r="AC49" s="3"/>
      <c r="AD49" s="3"/>
      <c r="AE49" s="3"/>
      <c r="AF49" s="3"/>
      <c r="AG49" s="3"/>
      <c r="AH49" s="3"/>
      <c r="AI49" s="3"/>
      <c r="AJ49" s="3"/>
      <c r="AK49" s="3"/>
      <c r="AL49" s="3"/>
      <c r="AM49" s="3"/>
      <c r="AN49" s="3"/>
    </row>
    <row r="50" spans="1:40" s="4" customFormat="1" ht="24" customHeight="1" x14ac:dyDescent="0.2">
      <c r="A50" s="265"/>
      <c r="B50" s="82" t="s">
        <v>39</v>
      </c>
      <c r="C50" s="268" t="s">
        <v>195</v>
      </c>
      <c r="D50" s="268"/>
      <c r="E50" s="268"/>
      <c r="F50" s="268"/>
      <c r="G50" s="268"/>
      <c r="H50" s="71">
        <v>1</v>
      </c>
      <c r="I50" s="77" t="str">
        <f t="shared" si="7"/>
        <v>تميز</v>
      </c>
      <c r="J50" s="78" t="str">
        <f t="shared" si="8"/>
        <v>استدامة</v>
      </c>
      <c r="K50" s="79">
        <v>0.5</v>
      </c>
      <c r="L50" s="80" t="str">
        <f t="shared" si="9"/>
        <v>انطلاق</v>
      </c>
      <c r="M50" s="80" t="str">
        <f t="shared" si="10"/>
        <v>تحسين</v>
      </c>
      <c r="N50" s="81">
        <f t="shared" si="6"/>
        <v>-0.5</v>
      </c>
      <c r="O50" s="58"/>
      <c r="P50" s="19"/>
      <c r="Q50" s="22">
        <f>(H48+H49+H50+H51+H52+H53+H54+H55+H57+H58+H56)/11</f>
        <v>0.69818181818181835</v>
      </c>
      <c r="R50" s="22">
        <f>(H59+H60+H61)/3</f>
        <v>0.98999999999999988</v>
      </c>
      <c r="S50" s="19"/>
      <c r="T50" s="58"/>
      <c r="U50" s="3"/>
      <c r="V50" s="3"/>
      <c r="W50" s="3"/>
      <c r="X50" s="3"/>
      <c r="Y50" s="3"/>
      <c r="Z50" s="3"/>
      <c r="AA50" s="3"/>
      <c r="AB50" s="3"/>
      <c r="AC50" s="3"/>
      <c r="AD50" s="3"/>
      <c r="AE50" s="3"/>
      <c r="AF50" s="3"/>
      <c r="AG50" s="3"/>
      <c r="AH50" s="3"/>
      <c r="AI50" s="3"/>
      <c r="AJ50" s="3"/>
      <c r="AK50" s="3"/>
      <c r="AL50" s="3"/>
      <c r="AM50" s="3"/>
      <c r="AN50" s="3"/>
    </row>
    <row r="51" spans="1:40" s="4" customFormat="1" ht="24" customHeight="1" x14ac:dyDescent="0.2">
      <c r="A51" s="265"/>
      <c r="B51" s="70" t="s">
        <v>40</v>
      </c>
      <c r="C51" s="255" t="s">
        <v>196</v>
      </c>
      <c r="D51" s="255"/>
      <c r="E51" s="255"/>
      <c r="F51" s="255"/>
      <c r="G51" s="255"/>
      <c r="H51" s="71">
        <v>0.97</v>
      </c>
      <c r="I51" s="77" t="str">
        <f t="shared" si="7"/>
        <v>تميز</v>
      </c>
      <c r="J51" s="78" t="str">
        <f t="shared" si="8"/>
        <v>استدامة</v>
      </c>
      <c r="K51" s="79">
        <v>0.75</v>
      </c>
      <c r="L51" s="80" t="str">
        <f t="shared" si="9"/>
        <v>تقدم</v>
      </c>
      <c r="M51" s="80" t="str">
        <f t="shared" si="10"/>
        <v>تحسين</v>
      </c>
      <c r="N51" s="81">
        <f t="shared" si="6"/>
        <v>-0.22000000000000006</v>
      </c>
      <c r="O51" s="58"/>
      <c r="P51" s="19"/>
      <c r="Q51" s="19"/>
      <c r="R51" s="19"/>
      <c r="S51" s="19"/>
      <c r="T51" s="58"/>
      <c r="U51" s="3"/>
      <c r="V51" s="3"/>
      <c r="W51" s="3"/>
      <c r="X51" s="3"/>
      <c r="Y51" s="3"/>
      <c r="Z51" s="3"/>
      <c r="AA51" s="3"/>
      <c r="AB51" s="3"/>
      <c r="AC51" s="3"/>
      <c r="AD51" s="3"/>
      <c r="AE51" s="3"/>
      <c r="AF51" s="3"/>
      <c r="AG51" s="3"/>
      <c r="AH51" s="3"/>
      <c r="AI51" s="3"/>
      <c r="AJ51" s="3"/>
      <c r="AK51" s="3"/>
      <c r="AL51" s="3"/>
      <c r="AM51" s="3"/>
      <c r="AN51" s="3"/>
    </row>
    <row r="52" spans="1:40" s="4" customFormat="1" ht="24" customHeight="1" x14ac:dyDescent="0.2">
      <c r="A52" s="265"/>
      <c r="B52" s="70" t="s">
        <v>41</v>
      </c>
      <c r="C52" s="255" t="s">
        <v>197</v>
      </c>
      <c r="D52" s="255"/>
      <c r="E52" s="255"/>
      <c r="F52" s="255"/>
      <c r="G52" s="255"/>
      <c r="H52" s="71">
        <v>0.75</v>
      </c>
      <c r="I52" s="77" t="str">
        <f t="shared" si="7"/>
        <v>تقدم</v>
      </c>
      <c r="J52" s="78" t="str">
        <f t="shared" si="8"/>
        <v>تحسين</v>
      </c>
      <c r="K52" s="79">
        <v>0.1</v>
      </c>
      <c r="L52" s="80" t="str">
        <f t="shared" si="9"/>
        <v>تهيئة</v>
      </c>
      <c r="M52" s="80" t="str">
        <f t="shared" si="10"/>
        <v>تحسين</v>
      </c>
      <c r="N52" s="81">
        <f t="shared" si="6"/>
        <v>-0.65</v>
      </c>
      <c r="O52" s="58"/>
      <c r="P52" s="19"/>
      <c r="Q52" s="20" t="s">
        <v>88</v>
      </c>
      <c r="R52" s="20" t="s">
        <v>89</v>
      </c>
      <c r="S52" s="19"/>
      <c r="T52" s="58"/>
      <c r="U52" s="3"/>
      <c r="V52" s="3"/>
      <c r="W52" s="3"/>
      <c r="X52" s="3"/>
      <c r="Y52" s="3"/>
      <c r="Z52" s="3"/>
      <c r="AA52" s="3"/>
      <c r="AB52" s="3"/>
      <c r="AC52" s="3"/>
      <c r="AD52" s="3"/>
      <c r="AE52" s="3"/>
      <c r="AF52" s="3"/>
      <c r="AG52" s="3"/>
      <c r="AH52" s="3"/>
      <c r="AI52" s="3"/>
      <c r="AJ52" s="3"/>
      <c r="AK52" s="3"/>
      <c r="AL52" s="3"/>
      <c r="AM52" s="3"/>
      <c r="AN52" s="3"/>
    </row>
    <row r="53" spans="1:40" s="4" customFormat="1" ht="24" customHeight="1" x14ac:dyDescent="0.2">
      <c r="A53" s="265"/>
      <c r="B53" s="70" t="s">
        <v>42</v>
      </c>
      <c r="C53" s="255" t="s">
        <v>198</v>
      </c>
      <c r="D53" s="255"/>
      <c r="E53" s="255"/>
      <c r="F53" s="255"/>
      <c r="G53" s="255"/>
      <c r="H53" s="71">
        <v>0.9</v>
      </c>
      <c r="I53" s="77" t="str">
        <f t="shared" si="7"/>
        <v>تميز</v>
      </c>
      <c r="J53" s="78" t="str">
        <f t="shared" si="8"/>
        <v>استدامة</v>
      </c>
      <c r="K53" s="79">
        <v>0.1</v>
      </c>
      <c r="L53" s="80" t="str">
        <f t="shared" si="9"/>
        <v>تهيئة</v>
      </c>
      <c r="M53" s="80" t="str">
        <f t="shared" si="10"/>
        <v>تحسين</v>
      </c>
      <c r="N53" s="81">
        <f t="shared" si="6"/>
        <v>-0.8</v>
      </c>
      <c r="O53" s="58"/>
      <c r="P53" s="19"/>
      <c r="Q53" s="22">
        <f>(K48+K49+K50+K51+K52+K53+K54+K55+K57+K58+K56)/11</f>
        <v>0.63909090909090915</v>
      </c>
      <c r="R53" s="22">
        <f>(K59+K60+K61)/3</f>
        <v>0.80000000000000016</v>
      </c>
      <c r="S53" s="19"/>
      <c r="T53" s="58"/>
      <c r="U53" s="3"/>
      <c r="V53" s="3"/>
      <c r="W53" s="3"/>
      <c r="X53" s="3"/>
      <c r="Y53" s="3"/>
      <c r="Z53" s="3"/>
      <c r="AA53" s="3"/>
      <c r="AB53" s="3"/>
      <c r="AC53" s="3"/>
      <c r="AD53" s="3"/>
      <c r="AE53" s="3"/>
      <c r="AF53" s="3"/>
      <c r="AG53" s="3"/>
      <c r="AH53" s="3"/>
      <c r="AI53" s="3"/>
      <c r="AJ53" s="3"/>
      <c r="AK53" s="3"/>
      <c r="AL53" s="3"/>
      <c r="AM53" s="3"/>
      <c r="AN53" s="3"/>
    </row>
    <row r="54" spans="1:40" s="4" customFormat="1" ht="24" customHeight="1" x14ac:dyDescent="0.2">
      <c r="A54" s="265"/>
      <c r="B54" s="70" t="s">
        <v>43</v>
      </c>
      <c r="C54" s="255" t="s">
        <v>199</v>
      </c>
      <c r="D54" s="255"/>
      <c r="E54" s="255"/>
      <c r="F54" s="255"/>
      <c r="G54" s="255"/>
      <c r="H54" s="71">
        <v>0.65</v>
      </c>
      <c r="I54" s="77" t="str">
        <f t="shared" si="7"/>
        <v>انطلاق</v>
      </c>
      <c r="J54" s="78" t="str">
        <f t="shared" si="8"/>
        <v>تحسين</v>
      </c>
      <c r="K54" s="79">
        <v>0.8</v>
      </c>
      <c r="L54" s="80" t="str">
        <f t="shared" si="9"/>
        <v>تقدم</v>
      </c>
      <c r="M54" s="80" t="str">
        <f t="shared" si="10"/>
        <v>تحسين</v>
      </c>
      <c r="N54" s="81">
        <f t="shared" si="6"/>
        <v>0.14999999999999997</v>
      </c>
      <c r="O54" s="58"/>
      <c r="P54" s="19"/>
      <c r="Q54" s="19"/>
      <c r="R54" s="19"/>
      <c r="S54" s="19"/>
      <c r="T54" s="58"/>
      <c r="U54" s="3"/>
      <c r="V54" s="3"/>
      <c r="W54" s="3"/>
      <c r="X54" s="3"/>
      <c r="Y54" s="3"/>
      <c r="Z54" s="3"/>
      <c r="AA54" s="3"/>
      <c r="AB54" s="3"/>
      <c r="AC54" s="3"/>
      <c r="AD54" s="3"/>
      <c r="AE54" s="3"/>
      <c r="AF54" s="3"/>
      <c r="AG54" s="3"/>
      <c r="AH54" s="3"/>
      <c r="AI54" s="3"/>
      <c r="AJ54" s="3"/>
      <c r="AK54" s="3"/>
      <c r="AL54" s="3"/>
      <c r="AM54" s="3"/>
      <c r="AN54" s="3"/>
    </row>
    <row r="55" spans="1:40" s="4" customFormat="1" ht="24" customHeight="1" x14ac:dyDescent="0.2">
      <c r="A55" s="265"/>
      <c r="B55" s="70" t="s">
        <v>44</v>
      </c>
      <c r="C55" s="255" t="s">
        <v>200</v>
      </c>
      <c r="D55" s="255"/>
      <c r="E55" s="255"/>
      <c r="F55" s="255"/>
      <c r="G55" s="255"/>
      <c r="H55" s="71">
        <v>0.9</v>
      </c>
      <c r="I55" s="77" t="str">
        <f t="shared" si="7"/>
        <v>تميز</v>
      </c>
      <c r="J55" s="78" t="str">
        <f t="shared" si="8"/>
        <v>استدامة</v>
      </c>
      <c r="K55" s="79">
        <v>0.8</v>
      </c>
      <c r="L55" s="80" t="str">
        <f t="shared" si="9"/>
        <v>تقدم</v>
      </c>
      <c r="M55" s="80" t="str">
        <f t="shared" si="10"/>
        <v>تحسين</v>
      </c>
      <c r="N55" s="81">
        <f t="shared" si="6"/>
        <v>-0.10000000000000009</v>
      </c>
      <c r="O55" s="58"/>
      <c r="P55" s="19"/>
      <c r="Q55" s="19"/>
      <c r="R55" s="19"/>
      <c r="S55" s="19"/>
      <c r="T55" s="58"/>
      <c r="U55" s="3"/>
      <c r="V55" s="3"/>
      <c r="W55" s="3"/>
      <c r="X55" s="3"/>
      <c r="Y55" s="3"/>
      <c r="Z55" s="3"/>
      <c r="AA55" s="3"/>
      <c r="AB55" s="3"/>
      <c r="AC55" s="3"/>
      <c r="AD55" s="3"/>
      <c r="AE55" s="3"/>
      <c r="AF55" s="3"/>
      <c r="AG55" s="3"/>
      <c r="AH55" s="3"/>
      <c r="AI55" s="3"/>
      <c r="AJ55" s="3"/>
      <c r="AK55" s="3"/>
      <c r="AL55" s="3"/>
      <c r="AM55" s="3"/>
      <c r="AN55" s="3"/>
    </row>
    <row r="56" spans="1:40" s="4" customFormat="1" ht="24" customHeight="1" x14ac:dyDescent="0.2">
      <c r="A56" s="265"/>
      <c r="B56" s="70" t="s">
        <v>45</v>
      </c>
      <c r="C56" s="315" t="s">
        <v>187</v>
      </c>
      <c r="D56" s="316"/>
      <c r="E56" s="316"/>
      <c r="F56" s="316"/>
      <c r="G56" s="317"/>
      <c r="H56" s="71">
        <v>0.9</v>
      </c>
      <c r="I56" s="77" t="str">
        <f t="shared" si="7"/>
        <v>تميز</v>
      </c>
      <c r="J56" s="78" t="str">
        <f t="shared" si="8"/>
        <v>استدامة</v>
      </c>
      <c r="K56" s="79">
        <v>0.8</v>
      </c>
      <c r="L56" s="80" t="str">
        <f t="shared" si="9"/>
        <v>تقدم</v>
      </c>
      <c r="M56" s="80" t="str">
        <f t="shared" si="10"/>
        <v>تحسين</v>
      </c>
      <c r="N56" s="81">
        <f t="shared" si="6"/>
        <v>-0.10000000000000009</v>
      </c>
      <c r="O56" s="58"/>
      <c r="P56" s="58"/>
      <c r="Q56" s="58"/>
      <c r="R56" s="58"/>
      <c r="S56" s="58"/>
      <c r="T56" s="58"/>
      <c r="U56" s="3"/>
      <c r="V56" s="3"/>
      <c r="W56" s="3"/>
      <c r="X56" s="3"/>
      <c r="Y56" s="3"/>
      <c r="Z56" s="3"/>
      <c r="AA56" s="3"/>
      <c r="AB56" s="3"/>
      <c r="AC56" s="3"/>
      <c r="AD56" s="3"/>
      <c r="AE56" s="3"/>
      <c r="AF56" s="3"/>
      <c r="AG56" s="3"/>
      <c r="AH56" s="3"/>
      <c r="AI56" s="3"/>
      <c r="AJ56" s="3"/>
      <c r="AK56" s="3"/>
      <c r="AL56" s="3"/>
      <c r="AM56" s="3"/>
      <c r="AN56" s="3"/>
    </row>
    <row r="57" spans="1:40" s="4" customFormat="1" ht="24" customHeight="1" x14ac:dyDescent="0.2">
      <c r="A57" s="265"/>
      <c r="B57" s="70" t="s">
        <v>46</v>
      </c>
      <c r="C57" s="255" t="s">
        <v>201</v>
      </c>
      <c r="D57" s="255"/>
      <c r="E57" s="255"/>
      <c r="F57" s="255"/>
      <c r="G57" s="255"/>
      <c r="H57" s="71">
        <v>0.99</v>
      </c>
      <c r="I57" s="77" t="str">
        <f t="shared" si="7"/>
        <v>تميز</v>
      </c>
      <c r="J57" s="78" t="str">
        <f t="shared" si="8"/>
        <v>استدامة</v>
      </c>
      <c r="K57" s="79">
        <v>0.9</v>
      </c>
      <c r="L57" s="80" t="str">
        <f t="shared" si="9"/>
        <v>تميز</v>
      </c>
      <c r="M57" s="80" t="str">
        <f t="shared" si="10"/>
        <v>استدامة</v>
      </c>
      <c r="N57" s="81">
        <f t="shared" si="6"/>
        <v>-8.9999999999999802E-2</v>
      </c>
      <c r="O57" s="58"/>
      <c r="P57" s="58"/>
      <c r="Q57" s="58"/>
      <c r="R57" s="58"/>
      <c r="S57" s="58"/>
      <c r="T57" s="58"/>
      <c r="U57" s="3"/>
      <c r="V57" s="3"/>
      <c r="W57" s="3"/>
      <c r="X57" s="3"/>
      <c r="Y57" s="3"/>
      <c r="Z57" s="3"/>
      <c r="AA57" s="3"/>
      <c r="AB57" s="3"/>
      <c r="AC57" s="3"/>
      <c r="AD57" s="3"/>
      <c r="AE57" s="3"/>
      <c r="AF57" s="3"/>
      <c r="AG57" s="3"/>
      <c r="AH57" s="3"/>
      <c r="AI57" s="3"/>
      <c r="AJ57" s="3"/>
      <c r="AK57" s="3"/>
      <c r="AL57" s="3"/>
      <c r="AM57" s="3"/>
      <c r="AN57" s="3"/>
    </row>
    <row r="58" spans="1:40" s="4" customFormat="1" ht="24" customHeight="1" x14ac:dyDescent="0.2">
      <c r="A58" s="266"/>
      <c r="B58" s="70" t="s">
        <v>188</v>
      </c>
      <c r="C58" s="255" t="s">
        <v>202</v>
      </c>
      <c r="D58" s="255"/>
      <c r="E58" s="255"/>
      <c r="F58" s="255"/>
      <c r="G58" s="255"/>
      <c r="H58" s="71">
        <v>0.1</v>
      </c>
      <c r="I58" s="77" t="str">
        <f t="shared" si="7"/>
        <v>تهيئة</v>
      </c>
      <c r="J58" s="78" t="str">
        <f t="shared" si="8"/>
        <v>تحسين</v>
      </c>
      <c r="K58" s="79">
        <v>0.8</v>
      </c>
      <c r="L58" s="80" t="str">
        <f t="shared" si="9"/>
        <v>تقدم</v>
      </c>
      <c r="M58" s="80" t="str">
        <f t="shared" si="10"/>
        <v>تحسين</v>
      </c>
      <c r="N58" s="81">
        <f t="shared" si="6"/>
        <v>0.70000000000000007</v>
      </c>
      <c r="O58" s="58"/>
      <c r="P58" s="58"/>
      <c r="Q58" s="58"/>
      <c r="R58" s="58"/>
      <c r="S58" s="58"/>
      <c r="T58" s="58"/>
      <c r="U58" s="3"/>
      <c r="V58" s="3"/>
      <c r="W58" s="3"/>
      <c r="X58" s="3"/>
      <c r="Y58" s="3"/>
      <c r="Z58" s="3"/>
      <c r="AA58" s="3"/>
      <c r="AB58" s="3"/>
      <c r="AC58" s="3"/>
      <c r="AD58" s="3"/>
      <c r="AE58" s="3"/>
      <c r="AF58" s="3"/>
      <c r="AG58" s="3"/>
      <c r="AH58" s="3"/>
      <c r="AI58" s="3"/>
      <c r="AJ58" s="3"/>
      <c r="AK58" s="3"/>
      <c r="AL58" s="3"/>
      <c r="AM58" s="3"/>
      <c r="AN58" s="3"/>
    </row>
    <row r="59" spans="1:40" s="4" customFormat="1" ht="24" customHeight="1" x14ac:dyDescent="0.2">
      <c r="A59" s="256" t="s">
        <v>89</v>
      </c>
      <c r="B59" s="72" t="s">
        <v>47</v>
      </c>
      <c r="C59" s="259" t="s">
        <v>203</v>
      </c>
      <c r="D59" s="259"/>
      <c r="E59" s="259"/>
      <c r="F59" s="259"/>
      <c r="G59" s="259"/>
      <c r="H59" s="71">
        <v>0.99</v>
      </c>
      <c r="I59" s="77" t="str">
        <f t="shared" si="7"/>
        <v>تميز</v>
      </c>
      <c r="J59" s="78" t="str">
        <f t="shared" si="8"/>
        <v>استدامة</v>
      </c>
      <c r="K59" s="79">
        <v>0.8</v>
      </c>
      <c r="L59" s="80" t="str">
        <f t="shared" si="9"/>
        <v>تقدم</v>
      </c>
      <c r="M59" s="80" t="str">
        <f t="shared" si="10"/>
        <v>تحسين</v>
      </c>
      <c r="N59" s="81">
        <f t="shared" si="6"/>
        <v>-0.18999999999999989</v>
      </c>
      <c r="O59" s="58"/>
      <c r="P59" s="58"/>
      <c r="Q59" s="58"/>
      <c r="R59" s="58"/>
      <c r="S59" s="58"/>
      <c r="T59" s="58"/>
      <c r="U59" s="3"/>
      <c r="V59" s="3"/>
      <c r="W59" s="3"/>
      <c r="X59" s="3"/>
      <c r="Y59" s="3"/>
      <c r="Z59" s="3"/>
      <c r="AA59" s="3"/>
      <c r="AB59" s="3"/>
      <c r="AC59" s="3"/>
      <c r="AD59" s="3"/>
      <c r="AE59" s="3"/>
      <c r="AF59" s="3"/>
      <c r="AG59" s="3"/>
      <c r="AH59" s="3"/>
      <c r="AI59" s="3"/>
      <c r="AJ59" s="3"/>
      <c r="AK59" s="3"/>
      <c r="AL59" s="3"/>
      <c r="AM59" s="3"/>
      <c r="AN59" s="3"/>
    </row>
    <row r="60" spans="1:40" s="4" customFormat="1" ht="24" customHeight="1" x14ac:dyDescent="0.2">
      <c r="A60" s="257"/>
      <c r="B60" s="72" t="s">
        <v>48</v>
      </c>
      <c r="C60" s="259" t="s">
        <v>50</v>
      </c>
      <c r="D60" s="259"/>
      <c r="E60" s="259"/>
      <c r="F60" s="259"/>
      <c r="G60" s="259"/>
      <c r="H60" s="71">
        <v>0.99</v>
      </c>
      <c r="I60" s="77" t="str">
        <f t="shared" si="7"/>
        <v>تميز</v>
      </c>
      <c r="J60" s="78" t="str">
        <f t="shared" si="8"/>
        <v>استدامة</v>
      </c>
      <c r="K60" s="79">
        <v>0.8</v>
      </c>
      <c r="L60" s="80" t="str">
        <f t="shared" si="9"/>
        <v>تقدم</v>
      </c>
      <c r="M60" s="80" t="str">
        <f t="shared" si="10"/>
        <v>تحسين</v>
      </c>
      <c r="N60" s="81">
        <f t="shared" si="6"/>
        <v>-0.18999999999999989</v>
      </c>
      <c r="O60" s="58"/>
      <c r="P60" s="58"/>
      <c r="Q60" s="58"/>
      <c r="R60" s="58"/>
      <c r="S60" s="58"/>
      <c r="T60" s="58"/>
      <c r="U60" s="3"/>
      <c r="V60" s="3"/>
      <c r="W60" s="3"/>
      <c r="X60" s="3"/>
      <c r="Y60" s="3"/>
      <c r="Z60" s="3"/>
      <c r="AA60" s="3"/>
      <c r="AB60" s="3"/>
      <c r="AC60" s="3"/>
      <c r="AD60" s="3"/>
      <c r="AE60" s="3"/>
      <c r="AF60" s="3"/>
      <c r="AG60" s="3"/>
      <c r="AH60" s="3"/>
      <c r="AI60" s="3"/>
      <c r="AJ60" s="3"/>
      <c r="AK60" s="3"/>
      <c r="AL60" s="3"/>
      <c r="AM60" s="3"/>
      <c r="AN60" s="3"/>
    </row>
    <row r="61" spans="1:40" s="4" customFormat="1" ht="24" customHeight="1" x14ac:dyDescent="0.2">
      <c r="A61" s="258"/>
      <c r="B61" s="72" t="s">
        <v>49</v>
      </c>
      <c r="C61" s="259" t="s">
        <v>209</v>
      </c>
      <c r="D61" s="259"/>
      <c r="E61" s="259"/>
      <c r="F61" s="259"/>
      <c r="G61" s="259"/>
      <c r="H61" s="71">
        <v>0.99</v>
      </c>
      <c r="I61" s="77" t="str">
        <f t="shared" si="7"/>
        <v>تميز</v>
      </c>
      <c r="J61" s="78" t="str">
        <f t="shared" si="8"/>
        <v>استدامة</v>
      </c>
      <c r="K61" s="79">
        <v>0.8</v>
      </c>
      <c r="L61" s="80" t="str">
        <f t="shared" si="9"/>
        <v>تقدم</v>
      </c>
      <c r="M61" s="80" t="str">
        <f t="shared" si="10"/>
        <v>تحسين</v>
      </c>
      <c r="N61" s="81">
        <f t="shared" si="6"/>
        <v>-0.18999999999999989</v>
      </c>
      <c r="O61" s="58"/>
      <c r="P61" s="58"/>
      <c r="Q61" s="58"/>
      <c r="R61" s="58"/>
      <c r="S61" s="58"/>
      <c r="T61" s="58"/>
      <c r="U61" s="3"/>
      <c r="V61" s="3"/>
      <c r="W61" s="3"/>
      <c r="X61" s="3"/>
      <c r="Y61" s="3"/>
      <c r="Z61" s="3"/>
      <c r="AA61" s="3"/>
      <c r="AB61" s="3"/>
      <c r="AC61" s="3"/>
      <c r="AD61" s="3"/>
      <c r="AE61" s="3"/>
      <c r="AF61" s="3"/>
      <c r="AG61" s="3"/>
      <c r="AH61" s="3"/>
      <c r="AI61" s="3"/>
      <c r="AJ61" s="3"/>
      <c r="AK61" s="3"/>
      <c r="AL61" s="3"/>
      <c r="AM61" s="3"/>
      <c r="AN61" s="3"/>
    </row>
    <row r="62" spans="1:40" s="2" customFormat="1" ht="11.25" customHeight="1" x14ac:dyDescent="0.2">
      <c r="A62" s="3"/>
      <c r="B62" s="3"/>
      <c r="C62" s="3"/>
      <c r="D62" s="3"/>
      <c r="E62" s="3"/>
      <c r="F62" s="3"/>
      <c r="G62" s="3"/>
      <c r="H62" s="3"/>
      <c r="I62" s="3"/>
      <c r="J62" s="3"/>
      <c r="K62" s="3"/>
      <c r="L62" s="3"/>
      <c r="M62" s="3"/>
      <c r="N62" s="3"/>
      <c r="O62" s="61"/>
      <c r="P62" s="61"/>
      <c r="Q62" s="61"/>
      <c r="R62" s="61"/>
      <c r="S62" s="61"/>
      <c r="T62" s="61"/>
    </row>
    <row r="63" spans="1:40" ht="14.25" customHeight="1" x14ac:dyDescent="0.2">
      <c r="B63" s="334" t="s">
        <v>35</v>
      </c>
      <c r="C63" s="273" t="s">
        <v>16</v>
      </c>
      <c r="D63" s="274"/>
      <c r="E63" s="275"/>
      <c r="F63" s="279"/>
      <c r="G63" s="280"/>
      <c r="H63" s="280"/>
      <c r="I63" s="280"/>
      <c r="J63" s="280"/>
      <c r="K63" s="280"/>
      <c r="L63" s="280"/>
      <c r="M63" s="280"/>
      <c r="N63" s="280"/>
      <c r="O63" s="61"/>
      <c r="P63" s="61"/>
      <c r="Q63" s="61"/>
      <c r="R63" s="61"/>
      <c r="S63" s="61"/>
      <c r="T63" s="61"/>
    </row>
    <row r="64" spans="1:40" ht="15" customHeight="1" x14ac:dyDescent="0.2">
      <c r="B64" s="335"/>
      <c r="C64" s="276"/>
      <c r="D64" s="277"/>
      <c r="E64" s="278"/>
      <c r="F64" s="279"/>
      <c r="G64" s="280"/>
      <c r="H64" s="280"/>
      <c r="I64" s="280"/>
      <c r="J64" s="280"/>
      <c r="K64" s="280"/>
      <c r="L64" s="280"/>
      <c r="M64" s="280"/>
      <c r="N64" s="280"/>
      <c r="O64" s="61"/>
      <c r="P64" s="61"/>
      <c r="Q64" s="61"/>
      <c r="R64" s="61"/>
      <c r="S64" s="61"/>
      <c r="T64" s="61"/>
    </row>
    <row r="65" spans="1:40" ht="18" customHeight="1" x14ac:dyDescent="0.2">
      <c r="B65" s="281" t="s">
        <v>204</v>
      </c>
      <c r="C65" s="282"/>
      <c r="D65" s="282"/>
      <c r="E65" s="283"/>
      <c r="F65" s="279"/>
      <c r="G65" s="280"/>
      <c r="H65" s="280"/>
      <c r="I65" s="280"/>
      <c r="J65" s="280"/>
      <c r="K65" s="280"/>
      <c r="L65" s="280"/>
      <c r="M65" s="280"/>
      <c r="N65" s="280"/>
      <c r="O65" s="1"/>
      <c r="P65" s="1"/>
      <c r="Q65" s="1"/>
    </row>
    <row r="66" spans="1:40" ht="18" customHeight="1" x14ac:dyDescent="0.2">
      <c r="B66" s="284"/>
      <c r="C66" s="285"/>
      <c r="D66" s="285"/>
      <c r="E66" s="286"/>
      <c r="F66" s="279"/>
      <c r="G66" s="280"/>
      <c r="H66" s="280"/>
      <c r="I66" s="280"/>
      <c r="J66" s="280"/>
      <c r="K66" s="280"/>
      <c r="L66" s="280"/>
      <c r="M66" s="280"/>
      <c r="N66" s="280"/>
      <c r="O66" s="1"/>
      <c r="P66" s="1"/>
      <c r="Q66" s="1"/>
    </row>
    <row r="67" spans="1:40" ht="18" customHeight="1" x14ac:dyDescent="0.2">
      <c r="B67" s="284"/>
      <c r="C67" s="285"/>
      <c r="D67" s="285"/>
      <c r="E67" s="286"/>
      <c r="F67" s="279"/>
      <c r="G67" s="280"/>
      <c r="H67" s="280"/>
      <c r="I67" s="280"/>
      <c r="J67" s="280"/>
      <c r="K67" s="280"/>
      <c r="L67" s="280"/>
      <c r="M67" s="280"/>
      <c r="N67" s="280"/>
      <c r="O67" s="1"/>
      <c r="P67" s="1"/>
      <c r="Q67" s="1"/>
    </row>
    <row r="68" spans="1:40" ht="18" customHeight="1" x14ac:dyDescent="0.2">
      <c r="B68" s="284"/>
      <c r="C68" s="285"/>
      <c r="D68" s="285"/>
      <c r="E68" s="286"/>
      <c r="F68" s="279"/>
      <c r="G68" s="280"/>
      <c r="H68" s="280"/>
      <c r="I68" s="280"/>
      <c r="J68" s="280"/>
      <c r="K68" s="280"/>
      <c r="L68" s="280"/>
      <c r="M68" s="280"/>
      <c r="N68" s="280"/>
      <c r="O68" s="1"/>
      <c r="P68" s="1"/>
      <c r="Q68" s="1"/>
    </row>
    <row r="69" spans="1:40" ht="18" customHeight="1" x14ac:dyDescent="0.2">
      <c r="B69" s="284"/>
      <c r="C69" s="285"/>
      <c r="D69" s="285"/>
      <c r="E69" s="286"/>
      <c r="F69" s="279"/>
      <c r="G69" s="280"/>
      <c r="H69" s="280"/>
      <c r="I69" s="280"/>
      <c r="J69" s="280"/>
      <c r="K69" s="280"/>
      <c r="L69" s="280"/>
      <c r="M69" s="280"/>
      <c r="N69" s="280"/>
      <c r="O69" s="1"/>
      <c r="P69" s="62"/>
      <c r="Q69" s="62"/>
      <c r="R69" s="62"/>
      <c r="S69" s="62"/>
    </row>
    <row r="70" spans="1:40" ht="18" customHeight="1" x14ac:dyDescent="0.2">
      <c r="B70" s="287"/>
      <c r="C70" s="288"/>
      <c r="D70" s="288"/>
      <c r="E70" s="289"/>
      <c r="F70" s="279"/>
      <c r="G70" s="280"/>
      <c r="H70" s="280"/>
      <c r="I70" s="280"/>
      <c r="J70" s="280"/>
      <c r="K70" s="280"/>
      <c r="L70" s="280"/>
      <c r="M70" s="280"/>
      <c r="N70" s="280"/>
      <c r="O70" s="1"/>
      <c r="P70" s="62"/>
      <c r="Q70" s="62"/>
      <c r="R70" s="62"/>
      <c r="S70" s="62"/>
    </row>
    <row r="71" spans="1:40" s="2" customFormat="1" ht="3.75" customHeight="1" x14ac:dyDescent="0.2">
      <c r="A71" s="3"/>
      <c r="B71" s="9"/>
      <c r="C71" s="9"/>
      <c r="D71" s="9"/>
      <c r="E71" s="9"/>
      <c r="F71" s="9"/>
      <c r="G71" s="9"/>
      <c r="H71" s="9"/>
      <c r="I71" s="9"/>
      <c r="J71" s="9"/>
      <c r="K71" s="9"/>
      <c r="L71" s="9"/>
      <c r="M71" s="9"/>
      <c r="N71" s="9"/>
      <c r="O71" s="1"/>
      <c r="P71" s="62"/>
      <c r="Q71" s="62"/>
      <c r="R71" s="62"/>
      <c r="S71" s="62"/>
    </row>
    <row r="72" spans="1:40" s="2" customFormat="1" ht="14.25" customHeight="1" x14ac:dyDescent="0.2">
      <c r="A72" s="269" t="s">
        <v>95</v>
      </c>
      <c r="B72" s="271" t="s">
        <v>2</v>
      </c>
      <c r="C72" s="271" t="s">
        <v>1</v>
      </c>
      <c r="D72" s="271"/>
      <c r="E72" s="271"/>
      <c r="F72" s="271"/>
      <c r="G72" s="271"/>
      <c r="H72" s="271" t="s">
        <v>90</v>
      </c>
      <c r="I72" s="271"/>
      <c r="J72" s="55"/>
      <c r="K72" s="271" t="s">
        <v>83</v>
      </c>
      <c r="L72" s="271"/>
      <c r="M72" s="56"/>
      <c r="N72" s="262" t="s">
        <v>162</v>
      </c>
      <c r="O72" s="1"/>
      <c r="P72" s="62"/>
      <c r="Q72" s="62"/>
      <c r="R72" s="62"/>
      <c r="S72" s="62"/>
    </row>
    <row r="73" spans="1:40" ht="15.75" customHeight="1" x14ac:dyDescent="0.2">
      <c r="A73" s="270"/>
      <c r="B73" s="271"/>
      <c r="C73" s="271"/>
      <c r="D73" s="271"/>
      <c r="E73" s="271"/>
      <c r="F73" s="271"/>
      <c r="G73" s="271"/>
      <c r="H73" s="55" t="s">
        <v>3</v>
      </c>
      <c r="I73" s="55" t="s">
        <v>4</v>
      </c>
      <c r="J73" s="55"/>
      <c r="K73" s="55" t="s">
        <v>3</v>
      </c>
      <c r="L73" s="55" t="s">
        <v>4</v>
      </c>
      <c r="M73" s="56"/>
      <c r="N73" s="263"/>
      <c r="O73" s="15"/>
      <c r="P73" s="62"/>
      <c r="Q73" s="62"/>
      <c r="R73" s="62"/>
      <c r="S73" s="62"/>
    </row>
    <row r="74" spans="1:40" s="4" customFormat="1" ht="26.25" customHeight="1" x14ac:dyDescent="0.2">
      <c r="A74" s="264" t="s">
        <v>173</v>
      </c>
      <c r="B74" s="70" t="s">
        <v>17</v>
      </c>
      <c r="C74" s="267" t="s">
        <v>18</v>
      </c>
      <c r="D74" s="267"/>
      <c r="E74" s="267"/>
      <c r="F74" s="267"/>
      <c r="G74" s="267"/>
      <c r="H74" s="71">
        <v>0.5</v>
      </c>
      <c r="I74" s="77" t="str">
        <f t="shared" ref="I74:I84" si="11">IF(H74&lt;=49.9%,"تهيئة",IF(H74&lt;=74.9%,"انطلاق",IF(H74&lt;=89.9%,"تقدم",IF(H74&gt;=90%,"تميز"))))</f>
        <v>انطلاق</v>
      </c>
      <c r="J74" s="83" t="str">
        <f>IF(H74&gt;=90%,"استدامة",IF(H74&lt;=89.9%,"تحسين"))</f>
        <v>تحسين</v>
      </c>
      <c r="K74" s="84">
        <v>1</v>
      </c>
      <c r="L74" s="85" t="str">
        <f>IF(K74&lt;=49.9%,"تهيئة",IF(K74&lt;=74.9%,"انطلاق",IF(K74&lt;=89.9%,"تقدم",IF(K74&gt;=90%,"تميز"))))</f>
        <v>تميز</v>
      </c>
      <c r="M74" s="86" t="str">
        <f>IF(K74&gt;=90%,"استدامة",IF(K74&lt;=89.9%,"تحسين"))</f>
        <v>استدامة</v>
      </c>
      <c r="N74" s="73">
        <f t="shared" ref="N74:N84" si="12">K74-H74</f>
        <v>0.5</v>
      </c>
      <c r="O74" s="19"/>
      <c r="P74" s="19"/>
      <c r="Q74" s="19"/>
      <c r="R74" s="19"/>
      <c r="S74" s="19"/>
      <c r="T74" s="3"/>
      <c r="U74" s="3"/>
      <c r="V74" s="3"/>
      <c r="W74" s="3"/>
      <c r="X74" s="3"/>
      <c r="Y74" s="3"/>
      <c r="Z74" s="3"/>
      <c r="AA74" s="3"/>
      <c r="AB74" s="3"/>
      <c r="AC74" s="3"/>
      <c r="AD74" s="3"/>
      <c r="AE74" s="3"/>
      <c r="AF74" s="3"/>
      <c r="AG74" s="3"/>
      <c r="AH74" s="3"/>
      <c r="AI74" s="3"/>
      <c r="AJ74" s="3"/>
      <c r="AK74" s="3"/>
      <c r="AL74" s="3"/>
      <c r="AM74" s="3"/>
      <c r="AN74" s="3"/>
    </row>
    <row r="75" spans="1:40" s="4" customFormat="1" ht="26.25" customHeight="1" x14ac:dyDescent="0.2">
      <c r="A75" s="265"/>
      <c r="B75" s="70" t="s">
        <v>19</v>
      </c>
      <c r="C75" s="267" t="s">
        <v>20</v>
      </c>
      <c r="D75" s="267"/>
      <c r="E75" s="267"/>
      <c r="F75" s="267"/>
      <c r="G75" s="267"/>
      <c r="H75" s="71">
        <v>0.28000000000000003</v>
      </c>
      <c r="I75" s="77" t="str">
        <f t="shared" si="11"/>
        <v>تهيئة</v>
      </c>
      <c r="J75" s="83" t="str">
        <f t="shared" ref="J75:J84" si="13">IF(H75&gt;=90%,"استدامة",IF(H75&lt;=89.9%,"تحسين"))</f>
        <v>تحسين</v>
      </c>
      <c r="K75" s="84">
        <v>0.9</v>
      </c>
      <c r="L75" s="85" t="str">
        <f t="shared" ref="L75:L84" si="14">IF(K75&lt;=49.9%,"تهيئة",IF(K75&lt;=74.9%,"انطلاق",IF(K75&lt;=89.9%,"تقدم",IF(K75&gt;=90%,"تميز"))))</f>
        <v>تميز</v>
      </c>
      <c r="M75" s="86" t="str">
        <f t="shared" ref="M75:M84" si="15">IF(K75&gt;=90%,"استدامة",IF(K75&lt;=89.9%,"تحسين"))</f>
        <v>استدامة</v>
      </c>
      <c r="N75" s="73">
        <f t="shared" si="12"/>
        <v>0.62</v>
      </c>
      <c r="O75" s="59"/>
      <c r="P75" s="59"/>
      <c r="Q75" s="22" t="s">
        <v>174</v>
      </c>
      <c r="R75" s="21" t="s">
        <v>175</v>
      </c>
      <c r="S75" s="19"/>
      <c r="T75" s="3"/>
      <c r="U75" s="3"/>
      <c r="V75" s="3"/>
      <c r="W75" s="3"/>
      <c r="X75" s="3"/>
      <c r="Y75" s="3"/>
      <c r="Z75" s="3"/>
      <c r="AA75" s="3"/>
      <c r="AB75" s="3"/>
      <c r="AC75" s="3"/>
      <c r="AD75" s="3"/>
      <c r="AE75" s="3"/>
      <c r="AF75" s="3"/>
      <c r="AG75" s="3"/>
      <c r="AH75" s="3"/>
      <c r="AI75" s="3"/>
      <c r="AJ75" s="3"/>
      <c r="AK75" s="3"/>
      <c r="AL75" s="3"/>
      <c r="AM75" s="3"/>
      <c r="AN75" s="3"/>
    </row>
    <row r="76" spans="1:40" s="4" customFormat="1" ht="26.25" customHeight="1" x14ac:dyDescent="0.2">
      <c r="A76" s="265"/>
      <c r="B76" s="70" t="s">
        <v>112</v>
      </c>
      <c r="C76" s="312" t="s">
        <v>184</v>
      </c>
      <c r="D76" s="313"/>
      <c r="E76" s="313"/>
      <c r="F76" s="313"/>
      <c r="G76" s="314"/>
      <c r="H76" s="71">
        <v>0.28000000000000003</v>
      </c>
      <c r="I76" s="77" t="str">
        <f t="shared" si="11"/>
        <v>تهيئة</v>
      </c>
      <c r="J76" s="83" t="str">
        <f t="shared" si="13"/>
        <v>تحسين</v>
      </c>
      <c r="K76" s="84">
        <v>0.9</v>
      </c>
      <c r="L76" s="85" t="str">
        <f t="shared" si="14"/>
        <v>تميز</v>
      </c>
      <c r="M76" s="86" t="str">
        <f t="shared" si="15"/>
        <v>استدامة</v>
      </c>
      <c r="N76" s="73">
        <f t="shared" si="12"/>
        <v>0.62</v>
      </c>
      <c r="O76" s="59"/>
      <c r="P76" s="59"/>
      <c r="Q76" s="22"/>
      <c r="R76" s="21"/>
      <c r="S76" s="19"/>
      <c r="T76" s="3"/>
      <c r="U76" s="3"/>
      <c r="V76" s="3"/>
      <c r="W76" s="3"/>
      <c r="X76" s="3"/>
      <c r="Y76" s="3"/>
      <c r="Z76" s="3"/>
      <c r="AA76" s="3"/>
      <c r="AB76" s="3"/>
      <c r="AC76" s="3"/>
      <c r="AD76" s="3"/>
      <c r="AE76" s="3"/>
      <c r="AF76" s="3"/>
      <c r="AG76" s="3"/>
      <c r="AH76" s="3"/>
      <c r="AI76" s="3"/>
      <c r="AJ76" s="3"/>
      <c r="AK76" s="3"/>
      <c r="AL76" s="3"/>
      <c r="AM76" s="3"/>
      <c r="AN76" s="3"/>
    </row>
    <row r="77" spans="1:40" s="4" customFormat="1" ht="26.25" customHeight="1" x14ac:dyDescent="0.2">
      <c r="A77" s="266"/>
      <c r="B77" s="70" t="s">
        <v>113</v>
      </c>
      <c r="C77" s="312" t="s">
        <v>185</v>
      </c>
      <c r="D77" s="313"/>
      <c r="E77" s="313"/>
      <c r="F77" s="313"/>
      <c r="G77" s="314"/>
      <c r="H77" s="71">
        <v>0.28000000000000003</v>
      </c>
      <c r="I77" s="77" t="str">
        <f t="shared" si="11"/>
        <v>تهيئة</v>
      </c>
      <c r="J77" s="83" t="str">
        <f t="shared" si="13"/>
        <v>تحسين</v>
      </c>
      <c r="K77" s="84">
        <v>0.9</v>
      </c>
      <c r="L77" s="85" t="str">
        <f t="shared" si="14"/>
        <v>تميز</v>
      </c>
      <c r="M77" s="86" t="str">
        <f t="shared" si="15"/>
        <v>استدامة</v>
      </c>
      <c r="N77" s="73">
        <f t="shared" si="12"/>
        <v>0.62</v>
      </c>
      <c r="O77" s="59"/>
      <c r="P77" s="59"/>
      <c r="Q77" s="22"/>
      <c r="R77" s="21"/>
      <c r="S77" s="19"/>
      <c r="T77" s="3"/>
      <c r="U77" s="3"/>
      <c r="V77" s="3"/>
      <c r="W77" s="3"/>
      <c r="X77" s="3"/>
      <c r="Y77" s="3"/>
      <c r="Z77" s="3"/>
      <c r="AA77" s="3"/>
      <c r="AB77" s="3"/>
      <c r="AC77" s="3"/>
      <c r="AD77" s="3"/>
      <c r="AE77" s="3"/>
      <c r="AF77" s="3"/>
      <c r="AG77" s="3"/>
      <c r="AH77" s="3"/>
      <c r="AI77" s="3"/>
      <c r="AJ77" s="3"/>
      <c r="AK77" s="3"/>
      <c r="AL77" s="3"/>
      <c r="AM77" s="3"/>
      <c r="AN77" s="3"/>
    </row>
    <row r="78" spans="1:40" s="4" customFormat="1" ht="26.25" customHeight="1" x14ac:dyDescent="0.2">
      <c r="A78" s="330" t="s">
        <v>176</v>
      </c>
      <c r="B78" s="72" t="s">
        <v>21</v>
      </c>
      <c r="C78" s="333" t="s">
        <v>22</v>
      </c>
      <c r="D78" s="333"/>
      <c r="E78" s="333"/>
      <c r="F78" s="333"/>
      <c r="G78" s="333"/>
      <c r="H78" s="71">
        <v>1</v>
      </c>
      <c r="I78" s="77" t="str">
        <f t="shared" si="11"/>
        <v>تميز</v>
      </c>
      <c r="J78" s="83" t="str">
        <f t="shared" si="13"/>
        <v>استدامة</v>
      </c>
      <c r="K78" s="84">
        <v>1</v>
      </c>
      <c r="L78" s="85" t="str">
        <f t="shared" si="14"/>
        <v>تميز</v>
      </c>
      <c r="M78" s="86" t="str">
        <f t="shared" si="15"/>
        <v>استدامة</v>
      </c>
      <c r="N78" s="73">
        <f t="shared" si="12"/>
        <v>0</v>
      </c>
      <c r="O78" s="59"/>
      <c r="P78" s="59"/>
      <c r="Q78" s="60">
        <f>(H74+H75+H76+H77)/4</f>
        <v>0.33500000000000002</v>
      </c>
      <c r="R78" s="60">
        <f>(H78+H79+H80+H81+H82+H83+H84)/7</f>
        <v>0.89</v>
      </c>
      <c r="S78" s="19"/>
      <c r="T78" s="3"/>
      <c r="U78" s="3"/>
      <c r="V78" s="3"/>
      <c r="W78" s="3"/>
      <c r="X78" s="3"/>
      <c r="Y78" s="3"/>
      <c r="Z78" s="3"/>
      <c r="AA78" s="3"/>
      <c r="AB78" s="3"/>
      <c r="AC78" s="3"/>
      <c r="AD78" s="3"/>
      <c r="AE78" s="3"/>
      <c r="AF78" s="3"/>
      <c r="AG78" s="3"/>
      <c r="AH78" s="3"/>
      <c r="AI78" s="3"/>
      <c r="AJ78" s="3"/>
      <c r="AK78" s="3"/>
      <c r="AL78" s="3"/>
      <c r="AM78" s="3"/>
      <c r="AN78" s="3"/>
    </row>
    <row r="79" spans="1:40" s="4" customFormat="1" ht="26.25" customHeight="1" x14ac:dyDescent="0.2">
      <c r="A79" s="331"/>
      <c r="B79" s="72" t="s">
        <v>23</v>
      </c>
      <c r="C79" s="259" t="s">
        <v>24</v>
      </c>
      <c r="D79" s="259"/>
      <c r="E79" s="259"/>
      <c r="F79" s="259"/>
      <c r="G79" s="259"/>
      <c r="H79" s="71">
        <v>0.97</v>
      </c>
      <c r="I79" s="77" t="str">
        <f t="shared" si="11"/>
        <v>تميز</v>
      </c>
      <c r="J79" s="83" t="str">
        <f t="shared" si="13"/>
        <v>استدامة</v>
      </c>
      <c r="K79" s="84">
        <v>0.8</v>
      </c>
      <c r="L79" s="85" t="str">
        <f t="shared" si="14"/>
        <v>تقدم</v>
      </c>
      <c r="M79" s="86" t="str">
        <f t="shared" si="15"/>
        <v>تحسين</v>
      </c>
      <c r="N79" s="73">
        <f t="shared" si="12"/>
        <v>-0.16999999999999993</v>
      </c>
      <c r="O79" s="59"/>
      <c r="P79" s="19"/>
      <c r="Q79" s="19"/>
      <c r="R79" s="19"/>
      <c r="S79" s="19"/>
      <c r="T79" s="3"/>
      <c r="U79" s="3"/>
      <c r="V79" s="3"/>
      <c r="W79" s="3"/>
      <c r="X79" s="3"/>
      <c r="Y79" s="3"/>
      <c r="Z79" s="3"/>
      <c r="AA79" s="3"/>
      <c r="AB79" s="3"/>
      <c r="AC79" s="3"/>
      <c r="AD79" s="3"/>
      <c r="AE79" s="3"/>
      <c r="AF79" s="3"/>
      <c r="AG79" s="3"/>
      <c r="AH79" s="3"/>
      <c r="AI79" s="3"/>
      <c r="AJ79" s="3"/>
      <c r="AK79" s="3"/>
      <c r="AL79" s="3"/>
      <c r="AM79" s="3"/>
      <c r="AN79" s="3"/>
    </row>
    <row r="80" spans="1:40" s="4" customFormat="1" ht="26.25" customHeight="1" x14ac:dyDescent="0.2">
      <c r="A80" s="331"/>
      <c r="B80" s="72" t="s">
        <v>26</v>
      </c>
      <c r="C80" s="259" t="s">
        <v>25</v>
      </c>
      <c r="D80" s="259"/>
      <c r="E80" s="259"/>
      <c r="F80" s="259"/>
      <c r="G80" s="259"/>
      <c r="H80" s="71">
        <v>0.96</v>
      </c>
      <c r="I80" s="77" t="str">
        <f t="shared" si="11"/>
        <v>تميز</v>
      </c>
      <c r="J80" s="83" t="str">
        <f t="shared" si="13"/>
        <v>استدامة</v>
      </c>
      <c r="K80" s="84">
        <v>0.45</v>
      </c>
      <c r="L80" s="85" t="str">
        <f t="shared" si="14"/>
        <v>تهيئة</v>
      </c>
      <c r="M80" s="86" t="str">
        <f t="shared" si="15"/>
        <v>تحسين</v>
      </c>
      <c r="N80" s="73">
        <f t="shared" si="12"/>
        <v>-0.51</v>
      </c>
      <c r="O80" s="59"/>
      <c r="P80" s="19"/>
      <c r="Q80" s="22" t="s">
        <v>174</v>
      </c>
      <c r="R80" s="21" t="s">
        <v>177</v>
      </c>
      <c r="S80" s="19"/>
      <c r="T80" s="3"/>
      <c r="U80" s="3"/>
      <c r="V80" s="3"/>
      <c r="W80" s="3"/>
      <c r="X80" s="3"/>
      <c r="Y80" s="3"/>
      <c r="Z80" s="3"/>
      <c r="AA80" s="3"/>
      <c r="AB80" s="3"/>
      <c r="AC80" s="3"/>
      <c r="AD80" s="3"/>
      <c r="AE80" s="3"/>
      <c r="AF80" s="3"/>
      <c r="AG80" s="3"/>
      <c r="AH80" s="3"/>
      <c r="AI80" s="3"/>
      <c r="AJ80" s="3"/>
      <c r="AK80" s="3"/>
      <c r="AL80" s="3"/>
      <c r="AM80" s="3"/>
      <c r="AN80" s="3"/>
    </row>
    <row r="81" spans="1:40" s="4" customFormat="1" ht="26.25" customHeight="1" x14ac:dyDescent="0.2">
      <c r="A81" s="331"/>
      <c r="B81" s="72" t="s">
        <v>28</v>
      </c>
      <c r="C81" s="259" t="s">
        <v>27</v>
      </c>
      <c r="D81" s="259"/>
      <c r="E81" s="259"/>
      <c r="F81" s="259"/>
      <c r="G81" s="259"/>
      <c r="H81" s="71">
        <v>0.75</v>
      </c>
      <c r="I81" s="77" t="str">
        <f t="shared" si="11"/>
        <v>تقدم</v>
      </c>
      <c r="J81" s="83" t="str">
        <f t="shared" si="13"/>
        <v>تحسين</v>
      </c>
      <c r="K81" s="84">
        <v>0.54</v>
      </c>
      <c r="L81" s="85" t="str">
        <f t="shared" si="14"/>
        <v>انطلاق</v>
      </c>
      <c r="M81" s="86" t="str">
        <f t="shared" si="15"/>
        <v>تحسين</v>
      </c>
      <c r="N81" s="73">
        <f t="shared" si="12"/>
        <v>-0.20999999999999996</v>
      </c>
      <c r="O81" s="59"/>
      <c r="P81" s="19"/>
      <c r="Q81" s="60">
        <f>(K74+K75+K76+K77)/4</f>
        <v>0.92499999999999993</v>
      </c>
      <c r="R81" s="60">
        <f>(K74+K75+K78+K79+K80+K81+K82+K83+K84)</f>
        <v>7.48</v>
      </c>
      <c r="S81" s="19"/>
      <c r="T81" s="3"/>
      <c r="U81" s="3"/>
      <c r="V81" s="3"/>
      <c r="W81" s="3"/>
      <c r="X81" s="3"/>
      <c r="Y81" s="3"/>
      <c r="Z81" s="3"/>
      <c r="AA81" s="3"/>
      <c r="AB81" s="3"/>
      <c r="AC81" s="3"/>
      <c r="AD81" s="3"/>
      <c r="AE81" s="3"/>
      <c r="AF81" s="3"/>
      <c r="AG81" s="3"/>
      <c r="AH81" s="3"/>
      <c r="AI81" s="3"/>
      <c r="AJ81" s="3"/>
      <c r="AK81" s="3"/>
      <c r="AL81" s="3"/>
      <c r="AM81" s="3"/>
      <c r="AN81" s="3"/>
    </row>
    <row r="82" spans="1:40" s="4" customFormat="1" ht="26.25" customHeight="1" x14ac:dyDescent="0.2">
      <c r="A82" s="331"/>
      <c r="B82" s="72" t="s">
        <v>29</v>
      </c>
      <c r="C82" s="259" t="s">
        <v>30</v>
      </c>
      <c r="D82" s="259"/>
      <c r="E82" s="259"/>
      <c r="F82" s="259"/>
      <c r="G82" s="259"/>
      <c r="H82" s="71">
        <v>1</v>
      </c>
      <c r="I82" s="77" t="str">
        <f t="shared" si="11"/>
        <v>تميز</v>
      </c>
      <c r="J82" s="83" t="str">
        <f t="shared" si="13"/>
        <v>استدامة</v>
      </c>
      <c r="K82" s="84">
        <v>0.8</v>
      </c>
      <c r="L82" s="85" t="str">
        <f t="shared" si="14"/>
        <v>تقدم</v>
      </c>
      <c r="M82" s="86" t="str">
        <f t="shared" si="15"/>
        <v>تحسين</v>
      </c>
      <c r="N82" s="73">
        <f t="shared" si="12"/>
        <v>-0.19999999999999996</v>
      </c>
      <c r="O82" s="59"/>
      <c r="P82" s="19"/>
      <c r="Q82" s="19"/>
      <c r="R82" s="19"/>
      <c r="S82" s="19"/>
      <c r="T82" s="3"/>
      <c r="U82" s="3"/>
      <c r="V82" s="3"/>
      <c r="W82" s="3"/>
      <c r="X82" s="3"/>
      <c r="Y82" s="3"/>
      <c r="Z82" s="3"/>
      <c r="AA82" s="3"/>
      <c r="AB82" s="3"/>
      <c r="AC82" s="3"/>
      <c r="AD82" s="3"/>
      <c r="AE82" s="3"/>
      <c r="AF82" s="3"/>
      <c r="AG82" s="3"/>
      <c r="AH82" s="3"/>
      <c r="AI82" s="3"/>
      <c r="AJ82" s="3"/>
      <c r="AK82" s="3"/>
      <c r="AL82" s="3"/>
      <c r="AM82" s="3"/>
      <c r="AN82" s="3"/>
    </row>
    <row r="83" spans="1:40" s="4" customFormat="1" ht="26.25" customHeight="1" x14ac:dyDescent="0.2">
      <c r="A83" s="331"/>
      <c r="B83" s="72" t="s">
        <v>31</v>
      </c>
      <c r="C83" s="259" t="s">
        <v>33</v>
      </c>
      <c r="D83" s="259"/>
      <c r="E83" s="259"/>
      <c r="F83" s="259"/>
      <c r="G83" s="259"/>
      <c r="H83" s="71">
        <v>0.9</v>
      </c>
      <c r="I83" s="77" t="str">
        <f t="shared" si="11"/>
        <v>تميز</v>
      </c>
      <c r="J83" s="83" t="str">
        <f t="shared" si="13"/>
        <v>استدامة</v>
      </c>
      <c r="K83" s="84">
        <v>0.99</v>
      </c>
      <c r="L83" s="85" t="str">
        <f t="shared" si="14"/>
        <v>تميز</v>
      </c>
      <c r="M83" s="86" t="str">
        <f t="shared" si="15"/>
        <v>استدامة</v>
      </c>
      <c r="N83" s="73">
        <f t="shared" si="12"/>
        <v>8.9999999999999969E-2</v>
      </c>
      <c r="O83" s="59"/>
      <c r="P83" s="19"/>
      <c r="Q83" s="19"/>
      <c r="R83" s="19"/>
      <c r="S83" s="19"/>
      <c r="T83" s="3"/>
      <c r="U83" s="3"/>
      <c r="V83" s="3"/>
      <c r="W83" s="3"/>
      <c r="X83" s="3"/>
      <c r="Y83" s="3"/>
      <c r="Z83" s="3"/>
      <c r="AA83" s="3"/>
      <c r="AB83" s="3"/>
      <c r="AC83" s="3"/>
      <c r="AD83" s="3"/>
      <c r="AE83" s="3"/>
      <c r="AF83" s="3"/>
      <c r="AG83" s="3"/>
      <c r="AH83" s="3"/>
      <c r="AI83" s="3"/>
      <c r="AJ83" s="3"/>
      <c r="AK83" s="3"/>
      <c r="AL83" s="3"/>
      <c r="AM83" s="3"/>
      <c r="AN83" s="3"/>
    </row>
    <row r="84" spans="1:40" s="4" customFormat="1" ht="26.25" customHeight="1" x14ac:dyDescent="0.2">
      <c r="A84" s="332"/>
      <c r="B84" s="72" t="s">
        <v>32</v>
      </c>
      <c r="C84" s="259" t="s">
        <v>34</v>
      </c>
      <c r="D84" s="259"/>
      <c r="E84" s="259"/>
      <c r="F84" s="259"/>
      <c r="G84" s="259"/>
      <c r="H84" s="71">
        <v>0.65</v>
      </c>
      <c r="I84" s="77" t="str">
        <f t="shared" si="11"/>
        <v>انطلاق</v>
      </c>
      <c r="J84" s="83" t="str">
        <f t="shared" si="13"/>
        <v>تحسين</v>
      </c>
      <c r="K84" s="84">
        <v>1</v>
      </c>
      <c r="L84" s="85" t="str">
        <f t="shared" si="14"/>
        <v>تميز</v>
      </c>
      <c r="M84" s="86" t="str">
        <f t="shared" si="15"/>
        <v>استدامة</v>
      </c>
      <c r="N84" s="73">
        <f t="shared" si="12"/>
        <v>0.35</v>
      </c>
      <c r="O84" s="5"/>
      <c r="P84" s="5"/>
      <c r="Q84" s="5"/>
      <c r="R84" s="3"/>
      <c r="S84" s="3"/>
      <c r="T84" s="3"/>
      <c r="U84" s="3"/>
      <c r="V84" s="3"/>
      <c r="W84" s="3"/>
      <c r="X84" s="3"/>
      <c r="Y84" s="3"/>
      <c r="Z84" s="3"/>
      <c r="AA84" s="3"/>
      <c r="AB84" s="3"/>
      <c r="AC84" s="3"/>
      <c r="AD84" s="3"/>
      <c r="AE84" s="3"/>
      <c r="AF84" s="3"/>
      <c r="AG84" s="3"/>
      <c r="AH84" s="3"/>
      <c r="AI84" s="3"/>
      <c r="AJ84" s="3"/>
      <c r="AK84" s="3"/>
      <c r="AL84" s="3"/>
      <c r="AM84" s="3"/>
      <c r="AN84" s="3"/>
    </row>
    <row r="85" spans="1:40" s="2" customFormat="1" ht="12" customHeight="1" x14ac:dyDescent="0.2">
      <c r="A85" s="36"/>
      <c r="P85" s="1"/>
      <c r="Q85" s="1"/>
    </row>
    <row r="86" spans="1:40" ht="15.75" customHeight="1" x14ac:dyDescent="0.2">
      <c r="B86" s="235" t="s">
        <v>35</v>
      </c>
      <c r="C86" s="203" t="s">
        <v>0</v>
      </c>
      <c r="D86" s="204"/>
      <c r="E86" s="205"/>
      <c r="F86" s="318"/>
      <c r="G86" s="319"/>
      <c r="H86" s="319"/>
      <c r="I86" s="319"/>
      <c r="J86" s="319"/>
      <c r="K86" s="319"/>
      <c r="L86" s="319"/>
      <c r="M86" s="319"/>
      <c r="N86" s="320"/>
    </row>
    <row r="87" spans="1:40" ht="15.75" customHeight="1" x14ac:dyDescent="0.2">
      <c r="B87" s="236"/>
      <c r="C87" s="206"/>
      <c r="D87" s="207"/>
      <c r="E87" s="208"/>
      <c r="F87" s="321"/>
      <c r="G87" s="322"/>
      <c r="H87" s="322"/>
      <c r="I87" s="322"/>
      <c r="J87" s="322"/>
      <c r="K87" s="322"/>
      <c r="L87" s="322"/>
      <c r="M87" s="322"/>
      <c r="N87" s="323"/>
    </row>
    <row r="88" spans="1:40" ht="19.5" customHeight="1" x14ac:dyDescent="0.2">
      <c r="B88" s="327" t="s">
        <v>205</v>
      </c>
      <c r="C88" s="328"/>
      <c r="D88" s="328"/>
      <c r="E88" s="328"/>
      <c r="F88" s="321"/>
      <c r="G88" s="322"/>
      <c r="H88" s="322"/>
      <c r="I88" s="322"/>
      <c r="J88" s="322"/>
      <c r="K88" s="322"/>
      <c r="L88" s="322"/>
      <c r="M88" s="322"/>
      <c r="N88" s="323"/>
    </row>
    <row r="89" spans="1:40" ht="19.5" customHeight="1" x14ac:dyDescent="0.2">
      <c r="B89" s="328"/>
      <c r="C89" s="328"/>
      <c r="D89" s="328"/>
      <c r="E89" s="328"/>
      <c r="F89" s="321"/>
      <c r="G89" s="322"/>
      <c r="H89" s="322"/>
      <c r="I89" s="322"/>
      <c r="J89" s="322"/>
      <c r="K89" s="322"/>
      <c r="L89" s="322"/>
      <c r="M89" s="322"/>
      <c r="N89" s="323"/>
    </row>
    <row r="90" spans="1:40" ht="19.5" customHeight="1" x14ac:dyDescent="0.2">
      <c r="B90" s="328"/>
      <c r="C90" s="328"/>
      <c r="D90" s="328"/>
      <c r="E90" s="328"/>
      <c r="F90" s="321"/>
      <c r="G90" s="322"/>
      <c r="H90" s="322"/>
      <c r="I90" s="322"/>
      <c r="J90" s="322"/>
      <c r="K90" s="322"/>
      <c r="L90" s="322"/>
      <c r="M90" s="322"/>
      <c r="N90" s="323"/>
    </row>
    <row r="91" spans="1:40" ht="19.5" customHeight="1" x14ac:dyDescent="0.2">
      <c r="B91" s="328"/>
      <c r="C91" s="328"/>
      <c r="D91" s="328"/>
      <c r="E91" s="328"/>
      <c r="F91" s="321"/>
      <c r="G91" s="322"/>
      <c r="H91" s="322"/>
      <c r="I91" s="322"/>
      <c r="J91" s="322"/>
      <c r="K91" s="322"/>
      <c r="L91" s="322"/>
      <c r="M91" s="322"/>
      <c r="N91" s="323"/>
    </row>
    <row r="92" spans="1:40" ht="19.5" customHeight="1" x14ac:dyDescent="0.2">
      <c r="B92" s="328"/>
      <c r="C92" s="328"/>
      <c r="D92" s="328"/>
      <c r="E92" s="328"/>
      <c r="F92" s="321"/>
      <c r="G92" s="322"/>
      <c r="H92" s="322"/>
      <c r="I92" s="322"/>
      <c r="J92" s="322"/>
      <c r="K92" s="322"/>
      <c r="L92" s="322"/>
      <c r="M92" s="322"/>
      <c r="N92" s="323"/>
    </row>
    <row r="93" spans="1:40" ht="19.5" customHeight="1" x14ac:dyDescent="0.2">
      <c r="B93" s="329"/>
      <c r="C93" s="329"/>
      <c r="D93" s="329"/>
      <c r="E93" s="329"/>
      <c r="F93" s="324"/>
      <c r="G93" s="325"/>
      <c r="H93" s="325"/>
      <c r="I93" s="325"/>
      <c r="J93" s="325"/>
      <c r="K93" s="325"/>
      <c r="L93" s="325"/>
      <c r="M93" s="325"/>
      <c r="N93" s="326"/>
    </row>
    <row r="94" spans="1:40" s="2" customFormat="1" ht="3" customHeight="1" x14ac:dyDescent="0.2">
      <c r="A94" s="3"/>
      <c r="B94" s="10"/>
      <c r="C94" s="11"/>
      <c r="D94" s="11"/>
      <c r="E94" s="11"/>
      <c r="F94" s="12"/>
      <c r="G94" s="12"/>
      <c r="H94" s="12"/>
      <c r="I94" s="12"/>
      <c r="J94" s="12"/>
      <c r="K94" s="13"/>
      <c r="L94" s="13"/>
      <c r="M94" s="13"/>
      <c r="N94" s="14"/>
    </row>
    <row r="95" spans="1:40" s="2" customFormat="1" ht="15.75" customHeight="1" x14ac:dyDescent="0.2">
      <c r="A95" s="290" t="s">
        <v>95</v>
      </c>
      <c r="B95" s="296" t="s">
        <v>2</v>
      </c>
      <c r="C95" s="298" t="s">
        <v>1</v>
      </c>
      <c r="D95" s="299"/>
      <c r="E95" s="299"/>
      <c r="F95" s="299"/>
      <c r="G95" s="300"/>
      <c r="H95" s="271" t="s">
        <v>82</v>
      </c>
      <c r="I95" s="271"/>
      <c r="J95" s="56"/>
      <c r="K95" s="271" t="s">
        <v>83</v>
      </c>
      <c r="L95" s="271"/>
      <c r="M95" s="56"/>
      <c r="N95" s="262" t="s">
        <v>162</v>
      </c>
    </row>
    <row r="96" spans="1:40" ht="15" customHeight="1" x14ac:dyDescent="0.2">
      <c r="A96" s="292"/>
      <c r="B96" s="297"/>
      <c r="C96" s="301"/>
      <c r="D96" s="302"/>
      <c r="E96" s="302"/>
      <c r="F96" s="302"/>
      <c r="G96" s="303"/>
      <c r="H96" s="55" t="s">
        <v>3</v>
      </c>
      <c r="I96" s="55" t="s">
        <v>4</v>
      </c>
      <c r="J96" s="56"/>
      <c r="K96" s="55" t="s">
        <v>3</v>
      </c>
      <c r="L96" s="55" t="s">
        <v>4</v>
      </c>
      <c r="M96" s="56"/>
      <c r="N96" s="263"/>
    </row>
    <row r="97" spans="1:40" s="4" customFormat="1" ht="26.25" customHeight="1" x14ac:dyDescent="0.2">
      <c r="A97" s="290" t="s">
        <v>15</v>
      </c>
      <c r="B97" s="70" t="s">
        <v>8</v>
      </c>
      <c r="C97" s="267" t="s">
        <v>206</v>
      </c>
      <c r="D97" s="267"/>
      <c r="E97" s="267"/>
      <c r="F97" s="267"/>
      <c r="G97" s="267"/>
      <c r="H97" s="71">
        <v>0.5</v>
      </c>
      <c r="I97" s="77" t="str">
        <f t="shared" ref="I97:I102" si="16">IF(H97&lt;=49.9%,"تهيئة",IF(H97&lt;=74.9%,"انطلاق",IF(H97&lt;=89.9%,"تقدم",IF(H97&gt;=90%,"تميز"))))</f>
        <v>انطلاق</v>
      </c>
      <c r="J97" s="83" t="str">
        <f>IF(H97&gt;=90%,"استدامة",IF(H97&lt;=89.9%,"تحسين"))</f>
        <v>تحسين</v>
      </c>
      <c r="K97" s="84">
        <v>1</v>
      </c>
      <c r="L97" s="87" t="str">
        <f>IF(K97&lt;=49.9%,"تهيئة",IF(K97&lt;=74.9%,"انطلاق",IF(K97&lt;=89.9%,"تقدم",IF(K97&gt;=90%,"تميز"))))</f>
        <v>تميز</v>
      </c>
      <c r="M97" s="83" t="str">
        <f>IF(K97&gt;=90%,"استدامة",IF(K97&lt;=89.9%,"تحسين"))</f>
        <v>استدامة</v>
      </c>
      <c r="N97" s="73">
        <f t="shared" ref="N97:N102" si="17">K97-H97</f>
        <v>0.5</v>
      </c>
      <c r="O97" s="3"/>
      <c r="P97" s="19"/>
      <c r="Q97" s="19"/>
      <c r="R97" s="19"/>
      <c r="S97" s="19"/>
      <c r="T97" s="3"/>
      <c r="U97" s="3"/>
      <c r="V97" s="3"/>
      <c r="W97" s="3"/>
      <c r="X97" s="3"/>
      <c r="Y97" s="3"/>
      <c r="Z97" s="3"/>
      <c r="AA97" s="3"/>
      <c r="AB97" s="3"/>
      <c r="AC97" s="3"/>
      <c r="AD97" s="3"/>
      <c r="AE97" s="3"/>
      <c r="AF97" s="3"/>
      <c r="AG97" s="3"/>
      <c r="AH97" s="3"/>
      <c r="AI97" s="3"/>
      <c r="AJ97" s="3"/>
      <c r="AK97" s="3"/>
      <c r="AL97" s="3"/>
      <c r="AM97" s="3"/>
      <c r="AN97" s="3"/>
    </row>
    <row r="98" spans="1:40" s="4" customFormat="1" ht="26.25" customHeight="1" x14ac:dyDescent="0.2">
      <c r="A98" s="291"/>
      <c r="B98" s="70" t="s">
        <v>9</v>
      </c>
      <c r="C98" s="268" t="s">
        <v>207</v>
      </c>
      <c r="D98" s="255"/>
      <c r="E98" s="255"/>
      <c r="F98" s="255"/>
      <c r="G98" s="255"/>
      <c r="H98" s="71">
        <v>1</v>
      </c>
      <c r="I98" s="77" t="str">
        <f t="shared" si="16"/>
        <v>تميز</v>
      </c>
      <c r="J98" s="83" t="str">
        <f t="shared" ref="J98:J102" si="18">IF(H98&gt;=90%,"استدامة",IF(H98&lt;=89.9%,"تحسين"))</f>
        <v>استدامة</v>
      </c>
      <c r="K98" s="84">
        <v>0.8</v>
      </c>
      <c r="L98" s="87" t="str">
        <f t="shared" ref="L98:L102" si="19">IF(K98&lt;=49.9%,"تهيئة",IF(K98&lt;=74.9%,"انطلاق",IF(K98&lt;=89.9%,"تقدم",IF(K98&gt;=90%,"تميز"))))</f>
        <v>تقدم</v>
      </c>
      <c r="M98" s="83" t="str">
        <f t="shared" ref="M98:M102" si="20">IF(K98&gt;=90%,"استدامة",IF(K98&lt;=89.9%,"تحسين"))</f>
        <v>تحسين</v>
      </c>
      <c r="N98" s="73">
        <f t="shared" si="17"/>
        <v>-0.19999999999999996</v>
      </c>
      <c r="O98" s="3"/>
      <c r="P98" s="19"/>
      <c r="Q98" s="21" t="s">
        <v>15</v>
      </c>
      <c r="R98" s="21" t="s">
        <v>14</v>
      </c>
      <c r="S98" s="19"/>
      <c r="T98" s="3"/>
      <c r="U98" s="3"/>
      <c r="V98" s="3"/>
      <c r="W98" s="3"/>
      <c r="X98" s="3"/>
      <c r="Y98" s="3"/>
      <c r="Z98" s="3"/>
      <c r="AA98" s="3"/>
      <c r="AB98" s="3"/>
      <c r="AC98" s="3"/>
      <c r="AD98" s="3"/>
      <c r="AE98" s="3"/>
      <c r="AF98" s="3"/>
      <c r="AG98" s="3"/>
      <c r="AH98" s="3"/>
      <c r="AI98" s="3"/>
      <c r="AJ98" s="3"/>
      <c r="AK98" s="3"/>
      <c r="AL98" s="3"/>
      <c r="AM98" s="3"/>
      <c r="AN98" s="3"/>
    </row>
    <row r="99" spans="1:40" s="4" customFormat="1" ht="26.25" customHeight="1" x14ac:dyDescent="0.2">
      <c r="A99" s="292"/>
      <c r="B99" s="70" t="s">
        <v>10</v>
      </c>
      <c r="C99" s="268" t="s">
        <v>208</v>
      </c>
      <c r="D99" s="255"/>
      <c r="E99" s="255"/>
      <c r="F99" s="255"/>
      <c r="G99" s="255"/>
      <c r="H99" s="71">
        <v>0.6</v>
      </c>
      <c r="I99" s="77" t="str">
        <f t="shared" si="16"/>
        <v>انطلاق</v>
      </c>
      <c r="J99" s="83" t="str">
        <f t="shared" si="18"/>
        <v>تحسين</v>
      </c>
      <c r="K99" s="84">
        <v>0.7</v>
      </c>
      <c r="L99" s="87" t="str">
        <f t="shared" si="19"/>
        <v>انطلاق</v>
      </c>
      <c r="M99" s="83" t="str">
        <f t="shared" si="20"/>
        <v>تحسين</v>
      </c>
      <c r="N99" s="73">
        <f t="shared" si="17"/>
        <v>9.9999999999999978E-2</v>
      </c>
      <c r="O99" s="3"/>
      <c r="P99" s="19"/>
      <c r="Q99" s="22">
        <f>(H97+H98+H99)/3</f>
        <v>0.70000000000000007</v>
      </c>
      <c r="R99" s="22">
        <f>(H100+H101+H102)/3</f>
        <v>0.66666666666666663</v>
      </c>
      <c r="S99" s="19"/>
      <c r="T99" s="3"/>
      <c r="U99" s="3"/>
      <c r="V99" s="3"/>
      <c r="W99" s="3"/>
      <c r="X99" s="3"/>
      <c r="Y99" s="3"/>
      <c r="Z99" s="3"/>
      <c r="AA99" s="3"/>
      <c r="AB99" s="3"/>
      <c r="AC99" s="3"/>
      <c r="AD99" s="3"/>
      <c r="AE99" s="3"/>
      <c r="AF99" s="3"/>
      <c r="AG99" s="3"/>
      <c r="AH99" s="3"/>
      <c r="AI99" s="3"/>
      <c r="AJ99" s="3"/>
      <c r="AK99" s="3"/>
      <c r="AL99" s="3"/>
      <c r="AM99" s="3"/>
      <c r="AN99" s="3"/>
    </row>
    <row r="100" spans="1:40" s="4" customFormat="1" ht="26.25" customHeight="1" x14ac:dyDescent="0.2">
      <c r="A100" s="293" t="s">
        <v>14</v>
      </c>
      <c r="B100" s="72" t="s">
        <v>11</v>
      </c>
      <c r="C100" s="259" t="s">
        <v>5</v>
      </c>
      <c r="D100" s="259"/>
      <c r="E100" s="259"/>
      <c r="F100" s="259"/>
      <c r="G100" s="259"/>
      <c r="H100" s="71">
        <v>0.75</v>
      </c>
      <c r="I100" s="77" t="str">
        <f t="shared" si="16"/>
        <v>تقدم</v>
      </c>
      <c r="J100" s="83" t="str">
        <f t="shared" si="18"/>
        <v>تحسين</v>
      </c>
      <c r="K100" s="84">
        <v>0.5</v>
      </c>
      <c r="L100" s="87" t="str">
        <f t="shared" si="19"/>
        <v>انطلاق</v>
      </c>
      <c r="M100" s="83" t="str">
        <f t="shared" si="20"/>
        <v>تحسين</v>
      </c>
      <c r="N100" s="73">
        <f t="shared" si="17"/>
        <v>-0.25</v>
      </c>
      <c r="O100" s="3"/>
      <c r="P100" s="19"/>
      <c r="Q100" s="21" t="s">
        <v>15</v>
      </c>
      <c r="R100" s="21" t="s">
        <v>14</v>
      </c>
      <c r="S100" s="19"/>
      <c r="T100" s="3"/>
      <c r="U100" s="3"/>
      <c r="V100" s="3"/>
      <c r="W100" s="3"/>
      <c r="X100" s="3"/>
      <c r="Y100" s="3"/>
      <c r="Z100" s="3"/>
      <c r="AA100" s="3"/>
      <c r="AB100" s="3"/>
      <c r="AC100" s="3"/>
      <c r="AD100" s="3"/>
      <c r="AE100" s="3"/>
      <c r="AF100" s="3"/>
      <c r="AG100" s="3"/>
      <c r="AH100" s="3"/>
      <c r="AI100" s="3"/>
      <c r="AJ100" s="3"/>
      <c r="AK100" s="3"/>
      <c r="AL100" s="3"/>
      <c r="AM100" s="3"/>
      <c r="AN100" s="3"/>
    </row>
    <row r="101" spans="1:40" s="4" customFormat="1" ht="26.25" customHeight="1" x14ac:dyDescent="0.2">
      <c r="A101" s="294"/>
      <c r="B101" s="72" t="s">
        <v>12</v>
      </c>
      <c r="C101" s="259" t="s">
        <v>6</v>
      </c>
      <c r="D101" s="259"/>
      <c r="E101" s="259"/>
      <c r="F101" s="259"/>
      <c r="G101" s="259"/>
      <c r="H101" s="71">
        <v>0.26</v>
      </c>
      <c r="I101" s="77" t="str">
        <f t="shared" si="16"/>
        <v>تهيئة</v>
      </c>
      <c r="J101" s="83" t="str">
        <f t="shared" si="18"/>
        <v>تحسين</v>
      </c>
      <c r="K101" s="84">
        <v>0.45</v>
      </c>
      <c r="L101" s="87" t="str">
        <f t="shared" si="19"/>
        <v>تهيئة</v>
      </c>
      <c r="M101" s="83" t="str">
        <f t="shared" si="20"/>
        <v>تحسين</v>
      </c>
      <c r="N101" s="73">
        <f t="shared" si="17"/>
        <v>0.19</v>
      </c>
      <c r="O101" s="3"/>
      <c r="P101" s="19"/>
      <c r="Q101" s="22">
        <f>(K97+K98+K99)/3</f>
        <v>0.83333333333333337</v>
      </c>
      <c r="R101" s="22">
        <f>(K100+K101+K102)/3</f>
        <v>0.6166666666666667</v>
      </c>
      <c r="S101" s="19"/>
      <c r="T101" s="3"/>
      <c r="U101" s="3"/>
      <c r="V101" s="3"/>
      <c r="W101" s="3"/>
      <c r="X101" s="3"/>
      <c r="Y101" s="3"/>
      <c r="Z101" s="3"/>
      <c r="AA101" s="3"/>
      <c r="AB101" s="3"/>
      <c r="AC101" s="3"/>
      <c r="AD101" s="3"/>
      <c r="AE101" s="3"/>
      <c r="AF101" s="3"/>
      <c r="AG101" s="3"/>
      <c r="AH101" s="3"/>
      <c r="AI101" s="3"/>
      <c r="AJ101" s="3"/>
      <c r="AK101" s="3"/>
      <c r="AL101" s="3"/>
      <c r="AM101" s="3"/>
      <c r="AN101" s="3"/>
    </row>
    <row r="102" spans="1:40" s="4" customFormat="1" ht="26.25" customHeight="1" x14ac:dyDescent="0.2">
      <c r="A102" s="295"/>
      <c r="B102" s="72" t="s">
        <v>13</v>
      </c>
      <c r="C102" s="259" t="s">
        <v>7</v>
      </c>
      <c r="D102" s="259"/>
      <c r="E102" s="259"/>
      <c r="F102" s="259"/>
      <c r="G102" s="259"/>
      <c r="H102" s="71">
        <v>0.99</v>
      </c>
      <c r="I102" s="77" t="str">
        <f t="shared" si="16"/>
        <v>تميز</v>
      </c>
      <c r="J102" s="83" t="str">
        <f t="shared" si="18"/>
        <v>استدامة</v>
      </c>
      <c r="K102" s="84">
        <v>0.9</v>
      </c>
      <c r="L102" s="87" t="str">
        <f t="shared" si="19"/>
        <v>تميز</v>
      </c>
      <c r="M102" s="83" t="str">
        <f t="shared" si="20"/>
        <v>استدامة</v>
      </c>
      <c r="N102" s="73">
        <f t="shared" si="17"/>
        <v>-8.9999999999999969E-2</v>
      </c>
      <c r="O102" s="3"/>
      <c r="P102" s="19"/>
      <c r="Q102" s="19"/>
      <c r="R102" s="19"/>
      <c r="S102" s="19"/>
      <c r="T102" s="3"/>
      <c r="U102" s="3"/>
      <c r="V102" s="3"/>
      <c r="W102" s="3"/>
      <c r="X102" s="3"/>
      <c r="Y102" s="3"/>
      <c r="Z102" s="3"/>
      <c r="AA102" s="3"/>
      <c r="AB102" s="3"/>
      <c r="AC102" s="3"/>
      <c r="AD102" s="3"/>
      <c r="AE102" s="3"/>
      <c r="AF102" s="3"/>
      <c r="AG102" s="3"/>
      <c r="AH102" s="3"/>
      <c r="AI102" s="3"/>
      <c r="AJ102" s="3"/>
      <c r="AK102" s="3"/>
      <c r="AL102" s="3"/>
      <c r="AM102" s="3"/>
      <c r="AN102" s="3"/>
    </row>
    <row r="103" spans="1:40" s="2" customFormat="1" x14ac:dyDescent="0.2">
      <c r="A103" s="3"/>
      <c r="K103" s="9"/>
      <c r="L103" s="9"/>
      <c r="M103" s="9"/>
      <c r="N103" s="9"/>
    </row>
    <row r="104" spans="1:40" s="2" customFormat="1" x14ac:dyDescent="0.2">
      <c r="A104" s="3"/>
      <c r="D104" s="304" t="s">
        <v>179</v>
      </c>
      <c r="E104" s="305"/>
      <c r="F104" s="305"/>
      <c r="G104" s="305"/>
      <c r="H104" s="305"/>
      <c r="I104" s="305"/>
      <c r="K104" s="9"/>
      <c r="L104" s="9"/>
      <c r="M104" s="9"/>
      <c r="N104" s="9"/>
    </row>
    <row r="105" spans="1:40" s="2" customFormat="1" x14ac:dyDescent="0.2">
      <c r="A105" s="3"/>
      <c r="D105" s="305"/>
      <c r="E105" s="305"/>
      <c r="F105" s="305"/>
      <c r="G105" s="305"/>
      <c r="H105" s="305"/>
      <c r="I105" s="305"/>
      <c r="K105" s="9"/>
      <c r="L105" s="9"/>
      <c r="M105" s="9"/>
      <c r="N105" s="9"/>
    </row>
    <row r="106" spans="1:40" s="2" customFormat="1" x14ac:dyDescent="0.2">
      <c r="A106" s="3"/>
      <c r="D106" s="305"/>
      <c r="E106" s="305"/>
      <c r="F106" s="305"/>
      <c r="G106" s="305"/>
      <c r="H106" s="305"/>
      <c r="I106" s="305"/>
      <c r="K106" s="9"/>
      <c r="L106" s="9"/>
      <c r="M106" s="9"/>
      <c r="N106" s="9"/>
    </row>
    <row r="107" spans="1:40" s="2" customFormat="1" x14ac:dyDescent="0.2">
      <c r="A107" s="3"/>
      <c r="K107" s="9"/>
      <c r="L107" s="9"/>
      <c r="M107" s="9"/>
      <c r="N107" s="9"/>
    </row>
    <row r="108" spans="1:40" s="2" customFormat="1" x14ac:dyDescent="0.2">
      <c r="A108" s="3"/>
      <c r="K108" s="9"/>
      <c r="L108" s="9"/>
      <c r="M108" s="9"/>
      <c r="N108" s="9"/>
    </row>
    <row r="109" spans="1:40" s="2" customFormat="1" x14ac:dyDescent="0.2">
      <c r="A109" s="3"/>
      <c r="K109" s="9"/>
      <c r="L109" s="9"/>
      <c r="M109" s="9"/>
      <c r="N109" s="9"/>
    </row>
    <row r="110" spans="1:40" s="2" customFormat="1" x14ac:dyDescent="0.2">
      <c r="A110" s="3"/>
      <c r="K110" s="9"/>
      <c r="L110" s="9"/>
      <c r="M110" s="9"/>
      <c r="N110" s="9"/>
    </row>
    <row r="111" spans="1:40" s="2" customFormat="1" x14ac:dyDescent="0.2">
      <c r="A111" s="3"/>
      <c r="K111" s="9"/>
      <c r="L111" s="9"/>
      <c r="M111" s="9"/>
      <c r="N111" s="9"/>
    </row>
    <row r="112" spans="1:40" s="2" customFormat="1" x14ac:dyDescent="0.2">
      <c r="A112" s="3"/>
      <c r="K112" s="9"/>
      <c r="L112" s="9"/>
      <c r="M112" s="9"/>
      <c r="N112" s="9"/>
    </row>
    <row r="113" spans="1:14" s="2" customFormat="1" x14ac:dyDescent="0.2">
      <c r="A113" s="3"/>
      <c r="K113" s="9"/>
      <c r="L113" s="9"/>
      <c r="M113" s="9"/>
      <c r="N113" s="9"/>
    </row>
    <row r="114" spans="1:14" s="2" customFormat="1" x14ac:dyDescent="0.2">
      <c r="A114" s="3"/>
      <c r="K114" s="9"/>
      <c r="L114" s="9"/>
      <c r="M114" s="9"/>
      <c r="N114" s="9"/>
    </row>
    <row r="115" spans="1:14" s="2" customFormat="1" x14ac:dyDescent="0.2">
      <c r="A115" s="3"/>
      <c r="K115" s="9"/>
      <c r="L115" s="9"/>
      <c r="M115" s="9"/>
      <c r="N115" s="9"/>
    </row>
    <row r="116" spans="1:14" s="2" customFormat="1" x14ac:dyDescent="0.2">
      <c r="A116" s="3"/>
      <c r="K116" s="9"/>
      <c r="L116" s="9"/>
      <c r="M116" s="9"/>
      <c r="N116" s="9"/>
    </row>
    <row r="117" spans="1:14" s="2" customFormat="1" x14ac:dyDescent="0.2">
      <c r="A117" s="3"/>
      <c r="K117" s="9"/>
      <c r="L117" s="9"/>
      <c r="M117" s="9"/>
      <c r="N117" s="9"/>
    </row>
    <row r="118" spans="1:14" s="2" customFormat="1" x14ac:dyDescent="0.2">
      <c r="A118" s="3"/>
      <c r="K118" s="9"/>
      <c r="L118" s="9"/>
      <c r="M118" s="9"/>
      <c r="N118" s="9"/>
    </row>
    <row r="119" spans="1:14" s="2" customFormat="1" x14ac:dyDescent="0.2">
      <c r="A119" s="3"/>
      <c r="K119" s="9"/>
      <c r="L119" s="9"/>
      <c r="M119" s="9"/>
      <c r="N119" s="9"/>
    </row>
    <row r="120" spans="1:14" s="2" customFormat="1" x14ac:dyDescent="0.2">
      <c r="A120" s="3"/>
      <c r="K120" s="9"/>
      <c r="L120" s="9"/>
      <c r="M120" s="9"/>
      <c r="N120" s="9"/>
    </row>
    <row r="121" spans="1:14" s="2" customFormat="1" x14ac:dyDescent="0.2">
      <c r="A121" s="3"/>
      <c r="K121" s="9"/>
      <c r="L121" s="9"/>
      <c r="M121" s="9"/>
      <c r="N121" s="9"/>
    </row>
    <row r="122" spans="1:14" s="2" customFormat="1" x14ac:dyDescent="0.2">
      <c r="A122" s="3"/>
      <c r="K122" s="9"/>
      <c r="L122" s="9"/>
      <c r="M122" s="9"/>
      <c r="N122" s="9"/>
    </row>
    <row r="123" spans="1:14" s="2" customFormat="1" x14ac:dyDescent="0.2">
      <c r="A123" s="3"/>
      <c r="K123" s="9"/>
      <c r="L123" s="9"/>
      <c r="M123" s="9"/>
      <c r="N123" s="9"/>
    </row>
    <row r="124" spans="1:14" s="2" customFormat="1" x14ac:dyDescent="0.2">
      <c r="A124" s="3"/>
      <c r="K124" s="9"/>
      <c r="L124" s="9"/>
      <c r="M124" s="9"/>
      <c r="N124" s="9"/>
    </row>
    <row r="125" spans="1:14" s="2" customFormat="1" x14ac:dyDescent="0.2">
      <c r="A125" s="3"/>
      <c r="K125" s="9"/>
      <c r="L125" s="9"/>
      <c r="M125" s="9"/>
      <c r="N125" s="9"/>
    </row>
    <row r="126" spans="1:14" s="2" customFormat="1" x14ac:dyDescent="0.2">
      <c r="A126" s="3"/>
      <c r="K126" s="9"/>
      <c r="L126" s="9"/>
      <c r="M126" s="9"/>
      <c r="N126" s="9"/>
    </row>
    <row r="127" spans="1:14" s="2" customFormat="1" x14ac:dyDescent="0.2">
      <c r="A127" s="3"/>
      <c r="K127" s="9"/>
      <c r="L127" s="9"/>
      <c r="M127" s="9"/>
      <c r="N127" s="9"/>
    </row>
    <row r="128" spans="1:14" s="2" customFormat="1" x14ac:dyDescent="0.2">
      <c r="A128" s="3"/>
      <c r="K128" s="9"/>
      <c r="L128" s="9"/>
      <c r="M128" s="9"/>
      <c r="N128" s="9"/>
    </row>
    <row r="129" spans="1:14" s="2" customFormat="1" x14ac:dyDescent="0.2">
      <c r="A129" s="3"/>
      <c r="K129" s="9"/>
      <c r="L129" s="9"/>
      <c r="M129" s="9"/>
      <c r="N129" s="9"/>
    </row>
    <row r="130" spans="1:14" s="2" customFormat="1" x14ac:dyDescent="0.2">
      <c r="A130" s="3"/>
      <c r="K130" s="9"/>
      <c r="L130" s="9"/>
      <c r="M130" s="9"/>
      <c r="N130" s="9"/>
    </row>
    <row r="131" spans="1:14" s="2" customFormat="1" x14ac:dyDescent="0.2">
      <c r="A131" s="3"/>
      <c r="K131" s="9"/>
      <c r="L131" s="9"/>
      <c r="M131" s="9"/>
      <c r="N131" s="9"/>
    </row>
    <row r="132" spans="1:14" s="2" customFormat="1" x14ac:dyDescent="0.2">
      <c r="A132" s="3"/>
      <c r="K132" s="9"/>
      <c r="L132" s="9"/>
      <c r="M132" s="9"/>
      <c r="N132" s="9"/>
    </row>
    <row r="133" spans="1:14" s="2" customFormat="1" x14ac:dyDescent="0.2">
      <c r="A133" s="3"/>
      <c r="K133" s="9"/>
      <c r="L133" s="9"/>
      <c r="M133" s="9"/>
      <c r="N133" s="9"/>
    </row>
    <row r="134" spans="1:14" s="2" customFormat="1" x14ac:dyDescent="0.2">
      <c r="A134" s="3"/>
      <c r="K134" s="9"/>
      <c r="L134" s="9"/>
      <c r="M134" s="9"/>
      <c r="N134" s="9"/>
    </row>
    <row r="135" spans="1:14" s="2" customFormat="1" x14ac:dyDescent="0.2">
      <c r="A135" s="3"/>
      <c r="K135" s="9"/>
      <c r="L135" s="9"/>
      <c r="M135" s="9"/>
      <c r="N135" s="9"/>
    </row>
    <row r="136" spans="1:14" s="2" customFormat="1" x14ac:dyDescent="0.2">
      <c r="A136" s="3"/>
      <c r="K136" s="9"/>
      <c r="L136" s="9"/>
      <c r="M136" s="9"/>
      <c r="N136" s="9"/>
    </row>
    <row r="137" spans="1:14" s="2" customFormat="1" x14ac:dyDescent="0.2">
      <c r="A137" s="3"/>
      <c r="K137" s="9"/>
      <c r="L137" s="9"/>
      <c r="M137" s="9"/>
      <c r="N137" s="9"/>
    </row>
    <row r="138" spans="1:14" s="2" customFormat="1" x14ac:dyDescent="0.2">
      <c r="A138" s="3"/>
      <c r="K138" s="9"/>
      <c r="L138" s="9"/>
      <c r="M138" s="9"/>
      <c r="N138" s="9"/>
    </row>
    <row r="139" spans="1:14" s="2" customFormat="1" x14ac:dyDescent="0.2">
      <c r="A139" s="3"/>
      <c r="K139" s="9"/>
      <c r="L139" s="9"/>
      <c r="M139" s="9"/>
      <c r="N139" s="9"/>
    </row>
    <row r="140" spans="1:14" s="2" customFormat="1" x14ac:dyDescent="0.2">
      <c r="A140" s="3"/>
      <c r="K140" s="9"/>
      <c r="L140" s="9"/>
      <c r="M140" s="9"/>
      <c r="N140" s="9"/>
    </row>
    <row r="141" spans="1:14" s="2" customFormat="1" x14ac:dyDescent="0.2">
      <c r="A141" s="3"/>
      <c r="K141" s="9"/>
      <c r="L141" s="9"/>
      <c r="M141" s="9"/>
      <c r="N141" s="9"/>
    </row>
    <row r="142" spans="1:14" s="2" customFormat="1" x14ac:dyDescent="0.2">
      <c r="A142" s="3"/>
      <c r="K142" s="9"/>
      <c r="L142" s="9"/>
      <c r="M142" s="9"/>
      <c r="N142" s="9"/>
    </row>
    <row r="143" spans="1:14" s="2" customFormat="1" x14ac:dyDescent="0.2">
      <c r="A143" s="3"/>
      <c r="K143" s="9"/>
      <c r="L143" s="9"/>
      <c r="M143" s="9"/>
      <c r="N143" s="9"/>
    </row>
    <row r="144" spans="1:14" s="2" customFormat="1" x14ac:dyDescent="0.2">
      <c r="A144" s="3"/>
      <c r="K144" s="9"/>
      <c r="L144" s="9"/>
      <c r="M144" s="9"/>
      <c r="N144" s="9"/>
    </row>
    <row r="145" spans="1:14" s="2" customFormat="1" x14ac:dyDescent="0.2">
      <c r="A145" s="3"/>
      <c r="K145" s="9"/>
      <c r="L145" s="9"/>
      <c r="M145" s="9"/>
      <c r="N145" s="9"/>
    </row>
    <row r="146" spans="1:14" s="2" customFormat="1" x14ac:dyDescent="0.2">
      <c r="A146" s="3"/>
      <c r="K146" s="9"/>
      <c r="L146" s="9"/>
      <c r="M146" s="9"/>
      <c r="N146" s="9"/>
    </row>
    <row r="147" spans="1:14" s="2" customFormat="1" x14ac:dyDescent="0.2">
      <c r="A147" s="3"/>
      <c r="K147" s="9"/>
      <c r="L147" s="9"/>
      <c r="M147" s="9"/>
      <c r="N147" s="9"/>
    </row>
    <row r="148" spans="1:14" s="2" customFormat="1" x14ac:dyDescent="0.2">
      <c r="A148" s="3"/>
      <c r="K148" s="9"/>
      <c r="L148" s="9"/>
      <c r="M148" s="9"/>
      <c r="N148" s="9"/>
    </row>
    <row r="149" spans="1:14" s="2" customFormat="1" x14ac:dyDescent="0.2">
      <c r="A149" s="3"/>
      <c r="K149" s="9"/>
      <c r="L149" s="9"/>
      <c r="M149" s="9"/>
      <c r="N149" s="9"/>
    </row>
    <row r="150" spans="1:14" s="2" customFormat="1" x14ac:dyDescent="0.2">
      <c r="A150" s="3"/>
      <c r="K150" s="9"/>
      <c r="L150" s="9"/>
      <c r="M150" s="9"/>
      <c r="N150" s="9"/>
    </row>
    <row r="151" spans="1:14" s="2" customFormat="1" x14ac:dyDescent="0.2">
      <c r="A151" s="3"/>
      <c r="K151" s="9"/>
      <c r="L151" s="9"/>
      <c r="M151" s="9"/>
      <c r="N151" s="9"/>
    </row>
    <row r="152" spans="1:14" s="2" customFormat="1" x14ac:dyDescent="0.2">
      <c r="A152" s="3"/>
      <c r="K152" s="9"/>
      <c r="L152" s="9"/>
      <c r="M152" s="9"/>
      <c r="N152" s="9"/>
    </row>
    <row r="153" spans="1:14" s="2" customFormat="1" x14ac:dyDescent="0.2">
      <c r="A153" s="3"/>
      <c r="K153" s="9"/>
      <c r="L153" s="9"/>
      <c r="M153" s="9"/>
      <c r="N153" s="9"/>
    </row>
    <row r="154" spans="1:14" s="2" customFormat="1" x14ac:dyDescent="0.2">
      <c r="A154" s="3"/>
      <c r="K154" s="9"/>
      <c r="L154" s="9"/>
      <c r="M154" s="9"/>
      <c r="N154" s="9"/>
    </row>
    <row r="155" spans="1:14" s="2" customFormat="1" x14ac:dyDescent="0.2">
      <c r="A155" s="3"/>
      <c r="K155" s="9"/>
      <c r="L155" s="9"/>
      <c r="M155" s="9"/>
      <c r="N155" s="9"/>
    </row>
    <row r="156" spans="1:14" s="2" customFormat="1" x14ac:dyDescent="0.2">
      <c r="A156" s="3"/>
      <c r="K156" s="9"/>
      <c r="L156" s="9"/>
      <c r="M156" s="9"/>
      <c r="N156" s="9"/>
    </row>
    <row r="157" spans="1:14" s="2" customFormat="1" x14ac:dyDescent="0.2">
      <c r="A157" s="3"/>
      <c r="K157" s="9"/>
      <c r="L157" s="9"/>
      <c r="M157" s="9"/>
      <c r="N157" s="9"/>
    </row>
    <row r="158" spans="1:14" s="2" customFormat="1" x14ac:dyDescent="0.2">
      <c r="A158" s="3"/>
      <c r="K158" s="9"/>
      <c r="L158" s="9"/>
      <c r="M158" s="9"/>
      <c r="N158" s="9"/>
    </row>
    <row r="159" spans="1:14" s="2" customFormat="1" x14ac:dyDescent="0.2">
      <c r="A159" s="3"/>
      <c r="K159" s="9"/>
      <c r="L159" s="9"/>
      <c r="M159" s="9"/>
      <c r="N159" s="9"/>
    </row>
    <row r="160" spans="1:14" s="2" customFormat="1" x14ac:dyDescent="0.2">
      <c r="A160" s="3"/>
      <c r="K160" s="9"/>
      <c r="L160" s="9"/>
      <c r="M160" s="9"/>
      <c r="N160" s="9"/>
    </row>
    <row r="161" spans="1:14" s="2" customFormat="1" x14ac:dyDescent="0.2">
      <c r="A161" s="3"/>
      <c r="K161" s="9"/>
      <c r="L161" s="9"/>
      <c r="M161" s="9"/>
      <c r="N161" s="9"/>
    </row>
    <row r="162" spans="1:14" s="2" customFormat="1" x14ac:dyDescent="0.2">
      <c r="A162" s="3"/>
      <c r="K162" s="9"/>
      <c r="L162" s="9"/>
      <c r="M162" s="9"/>
      <c r="N162" s="9"/>
    </row>
    <row r="163" spans="1:14" s="2" customFormat="1" x14ac:dyDescent="0.2">
      <c r="A163" s="3"/>
      <c r="K163" s="9"/>
      <c r="L163" s="9"/>
      <c r="M163" s="9"/>
      <c r="N163" s="9"/>
    </row>
    <row r="164" spans="1:14" s="2" customFormat="1" x14ac:dyDescent="0.2">
      <c r="A164" s="3"/>
      <c r="K164" s="9"/>
      <c r="L164" s="9"/>
      <c r="M164" s="9"/>
      <c r="N164" s="9"/>
    </row>
    <row r="165" spans="1:14" s="2" customFormat="1" x14ac:dyDescent="0.2">
      <c r="A165" s="3"/>
      <c r="K165" s="9"/>
      <c r="L165" s="9"/>
      <c r="M165" s="9"/>
      <c r="N165" s="9"/>
    </row>
    <row r="166" spans="1:14" s="2" customFormat="1" x14ac:dyDescent="0.2">
      <c r="A166" s="3"/>
      <c r="K166" s="9"/>
      <c r="L166" s="9"/>
      <c r="M166" s="9"/>
      <c r="N166" s="9"/>
    </row>
    <row r="167" spans="1:14" s="2" customFormat="1" x14ac:dyDescent="0.2">
      <c r="A167" s="3"/>
      <c r="K167" s="9"/>
      <c r="L167" s="9"/>
      <c r="M167" s="9"/>
      <c r="N167" s="9"/>
    </row>
    <row r="168" spans="1:14" s="2" customFormat="1" x14ac:dyDescent="0.2">
      <c r="A168" s="3"/>
      <c r="K168" s="9"/>
      <c r="L168" s="9"/>
      <c r="M168" s="9"/>
      <c r="N168" s="9"/>
    </row>
    <row r="169" spans="1:14" s="2" customFormat="1" x14ac:dyDescent="0.2">
      <c r="A169" s="3"/>
      <c r="K169" s="9"/>
      <c r="L169" s="9"/>
      <c r="M169" s="9"/>
      <c r="N169" s="9"/>
    </row>
    <row r="170" spans="1:14" s="2" customFormat="1" x14ac:dyDescent="0.2">
      <c r="A170" s="3"/>
      <c r="K170" s="9"/>
      <c r="L170" s="9"/>
      <c r="M170" s="9"/>
      <c r="N170" s="9"/>
    </row>
    <row r="171" spans="1:14" s="2" customFormat="1" x14ac:dyDescent="0.2">
      <c r="A171" s="3"/>
      <c r="K171" s="9"/>
      <c r="L171" s="9"/>
      <c r="M171" s="9"/>
      <c r="N171" s="9"/>
    </row>
    <row r="172" spans="1:14" s="2" customFormat="1" x14ac:dyDescent="0.2">
      <c r="A172" s="3"/>
      <c r="K172" s="9"/>
      <c r="L172" s="9"/>
      <c r="M172" s="9"/>
      <c r="N172" s="9"/>
    </row>
    <row r="173" spans="1:14" s="2" customFormat="1" x14ac:dyDescent="0.2">
      <c r="A173" s="3"/>
      <c r="K173" s="9"/>
      <c r="L173" s="9"/>
      <c r="M173" s="9"/>
      <c r="N173" s="9"/>
    </row>
    <row r="174" spans="1:14" s="2" customFormat="1" x14ac:dyDescent="0.2">
      <c r="A174" s="3"/>
      <c r="K174" s="9"/>
      <c r="L174" s="9"/>
      <c r="M174" s="9"/>
      <c r="N174" s="9"/>
    </row>
    <row r="175" spans="1:14" s="2" customFormat="1" x14ac:dyDescent="0.2">
      <c r="A175" s="3"/>
      <c r="K175" s="9"/>
      <c r="L175" s="9"/>
      <c r="M175" s="9"/>
      <c r="N175" s="9"/>
    </row>
    <row r="176" spans="1:14" s="2" customFormat="1" x14ac:dyDescent="0.2">
      <c r="A176" s="3"/>
      <c r="K176" s="9"/>
      <c r="L176" s="9"/>
      <c r="M176" s="9"/>
      <c r="N176" s="9"/>
    </row>
    <row r="177" spans="1:14" s="2" customFormat="1" x14ac:dyDescent="0.2">
      <c r="A177" s="3"/>
      <c r="K177" s="9"/>
      <c r="L177" s="9"/>
      <c r="M177" s="9"/>
      <c r="N177" s="9"/>
    </row>
    <row r="178" spans="1:14" s="2" customFormat="1" x14ac:dyDescent="0.2">
      <c r="A178" s="3"/>
      <c r="K178" s="9"/>
      <c r="L178" s="9"/>
      <c r="M178" s="9"/>
      <c r="N178" s="9"/>
    </row>
    <row r="179" spans="1:14" s="2" customFormat="1" x14ac:dyDescent="0.2">
      <c r="A179" s="3"/>
      <c r="K179" s="9"/>
      <c r="L179" s="9"/>
      <c r="M179" s="9"/>
      <c r="N179" s="9"/>
    </row>
    <row r="180" spans="1:14" s="2" customFormat="1" x14ac:dyDescent="0.2">
      <c r="A180" s="3"/>
      <c r="K180" s="9"/>
      <c r="L180" s="9"/>
      <c r="M180" s="9"/>
      <c r="N180" s="9"/>
    </row>
    <row r="181" spans="1:14" s="2" customFormat="1" x14ac:dyDescent="0.2">
      <c r="A181" s="3"/>
      <c r="K181" s="9"/>
      <c r="L181" s="9"/>
      <c r="M181" s="9"/>
      <c r="N181" s="9"/>
    </row>
    <row r="182" spans="1:14" s="2" customFormat="1" x14ac:dyDescent="0.2">
      <c r="A182" s="3"/>
      <c r="K182" s="9"/>
      <c r="L182" s="9"/>
      <c r="M182" s="9"/>
      <c r="N182" s="9"/>
    </row>
    <row r="183" spans="1:14" s="2" customFormat="1" x14ac:dyDescent="0.2">
      <c r="A183" s="3"/>
      <c r="K183" s="9"/>
      <c r="L183" s="9"/>
      <c r="M183" s="9"/>
      <c r="N183" s="9"/>
    </row>
    <row r="184" spans="1:14" s="2" customFormat="1" x14ac:dyDescent="0.2">
      <c r="A184" s="3"/>
      <c r="K184" s="9"/>
      <c r="L184" s="9"/>
      <c r="M184" s="9"/>
      <c r="N184" s="9"/>
    </row>
    <row r="185" spans="1:14" s="2" customFormat="1" x14ac:dyDescent="0.2">
      <c r="A185" s="3"/>
      <c r="K185" s="9"/>
      <c r="L185" s="9"/>
      <c r="M185" s="9"/>
      <c r="N185" s="9"/>
    </row>
  </sheetData>
  <mergeCells count="111">
    <mergeCell ref="D104:I106"/>
    <mergeCell ref="A33:A35"/>
    <mergeCell ref="C33:G33"/>
    <mergeCell ref="C34:G34"/>
    <mergeCell ref="C35:G35"/>
    <mergeCell ref="C76:G76"/>
    <mergeCell ref="C77:G77"/>
    <mergeCell ref="A74:A77"/>
    <mergeCell ref="C56:G56"/>
    <mergeCell ref="C84:G84"/>
    <mergeCell ref="B86:B87"/>
    <mergeCell ref="C86:E87"/>
    <mergeCell ref="F86:N93"/>
    <mergeCell ref="B88:E93"/>
    <mergeCell ref="C74:G74"/>
    <mergeCell ref="C75:G75"/>
    <mergeCell ref="A78:A84"/>
    <mergeCell ref="C78:G78"/>
    <mergeCell ref="C79:G79"/>
    <mergeCell ref="C80:G80"/>
    <mergeCell ref="C81:G81"/>
    <mergeCell ref="C82:G82"/>
    <mergeCell ref="C83:G83"/>
    <mergeCell ref="B63:B64"/>
    <mergeCell ref="N95:N96"/>
    <mergeCell ref="A97:A99"/>
    <mergeCell ref="C97:G97"/>
    <mergeCell ref="C98:G98"/>
    <mergeCell ref="C99:G99"/>
    <mergeCell ref="A100:A102"/>
    <mergeCell ref="C100:G100"/>
    <mergeCell ref="C101:G101"/>
    <mergeCell ref="C102:G102"/>
    <mergeCell ref="A95:A96"/>
    <mergeCell ref="B95:B96"/>
    <mergeCell ref="C95:G96"/>
    <mergeCell ref="H95:I95"/>
    <mergeCell ref="K95:L95"/>
    <mergeCell ref="H46:I46"/>
    <mergeCell ref="J46:J47"/>
    <mergeCell ref="K46:L46"/>
    <mergeCell ref="C63:E64"/>
    <mergeCell ref="F63:N70"/>
    <mergeCell ref="B65:E70"/>
    <mergeCell ref="A72:A73"/>
    <mergeCell ref="B72:B73"/>
    <mergeCell ref="C72:G73"/>
    <mergeCell ref="H72:I72"/>
    <mergeCell ref="K72:L72"/>
    <mergeCell ref="N72:N73"/>
    <mergeCell ref="B37:B38"/>
    <mergeCell ref="C37:E38"/>
    <mergeCell ref="F37:N44"/>
    <mergeCell ref="B39:E44"/>
    <mergeCell ref="C55:G55"/>
    <mergeCell ref="C57:G57"/>
    <mergeCell ref="C58:G58"/>
    <mergeCell ref="A59:A61"/>
    <mergeCell ref="C59:G59"/>
    <mergeCell ref="C60:G60"/>
    <mergeCell ref="C61:G61"/>
    <mergeCell ref="M46:M47"/>
    <mergeCell ref="N46:N47"/>
    <mergeCell ref="A48:A58"/>
    <mergeCell ref="C48:G48"/>
    <mergeCell ref="C49:G49"/>
    <mergeCell ref="C50:G50"/>
    <mergeCell ref="C51:G51"/>
    <mergeCell ref="C52:G52"/>
    <mergeCell ref="C53:G53"/>
    <mergeCell ref="C54:G54"/>
    <mergeCell ref="A46:A47"/>
    <mergeCell ref="B46:B47"/>
    <mergeCell ref="C46:G47"/>
    <mergeCell ref="A29:A32"/>
    <mergeCell ref="C29:G29"/>
    <mergeCell ref="C30:G30"/>
    <mergeCell ref="C31:G31"/>
    <mergeCell ref="C32:G32"/>
    <mergeCell ref="A26:A28"/>
    <mergeCell ref="C26:G26"/>
    <mergeCell ref="C27:G27"/>
    <mergeCell ref="C28:G28"/>
    <mergeCell ref="B2:C2"/>
    <mergeCell ref="D2:H5"/>
    <mergeCell ref="I2:N5"/>
    <mergeCell ref="B3:C3"/>
    <mergeCell ref="B4:C4"/>
    <mergeCell ref="B5:C5"/>
    <mergeCell ref="B7:B8"/>
    <mergeCell ref="C7:E8"/>
    <mergeCell ref="F7:N14"/>
    <mergeCell ref="B9:E14"/>
    <mergeCell ref="M16:M17"/>
    <mergeCell ref="N16:N17"/>
    <mergeCell ref="A18:A19"/>
    <mergeCell ref="C18:G18"/>
    <mergeCell ref="C19:G19"/>
    <mergeCell ref="A20:A25"/>
    <mergeCell ref="C20:G20"/>
    <mergeCell ref="C21:G21"/>
    <mergeCell ref="C22:G22"/>
    <mergeCell ref="C23:G23"/>
    <mergeCell ref="A16:A17"/>
    <mergeCell ref="B16:B17"/>
    <mergeCell ref="C16:G17"/>
    <mergeCell ref="H16:I16"/>
    <mergeCell ref="J16:J17"/>
    <mergeCell ref="K16:L16"/>
    <mergeCell ref="C24:G24"/>
    <mergeCell ref="C25:G25"/>
  </mergeCells>
  <conditionalFormatting sqref="J18:J35">
    <cfRule type="containsText" dxfId="83" priority="52" operator="containsText" text="تحسين">
      <formula>NOT(ISERROR(SEARCH("تحسين",J18)))</formula>
    </cfRule>
  </conditionalFormatting>
  <conditionalFormatting sqref="J18:J35">
    <cfRule type="containsText" dxfId="82" priority="51" operator="containsText" text="استدامة">
      <formula>NOT(ISERROR(SEARCH("استدامة",J18)))</formula>
    </cfRule>
  </conditionalFormatting>
  <conditionalFormatting sqref="M18:M35">
    <cfRule type="containsText" dxfId="81" priority="50" operator="containsText" text="استدامة">
      <formula>NOT(ISERROR(SEARCH("استدامة",M18)))</formula>
    </cfRule>
  </conditionalFormatting>
  <conditionalFormatting sqref="M18:M35">
    <cfRule type="containsText" dxfId="80" priority="48" operator="containsText" text="تحسين">
      <formula>NOT(ISERROR(SEARCH("تحسين",M18)))</formula>
    </cfRule>
    <cfRule type="containsText" dxfId="79" priority="49" operator="containsText" text="تحسين">
      <formula>NOT(ISERROR(SEARCH("تحسين",M18)))</formula>
    </cfRule>
  </conditionalFormatting>
  <conditionalFormatting sqref="J48:J61">
    <cfRule type="containsText" dxfId="78" priority="47" operator="containsText" text="استدامة">
      <formula>NOT(ISERROR(SEARCH("استدامة",J48)))</formula>
    </cfRule>
  </conditionalFormatting>
  <conditionalFormatting sqref="J48:J61">
    <cfRule type="containsText" dxfId="77" priority="46" operator="containsText" text="تحسين">
      <formula>NOT(ISERROR(SEARCH("تحسين",J48)))</formula>
    </cfRule>
  </conditionalFormatting>
  <conditionalFormatting sqref="M48:M61">
    <cfRule type="containsText" dxfId="76" priority="45" operator="containsText" text="استدامة">
      <formula>NOT(ISERROR(SEARCH("استدامة",M48)))</formula>
    </cfRule>
  </conditionalFormatting>
  <conditionalFormatting sqref="M48:M61">
    <cfRule type="containsText" dxfId="75" priority="44" operator="containsText" text="تحسين">
      <formula>NOT(ISERROR(SEARCH("تحسين",M48)))</formula>
    </cfRule>
  </conditionalFormatting>
  <conditionalFormatting sqref="I48:I61">
    <cfRule type="containsText" dxfId="74" priority="43" operator="containsText" text="تهيئة">
      <formula>NOT(ISERROR(SEARCH("تهيئة",I48)))</formula>
    </cfRule>
  </conditionalFormatting>
  <conditionalFormatting sqref="I48:I61">
    <cfRule type="containsText" dxfId="73" priority="42" operator="containsText" text="تميز">
      <formula>NOT(ISERROR(SEARCH("تميز",I48)))</formula>
    </cfRule>
  </conditionalFormatting>
  <conditionalFormatting sqref="I48:I61">
    <cfRule type="containsText" dxfId="72" priority="41" operator="containsText" text="انطلاق">
      <formula>NOT(ISERROR(SEARCH("انطلاق",I48)))</formula>
    </cfRule>
  </conditionalFormatting>
  <conditionalFormatting sqref="J48">
    <cfRule type="containsText" dxfId="71" priority="40" operator="containsText" text="تقدم">
      <formula>NOT(ISERROR(SEARCH("تقدم",J48)))</formula>
    </cfRule>
  </conditionalFormatting>
  <conditionalFormatting sqref="I48:I61">
    <cfRule type="containsText" dxfId="70" priority="39" operator="containsText" text="تقدم">
      <formula>NOT(ISERROR(SEARCH("تقدم",I48)))</formula>
    </cfRule>
  </conditionalFormatting>
  <conditionalFormatting sqref="L48:L61">
    <cfRule type="containsText" dxfId="69" priority="38" operator="containsText" text="تهيئة">
      <formula>NOT(ISERROR(SEARCH("تهيئة",L48)))</formula>
    </cfRule>
  </conditionalFormatting>
  <conditionalFormatting sqref="L48:L61">
    <cfRule type="containsText" dxfId="68" priority="36" operator="containsText" text="انطلاق">
      <formula>NOT(ISERROR(SEARCH("انطلاق",L48)))</formula>
    </cfRule>
    <cfRule type="containsText" dxfId="67" priority="37" operator="containsText" text="انطلاق">
      <formula>NOT(ISERROR(SEARCH("انطلاق",L48)))</formula>
    </cfRule>
  </conditionalFormatting>
  <conditionalFormatting sqref="L48:L61">
    <cfRule type="containsText" dxfId="66" priority="35" operator="containsText" text="تقدم">
      <formula>NOT(ISERROR(SEARCH("تقدم",L48)))</formula>
    </cfRule>
  </conditionalFormatting>
  <conditionalFormatting sqref="L48:L61">
    <cfRule type="containsText" dxfId="65" priority="34" operator="containsText" text="تميز">
      <formula>NOT(ISERROR(SEARCH("تميز",L48)))</formula>
    </cfRule>
  </conditionalFormatting>
  <conditionalFormatting sqref="I74:I84">
    <cfRule type="containsText" dxfId="64" priority="33" operator="containsText" text="تميز">
      <formula>NOT(ISERROR(SEARCH("تميز",I74)))</formula>
    </cfRule>
  </conditionalFormatting>
  <conditionalFormatting sqref="I74:I84">
    <cfRule type="containsText" dxfId="63" priority="32" operator="containsText" text="تقدم">
      <formula>NOT(ISERROR(SEARCH("تقدم",I74)))</formula>
    </cfRule>
  </conditionalFormatting>
  <conditionalFormatting sqref="I74:I84">
    <cfRule type="containsText" dxfId="62" priority="31" operator="containsText" text="تهيئة">
      <formula>NOT(ISERROR(SEARCH("تهيئة",I74)))</formula>
    </cfRule>
  </conditionalFormatting>
  <conditionalFormatting sqref="I74:I84">
    <cfRule type="containsText" dxfId="61" priority="30" operator="containsText" text="انطلاق">
      <formula>NOT(ISERROR(SEARCH("انطلاق",I74)))</formula>
    </cfRule>
  </conditionalFormatting>
  <conditionalFormatting sqref="I18:I35">
    <cfRule type="containsText" dxfId="60" priority="29" operator="containsText" text="تميز">
      <formula>NOT(ISERROR(SEARCH("تميز",I18)))</formula>
    </cfRule>
  </conditionalFormatting>
  <conditionalFormatting sqref="I18:I35">
    <cfRule type="containsText" dxfId="59" priority="28" operator="containsText" text="تهيئة">
      <formula>NOT(ISERROR(SEARCH("تهيئة",I18)))</formula>
    </cfRule>
  </conditionalFormatting>
  <conditionalFormatting sqref="I18:I35">
    <cfRule type="containsText" dxfId="58" priority="27" operator="containsText" text="تقدم">
      <formula>NOT(ISERROR(SEARCH("تقدم",I18)))</formula>
    </cfRule>
  </conditionalFormatting>
  <conditionalFormatting sqref="I18:I35">
    <cfRule type="containsText" dxfId="57" priority="26" operator="containsText" text="انطلاق">
      <formula>NOT(ISERROR(SEARCH("انطلاق",I18)))</formula>
    </cfRule>
  </conditionalFormatting>
  <conditionalFormatting sqref="L18:L35">
    <cfRule type="containsText" dxfId="56" priority="25" operator="containsText" text="تميز">
      <formula>NOT(ISERROR(SEARCH("تميز",L18)))</formula>
    </cfRule>
  </conditionalFormatting>
  <conditionalFormatting sqref="L18:L35">
    <cfRule type="containsText" dxfId="55" priority="24" operator="containsText" text="تهيئة">
      <formula>NOT(ISERROR(SEARCH("تهيئة",L18)))</formula>
    </cfRule>
  </conditionalFormatting>
  <conditionalFormatting sqref="L18:L35">
    <cfRule type="containsText" dxfId="54" priority="23" operator="containsText" text="تقدم">
      <formula>NOT(ISERROR(SEARCH("تقدم",L18)))</formula>
    </cfRule>
  </conditionalFormatting>
  <conditionalFormatting sqref="L18:L35">
    <cfRule type="containsText" dxfId="53" priority="22" operator="containsText" text="انطلاق">
      <formula>NOT(ISERROR(SEARCH("انطلاق",L18)))</formula>
    </cfRule>
  </conditionalFormatting>
  <conditionalFormatting sqref="J74:J84">
    <cfRule type="containsText" dxfId="52" priority="21" operator="containsText" text="استدامة">
      <formula>NOT(ISERROR(SEARCH("استدامة",J74)))</formula>
    </cfRule>
  </conditionalFormatting>
  <conditionalFormatting sqref="J74:J84">
    <cfRule type="containsText" dxfId="51" priority="20" operator="containsText" text="تحسين">
      <formula>NOT(ISERROR(SEARCH("تحسين",J74)))</formula>
    </cfRule>
  </conditionalFormatting>
  <conditionalFormatting sqref="M74:M84">
    <cfRule type="containsText" dxfId="50" priority="19" operator="containsText" text="تحسين">
      <formula>NOT(ISERROR(SEARCH("تحسين",M74)))</formula>
    </cfRule>
  </conditionalFormatting>
  <conditionalFormatting sqref="M74:M84">
    <cfRule type="containsText" dxfId="49" priority="18" operator="containsText" text="استدامة">
      <formula>NOT(ISERROR(SEARCH("استدامة",M74)))</formula>
    </cfRule>
  </conditionalFormatting>
  <conditionalFormatting sqref="L74:L84">
    <cfRule type="containsText" dxfId="48" priority="14" operator="containsText" text="تقدم">
      <formula>NOT(ISERROR(SEARCH("تقدم",L74)))</formula>
    </cfRule>
    <cfRule type="containsText" dxfId="47" priority="17" operator="containsText" text="تميز">
      <formula>NOT(ISERROR(SEARCH("تميز",L74)))</formula>
    </cfRule>
  </conditionalFormatting>
  <conditionalFormatting sqref="L74:L84">
    <cfRule type="containsText" dxfId="46" priority="16" operator="containsText" text="انطلاق">
      <formula>NOT(ISERROR(SEARCH("انطلاق",L74)))</formula>
    </cfRule>
  </conditionalFormatting>
  <conditionalFormatting sqref="L74:L84">
    <cfRule type="containsText" dxfId="45" priority="15" operator="containsText" text="متقدم">
      <formula>NOT(ISERROR(SEARCH("متقدم",L74)))</formula>
    </cfRule>
  </conditionalFormatting>
  <conditionalFormatting sqref="L74:L84">
    <cfRule type="containsText" dxfId="44" priority="13" operator="containsText" text="تهيئة">
      <formula>NOT(ISERROR(SEARCH("تهيئة",L74)))</formula>
    </cfRule>
  </conditionalFormatting>
  <conditionalFormatting sqref="J97:J102">
    <cfRule type="containsText" dxfId="43" priority="12" operator="containsText" text="تحسين">
      <formula>NOT(ISERROR(SEARCH("تحسين",J97)))</formula>
    </cfRule>
  </conditionalFormatting>
  <conditionalFormatting sqref="J97:J102">
    <cfRule type="containsText" dxfId="42" priority="11" operator="containsText" text="استدامة">
      <formula>NOT(ISERROR(SEARCH("استدامة",J97)))</formula>
    </cfRule>
  </conditionalFormatting>
  <conditionalFormatting sqref="M97:M102">
    <cfRule type="containsText" dxfId="41" priority="10" operator="containsText" text="استدامة">
      <formula>NOT(ISERROR(SEARCH("استدامة",M97)))</formula>
    </cfRule>
  </conditionalFormatting>
  <conditionalFormatting sqref="M97:M102">
    <cfRule type="containsText" dxfId="40" priority="9" operator="containsText" text="تحسين">
      <formula>NOT(ISERROR(SEARCH("تحسين",M97)))</formula>
    </cfRule>
  </conditionalFormatting>
  <conditionalFormatting sqref="I97:I102">
    <cfRule type="containsText" dxfId="39" priority="8" operator="containsText" text="انطلاق">
      <formula>NOT(ISERROR(SEARCH("انطلاق",I97)))</formula>
    </cfRule>
  </conditionalFormatting>
  <conditionalFormatting sqref="I97:I102">
    <cfRule type="containsText" dxfId="38" priority="7" operator="containsText" text="تميز">
      <formula>NOT(ISERROR(SEARCH("تميز",I97)))</formula>
    </cfRule>
  </conditionalFormatting>
  <conditionalFormatting sqref="I97:I102">
    <cfRule type="containsText" dxfId="37" priority="6" operator="containsText" text="تقدم">
      <formula>NOT(ISERROR(SEARCH("تقدم",I97)))</formula>
    </cfRule>
  </conditionalFormatting>
  <conditionalFormatting sqref="I97:I102">
    <cfRule type="containsText" dxfId="36" priority="5" operator="containsText" text="تهيئة">
      <formula>NOT(ISERROR(SEARCH("تهيئة",I97)))</formula>
    </cfRule>
  </conditionalFormatting>
  <conditionalFormatting sqref="L97:L102">
    <cfRule type="containsText" dxfId="35" priority="2" operator="containsText" text="انطلاق">
      <formula>NOT(ISERROR(SEARCH("انطلاق",L97)))</formula>
    </cfRule>
    <cfRule type="containsText" dxfId="34" priority="4" operator="containsText" text="تميز">
      <formula>NOT(ISERROR(SEARCH("تميز",L97)))</formula>
    </cfRule>
  </conditionalFormatting>
  <conditionalFormatting sqref="L97:L102">
    <cfRule type="containsText" dxfId="33" priority="3" operator="containsText" text="تقدم">
      <formula>NOT(ISERROR(SEARCH("تقدم",L97)))</formula>
    </cfRule>
  </conditionalFormatting>
  <conditionalFormatting sqref="L97:L102">
    <cfRule type="containsText" dxfId="32" priority="1" operator="containsText" text="تهيئة">
      <formula>NOT(ISERROR(SEARCH("تهيئة",L97)))</formula>
    </cfRule>
  </conditionalFormatting>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7"/>
  <sheetViews>
    <sheetView rightToLeft="1" zoomScale="120" zoomScaleNormal="120" workbookViewId="0">
      <selection activeCell="M20" sqref="M20"/>
    </sheetView>
  </sheetViews>
  <sheetFormatPr defaultRowHeight="14.25" x14ac:dyDescent="0.2"/>
  <cols>
    <col min="1" max="1" width="1.375" style="26" customWidth="1"/>
    <col min="2" max="2" width="5.375" style="23" customWidth="1"/>
    <col min="3" max="3" width="6" style="23" customWidth="1"/>
    <col min="4" max="4" width="7.625" style="23" customWidth="1"/>
    <col min="5" max="5" width="8.75" style="23" customWidth="1"/>
    <col min="6" max="8" width="9" style="23"/>
    <col min="9" max="9" width="13.5" style="23" customWidth="1"/>
    <col min="10" max="10" width="7" style="23" customWidth="1"/>
    <col min="11" max="11" width="7.125" style="23" customWidth="1"/>
    <col min="12" max="12" width="10.25" style="23" customWidth="1"/>
    <col min="13" max="14" width="9" style="106"/>
    <col min="15" max="15" width="4.625" style="106" customWidth="1"/>
    <col min="16" max="16" width="11.125" style="106" customWidth="1"/>
    <col min="17" max="20" width="9" style="106"/>
    <col min="21" max="16384" width="9" style="23"/>
  </cols>
  <sheetData>
    <row r="1" spans="2:20" s="26" customFormat="1" x14ac:dyDescent="0.2">
      <c r="M1" s="106"/>
      <c r="N1" s="106"/>
      <c r="O1" s="106"/>
      <c r="P1" s="106"/>
      <c r="Q1" s="106"/>
      <c r="R1" s="106"/>
      <c r="S1" s="106"/>
      <c r="T1" s="106"/>
    </row>
    <row r="2" spans="2:20" x14ac:dyDescent="0.2">
      <c r="B2" s="336" t="s">
        <v>91</v>
      </c>
      <c r="C2" s="337"/>
      <c r="D2" s="337"/>
      <c r="E2" s="337"/>
      <c r="F2" s="338" t="s">
        <v>141</v>
      </c>
      <c r="G2" s="338"/>
      <c r="H2" s="338"/>
      <c r="I2" s="338"/>
      <c r="J2" s="337"/>
      <c r="K2" s="337"/>
      <c r="L2" s="341"/>
    </row>
    <row r="3" spans="2:20" x14ac:dyDescent="0.2">
      <c r="B3" s="346" t="s">
        <v>92</v>
      </c>
      <c r="C3" s="342"/>
      <c r="D3" s="342"/>
      <c r="E3" s="342"/>
      <c r="F3" s="339"/>
      <c r="G3" s="339"/>
      <c r="H3" s="339"/>
      <c r="I3" s="339"/>
      <c r="J3" s="342"/>
      <c r="K3" s="342"/>
      <c r="L3" s="343"/>
    </row>
    <row r="4" spans="2:20" x14ac:dyDescent="0.2">
      <c r="B4" s="346" t="str">
        <f>'واجهة برنامج التقويم'!C18</f>
        <v>إدارة تعليم الرياض</v>
      </c>
      <c r="C4" s="342"/>
      <c r="D4" s="342"/>
      <c r="E4" s="342"/>
      <c r="F4" s="339"/>
      <c r="G4" s="339"/>
      <c r="H4" s="339"/>
      <c r="I4" s="339"/>
      <c r="J4" s="342"/>
      <c r="K4" s="342"/>
      <c r="L4" s="343"/>
    </row>
    <row r="5" spans="2:20" x14ac:dyDescent="0.2">
      <c r="B5" s="347" t="str">
        <f>'واجهة برنامج التقويم'!C19</f>
        <v>مدرسة الطفولة المبكرة</v>
      </c>
      <c r="C5" s="344"/>
      <c r="D5" s="344"/>
      <c r="E5" s="344"/>
      <c r="F5" s="340"/>
      <c r="G5" s="340"/>
      <c r="H5" s="340"/>
      <c r="I5" s="340"/>
      <c r="J5" s="344"/>
      <c r="K5" s="344"/>
      <c r="L5" s="345"/>
    </row>
    <row r="6" spans="2:20" ht="15.75" customHeight="1" x14ac:dyDescent="0.2">
      <c r="B6" s="348" t="s">
        <v>142</v>
      </c>
      <c r="C6" s="349"/>
      <c r="D6" s="349"/>
      <c r="E6" s="349"/>
      <c r="F6" s="349"/>
      <c r="G6" s="349"/>
      <c r="H6" s="349"/>
      <c r="I6" s="349"/>
      <c r="J6" s="349"/>
      <c r="K6" s="349"/>
      <c r="L6" s="350"/>
    </row>
    <row r="7" spans="2:20" s="41" customFormat="1" ht="5.25" customHeight="1" x14ac:dyDescent="0.2">
      <c r="M7" s="27"/>
      <c r="N7" s="27"/>
      <c r="O7" s="27"/>
      <c r="P7" s="27"/>
      <c r="Q7" s="27"/>
      <c r="R7" s="27"/>
      <c r="S7" s="27"/>
      <c r="T7" s="27"/>
    </row>
    <row r="8" spans="2:20" ht="14.25" customHeight="1" x14ac:dyDescent="0.2">
      <c r="B8" s="351" t="s">
        <v>94</v>
      </c>
      <c r="C8" s="352"/>
      <c r="D8" s="352"/>
      <c r="E8" s="352"/>
      <c r="F8" s="352"/>
      <c r="G8" s="353"/>
      <c r="H8" s="357"/>
      <c r="I8" s="358"/>
      <c r="J8" s="358"/>
      <c r="K8" s="358"/>
      <c r="L8" s="359"/>
    </row>
    <row r="9" spans="2:20" ht="15" customHeight="1" x14ac:dyDescent="0.2">
      <c r="B9" s="354"/>
      <c r="C9" s="355"/>
      <c r="D9" s="355"/>
      <c r="E9" s="355"/>
      <c r="F9" s="355"/>
      <c r="G9" s="356"/>
      <c r="H9" s="360"/>
      <c r="I9" s="361"/>
      <c r="J9" s="361"/>
      <c r="K9" s="361"/>
      <c r="L9" s="362"/>
    </row>
    <row r="10" spans="2:20" ht="18" customHeight="1" x14ac:dyDescent="0.2">
      <c r="B10" s="366" t="s">
        <v>35</v>
      </c>
      <c r="C10" s="367"/>
      <c r="D10" s="368"/>
      <c r="E10" s="375" t="s">
        <v>97</v>
      </c>
      <c r="F10" s="376"/>
      <c r="G10" s="377"/>
      <c r="H10" s="360"/>
      <c r="I10" s="361"/>
      <c r="J10" s="361"/>
      <c r="K10" s="361"/>
      <c r="L10" s="362"/>
    </row>
    <row r="11" spans="2:20" ht="18" customHeight="1" x14ac:dyDescent="0.2">
      <c r="B11" s="369"/>
      <c r="C11" s="370"/>
      <c r="D11" s="371"/>
      <c r="E11" s="378"/>
      <c r="F11" s="379"/>
      <c r="G11" s="380"/>
      <c r="H11" s="360"/>
      <c r="I11" s="361"/>
      <c r="J11" s="361"/>
      <c r="K11" s="361"/>
      <c r="L11" s="362"/>
    </row>
    <row r="12" spans="2:20" ht="18" customHeight="1" x14ac:dyDescent="0.2">
      <c r="B12" s="372"/>
      <c r="C12" s="373"/>
      <c r="D12" s="374"/>
      <c r="E12" s="381"/>
      <c r="F12" s="382"/>
      <c r="G12" s="383"/>
      <c r="H12" s="360"/>
      <c r="I12" s="361"/>
      <c r="J12" s="361"/>
      <c r="K12" s="361"/>
      <c r="L12" s="362"/>
      <c r="N12" s="88"/>
      <c r="O12" s="88"/>
      <c r="P12" s="88"/>
      <c r="Q12" s="88"/>
    </row>
    <row r="13" spans="2:20" ht="18" customHeight="1" x14ac:dyDescent="0.2">
      <c r="B13" s="384" t="s">
        <v>98</v>
      </c>
      <c r="C13" s="385"/>
      <c r="D13" s="386"/>
      <c r="E13" s="393" t="s">
        <v>99</v>
      </c>
      <c r="F13" s="394"/>
      <c r="G13" s="395"/>
      <c r="H13" s="360"/>
      <c r="I13" s="361"/>
      <c r="J13" s="361"/>
      <c r="K13" s="361"/>
      <c r="L13" s="362"/>
      <c r="N13" s="88"/>
    </row>
    <row r="14" spans="2:20" ht="18" customHeight="1" x14ac:dyDescent="0.2">
      <c r="B14" s="387"/>
      <c r="C14" s="388"/>
      <c r="D14" s="389"/>
      <c r="E14" s="396"/>
      <c r="F14" s="397"/>
      <c r="G14" s="398"/>
      <c r="H14" s="360"/>
      <c r="I14" s="361"/>
      <c r="J14" s="361"/>
      <c r="K14" s="361"/>
      <c r="L14" s="362"/>
      <c r="N14" s="88"/>
    </row>
    <row r="15" spans="2:20" ht="18" customHeight="1" x14ac:dyDescent="0.2">
      <c r="B15" s="390"/>
      <c r="C15" s="391"/>
      <c r="D15" s="392"/>
      <c r="E15" s="399"/>
      <c r="F15" s="400"/>
      <c r="G15" s="401"/>
      <c r="H15" s="363"/>
      <c r="I15" s="364"/>
      <c r="J15" s="364"/>
      <c r="K15" s="364"/>
      <c r="L15" s="365"/>
      <c r="N15" s="88"/>
    </row>
    <row r="16" spans="2:20" s="41" customFormat="1" ht="3.75" customHeight="1" x14ac:dyDescent="0.2">
      <c r="M16" s="27"/>
      <c r="N16" s="107"/>
      <c r="O16" s="27"/>
      <c r="P16" s="27"/>
      <c r="Q16" s="27"/>
      <c r="R16" s="27"/>
      <c r="S16" s="27"/>
      <c r="T16" s="27"/>
    </row>
    <row r="17" spans="2:20" ht="23.25" customHeight="1" x14ac:dyDescent="0.2">
      <c r="B17" s="108" t="s">
        <v>35</v>
      </c>
      <c r="C17" s="108" t="s">
        <v>95</v>
      </c>
      <c r="D17" s="108" t="s">
        <v>2</v>
      </c>
      <c r="E17" s="402" t="s">
        <v>1</v>
      </c>
      <c r="F17" s="403"/>
      <c r="G17" s="403"/>
      <c r="H17" s="403"/>
      <c r="I17" s="404"/>
      <c r="J17" s="108" t="s">
        <v>3</v>
      </c>
      <c r="K17" s="108" t="s">
        <v>4</v>
      </c>
      <c r="L17" s="108" t="s">
        <v>96</v>
      </c>
      <c r="N17" s="88"/>
      <c r="P17" s="109" t="s">
        <v>111</v>
      </c>
      <c r="Q17" s="109" t="s">
        <v>16</v>
      </c>
    </row>
    <row r="18" spans="2:20" ht="23.25" customHeight="1" x14ac:dyDescent="0.2">
      <c r="B18" s="405" t="s">
        <v>36</v>
      </c>
      <c r="C18" s="408" t="s">
        <v>111</v>
      </c>
      <c r="D18" s="64" t="s">
        <v>100</v>
      </c>
      <c r="E18" s="411" t="s">
        <v>211</v>
      </c>
      <c r="F18" s="412"/>
      <c r="G18" s="412"/>
      <c r="H18" s="412"/>
      <c r="I18" s="413"/>
      <c r="J18" s="110">
        <f>'الاعتماد المدرسي '!K48</f>
        <v>0.49</v>
      </c>
      <c r="K18" s="111" t="str">
        <f>IF(J18&lt;=49.9%,"تهيئة",IF(J18&lt;=74.9%,"انطلاق",IF(J18&lt;=89.9%,"تقدم",IF(J18&gt;=90%,"تميز"))))</f>
        <v>تهيئة</v>
      </c>
      <c r="L18" s="64" t="str">
        <f>IF(J18&lt;70%,"عالي",IF(J18&lt;=80%,"متوسط",IF(J18&gt;80%,"منخفض")))</f>
        <v>عالي</v>
      </c>
      <c r="N18" s="88"/>
      <c r="P18" s="112">
        <f>(J18+J19+J20+J21+J22+J23+J24+J25+J27+J28+J26)/11</f>
        <v>0.63909090909090915</v>
      </c>
      <c r="Q18" s="112">
        <f>(J29+J30+J31)/3</f>
        <v>0.80000000000000016</v>
      </c>
    </row>
    <row r="19" spans="2:20" ht="23.25" customHeight="1" x14ac:dyDescent="0.2">
      <c r="B19" s="406"/>
      <c r="C19" s="409"/>
      <c r="D19" s="64" t="s">
        <v>101</v>
      </c>
      <c r="E19" s="411" t="s">
        <v>108</v>
      </c>
      <c r="F19" s="412"/>
      <c r="G19" s="412"/>
      <c r="H19" s="412"/>
      <c r="I19" s="413"/>
      <c r="J19" s="110">
        <f>'الاعتماد المدرسي '!K49</f>
        <v>0.99</v>
      </c>
      <c r="K19" s="111" t="str">
        <f t="shared" ref="K19:K31" si="0">IF(J19&lt;=49.9%,"تهيئة",IF(J19&lt;=74.9%,"انطلاق",IF(J19&lt;=89.9%,"تقدم",IF(J19&gt;=90%,"تميز"))))</f>
        <v>تميز</v>
      </c>
      <c r="L19" s="64" t="str">
        <f t="shared" ref="L19:L31" si="1">IF(J19&lt;70%,"عالي",IF(J19&lt;=80%,"متوسط",IF(J19&gt;80%,"منخفض")))</f>
        <v>منخفض</v>
      </c>
      <c r="N19" s="88"/>
      <c r="O19" s="113"/>
      <c r="P19" s="113"/>
    </row>
    <row r="20" spans="2:20" ht="23.25" customHeight="1" x14ac:dyDescent="0.2">
      <c r="B20" s="406"/>
      <c r="C20" s="409"/>
      <c r="D20" s="64" t="s">
        <v>102</v>
      </c>
      <c r="E20" s="411" t="s">
        <v>212</v>
      </c>
      <c r="F20" s="412"/>
      <c r="G20" s="412"/>
      <c r="H20" s="412"/>
      <c r="I20" s="413"/>
      <c r="J20" s="110">
        <f>'الاعتماد المدرسي '!K50</f>
        <v>0.5</v>
      </c>
      <c r="K20" s="111" t="str">
        <f t="shared" si="0"/>
        <v>انطلاق</v>
      </c>
      <c r="L20" s="64" t="str">
        <f t="shared" si="1"/>
        <v>عالي</v>
      </c>
      <c r="N20" s="88"/>
      <c r="O20" s="113"/>
      <c r="P20" s="113"/>
      <c r="Q20" s="113"/>
      <c r="R20" s="113"/>
      <c r="S20" s="113"/>
    </row>
    <row r="21" spans="2:20" ht="23.25" customHeight="1" x14ac:dyDescent="0.2">
      <c r="B21" s="406"/>
      <c r="C21" s="409"/>
      <c r="D21" s="64" t="s">
        <v>103</v>
      </c>
      <c r="E21" s="411" t="s">
        <v>213</v>
      </c>
      <c r="F21" s="412"/>
      <c r="G21" s="412"/>
      <c r="H21" s="412"/>
      <c r="I21" s="413"/>
      <c r="J21" s="110">
        <f>'الاعتماد المدرسي '!K51</f>
        <v>0.75</v>
      </c>
      <c r="K21" s="111" t="str">
        <f t="shared" si="0"/>
        <v>تقدم</v>
      </c>
      <c r="L21" s="64" t="str">
        <f t="shared" si="1"/>
        <v>متوسط</v>
      </c>
      <c r="O21" s="113"/>
      <c r="P21" s="113"/>
    </row>
    <row r="22" spans="2:20" ht="23.25" customHeight="1" x14ac:dyDescent="0.2">
      <c r="B22" s="406"/>
      <c r="C22" s="409"/>
      <c r="D22" s="64" t="s">
        <v>104</v>
      </c>
      <c r="E22" s="414" t="s">
        <v>214</v>
      </c>
      <c r="F22" s="415"/>
      <c r="G22" s="415"/>
      <c r="H22" s="415"/>
      <c r="I22" s="416"/>
      <c r="J22" s="110">
        <f>'الاعتماد المدرسي '!K52</f>
        <v>0.1</v>
      </c>
      <c r="K22" s="111" t="str">
        <f t="shared" si="0"/>
        <v>تهيئة</v>
      </c>
      <c r="L22" s="64" t="str">
        <f t="shared" si="1"/>
        <v>عالي</v>
      </c>
      <c r="O22" s="113"/>
      <c r="P22" s="113"/>
    </row>
    <row r="23" spans="2:20" ht="23.25" customHeight="1" x14ac:dyDescent="0.2">
      <c r="B23" s="406"/>
      <c r="C23" s="409"/>
      <c r="D23" s="64" t="s">
        <v>105</v>
      </c>
      <c r="E23" s="414" t="s">
        <v>215</v>
      </c>
      <c r="F23" s="415"/>
      <c r="G23" s="415"/>
      <c r="H23" s="415"/>
      <c r="I23" s="416"/>
      <c r="J23" s="110">
        <f>'الاعتماد المدرسي '!K53</f>
        <v>0.1</v>
      </c>
      <c r="K23" s="111" t="str">
        <f t="shared" si="0"/>
        <v>تهيئة</v>
      </c>
      <c r="L23" s="64" t="str">
        <f t="shared" si="1"/>
        <v>عالي</v>
      </c>
      <c r="O23" s="113"/>
      <c r="P23" s="113"/>
    </row>
    <row r="24" spans="2:20" ht="23.25" customHeight="1" x14ac:dyDescent="0.2">
      <c r="B24" s="406"/>
      <c r="C24" s="409"/>
      <c r="D24" s="64" t="s">
        <v>106</v>
      </c>
      <c r="E24" s="414" t="s">
        <v>216</v>
      </c>
      <c r="F24" s="415"/>
      <c r="G24" s="415"/>
      <c r="H24" s="415"/>
      <c r="I24" s="416"/>
      <c r="J24" s="110">
        <f>'الاعتماد المدرسي '!K54</f>
        <v>0.8</v>
      </c>
      <c r="K24" s="111" t="str">
        <f t="shared" si="0"/>
        <v>تقدم</v>
      </c>
      <c r="L24" s="64" t="str">
        <f t="shared" si="1"/>
        <v>متوسط</v>
      </c>
      <c r="O24" s="113"/>
      <c r="P24" s="113"/>
    </row>
    <row r="25" spans="2:20" ht="23.25" customHeight="1" x14ac:dyDescent="0.2">
      <c r="B25" s="406"/>
      <c r="C25" s="409"/>
      <c r="D25" s="64" t="s">
        <v>107</v>
      </c>
      <c r="E25" s="414" t="s">
        <v>217</v>
      </c>
      <c r="F25" s="415"/>
      <c r="G25" s="415"/>
      <c r="H25" s="415"/>
      <c r="I25" s="416"/>
      <c r="J25" s="110">
        <f>'الاعتماد المدرسي '!K55</f>
        <v>0.8</v>
      </c>
      <c r="K25" s="111" t="str">
        <f t="shared" si="0"/>
        <v>تقدم</v>
      </c>
      <c r="L25" s="64" t="str">
        <f t="shared" si="1"/>
        <v>متوسط</v>
      </c>
      <c r="O25" s="113"/>
      <c r="P25" s="113"/>
    </row>
    <row r="26" spans="2:20" ht="23.25" customHeight="1" x14ac:dyDescent="0.2">
      <c r="B26" s="406"/>
      <c r="C26" s="409"/>
      <c r="D26" s="64" t="s">
        <v>45</v>
      </c>
      <c r="E26" s="414" t="s">
        <v>187</v>
      </c>
      <c r="F26" s="415"/>
      <c r="G26" s="415"/>
      <c r="H26" s="415"/>
      <c r="I26" s="416"/>
      <c r="J26" s="110">
        <f>'الاعتماد المدرسي '!K56</f>
        <v>0.8</v>
      </c>
      <c r="K26" s="111" t="str">
        <f t="shared" si="0"/>
        <v>تقدم</v>
      </c>
      <c r="L26" s="64" t="str">
        <f t="shared" si="1"/>
        <v>متوسط</v>
      </c>
      <c r="O26" s="113"/>
      <c r="P26" s="113"/>
    </row>
    <row r="27" spans="2:20" ht="23.25" customHeight="1" x14ac:dyDescent="0.2">
      <c r="B27" s="406"/>
      <c r="C27" s="409"/>
      <c r="D27" s="64" t="s">
        <v>46</v>
      </c>
      <c r="E27" s="414" t="s">
        <v>218</v>
      </c>
      <c r="F27" s="415"/>
      <c r="G27" s="415"/>
      <c r="H27" s="415"/>
      <c r="I27" s="416"/>
      <c r="J27" s="110">
        <f>'الاعتماد المدرسي '!K57</f>
        <v>0.9</v>
      </c>
      <c r="K27" s="111" t="str">
        <f t="shared" si="0"/>
        <v>تميز</v>
      </c>
      <c r="L27" s="64" t="str">
        <f t="shared" si="1"/>
        <v>منخفض</v>
      </c>
      <c r="O27" s="113" t="s">
        <v>110</v>
      </c>
      <c r="P27" s="113"/>
    </row>
    <row r="28" spans="2:20" ht="23.25" customHeight="1" x14ac:dyDescent="0.2">
      <c r="B28" s="406"/>
      <c r="C28" s="410"/>
      <c r="D28" s="64" t="s">
        <v>188</v>
      </c>
      <c r="E28" s="414" t="s">
        <v>219</v>
      </c>
      <c r="F28" s="415"/>
      <c r="G28" s="415"/>
      <c r="H28" s="415"/>
      <c r="I28" s="416"/>
      <c r="J28" s="110">
        <f>'الاعتماد المدرسي '!K58</f>
        <v>0.8</v>
      </c>
      <c r="K28" s="111" t="str">
        <f t="shared" si="0"/>
        <v>تقدم</v>
      </c>
      <c r="L28" s="64" t="str">
        <f t="shared" si="1"/>
        <v>متوسط</v>
      </c>
      <c r="O28" s="113"/>
      <c r="P28" s="113"/>
    </row>
    <row r="29" spans="2:20" ht="23.25" customHeight="1" x14ac:dyDescent="0.2">
      <c r="B29" s="406"/>
      <c r="C29" s="417" t="s">
        <v>89</v>
      </c>
      <c r="D29" s="63" t="s">
        <v>47</v>
      </c>
      <c r="E29" s="420" t="s">
        <v>220</v>
      </c>
      <c r="F29" s="421"/>
      <c r="G29" s="421"/>
      <c r="H29" s="421"/>
      <c r="I29" s="422"/>
      <c r="J29" s="110">
        <f>'الاعتماد المدرسي '!K59</f>
        <v>0.8</v>
      </c>
      <c r="K29" s="114" t="str">
        <f t="shared" si="0"/>
        <v>تقدم</v>
      </c>
      <c r="L29" s="64" t="str">
        <f t="shared" si="1"/>
        <v>متوسط</v>
      </c>
      <c r="O29" s="113"/>
      <c r="P29" s="113"/>
    </row>
    <row r="30" spans="2:20" ht="23.25" customHeight="1" x14ac:dyDescent="0.2">
      <c r="B30" s="406"/>
      <c r="C30" s="418"/>
      <c r="D30" s="63" t="s">
        <v>48</v>
      </c>
      <c r="E30" s="420" t="s">
        <v>109</v>
      </c>
      <c r="F30" s="421"/>
      <c r="G30" s="421"/>
      <c r="H30" s="421"/>
      <c r="I30" s="422"/>
      <c r="J30" s="110">
        <f>'الاعتماد المدرسي '!K60</f>
        <v>0.8</v>
      </c>
      <c r="K30" s="114" t="str">
        <f t="shared" si="0"/>
        <v>تقدم</v>
      </c>
      <c r="L30" s="64" t="str">
        <f t="shared" si="1"/>
        <v>متوسط</v>
      </c>
      <c r="O30" s="113"/>
      <c r="P30" s="113"/>
    </row>
    <row r="31" spans="2:20" ht="23.25" customHeight="1" x14ac:dyDescent="0.2">
      <c r="B31" s="407"/>
      <c r="C31" s="419"/>
      <c r="D31" s="63" t="s">
        <v>49</v>
      </c>
      <c r="E31" s="420" t="s">
        <v>210</v>
      </c>
      <c r="F31" s="421"/>
      <c r="G31" s="421"/>
      <c r="H31" s="421"/>
      <c r="I31" s="422"/>
      <c r="J31" s="110">
        <f>'الاعتماد المدرسي '!K61</f>
        <v>0.8</v>
      </c>
      <c r="K31" s="114" t="str">
        <f t="shared" si="0"/>
        <v>تقدم</v>
      </c>
      <c r="L31" s="64" t="str">
        <f t="shared" si="1"/>
        <v>متوسط</v>
      </c>
    </row>
    <row r="32" spans="2:20" s="26" customFormat="1" ht="13.5" customHeight="1" x14ac:dyDescent="0.2">
      <c r="M32" s="106"/>
      <c r="N32" s="106"/>
      <c r="O32" s="106"/>
      <c r="P32" s="106"/>
      <c r="Q32" s="106"/>
      <c r="R32" s="106"/>
      <c r="S32" s="106"/>
      <c r="T32" s="106"/>
    </row>
    <row r="33" spans="1:20" ht="18.75" customHeight="1" x14ac:dyDescent="0.2">
      <c r="B33" s="351" t="s">
        <v>94</v>
      </c>
      <c r="C33" s="352"/>
      <c r="D33" s="352"/>
      <c r="E33" s="352"/>
      <c r="F33" s="352"/>
      <c r="G33" s="353"/>
      <c r="H33" s="357"/>
      <c r="I33" s="358"/>
      <c r="J33" s="358"/>
      <c r="K33" s="358"/>
      <c r="L33" s="359"/>
    </row>
    <row r="34" spans="1:20" ht="18.75" customHeight="1" x14ac:dyDescent="0.2">
      <c r="B34" s="354"/>
      <c r="C34" s="355"/>
      <c r="D34" s="355"/>
      <c r="E34" s="355"/>
      <c r="F34" s="355"/>
      <c r="G34" s="356"/>
      <c r="H34" s="360"/>
      <c r="I34" s="361"/>
      <c r="J34" s="361"/>
      <c r="K34" s="361"/>
      <c r="L34" s="362"/>
    </row>
    <row r="35" spans="1:20" ht="18.75" customHeight="1" x14ac:dyDescent="0.2">
      <c r="B35" s="366" t="s">
        <v>35</v>
      </c>
      <c r="C35" s="367"/>
      <c r="D35" s="368"/>
      <c r="E35" s="375" t="s">
        <v>97</v>
      </c>
      <c r="F35" s="376"/>
      <c r="G35" s="377"/>
      <c r="H35" s="360"/>
      <c r="I35" s="361"/>
      <c r="J35" s="361"/>
      <c r="K35" s="361"/>
      <c r="L35" s="362"/>
    </row>
    <row r="36" spans="1:20" ht="18.75" customHeight="1" x14ac:dyDescent="0.2">
      <c r="B36" s="369"/>
      <c r="C36" s="370"/>
      <c r="D36" s="371"/>
      <c r="E36" s="378"/>
      <c r="F36" s="379"/>
      <c r="G36" s="380"/>
      <c r="H36" s="360"/>
      <c r="I36" s="361"/>
      <c r="J36" s="361"/>
      <c r="K36" s="361"/>
      <c r="L36" s="362"/>
    </row>
    <row r="37" spans="1:20" ht="18.75" customHeight="1" x14ac:dyDescent="0.2">
      <c r="B37" s="372"/>
      <c r="C37" s="373"/>
      <c r="D37" s="374"/>
      <c r="E37" s="381"/>
      <c r="F37" s="382"/>
      <c r="G37" s="383"/>
      <c r="H37" s="360"/>
      <c r="I37" s="361"/>
      <c r="J37" s="361"/>
      <c r="K37" s="361"/>
      <c r="L37" s="362"/>
    </row>
    <row r="38" spans="1:20" ht="18.75" customHeight="1" x14ac:dyDescent="0.2">
      <c r="B38" s="384" t="s">
        <v>16</v>
      </c>
      <c r="C38" s="385"/>
      <c r="D38" s="386"/>
      <c r="E38" s="393" t="s">
        <v>117</v>
      </c>
      <c r="F38" s="394"/>
      <c r="G38" s="395"/>
      <c r="H38" s="360"/>
      <c r="I38" s="361"/>
      <c r="J38" s="361"/>
      <c r="K38" s="361"/>
      <c r="L38" s="362"/>
    </row>
    <row r="39" spans="1:20" ht="18.75" customHeight="1" x14ac:dyDescent="0.2">
      <c r="B39" s="387"/>
      <c r="C39" s="388"/>
      <c r="D39" s="389"/>
      <c r="E39" s="396"/>
      <c r="F39" s="397"/>
      <c r="G39" s="398"/>
      <c r="H39" s="360"/>
      <c r="I39" s="361"/>
      <c r="J39" s="361"/>
      <c r="K39" s="361"/>
      <c r="L39" s="362"/>
    </row>
    <row r="40" spans="1:20" ht="18.75" customHeight="1" x14ac:dyDescent="0.2">
      <c r="B40" s="390"/>
      <c r="C40" s="391"/>
      <c r="D40" s="392"/>
      <c r="E40" s="399"/>
      <c r="F40" s="400"/>
      <c r="G40" s="401"/>
      <c r="H40" s="363"/>
      <c r="I40" s="364"/>
      <c r="J40" s="364"/>
      <c r="K40" s="364"/>
      <c r="L40" s="365"/>
    </row>
    <row r="41" spans="1:20" ht="5.25" customHeight="1" x14ac:dyDescent="0.2">
      <c r="D41" s="115"/>
      <c r="E41" s="116"/>
      <c r="F41" s="116"/>
      <c r="G41" s="116"/>
      <c r="H41" s="116"/>
      <c r="I41" s="116"/>
      <c r="J41" s="116"/>
      <c r="K41" s="117"/>
    </row>
    <row r="42" spans="1:20" ht="29.25" customHeight="1" x14ac:dyDescent="0.2">
      <c r="B42" s="118" t="s">
        <v>35</v>
      </c>
      <c r="C42" s="118" t="s">
        <v>95</v>
      </c>
      <c r="D42" s="118" t="s">
        <v>2</v>
      </c>
      <c r="E42" s="423" t="s">
        <v>1</v>
      </c>
      <c r="F42" s="423"/>
      <c r="G42" s="423"/>
      <c r="H42" s="423"/>
      <c r="I42" s="423"/>
      <c r="J42" s="118" t="s">
        <v>3</v>
      </c>
      <c r="K42" s="118" t="s">
        <v>4</v>
      </c>
      <c r="L42" s="118" t="s">
        <v>96</v>
      </c>
      <c r="M42" s="119"/>
      <c r="R42" s="119"/>
      <c r="S42" s="119"/>
      <c r="T42" s="119"/>
    </row>
    <row r="43" spans="1:20" ht="24.75" customHeight="1" x14ac:dyDescent="0.2">
      <c r="B43" s="424" t="s">
        <v>16</v>
      </c>
      <c r="C43" s="425" t="s">
        <v>117</v>
      </c>
      <c r="D43" s="64" t="s">
        <v>17</v>
      </c>
      <c r="E43" s="414" t="s">
        <v>115</v>
      </c>
      <c r="F43" s="415"/>
      <c r="G43" s="415"/>
      <c r="H43" s="415"/>
      <c r="I43" s="416"/>
      <c r="J43" s="110">
        <f>'الاعتماد المدرسي '!K74</f>
        <v>1</v>
      </c>
      <c r="K43" s="111" t="str">
        <f>IF(J43&lt;=49.9%,"تهيئة",IF(J43&lt;=74.9%,"انطلاق",IF(J43&lt;=89.9%,"تقدم",IF(J43&gt;=90%,"تميز"))))</f>
        <v>تميز</v>
      </c>
      <c r="L43" s="120" t="str">
        <f>IF(J43&lt;70%,"عالي",IF(J43&lt;=80%,"متوسط",IF(J43&gt;80%,"منخفض")))</f>
        <v>منخفض</v>
      </c>
      <c r="M43" s="119"/>
      <c r="O43" s="121" t="s">
        <v>139</v>
      </c>
      <c r="R43" s="119"/>
      <c r="S43" s="119"/>
      <c r="T43" s="119"/>
    </row>
    <row r="44" spans="1:20" ht="24.75" customHeight="1" x14ac:dyDescent="0.2">
      <c r="B44" s="424"/>
      <c r="C44" s="425"/>
      <c r="D44" s="64" t="s">
        <v>19</v>
      </c>
      <c r="E44" s="414" t="s">
        <v>116</v>
      </c>
      <c r="F44" s="415"/>
      <c r="G44" s="415"/>
      <c r="H44" s="415"/>
      <c r="I44" s="416"/>
      <c r="J44" s="110">
        <f>'الاعتماد المدرسي '!K75</f>
        <v>0.9</v>
      </c>
      <c r="K44" s="111" t="str">
        <f t="shared" ref="K44:K46" si="2">IF(J44&lt;=49.9%,"تهيئة",IF(J44&lt;=74.9%,"انطلاق",IF(J44&lt;=89.9%,"تقدم",IF(J44&gt;=90%,"تميز"))))</f>
        <v>تميز</v>
      </c>
      <c r="L44" s="120" t="str">
        <f t="shared" ref="L44:L46" si="3">IF(J44&lt;70%,"عالي",IF(J44&lt;=80%,"متوسط",IF(J44&gt;80%,"منخفض")))</f>
        <v>منخفض</v>
      </c>
      <c r="M44" s="119"/>
      <c r="O44" s="112">
        <f>(J43+J44+J45+J46)/4</f>
        <v>0.92499999999999993</v>
      </c>
      <c r="R44" s="119"/>
      <c r="S44" s="119"/>
      <c r="T44" s="119"/>
    </row>
    <row r="45" spans="1:20" ht="24.75" customHeight="1" x14ac:dyDescent="0.2">
      <c r="B45" s="424"/>
      <c r="C45" s="425"/>
      <c r="D45" s="64" t="s">
        <v>113</v>
      </c>
      <c r="E45" s="411" t="s">
        <v>159</v>
      </c>
      <c r="F45" s="415"/>
      <c r="G45" s="415"/>
      <c r="H45" s="415"/>
      <c r="I45" s="416"/>
      <c r="J45" s="110">
        <f>'الاعتماد المدرسي '!K76</f>
        <v>0.9</v>
      </c>
      <c r="K45" s="111" t="str">
        <f t="shared" si="2"/>
        <v>تميز</v>
      </c>
      <c r="L45" s="120" t="str">
        <f t="shared" si="3"/>
        <v>منخفض</v>
      </c>
      <c r="M45" s="119"/>
      <c r="R45" s="119"/>
      <c r="S45" s="119"/>
      <c r="T45" s="119"/>
    </row>
    <row r="46" spans="1:20" ht="24.75" customHeight="1" x14ac:dyDescent="0.2">
      <c r="B46" s="424"/>
      <c r="C46" s="425"/>
      <c r="D46" s="64" t="s">
        <v>114</v>
      </c>
      <c r="E46" s="411" t="s">
        <v>160</v>
      </c>
      <c r="F46" s="415"/>
      <c r="G46" s="415"/>
      <c r="H46" s="415"/>
      <c r="I46" s="416"/>
      <c r="J46" s="110">
        <f>'الاعتماد المدرسي '!K77</f>
        <v>0.9</v>
      </c>
      <c r="K46" s="111" t="str">
        <f t="shared" si="2"/>
        <v>تميز</v>
      </c>
      <c r="L46" s="120" t="str">
        <f t="shared" si="3"/>
        <v>منخفض</v>
      </c>
      <c r="O46" s="119"/>
      <c r="P46" s="119"/>
      <c r="Q46" s="119"/>
      <c r="R46" s="119"/>
      <c r="S46" s="119"/>
      <c r="T46" s="119"/>
    </row>
    <row r="47" spans="1:20" s="26" customFormat="1" ht="10.5" customHeight="1" x14ac:dyDescent="0.2">
      <c r="M47" s="106"/>
      <c r="N47" s="106"/>
      <c r="O47" s="119"/>
      <c r="P47" s="119"/>
      <c r="Q47" s="119"/>
      <c r="R47" s="119"/>
      <c r="S47" s="119"/>
      <c r="T47" s="119"/>
    </row>
    <row r="48" spans="1:20" s="106" customFormat="1" ht="18.75" customHeight="1" x14ac:dyDescent="0.2">
      <c r="A48" s="26"/>
      <c r="B48" s="351" t="s">
        <v>94</v>
      </c>
      <c r="C48" s="352"/>
      <c r="D48" s="352"/>
      <c r="E48" s="352"/>
      <c r="F48" s="352"/>
      <c r="G48" s="353"/>
      <c r="H48" s="357"/>
      <c r="I48" s="358"/>
      <c r="J48" s="358"/>
      <c r="K48" s="358"/>
      <c r="L48" s="359"/>
      <c r="O48" s="119"/>
      <c r="P48" s="119"/>
      <c r="Q48" s="119"/>
      <c r="R48" s="119"/>
      <c r="S48" s="119"/>
      <c r="T48" s="119"/>
    </row>
    <row r="49" spans="1:20" s="106" customFormat="1" ht="18.75" customHeight="1" x14ac:dyDescent="0.2">
      <c r="A49" s="26"/>
      <c r="B49" s="354"/>
      <c r="C49" s="355"/>
      <c r="D49" s="355"/>
      <c r="E49" s="355"/>
      <c r="F49" s="355"/>
      <c r="G49" s="356"/>
      <c r="H49" s="360"/>
      <c r="I49" s="361"/>
      <c r="J49" s="361"/>
      <c r="K49" s="361"/>
      <c r="L49" s="362"/>
      <c r="O49" s="119"/>
      <c r="P49" s="119"/>
      <c r="Q49" s="119"/>
      <c r="R49" s="119"/>
      <c r="S49" s="119"/>
      <c r="T49" s="119"/>
    </row>
    <row r="50" spans="1:20" s="106" customFormat="1" ht="18.75" customHeight="1" x14ac:dyDescent="0.2">
      <c r="A50" s="26"/>
      <c r="B50" s="366" t="s">
        <v>35</v>
      </c>
      <c r="C50" s="367"/>
      <c r="D50" s="368"/>
      <c r="E50" s="375" t="s">
        <v>97</v>
      </c>
      <c r="F50" s="376"/>
      <c r="G50" s="377"/>
      <c r="H50" s="360"/>
      <c r="I50" s="361"/>
      <c r="J50" s="361"/>
      <c r="K50" s="361"/>
      <c r="L50" s="362"/>
    </row>
    <row r="51" spans="1:20" s="106" customFormat="1" ht="18.75" customHeight="1" x14ac:dyDescent="0.2">
      <c r="A51" s="26"/>
      <c r="B51" s="369"/>
      <c r="C51" s="370"/>
      <c r="D51" s="371"/>
      <c r="E51" s="378"/>
      <c r="F51" s="379"/>
      <c r="G51" s="380"/>
      <c r="H51" s="360"/>
      <c r="I51" s="361"/>
      <c r="J51" s="361"/>
      <c r="K51" s="361"/>
      <c r="L51" s="362"/>
    </row>
    <row r="52" spans="1:20" s="106" customFormat="1" ht="18.75" customHeight="1" x14ac:dyDescent="0.2">
      <c r="A52" s="26"/>
      <c r="B52" s="372"/>
      <c r="C52" s="373"/>
      <c r="D52" s="374"/>
      <c r="E52" s="381"/>
      <c r="F52" s="382"/>
      <c r="G52" s="383"/>
      <c r="H52" s="360"/>
      <c r="I52" s="361"/>
      <c r="J52" s="361"/>
      <c r="K52" s="361"/>
      <c r="L52" s="362"/>
    </row>
    <row r="53" spans="1:20" s="106" customFormat="1" ht="18.75" customHeight="1" x14ac:dyDescent="0.2">
      <c r="A53" s="26"/>
      <c r="B53" s="384" t="s">
        <v>131</v>
      </c>
      <c r="C53" s="385"/>
      <c r="D53" s="386"/>
      <c r="E53" s="393" t="s">
        <v>132</v>
      </c>
      <c r="F53" s="394"/>
      <c r="G53" s="395"/>
      <c r="H53" s="360"/>
      <c r="I53" s="361"/>
      <c r="J53" s="361"/>
      <c r="K53" s="361"/>
      <c r="L53" s="362"/>
    </row>
    <row r="54" spans="1:20" s="106" customFormat="1" ht="18.75" customHeight="1" x14ac:dyDescent="0.2">
      <c r="A54" s="26"/>
      <c r="B54" s="387"/>
      <c r="C54" s="388"/>
      <c r="D54" s="389"/>
      <c r="E54" s="396"/>
      <c r="F54" s="397"/>
      <c r="G54" s="398"/>
      <c r="H54" s="360"/>
      <c r="I54" s="361"/>
      <c r="J54" s="361"/>
      <c r="K54" s="361"/>
      <c r="L54" s="362"/>
    </row>
    <row r="55" spans="1:20" s="106" customFormat="1" ht="18.75" customHeight="1" x14ac:dyDescent="0.2">
      <c r="A55" s="26"/>
      <c r="B55" s="390"/>
      <c r="C55" s="391"/>
      <c r="D55" s="392"/>
      <c r="E55" s="399"/>
      <c r="F55" s="400"/>
      <c r="G55" s="401"/>
      <c r="H55" s="363"/>
      <c r="I55" s="364"/>
      <c r="J55" s="364"/>
      <c r="K55" s="364"/>
      <c r="L55" s="365"/>
    </row>
    <row r="56" spans="1:20" s="106" customFormat="1" ht="6.75" customHeight="1" x14ac:dyDescent="0.2">
      <c r="A56" s="26"/>
      <c r="B56" s="23"/>
      <c r="C56" s="23"/>
      <c r="D56" s="115"/>
      <c r="E56" s="116"/>
      <c r="F56" s="116"/>
      <c r="G56" s="116"/>
      <c r="H56" s="116"/>
      <c r="I56" s="116"/>
      <c r="J56" s="116"/>
      <c r="K56" s="117"/>
      <c r="L56" s="23"/>
    </row>
    <row r="57" spans="1:20" s="106" customFormat="1" ht="23.25" customHeight="1" x14ac:dyDescent="0.2">
      <c r="A57" s="26"/>
      <c r="B57" s="118" t="s">
        <v>35</v>
      </c>
      <c r="C57" s="118" t="s">
        <v>95</v>
      </c>
      <c r="D57" s="118" t="s">
        <v>2</v>
      </c>
      <c r="E57" s="423" t="s">
        <v>1</v>
      </c>
      <c r="F57" s="423"/>
      <c r="G57" s="423"/>
      <c r="H57" s="423"/>
      <c r="I57" s="423"/>
      <c r="J57" s="118" t="s">
        <v>3</v>
      </c>
      <c r="K57" s="118" t="s">
        <v>4</v>
      </c>
      <c r="L57" s="118" t="s">
        <v>96</v>
      </c>
    </row>
    <row r="58" spans="1:20" s="106" customFormat="1" ht="23.25" customHeight="1" x14ac:dyDescent="0.2">
      <c r="A58" s="26"/>
      <c r="B58" s="424" t="s">
        <v>16</v>
      </c>
      <c r="C58" s="426" t="s">
        <v>128</v>
      </c>
      <c r="D58" s="64" t="s">
        <v>21</v>
      </c>
      <c r="E58" s="411" t="s">
        <v>22</v>
      </c>
      <c r="F58" s="415"/>
      <c r="G58" s="415"/>
      <c r="H58" s="415"/>
      <c r="I58" s="416"/>
      <c r="J58" s="110">
        <f>'الاعتماد المدرسي '!K78</f>
        <v>1</v>
      </c>
      <c r="K58" s="122" t="str">
        <f>IF(J58&lt;=49.9%,"تهيئة",IF(J58&lt;=74.9%,"انطلاق",IF(J58&lt;=89.9%,"تقدم",IF(J58&gt;=90%,"تميز"))))</f>
        <v>تميز</v>
      </c>
      <c r="L58" s="123" t="str">
        <f>IF(J58&lt;70%,"عالي",IF(J58&lt;=80%,"متوسط",IF(J58&gt;80%,"منخفض")))</f>
        <v>منخفض</v>
      </c>
    </row>
    <row r="59" spans="1:20" s="106" customFormat="1" ht="23.25" customHeight="1" x14ac:dyDescent="0.2">
      <c r="A59" s="26"/>
      <c r="B59" s="424"/>
      <c r="C59" s="426"/>
      <c r="D59" s="64" t="s">
        <v>23</v>
      </c>
      <c r="E59" s="411" t="s">
        <v>24</v>
      </c>
      <c r="F59" s="415"/>
      <c r="G59" s="415"/>
      <c r="H59" s="415"/>
      <c r="I59" s="416"/>
      <c r="J59" s="110">
        <f>'الاعتماد المدرسي '!K79</f>
        <v>0.8</v>
      </c>
      <c r="K59" s="122" t="str">
        <f t="shared" ref="K59:K71" si="4">IF(J59&lt;=49.9%,"تهيئة",IF(J59&lt;=74.9%,"انطلاق",IF(J59&lt;=89.9%,"تقدم",IF(J59&gt;=90%,"تميز"))))</f>
        <v>تقدم</v>
      </c>
      <c r="L59" s="123" t="str">
        <f t="shared" ref="L59:L71" si="5">IF(J59&lt;70%,"عالي",IF(J59&lt;=80%,"متوسط",IF(J59&gt;80%,"منخفض")))</f>
        <v>متوسط</v>
      </c>
    </row>
    <row r="60" spans="1:20" s="106" customFormat="1" ht="23.25" customHeight="1" x14ac:dyDescent="0.2">
      <c r="A60" s="26"/>
      <c r="B60" s="424"/>
      <c r="C60" s="426"/>
      <c r="D60" s="64" t="s">
        <v>26</v>
      </c>
      <c r="E60" s="411" t="s">
        <v>118</v>
      </c>
      <c r="F60" s="415"/>
      <c r="G60" s="415"/>
      <c r="H60" s="415"/>
      <c r="I60" s="416"/>
      <c r="J60" s="110">
        <f>'الاعتماد المدرسي '!K80</f>
        <v>0.45</v>
      </c>
      <c r="K60" s="122" t="str">
        <f t="shared" si="4"/>
        <v>تهيئة</v>
      </c>
      <c r="L60" s="123" t="str">
        <f t="shared" si="5"/>
        <v>عالي</v>
      </c>
      <c r="P60" s="109" t="s">
        <v>140</v>
      </c>
      <c r="Q60" s="109" t="s">
        <v>129</v>
      </c>
      <c r="R60" s="109" t="s">
        <v>130</v>
      </c>
    </row>
    <row r="61" spans="1:20" s="106" customFormat="1" ht="23.25" customHeight="1" x14ac:dyDescent="0.2">
      <c r="A61" s="26"/>
      <c r="B61" s="424"/>
      <c r="C61" s="426"/>
      <c r="D61" s="64" t="s">
        <v>28</v>
      </c>
      <c r="E61" s="411" t="s">
        <v>27</v>
      </c>
      <c r="F61" s="415"/>
      <c r="G61" s="415"/>
      <c r="H61" s="415"/>
      <c r="I61" s="416"/>
      <c r="J61" s="110">
        <f>'الاعتماد المدرسي '!K81</f>
        <v>0.54</v>
      </c>
      <c r="K61" s="122" t="str">
        <f t="shared" si="4"/>
        <v>انطلاق</v>
      </c>
      <c r="L61" s="123" t="str">
        <f t="shared" si="5"/>
        <v>عالي</v>
      </c>
      <c r="P61" s="112">
        <f>(J58+J59+J60+J61+J62+J63+J64)/7</f>
        <v>0.79714285714285715</v>
      </c>
      <c r="Q61" s="112">
        <f>(J65+J66+J67+J68)/4</f>
        <v>0.58499999999999996</v>
      </c>
      <c r="R61" s="112">
        <f>(J69+J70+J71)/3</f>
        <v>0.6166666666666667</v>
      </c>
    </row>
    <row r="62" spans="1:20" s="106" customFormat="1" ht="23.25" customHeight="1" x14ac:dyDescent="0.2">
      <c r="A62" s="26"/>
      <c r="B62" s="424"/>
      <c r="C62" s="426"/>
      <c r="D62" s="64" t="s">
        <v>29</v>
      </c>
      <c r="E62" s="411" t="s">
        <v>119</v>
      </c>
      <c r="F62" s="415"/>
      <c r="G62" s="415"/>
      <c r="H62" s="415"/>
      <c r="I62" s="416"/>
      <c r="J62" s="110">
        <f>'الاعتماد المدرسي '!K82</f>
        <v>0.8</v>
      </c>
      <c r="K62" s="122" t="str">
        <f t="shared" si="4"/>
        <v>تقدم</v>
      </c>
      <c r="L62" s="123" t="str">
        <f t="shared" si="5"/>
        <v>متوسط</v>
      </c>
    </row>
    <row r="63" spans="1:20" s="106" customFormat="1" ht="23.25" customHeight="1" x14ac:dyDescent="0.2">
      <c r="A63" s="26"/>
      <c r="B63" s="424"/>
      <c r="C63" s="426"/>
      <c r="D63" s="64" t="s">
        <v>31</v>
      </c>
      <c r="E63" s="411" t="s">
        <v>33</v>
      </c>
      <c r="F63" s="415"/>
      <c r="G63" s="415"/>
      <c r="H63" s="415"/>
      <c r="I63" s="416"/>
      <c r="J63" s="110">
        <f>'الاعتماد المدرسي '!K83</f>
        <v>0.99</v>
      </c>
      <c r="K63" s="122" t="str">
        <f t="shared" si="4"/>
        <v>تميز</v>
      </c>
      <c r="L63" s="123" t="str">
        <f t="shared" si="5"/>
        <v>منخفض</v>
      </c>
    </row>
    <row r="64" spans="1:20" ht="23.25" customHeight="1" x14ac:dyDescent="0.2">
      <c r="B64" s="424"/>
      <c r="C64" s="426"/>
      <c r="D64" s="64" t="s">
        <v>32</v>
      </c>
      <c r="E64" s="411" t="s">
        <v>120</v>
      </c>
      <c r="F64" s="415"/>
      <c r="G64" s="415"/>
      <c r="H64" s="415"/>
      <c r="I64" s="416"/>
      <c r="J64" s="110">
        <f>'الاعتماد المدرسي '!K84</f>
        <v>1</v>
      </c>
      <c r="K64" s="122" t="str">
        <f t="shared" si="4"/>
        <v>تميز</v>
      </c>
      <c r="L64" s="123" t="str">
        <f t="shared" si="5"/>
        <v>منخفض</v>
      </c>
    </row>
    <row r="65" spans="2:20" ht="23.25" customHeight="1" x14ac:dyDescent="0.2">
      <c r="B65" s="424" t="s">
        <v>52</v>
      </c>
      <c r="C65" s="427" t="s">
        <v>129</v>
      </c>
      <c r="D65" s="63" t="s">
        <v>125</v>
      </c>
      <c r="E65" s="428" t="s">
        <v>55</v>
      </c>
      <c r="F65" s="428"/>
      <c r="G65" s="428"/>
      <c r="H65" s="428"/>
      <c r="I65" s="428"/>
      <c r="J65" s="110">
        <f>'الاعتماد المدرسي '!K20</f>
        <v>0.45</v>
      </c>
      <c r="K65" s="124" t="str">
        <f t="shared" si="4"/>
        <v>تهيئة</v>
      </c>
      <c r="L65" s="125" t="str">
        <f t="shared" si="5"/>
        <v>عالي</v>
      </c>
    </row>
    <row r="66" spans="2:20" ht="23.25" customHeight="1" x14ac:dyDescent="0.2">
      <c r="B66" s="424"/>
      <c r="C66" s="427"/>
      <c r="D66" s="63" t="s">
        <v>126</v>
      </c>
      <c r="E66" s="428" t="s">
        <v>121</v>
      </c>
      <c r="F66" s="428"/>
      <c r="G66" s="428"/>
      <c r="H66" s="428"/>
      <c r="I66" s="428"/>
      <c r="J66" s="110">
        <f>'الاعتماد المدرسي '!K21</f>
        <v>0.45</v>
      </c>
      <c r="K66" s="124" t="str">
        <f t="shared" si="4"/>
        <v>تهيئة</v>
      </c>
      <c r="L66" s="125" t="str">
        <f t="shared" si="5"/>
        <v>عالي</v>
      </c>
    </row>
    <row r="67" spans="2:20" ht="23.25" customHeight="1" x14ac:dyDescent="0.2">
      <c r="B67" s="424"/>
      <c r="C67" s="427"/>
      <c r="D67" s="65" t="s">
        <v>70</v>
      </c>
      <c r="E67" s="428" t="s">
        <v>122</v>
      </c>
      <c r="F67" s="428"/>
      <c r="G67" s="428"/>
      <c r="H67" s="428"/>
      <c r="I67" s="428"/>
      <c r="J67" s="110">
        <f>'الاعتماد المدرسي '!K22</f>
        <v>0.45</v>
      </c>
      <c r="K67" s="124" t="str">
        <f t="shared" si="4"/>
        <v>تهيئة</v>
      </c>
      <c r="L67" s="125" t="str">
        <f t="shared" si="5"/>
        <v>عالي</v>
      </c>
    </row>
    <row r="68" spans="2:20" ht="23.25" customHeight="1" x14ac:dyDescent="0.2">
      <c r="B68" s="424"/>
      <c r="C68" s="427"/>
      <c r="D68" s="63" t="s">
        <v>71</v>
      </c>
      <c r="E68" s="428" t="s">
        <v>123</v>
      </c>
      <c r="F68" s="428"/>
      <c r="G68" s="428"/>
      <c r="H68" s="428"/>
      <c r="I68" s="428"/>
      <c r="J68" s="110">
        <f>'الاعتماد المدرسي '!K23</f>
        <v>0.99</v>
      </c>
      <c r="K68" s="124" t="str">
        <f t="shared" si="4"/>
        <v>تميز</v>
      </c>
      <c r="L68" s="125" t="str">
        <f t="shared" si="5"/>
        <v>منخفض</v>
      </c>
    </row>
    <row r="69" spans="2:20" ht="23.25" customHeight="1" x14ac:dyDescent="0.2">
      <c r="B69" s="424"/>
      <c r="C69" s="429" t="s">
        <v>130</v>
      </c>
      <c r="D69" s="64" t="s">
        <v>127</v>
      </c>
      <c r="E69" s="430" t="s">
        <v>60</v>
      </c>
      <c r="F69" s="430"/>
      <c r="G69" s="430"/>
      <c r="H69" s="430"/>
      <c r="I69" s="430"/>
      <c r="J69" s="110">
        <f>'الاعتماد المدرسي '!K26</f>
        <v>0.45</v>
      </c>
      <c r="K69" s="122" t="str">
        <f t="shared" si="4"/>
        <v>تهيئة</v>
      </c>
      <c r="L69" s="123" t="str">
        <f t="shared" si="5"/>
        <v>عالي</v>
      </c>
    </row>
    <row r="70" spans="2:20" ht="23.25" customHeight="1" x14ac:dyDescent="0.2">
      <c r="B70" s="424"/>
      <c r="C70" s="429"/>
      <c r="D70" s="64" t="s">
        <v>75</v>
      </c>
      <c r="E70" s="430" t="s">
        <v>124</v>
      </c>
      <c r="F70" s="430"/>
      <c r="G70" s="430"/>
      <c r="H70" s="430"/>
      <c r="I70" s="430"/>
      <c r="J70" s="110">
        <f>'الاعتماد المدرسي '!K27</f>
        <v>0.6</v>
      </c>
      <c r="K70" s="122" t="str">
        <f t="shared" si="4"/>
        <v>انطلاق</v>
      </c>
      <c r="L70" s="123" t="str">
        <f t="shared" si="5"/>
        <v>عالي</v>
      </c>
    </row>
    <row r="71" spans="2:20" ht="23.25" customHeight="1" x14ac:dyDescent="0.2">
      <c r="B71" s="424"/>
      <c r="C71" s="429"/>
      <c r="D71" s="64" t="s">
        <v>76</v>
      </c>
      <c r="E71" s="431" t="s">
        <v>161</v>
      </c>
      <c r="F71" s="430"/>
      <c r="G71" s="430"/>
      <c r="H71" s="430"/>
      <c r="I71" s="430"/>
      <c r="J71" s="110">
        <f>'الاعتماد المدرسي '!K28</f>
        <v>0.8</v>
      </c>
      <c r="K71" s="122" t="str">
        <f t="shared" si="4"/>
        <v>تقدم</v>
      </c>
      <c r="L71" s="123" t="str">
        <f t="shared" si="5"/>
        <v>متوسط</v>
      </c>
    </row>
    <row r="72" spans="2:20" s="26" customFormat="1" ht="9" customHeight="1" x14ac:dyDescent="0.2">
      <c r="M72" s="106"/>
      <c r="N72" s="106"/>
      <c r="O72" s="106"/>
      <c r="P72" s="106"/>
      <c r="Q72" s="106"/>
      <c r="R72" s="106"/>
      <c r="S72" s="106"/>
      <c r="T72" s="106"/>
    </row>
    <row r="73" spans="2:20" ht="18.75" customHeight="1" x14ac:dyDescent="0.2">
      <c r="B73" s="351" t="s">
        <v>94</v>
      </c>
      <c r="C73" s="352"/>
      <c r="D73" s="352"/>
      <c r="E73" s="352"/>
      <c r="F73" s="352"/>
      <c r="G73" s="353"/>
      <c r="H73" s="357"/>
      <c r="I73" s="358"/>
      <c r="J73" s="358"/>
      <c r="K73" s="358"/>
      <c r="L73" s="359"/>
    </row>
    <row r="74" spans="2:20" ht="18.75" customHeight="1" x14ac:dyDescent="0.2">
      <c r="B74" s="354"/>
      <c r="C74" s="355"/>
      <c r="D74" s="355"/>
      <c r="E74" s="355"/>
      <c r="F74" s="355"/>
      <c r="G74" s="356"/>
      <c r="H74" s="360"/>
      <c r="I74" s="361"/>
      <c r="J74" s="361"/>
      <c r="K74" s="361"/>
      <c r="L74" s="362"/>
    </row>
    <row r="75" spans="2:20" ht="18.75" customHeight="1" x14ac:dyDescent="0.2">
      <c r="B75" s="366" t="s">
        <v>35</v>
      </c>
      <c r="C75" s="367"/>
      <c r="D75" s="368"/>
      <c r="E75" s="375" t="s">
        <v>97</v>
      </c>
      <c r="F75" s="376"/>
      <c r="G75" s="377"/>
      <c r="H75" s="360"/>
      <c r="I75" s="361"/>
      <c r="J75" s="361"/>
      <c r="K75" s="361"/>
      <c r="L75" s="362"/>
    </row>
    <row r="76" spans="2:20" ht="18.75" customHeight="1" x14ac:dyDescent="0.2">
      <c r="B76" s="369"/>
      <c r="C76" s="370"/>
      <c r="D76" s="371"/>
      <c r="E76" s="378"/>
      <c r="F76" s="379"/>
      <c r="G76" s="380"/>
      <c r="H76" s="360"/>
      <c r="I76" s="361"/>
      <c r="J76" s="361"/>
      <c r="K76" s="361"/>
      <c r="L76" s="362"/>
    </row>
    <row r="77" spans="2:20" ht="18.75" customHeight="1" x14ac:dyDescent="0.2">
      <c r="B77" s="372"/>
      <c r="C77" s="373"/>
      <c r="D77" s="374"/>
      <c r="E77" s="381"/>
      <c r="F77" s="382"/>
      <c r="G77" s="383"/>
      <c r="H77" s="360"/>
      <c r="I77" s="361"/>
      <c r="J77" s="361"/>
      <c r="K77" s="361"/>
      <c r="L77" s="362"/>
    </row>
    <row r="78" spans="2:20" ht="18.75" customHeight="1" x14ac:dyDescent="0.2">
      <c r="B78" s="384" t="s">
        <v>133</v>
      </c>
      <c r="C78" s="385"/>
      <c r="D78" s="386"/>
      <c r="E78" s="393" t="s">
        <v>134</v>
      </c>
      <c r="F78" s="394"/>
      <c r="G78" s="395"/>
      <c r="H78" s="360"/>
      <c r="I78" s="361"/>
      <c r="J78" s="361"/>
      <c r="K78" s="361"/>
      <c r="L78" s="362"/>
    </row>
    <row r="79" spans="2:20" ht="18.75" customHeight="1" x14ac:dyDescent="0.2">
      <c r="B79" s="387"/>
      <c r="C79" s="388"/>
      <c r="D79" s="389"/>
      <c r="E79" s="396"/>
      <c r="F79" s="397"/>
      <c r="G79" s="398"/>
      <c r="H79" s="360"/>
      <c r="I79" s="361"/>
      <c r="J79" s="361"/>
      <c r="K79" s="361"/>
      <c r="L79" s="362"/>
    </row>
    <row r="80" spans="2:20" ht="18.75" customHeight="1" x14ac:dyDescent="0.2">
      <c r="B80" s="390"/>
      <c r="C80" s="391"/>
      <c r="D80" s="392"/>
      <c r="E80" s="399"/>
      <c r="F80" s="400"/>
      <c r="G80" s="401"/>
      <c r="H80" s="363"/>
      <c r="I80" s="364"/>
      <c r="J80" s="364"/>
      <c r="K80" s="364"/>
      <c r="L80" s="365"/>
    </row>
    <row r="81" spans="2:20" ht="6" customHeight="1" x14ac:dyDescent="0.2">
      <c r="D81" s="115"/>
      <c r="E81" s="116"/>
      <c r="F81" s="116"/>
      <c r="G81" s="116"/>
      <c r="H81" s="116"/>
      <c r="I81" s="116"/>
      <c r="J81" s="116"/>
      <c r="K81" s="117"/>
    </row>
    <row r="82" spans="2:20" ht="25.5" customHeight="1" x14ac:dyDescent="0.2">
      <c r="B82" s="118" t="s">
        <v>35</v>
      </c>
      <c r="C82" s="118" t="s">
        <v>95</v>
      </c>
      <c r="D82" s="118" t="s">
        <v>2</v>
      </c>
      <c r="E82" s="423" t="s">
        <v>1</v>
      </c>
      <c r="F82" s="423"/>
      <c r="G82" s="423"/>
      <c r="H82" s="423"/>
      <c r="I82" s="423"/>
      <c r="J82" s="118" t="s">
        <v>3</v>
      </c>
      <c r="K82" s="118" t="s">
        <v>4</v>
      </c>
      <c r="L82" s="118" t="s">
        <v>96</v>
      </c>
      <c r="P82" s="106" t="s">
        <v>135</v>
      </c>
      <c r="Q82" s="106" t="s">
        <v>130</v>
      </c>
    </row>
    <row r="83" spans="2:20" ht="25.5" customHeight="1" x14ac:dyDescent="0.2">
      <c r="B83" s="424" t="s">
        <v>36</v>
      </c>
      <c r="C83" s="434" t="s">
        <v>135</v>
      </c>
      <c r="D83" s="64" t="s">
        <v>136</v>
      </c>
      <c r="E83" s="430" t="s">
        <v>59</v>
      </c>
      <c r="F83" s="430"/>
      <c r="G83" s="430"/>
      <c r="H83" s="430"/>
      <c r="I83" s="430"/>
      <c r="J83" s="110">
        <f>'الاعتماد المدرسي '!K24</f>
        <v>0.9</v>
      </c>
      <c r="K83" s="122" t="str">
        <f>IF(J83&lt;=49.9%,"تهيئة",IF(J83&lt;=74.9%,"انطلاق",IF(J83&lt;=89.9%,"تقدم",IF(J83&gt;=90%,"تميز"))))</f>
        <v>تميز</v>
      </c>
      <c r="L83" s="64" t="str">
        <f>IF(J83&lt;70%,"عالي",IF(J83&lt;=80%,"متوسط",IF(J83&gt;80%,"منخفض")))</f>
        <v>منخفض</v>
      </c>
      <c r="P83" s="112">
        <f>(J83+J84)/2</f>
        <v>0.67500000000000004</v>
      </c>
      <c r="Q83" s="112">
        <f>(J85+J86+J87)/3</f>
        <v>0.6166666666666667</v>
      </c>
    </row>
    <row r="84" spans="2:20" ht="25.5" customHeight="1" x14ac:dyDescent="0.2">
      <c r="B84" s="424"/>
      <c r="C84" s="434"/>
      <c r="D84" s="64" t="s">
        <v>137</v>
      </c>
      <c r="E84" s="431" t="s">
        <v>221</v>
      </c>
      <c r="F84" s="430"/>
      <c r="G84" s="430"/>
      <c r="H84" s="430"/>
      <c r="I84" s="430"/>
      <c r="J84" s="110">
        <f>'الاعتماد المدرسي '!K25</f>
        <v>0.45</v>
      </c>
      <c r="K84" s="122" t="str">
        <f t="shared" ref="K84:K87" si="6">IF(J84&lt;=49.9%,"تهيئة",IF(J84&lt;=74.9%,"انطلاق",IF(J84&lt;=89.9%,"تقدم",IF(J84&gt;=90%,"تميز"))))</f>
        <v>تهيئة</v>
      </c>
      <c r="L84" s="64" t="str">
        <f t="shared" ref="L84:L87" si="7">IF(J84&lt;70%,"عالي",IF(J84&lt;=80%,"متوسط",IF(J84&gt;80%,"منخفض")))</f>
        <v>عالي</v>
      </c>
    </row>
    <row r="85" spans="2:20" ht="25.5" customHeight="1" x14ac:dyDescent="0.2">
      <c r="B85" s="424"/>
      <c r="C85" s="435" t="s">
        <v>130</v>
      </c>
      <c r="D85" s="37" t="s">
        <v>127</v>
      </c>
      <c r="E85" s="436" t="s">
        <v>60</v>
      </c>
      <c r="F85" s="436"/>
      <c r="G85" s="436"/>
      <c r="H85" s="436"/>
      <c r="I85" s="436"/>
      <c r="J85" s="110">
        <f>'الاعتماد المدرسي '!K26</f>
        <v>0.45</v>
      </c>
      <c r="K85" s="126" t="str">
        <f t="shared" si="6"/>
        <v>تهيئة</v>
      </c>
      <c r="L85" s="64" t="str">
        <f t="shared" si="7"/>
        <v>عالي</v>
      </c>
    </row>
    <row r="86" spans="2:20" ht="25.5" customHeight="1" x14ac:dyDescent="0.2">
      <c r="B86" s="424"/>
      <c r="C86" s="435"/>
      <c r="D86" s="37" t="s">
        <v>75</v>
      </c>
      <c r="E86" s="436" t="s">
        <v>124</v>
      </c>
      <c r="F86" s="436"/>
      <c r="G86" s="436"/>
      <c r="H86" s="436"/>
      <c r="I86" s="436"/>
      <c r="J86" s="110">
        <f>'الاعتماد المدرسي '!K27</f>
        <v>0.6</v>
      </c>
      <c r="K86" s="126" t="str">
        <f t="shared" si="6"/>
        <v>انطلاق</v>
      </c>
      <c r="L86" s="64" t="str">
        <f t="shared" si="7"/>
        <v>عالي</v>
      </c>
    </row>
    <row r="87" spans="2:20" ht="25.5" customHeight="1" x14ac:dyDescent="0.2">
      <c r="B87" s="424"/>
      <c r="C87" s="435"/>
      <c r="D87" s="37" t="s">
        <v>76</v>
      </c>
      <c r="E87" s="436" t="s">
        <v>138</v>
      </c>
      <c r="F87" s="436"/>
      <c r="G87" s="436"/>
      <c r="H87" s="436"/>
      <c r="I87" s="436"/>
      <c r="J87" s="110">
        <f>'الاعتماد المدرسي '!K28</f>
        <v>0.8</v>
      </c>
      <c r="K87" s="126" t="str">
        <f t="shared" si="6"/>
        <v>تقدم</v>
      </c>
      <c r="L87" s="64" t="str">
        <f t="shared" si="7"/>
        <v>متوسط</v>
      </c>
    </row>
    <row r="88" spans="2:20" s="26" customFormat="1" x14ac:dyDescent="0.2">
      <c r="M88" s="106"/>
      <c r="N88" s="106"/>
      <c r="O88" s="106"/>
      <c r="P88" s="106"/>
      <c r="Q88" s="106"/>
      <c r="R88" s="106"/>
      <c r="S88" s="106"/>
      <c r="T88" s="106"/>
    </row>
    <row r="89" spans="2:20" s="26" customFormat="1" x14ac:dyDescent="0.2">
      <c r="M89" s="106"/>
      <c r="N89" s="106"/>
      <c r="O89" s="106"/>
      <c r="P89" s="106"/>
      <c r="Q89" s="106"/>
      <c r="R89" s="106"/>
      <c r="S89" s="106"/>
      <c r="T89" s="106"/>
    </row>
    <row r="90" spans="2:20" s="26" customFormat="1" x14ac:dyDescent="0.2">
      <c r="M90" s="106"/>
      <c r="N90" s="106"/>
      <c r="O90" s="106"/>
      <c r="P90" s="106"/>
      <c r="Q90" s="106"/>
      <c r="R90" s="106"/>
      <c r="S90" s="106"/>
      <c r="T90" s="106"/>
    </row>
    <row r="91" spans="2:20" s="26" customFormat="1" x14ac:dyDescent="0.2">
      <c r="M91" s="106"/>
      <c r="N91" s="106"/>
      <c r="O91" s="106"/>
      <c r="P91" s="106"/>
      <c r="Q91" s="106"/>
      <c r="R91" s="106"/>
      <c r="S91" s="106"/>
      <c r="T91" s="106"/>
    </row>
    <row r="92" spans="2:20" s="26" customFormat="1" x14ac:dyDescent="0.2">
      <c r="M92" s="106"/>
      <c r="N92" s="106"/>
      <c r="O92" s="106"/>
      <c r="P92" s="106"/>
      <c r="Q92" s="106"/>
      <c r="R92" s="106"/>
      <c r="S92" s="106"/>
      <c r="T92" s="106"/>
    </row>
    <row r="93" spans="2:20" s="26" customFormat="1" x14ac:dyDescent="0.2">
      <c r="M93" s="106"/>
      <c r="N93" s="106"/>
      <c r="O93" s="106"/>
      <c r="P93" s="106"/>
      <c r="Q93" s="106"/>
      <c r="R93" s="106"/>
      <c r="S93" s="106"/>
      <c r="T93" s="106"/>
    </row>
    <row r="94" spans="2:20" s="26" customFormat="1" x14ac:dyDescent="0.2">
      <c r="M94" s="106"/>
      <c r="N94" s="106"/>
      <c r="O94" s="106"/>
      <c r="P94" s="106"/>
      <c r="Q94" s="106"/>
      <c r="R94" s="106"/>
      <c r="S94" s="106"/>
      <c r="T94" s="106"/>
    </row>
    <row r="95" spans="2:20" s="26" customFormat="1" x14ac:dyDescent="0.2">
      <c r="M95" s="106"/>
      <c r="N95" s="106"/>
      <c r="O95" s="106"/>
      <c r="P95" s="106"/>
      <c r="Q95" s="106"/>
      <c r="R95" s="106"/>
      <c r="S95" s="106"/>
      <c r="T95" s="106"/>
    </row>
    <row r="96" spans="2:20" s="26" customFormat="1" x14ac:dyDescent="0.2">
      <c r="E96" s="432" t="s">
        <v>179</v>
      </c>
      <c r="F96" s="433"/>
      <c r="G96" s="433"/>
      <c r="H96" s="433"/>
      <c r="I96" s="433"/>
      <c r="M96" s="106"/>
      <c r="N96" s="106"/>
      <c r="O96" s="106"/>
      <c r="P96" s="106"/>
      <c r="Q96" s="106"/>
      <c r="R96" s="106"/>
      <c r="S96" s="106"/>
      <c r="T96" s="106"/>
    </row>
    <row r="97" spans="5:20" s="26" customFormat="1" x14ac:dyDescent="0.2">
      <c r="E97" s="433"/>
      <c r="F97" s="433"/>
      <c r="G97" s="433"/>
      <c r="H97" s="433"/>
      <c r="I97" s="433"/>
      <c r="M97" s="106"/>
      <c r="N97" s="106"/>
      <c r="O97" s="106"/>
      <c r="P97" s="106"/>
      <c r="Q97" s="106"/>
      <c r="R97" s="106"/>
      <c r="S97" s="106"/>
      <c r="T97" s="106"/>
    </row>
    <row r="98" spans="5:20" s="26" customFormat="1" x14ac:dyDescent="0.2">
      <c r="E98" s="433"/>
      <c r="F98" s="433"/>
      <c r="G98" s="433"/>
      <c r="H98" s="433"/>
      <c r="I98" s="433"/>
      <c r="M98" s="106"/>
      <c r="N98" s="106"/>
      <c r="O98" s="106"/>
      <c r="P98" s="106"/>
      <c r="Q98" s="106"/>
      <c r="R98" s="106"/>
      <c r="S98" s="106"/>
      <c r="T98" s="106"/>
    </row>
    <row r="99" spans="5:20" s="26" customFormat="1" x14ac:dyDescent="0.2">
      <c r="E99" s="433"/>
      <c r="F99" s="433"/>
      <c r="G99" s="433"/>
      <c r="H99" s="433"/>
      <c r="I99" s="433"/>
      <c r="M99" s="106"/>
      <c r="N99" s="106"/>
      <c r="O99" s="106"/>
      <c r="P99" s="106"/>
      <c r="Q99" s="106"/>
      <c r="R99" s="106"/>
      <c r="S99" s="106"/>
      <c r="T99" s="106"/>
    </row>
    <row r="100" spans="5:20" s="26" customFormat="1" x14ac:dyDescent="0.2">
      <c r="M100" s="106"/>
      <c r="N100" s="106"/>
      <c r="O100" s="106"/>
      <c r="P100" s="106"/>
      <c r="Q100" s="106"/>
      <c r="R100" s="106"/>
      <c r="S100" s="106"/>
      <c r="T100" s="106"/>
    </row>
    <row r="101" spans="5:20" s="26" customFormat="1" x14ac:dyDescent="0.2">
      <c r="M101" s="106"/>
      <c r="N101" s="106"/>
      <c r="O101" s="106"/>
      <c r="P101" s="106"/>
      <c r="Q101" s="106"/>
      <c r="R101" s="106"/>
      <c r="S101" s="106"/>
      <c r="T101" s="106"/>
    </row>
    <row r="102" spans="5:20" s="26" customFormat="1" x14ac:dyDescent="0.2">
      <c r="M102" s="106"/>
      <c r="N102" s="106"/>
      <c r="O102" s="106"/>
      <c r="P102" s="106"/>
      <c r="Q102" s="106"/>
      <c r="R102" s="106"/>
      <c r="S102" s="106"/>
      <c r="T102" s="106"/>
    </row>
    <row r="103" spans="5:20" s="26" customFormat="1" x14ac:dyDescent="0.2">
      <c r="M103" s="106"/>
      <c r="N103" s="106"/>
      <c r="O103" s="106"/>
      <c r="P103" s="106"/>
      <c r="Q103" s="106"/>
      <c r="R103" s="106"/>
      <c r="S103" s="106"/>
      <c r="T103" s="106"/>
    </row>
    <row r="104" spans="5:20" s="26" customFormat="1" x14ac:dyDescent="0.2">
      <c r="M104" s="106"/>
      <c r="N104" s="106"/>
      <c r="O104" s="106"/>
      <c r="P104" s="106"/>
      <c r="Q104" s="106"/>
      <c r="R104" s="106"/>
      <c r="S104" s="106"/>
      <c r="T104" s="106"/>
    </row>
    <row r="105" spans="5:20" s="26" customFormat="1" x14ac:dyDescent="0.2">
      <c r="M105" s="106"/>
      <c r="N105" s="106"/>
      <c r="O105" s="106"/>
      <c r="P105" s="106"/>
      <c r="Q105" s="106"/>
      <c r="R105" s="106"/>
      <c r="S105" s="106"/>
      <c r="T105" s="106"/>
    </row>
    <row r="106" spans="5:20" s="26" customFormat="1" x14ac:dyDescent="0.2">
      <c r="M106" s="106"/>
      <c r="N106" s="106"/>
      <c r="O106" s="106"/>
      <c r="P106" s="106"/>
      <c r="Q106" s="106"/>
      <c r="R106" s="106"/>
      <c r="S106" s="106"/>
      <c r="T106" s="106"/>
    </row>
    <row r="107" spans="5:20" s="26" customFormat="1" x14ac:dyDescent="0.2">
      <c r="M107" s="106"/>
      <c r="N107" s="106"/>
      <c r="O107" s="106"/>
      <c r="P107" s="106"/>
      <c r="Q107" s="106"/>
      <c r="R107" s="106"/>
      <c r="S107" s="106"/>
      <c r="T107" s="106"/>
    </row>
    <row r="108" spans="5:20" s="26" customFormat="1" x14ac:dyDescent="0.2">
      <c r="M108" s="106"/>
      <c r="N108" s="106"/>
      <c r="O108" s="106"/>
      <c r="P108" s="106"/>
      <c r="Q108" s="106"/>
      <c r="R108" s="106"/>
      <c r="S108" s="106"/>
      <c r="T108" s="106"/>
    </row>
    <row r="109" spans="5:20" s="26" customFormat="1" x14ac:dyDescent="0.2">
      <c r="M109" s="106"/>
      <c r="N109" s="106"/>
      <c r="O109" s="106"/>
      <c r="P109" s="106"/>
      <c r="Q109" s="106"/>
      <c r="R109" s="106"/>
      <c r="S109" s="106"/>
      <c r="T109" s="106"/>
    </row>
    <row r="110" spans="5:20" s="26" customFormat="1" x14ac:dyDescent="0.2">
      <c r="M110" s="106"/>
      <c r="N110" s="106"/>
      <c r="O110" s="106"/>
      <c r="P110" s="106"/>
      <c r="Q110" s="106"/>
      <c r="R110" s="106"/>
      <c r="S110" s="106"/>
      <c r="T110" s="106"/>
    </row>
    <row r="111" spans="5:20" s="26" customFormat="1" x14ac:dyDescent="0.2">
      <c r="M111" s="106"/>
      <c r="N111" s="106"/>
      <c r="O111" s="106"/>
      <c r="P111" s="106"/>
      <c r="Q111" s="106"/>
      <c r="R111" s="106"/>
      <c r="S111" s="106"/>
      <c r="T111" s="106"/>
    </row>
    <row r="112" spans="5:20" s="26" customFormat="1" x14ac:dyDescent="0.2">
      <c r="M112" s="106"/>
      <c r="N112" s="106"/>
      <c r="O112" s="106"/>
      <c r="P112" s="106"/>
      <c r="Q112" s="106"/>
      <c r="R112" s="106"/>
      <c r="S112" s="106"/>
      <c r="T112" s="106"/>
    </row>
    <row r="113" spans="13:20" s="26" customFormat="1" x14ac:dyDescent="0.2">
      <c r="M113" s="106"/>
      <c r="N113" s="106"/>
      <c r="O113" s="106"/>
      <c r="P113" s="106"/>
      <c r="Q113" s="106"/>
      <c r="R113" s="106"/>
      <c r="S113" s="106"/>
      <c r="T113" s="106"/>
    </row>
    <row r="114" spans="13:20" s="26" customFormat="1" x14ac:dyDescent="0.2">
      <c r="M114" s="106"/>
      <c r="N114" s="106"/>
      <c r="O114" s="106"/>
      <c r="P114" s="106"/>
      <c r="Q114" s="106"/>
      <c r="R114" s="106"/>
      <c r="S114" s="106"/>
      <c r="T114" s="106"/>
    </row>
    <row r="115" spans="13:20" s="26" customFormat="1" x14ac:dyDescent="0.2">
      <c r="M115" s="106"/>
      <c r="N115" s="106"/>
      <c r="O115" s="106"/>
      <c r="P115" s="106"/>
      <c r="Q115" s="106"/>
      <c r="R115" s="106"/>
      <c r="S115" s="106"/>
      <c r="T115" s="106"/>
    </row>
    <row r="116" spans="13:20" s="26" customFormat="1" x14ac:dyDescent="0.2">
      <c r="M116" s="106"/>
      <c r="N116" s="106"/>
      <c r="O116" s="106"/>
      <c r="P116" s="106"/>
      <c r="Q116" s="106"/>
      <c r="R116" s="106"/>
      <c r="S116" s="106"/>
      <c r="T116" s="106"/>
    </row>
    <row r="117" spans="13:20" s="26" customFormat="1" x14ac:dyDescent="0.2">
      <c r="M117" s="106"/>
      <c r="N117" s="106"/>
      <c r="O117" s="106"/>
      <c r="P117" s="106"/>
      <c r="Q117" s="106"/>
      <c r="R117" s="106"/>
      <c r="S117" s="106"/>
      <c r="T117" s="106"/>
    </row>
    <row r="118" spans="13:20" s="26" customFormat="1" x14ac:dyDescent="0.2">
      <c r="M118" s="106"/>
      <c r="N118" s="106"/>
      <c r="O118" s="106"/>
      <c r="P118" s="106"/>
      <c r="Q118" s="106"/>
      <c r="R118" s="106"/>
      <c r="S118" s="106"/>
      <c r="T118" s="106"/>
    </row>
    <row r="119" spans="13:20" s="26" customFormat="1" x14ac:dyDescent="0.2">
      <c r="M119" s="106"/>
      <c r="N119" s="106"/>
      <c r="O119" s="106"/>
      <c r="P119" s="106"/>
      <c r="Q119" s="106"/>
      <c r="R119" s="106"/>
      <c r="S119" s="106"/>
      <c r="T119" s="106"/>
    </row>
    <row r="120" spans="13:20" s="26" customFormat="1" x14ac:dyDescent="0.2">
      <c r="M120" s="106"/>
      <c r="N120" s="106"/>
      <c r="O120" s="106"/>
      <c r="P120" s="106"/>
      <c r="Q120" s="106"/>
      <c r="R120" s="106"/>
      <c r="S120" s="106"/>
      <c r="T120" s="106"/>
    </row>
    <row r="121" spans="13:20" s="26" customFormat="1" x14ac:dyDescent="0.2">
      <c r="M121" s="106"/>
      <c r="N121" s="106"/>
      <c r="O121" s="106"/>
      <c r="P121" s="106"/>
      <c r="Q121" s="106"/>
      <c r="R121" s="106"/>
      <c r="S121" s="106"/>
      <c r="T121" s="106"/>
    </row>
    <row r="122" spans="13:20" s="26" customFormat="1" x14ac:dyDescent="0.2">
      <c r="M122" s="106"/>
      <c r="N122" s="106"/>
      <c r="O122" s="106"/>
      <c r="P122" s="106"/>
      <c r="Q122" s="106"/>
      <c r="R122" s="106"/>
      <c r="S122" s="106"/>
      <c r="T122" s="106"/>
    </row>
    <row r="123" spans="13:20" s="26" customFormat="1" x14ac:dyDescent="0.2">
      <c r="M123" s="106"/>
      <c r="N123" s="106"/>
      <c r="O123" s="106"/>
      <c r="P123" s="106"/>
      <c r="Q123" s="106"/>
      <c r="R123" s="106"/>
      <c r="S123" s="106"/>
      <c r="T123" s="106"/>
    </row>
    <row r="124" spans="13:20" s="26" customFormat="1" x14ac:dyDescent="0.2">
      <c r="M124" s="106"/>
      <c r="N124" s="106"/>
      <c r="O124" s="106"/>
      <c r="P124" s="106"/>
      <c r="Q124" s="106"/>
      <c r="R124" s="106"/>
      <c r="S124" s="106"/>
      <c r="T124" s="106"/>
    </row>
    <row r="125" spans="13:20" s="26" customFormat="1" x14ac:dyDescent="0.2">
      <c r="M125" s="106"/>
      <c r="N125" s="106"/>
      <c r="O125" s="106"/>
      <c r="P125" s="106"/>
      <c r="Q125" s="106"/>
      <c r="R125" s="106"/>
      <c r="S125" s="106"/>
      <c r="T125" s="106"/>
    </row>
    <row r="126" spans="13:20" s="26" customFormat="1" x14ac:dyDescent="0.2">
      <c r="M126" s="106"/>
      <c r="N126" s="106"/>
      <c r="O126" s="106"/>
      <c r="P126" s="106"/>
      <c r="Q126" s="106"/>
      <c r="R126" s="106"/>
      <c r="S126" s="106"/>
      <c r="T126" s="106"/>
    </row>
    <row r="127" spans="13:20" s="26" customFormat="1" x14ac:dyDescent="0.2">
      <c r="M127" s="106"/>
      <c r="N127" s="106"/>
      <c r="O127" s="106"/>
      <c r="P127" s="106"/>
      <c r="Q127" s="106"/>
      <c r="R127" s="106"/>
      <c r="S127" s="106"/>
      <c r="T127" s="106"/>
    </row>
    <row r="128" spans="13:20" s="26" customFormat="1" x14ac:dyDescent="0.2">
      <c r="M128" s="106"/>
      <c r="N128" s="106"/>
      <c r="O128" s="106"/>
      <c r="P128" s="106"/>
      <c r="Q128" s="106"/>
      <c r="R128" s="106"/>
      <c r="S128" s="106"/>
      <c r="T128" s="106"/>
    </row>
    <row r="129" spans="13:20" s="26" customFormat="1" x14ac:dyDescent="0.2">
      <c r="M129" s="106"/>
      <c r="N129" s="106"/>
      <c r="O129" s="106"/>
      <c r="P129" s="106"/>
      <c r="Q129" s="106"/>
      <c r="R129" s="106"/>
      <c r="S129" s="106"/>
      <c r="T129" s="106"/>
    </row>
    <row r="130" spans="13:20" s="26" customFormat="1" x14ac:dyDescent="0.2">
      <c r="M130" s="106"/>
      <c r="N130" s="106"/>
      <c r="O130" s="106"/>
      <c r="P130" s="106"/>
      <c r="Q130" s="106"/>
      <c r="R130" s="106"/>
      <c r="S130" s="106"/>
      <c r="T130" s="106"/>
    </row>
    <row r="131" spans="13:20" s="26" customFormat="1" x14ac:dyDescent="0.2">
      <c r="M131" s="106"/>
      <c r="N131" s="106"/>
      <c r="O131" s="106"/>
      <c r="P131" s="106"/>
      <c r="Q131" s="106"/>
      <c r="R131" s="106"/>
      <c r="S131" s="106"/>
      <c r="T131" s="106"/>
    </row>
    <row r="132" spans="13:20" s="26" customFormat="1" x14ac:dyDescent="0.2">
      <c r="M132" s="106"/>
      <c r="N132" s="106"/>
      <c r="O132" s="106"/>
      <c r="P132" s="106"/>
      <c r="Q132" s="106"/>
      <c r="R132" s="106"/>
      <c r="S132" s="106"/>
      <c r="T132" s="106"/>
    </row>
    <row r="133" spans="13:20" s="26" customFormat="1" x14ac:dyDescent="0.2">
      <c r="M133" s="106"/>
      <c r="N133" s="106"/>
      <c r="O133" s="106"/>
      <c r="P133" s="106"/>
      <c r="Q133" s="106"/>
      <c r="R133" s="106"/>
      <c r="S133" s="106"/>
      <c r="T133" s="106"/>
    </row>
    <row r="134" spans="13:20" s="26" customFormat="1" x14ac:dyDescent="0.2">
      <c r="M134" s="106"/>
      <c r="N134" s="106"/>
      <c r="O134" s="106"/>
      <c r="P134" s="106"/>
      <c r="Q134" s="106"/>
      <c r="R134" s="106"/>
      <c r="S134" s="106"/>
      <c r="T134" s="106"/>
    </row>
    <row r="135" spans="13:20" s="26" customFormat="1" x14ac:dyDescent="0.2">
      <c r="M135" s="106"/>
      <c r="N135" s="106"/>
      <c r="O135" s="106"/>
      <c r="P135" s="106"/>
      <c r="Q135" s="106"/>
      <c r="R135" s="106"/>
      <c r="S135" s="106"/>
      <c r="T135" s="106"/>
    </row>
    <row r="136" spans="13:20" s="26" customFormat="1" x14ac:dyDescent="0.2">
      <c r="M136" s="106"/>
      <c r="N136" s="106"/>
      <c r="O136" s="106"/>
      <c r="P136" s="106"/>
      <c r="Q136" s="106"/>
      <c r="R136" s="106"/>
      <c r="S136" s="106"/>
      <c r="T136" s="106"/>
    </row>
    <row r="137" spans="13:20" s="26" customFormat="1" x14ac:dyDescent="0.2">
      <c r="M137" s="106"/>
      <c r="N137" s="106"/>
      <c r="O137" s="106"/>
      <c r="P137" s="106"/>
      <c r="Q137" s="106"/>
      <c r="R137" s="106"/>
      <c r="S137" s="106"/>
      <c r="T137" s="106"/>
    </row>
    <row r="138" spans="13:20" s="26" customFormat="1" x14ac:dyDescent="0.2">
      <c r="M138" s="106"/>
      <c r="N138" s="106"/>
      <c r="O138" s="106"/>
      <c r="P138" s="106"/>
      <c r="Q138" s="106"/>
      <c r="R138" s="106"/>
      <c r="S138" s="106"/>
      <c r="T138" s="106"/>
    </row>
    <row r="139" spans="13:20" s="26" customFormat="1" x14ac:dyDescent="0.2">
      <c r="M139" s="106"/>
      <c r="N139" s="106"/>
      <c r="O139" s="106"/>
      <c r="P139" s="106"/>
      <c r="Q139" s="106"/>
      <c r="R139" s="106"/>
      <c r="S139" s="106"/>
      <c r="T139" s="106"/>
    </row>
    <row r="140" spans="13:20" s="26" customFormat="1" x14ac:dyDescent="0.2">
      <c r="M140" s="106"/>
      <c r="N140" s="106"/>
      <c r="O140" s="106"/>
      <c r="P140" s="106"/>
      <c r="Q140" s="106"/>
      <c r="R140" s="106"/>
      <c r="S140" s="106"/>
      <c r="T140" s="106"/>
    </row>
    <row r="141" spans="13:20" s="26" customFormat="1" x14ac:dyDescent="0.2">
      <c r="M141" s="106"/>
      <c r="N141" s="106"/>
      <c r="O141" s="106"/>
      <c r="P141" s="106"/>
      <c r="Q141" s="106"/>
      <c r="R141" s="106"/>
      <c r="S141" s="106"/>
      <c r="T141" s="106"/>
    </row>
    <row r="142" spans="13:20" s="26" customFormat="1" x14ac:dyDescent="0.2">
      <c r="M142" s="106"/>
      <c r="N142" s="106"/>
      <c r="O142" s="106"/>
      <c r="P142" s="106"/>
      <c r="Q142" s="106"/>
      <c r="R142" s="106"/>
      <c r="S142" s="106"/>
      <c r="T142" s="106"/>
    </row>
    <row r="143" spans="13:20" s="26" customFormat="1" x14ac:dyDescent="0.2">
      <c r="M143" s="106"/>
      <c r="N143" s="106"/>
      <c r="O143" s="106"/>
      <c r="P143" s="106"/>
      <c r="Q143" s="106"/>
      <c r="R143" s="106"/>
      <c r="S143" s="106"/>
      <c r="T143" s="106"/>
    </row>
    <row r="144" spans="13:20" s="26" customFormat="1" x14ac:dyDescent="0.2">
      <c r="M144" s="106"/>
      <c r="N144" s="106"/>
      <c r="O144" s="106"/>
      <c r="P144" s="106"/>
      <c r="Q144" s="106"/>
      <c r="R144" s="106"/>
      <c r="S144" s="106"/>
      <c r="T144" s="106"/>
    </row>
    <row r="145" spans="13:20" s="26" customFormat="1" x14ac:dyDescent="0.2">
      <c r="M145" s="106"/>
      <c r="N145" s="106"/>
      <c r="O145" s="106"/>
      <c r="P145" s="106"/>
      <c r="Q145" s="106"/>
      <c r="R145" s="106"/>
      <c r="S145" s="106"/>
      <c r="T145" s="106"/>
    </row>
    <row r="146" spans="13:20" s="26" customFormat="1" x14ac:dyDescent="0.2">
      <c r="M146" s="106"/>
      <c r="N146" s="106"/>
      <c r="O146" s="106"/>
      <c r="P146" s="106"/>
      <c r="Q146" s="106"/>
      <c r="R146" s="106"/>
      <c r="S146" s="106"/>
      <c r="T146" s="106"/>
    </row>
    <row r="147" spans="13:20" s="26" customFormat="1" x14ac:dyDescent="0.2">
      <c r="M147" s="106"/>
      <c r="N147" s="106"/>
      <c r="O147" s="106"/>
      <c r="P147" s="106"/>
      <c r="Q147" s="106"/>
      <c r="R147" s="106"/>
      <c r="S147" s="106"/>
      <c r="T147" s="106"/>
    </row>
    <row r="148" spans="13:20" s="26" customFormat="1" x14ac:dyDescent="0.2">
      <c r="M148" s="106"/>
      <c r="N148" s="106"/>
      <c r="O148" s="106"/>
      <c r="P148" s="106"/>
      <c r="Q148" s="106"/>
      <c r="R148" s="106"/>
      <c r="S148" s="106"/>
      <c r="T148" s="106"/>
    </row>
    <row r="149" spans="13:20" s="26" customFormat="1" x14ac:dyDescent="0.2">
      <c r="M149" s="106"/>
      <c r="N149" s="106"/>
      <c r="O149" s="106"/>
      <c r="P149" s="106"/>
      <c r="Q149" s="106"/>
      <c r="R149" s="106"/>
      <c r="S149" s="106"/>
      <c r="T149" s="106"/>
    </row>
    <row r="150" spans="13:20" s="26" customFormat="1" x14ac:dyDescent="0.2">
      <c r="M150" s="106"/>
      <c r="N150" s="106"/>
      <c r="O150" s="106"/>
      <c r="P150" s="106"/>
      <c r="Q150" s="106"/>
      <c r="R150" s="106"/>
      <c r="S150" s="106"/>
      <c r="T150" s="106"/>
    </row>
    <row r="151" spans="13:20" s="26" customFormat="1" x14ac:dyDescent="0.2">
      <c r="M151" s="106"/>
      <c r="N151" s="106"/>
      <c r="O151" s="106"/>
      <c r="P151" s="106"/>
      <c r="Q151" s="106"/>
      <c r="R151" s="106"/>
      <c r="S151" s="106"/>
      <c r="T151" s="106"/>
    </row>
    <row r="152" spans="13:20" s="26" customFormat="1" x14ac:dyDescent="0.2">
      <c r="M152" s="106"/>
      <c r="N152" s="106"/>
      <c r="O152" s="106"/>
      <c r="P152" s="106"/>
      <c r="Q152" s="106"/>
      <c r="R152" s="106"/>
      <c r="S152" s="106"/>
      <c r="T152" s="106"/>
    </row>
    <row r="153" spans="13:20" s="26" customFormat="1" x14ac:dyDescent="0.2">
      <c r="M153" s="106"/>
      <c r="N153" s="106"/>
      <c r="O153" s="106"/>
      <c r="P153" s="106"/>
      <c r="Q153" s="106"/>
      <c r="R153" s="106"/>
      <c r="S153" s="106"/>
      <c r="T153" s="106"/>
    </row>
    <row r="154" spans="13:20" s="26" customFormat="1" x14ac:dyDescent="0.2">
      <c r="M154" s="106"/>
      <c r="N154" s="106"/>
      <c r="O154" s="106"/>
      <c r="P154" s="106"/>
      <c r="Q154" s="106"/>
      <c r="R154" s="106"/>
      <c r="S154" s="106"/>
      <c r="T154" s="106"/>
    </row>
    <row r="155" spans="13:20" s="26" customFormat="1" x14ac:dyDescent="0.2">
      <c r="M155" s="106"/>
      <c r="N155" s="106"/>
      <c r="O155" s="106"/>
      <c r="P155" s="106"/>
      <c r="Q155" s="106"/>
      <c r="R155" s="106"/>
      <c r="S155" s="106"/>
      <c r="T155" s="106"/>
    </row>
    <row r="156" spans="13:20" s="26" customFormat="1" x14ac:dyDescent="0.2">
      <c r="M156" s="106"/>
      <c r="N156" s="106"/>
      <c r="O156" s="106"/>
      <c r="P156" s="106"/>
      <c r="Q156" s="106"/>
      <c r="R156" s="106"/>
      <c r="S156" s="106"/>
      <c r="T156" s="106"/>
    </row>
    <row r="157" spans="13:20" s="26" customFormat="1" x14ac:dyDescent="0.2">
      <c r="M157" s="106"/>
      <c r="N157" s="106"/>
      <c r="O157" s="106"/>
      <c r="P157" s="106"/>
      <c r="Q157" s="106"/>
      <c r="R157" s="106"/>
      <c r="S157" s="106"/>
      <c r="T157" s="106"/>
    </row>
    <row r="158" spans="13:20" s="26" customFormat="1" x14ac:dyDescent="0.2">
      <c r="M158" s="106"/>
      <c r="N158" s="106"/>
      <c r="O158" s="106"/>
      <c r="P158" s="106"/>
      <c r="Q158" s="106"/>
      <c r="R158" s="106"/>
      <c r="S158" s="106"/>
      <c r="T158" s="106"/>
    </row>
    <row r="159" spans="13:20" s="26" customFormat="1" x14ac:dyDescent="0.2">
      <c r="M159" s="106"/>
      <c r="N159" s="106"/>
      <c r="O159" s="106"/>
      <c r="P159" s="106"/>
      <c r="Q159" s="106"/>
      <c r="R159" s="106"/>
      <c r="S159" s="106"/>
      <c r="T159" s="106"/>
    </row>
    <row r="160" spans="13:20" s="26" customFormat="1" x14ac:dyDescent="0.2">
      <c r="M160" s="106"/>
      <c r="N160" s="106"/>
      <c r="O160" s="106"/>
      <c r="P160" s="106"/>
      <c r="Q160" s="106"/>
      <c r="R160" s="106"/>
      <c r="S160" s="106"/>
      <c r="T160" s="106"/>
    </row>
    <row r="161" spans="13:20" s="26" customFormat="1" x14ac:dyDescent="0.2">
      <c r="M161" s="106"/>
      <c r="N161" s="106"/>
      <c r="O161" s="106"/>
      <c r="P161" s="106"/>
      <c r="Q161" s="106"/>
      <c r="R161" s="106"/>
      <c r="S161" s="106"/>
      <c r="T161" s="106"/>
    </row>
    <row r="162" spans="13:20" s="26" customFormat="1" x14ac:dyDescent="0.2">
      <c r="M162" s="106"/>
      <c r="N162" s="106"/>
      <c r="O162" s="106"/>
      <c r="P162" s="106"/>
      <c r="Q162" s="106"/>
      <c r="R162" s="106"/>
      <c r="S162" s="106"/>
      <c r="T162" s="106"/>
    </row>
    <row r="163" spans="13:20" s="26" customFormat="1" x14ac:dyDescent="0.2">
      <c r="M163" s="106"/>
      <c r="N163" s="106"/>
      <c r="O163" s="106"/>
      <c r="P163" s="106"/>
      <c r="Q163" s="106"/>
      <c r="R163" s="106"/>
      <c r="S163" s="106"/>
      <c r="T163" s="106"/>
    </row>
    <row r="164" spans="13:20" s="26" customFormat="1" x14ac:dyDescent="0.2">
      <c r="M164" s="106"/>
      <c r="N164" s="106"/>
      <c r="O164" s="106"/>
      <c r="P164" s="106"/>
      <c r="Q164" s="106"/>
      <c r="R164" s="106"/>
      <c r="S164" s="106"/>
      <c r="T164" s="106"/>
    </row>
    <row r="165" spans="13:20" s="26" customFormat="1" x14ac:dyDescent="0.2">
      <c r="M165" s="106"/>
      <c r="N165" s="106"/>
      <c r="O165" s="106"/>
      <c r="P165" s="106"/>
      <c r="Q165" s="106"/>
      <c r="R165" s="106"/>
      <c r="S165" s="106"/>
      <c r="T165" s="106"/>
    </row>
    <row r="166" spans="13:20" s="26" customFormat="1" x14ac:dyDescent="0.2">
      <c r="M166" s="106"/>
      <c r="N166" s="106"/>
      <c r="O166" s="106"/>
      <c r="P166" s="106"/>
      <c r="Q166" s="106"/>
      <c r="R166" s="106"/>
      <c r="S166" s="106"/>
      <c r="T166" s="106"/>
    </row>
    <row r="167" spans="13:20" s="26" customFormat="1" x14ac:dyDescent="0.2">
      <c r="M167" s="106"/>
      <c r="N167" s="106"/>
      <c r="O167" s="106"/>
      <c r="P167" s="106"/>
      <c r="Q167" s="106"/>
      <c r="R167" s="106"/>
      <c r="S167" s="106"/>
      <c r="T167" s="106"/>
    </row>
    <row r="168" spans="13:20" s="26" customFormat="1" x14ac:dyDescent="0.2">
      <c r="M168" s="106"/>
      <c r="N168" s="106"/>
      <c r="O168" s="106"/>
      <c r="P168" s="106"/>
      <c r="Q168" s="106"/>
      <c r="R168" s="106"/>
      <c r="S168" s="106"/>
      <c r="T168" s="106"/>
    </row>
    <row r="169" spans="13:20" s="26" customFormat="1" x14ac:dyDescent="0.2">
      <c r="M169" s="106"/>
      <c r="N169" s="106"/>
      <c r="O169" s="106"/>
      <c r="P169" s="106"/>
      <c r="Q169" s="106"/>
      <c r="R169" s="106"/>
      <c r="S169" s="106"/>
      <c r="T169" s="106"/>
    </row>
    <row r="170" spans="13:20" s="26" customFormat="1" x14ac:dyDescent="0.2">
      <c r="M170" s="106"/>
      <c r="N170" s="106"/>
      <c r="O170" s="106"/>
      <c r="P170" s="106"/>
      <c r="Q170" s="106"/>
      <c r="R170" s="106"/>
      <c r="S170" s="106"/>
      <c r="T170" s="106"/>
    </row>
    <row r="171" spans="13:20" s="26" customFormat="1" x14ac:dyDescent="0.2">
      <c r="M171" s="106"/>
      <c r="N171" s="106"/>
      <c r="O171" s="106"/>
      <c r="P171" s="106"/>
      <c r="Q171" s="106"/>
      <c r="R171" s="106"/>
      <c r="S171" s="106"/>
      <c r="T171" s="106"/>
    </row>
    <row r="172" spans="13:20" s="26" customFormat="1" x14ac:dyDescent="0.2">
      <c r="M172" s="106"/>
      <c r="N172" s="106"/>
      <c r="O172" s="106"/>
      <c r="P172" s="106"/>
      <c r="Q172" s="106"/>
      <c r="R172" s="106"/>
      <c r="S172" s="106"/>
      <c r="T172" s="106"/>
    </row>
    <row r="173" spans="13:20" s="26" customFormat="1" x14ac:dyDescent="0.2">
      <c r="M173" s="106"/>
      <c r="N173" s="106"/>
      <c r="O173" s="106"/>
      <c r="P173" s="106"/>
      <c r="Q173" s="106"/>
      <c r="R173" s="106"/>
      <c r="S173" s="106"/>
      <c r="T173" s="106"/>
    </row>
    <row r="174" spans="13:20" s="26" customFormat="1" x14ac:dyDescent="0.2">
      <c r="M174" s="106"/>
      <c r="N174" s="106"/>
      <c r="O174" s="106"/>
      <c r="P174" s="106"/>
      <c r="Q174" s="106"/>
      <c r="R174" s="106"/>
      <c r="S174" s="106"/>
      <c r="T174" s="106"/>
    </row>
    <row r="175" spans="13:20" s="26" customFormat="1" x14ac:dyDescent="0.2">
      <c r="M175" s="106"/>
      <c r="N175" s="106"/>
      <c r="O175" s="106"/>
      <c r="P175" s="106"/>
      <c r="Q175" s="106"/>
      <c r="R175" s="106"/>
      <c r="S175" s="106"/>
      <c r="T175" s="106"/>
    </row>
    <row r="176" spans="13:20" s="26" customFormat="1" x14ac:dyDescent="0.2">
      <c r="M176" s="106"/>
      <c r="N176" s="106"/>
      <c r="O176" s="106"/>
      <c r="P176" s="106"/>
      <c r="Q176" s="106"/>
      <c r="R176" s="106"/>
      <c r="S176" s="106"/>
      <c r="T176" s="106"/>
    </row>
    <row r="177" spans="13:20" s="26" customFormat="1" x14ac:dyDescent="0.2">
      <c r="M177" s="106"/>
      <c r="N177" s="106"/>
      <c r="O177" s="106"/>
      <c r="P177" s="106"/>
      <c r="Q177" s="106"/>
      <c r="R177" s="106"/>
      <c r="S177" s="106"/>
      <c r="T177" s="106"/>
    </row>
    <row r="178" spans="13:20" s="26" customFormat="1" x14ac:dyDescent="0.2">
      <c r="M178" s="106"/>
      <c r="N178" s="106"/>
      <c r="O178" s="106"/>
      <c r="P178" s="106"/>
      <c r="Q178" s="106"/>
      <c r="R178" s="106"/>
      <c r="S178" s="106"/>
      <c r="T178" s="106"/>
    </row>
    <row r="179" spans="13:20" s="26" customFormat="1" x14ac:dyDescent="0.2">
      <c r="M179" s="106"/>
      <c r="N179" s="106"/>
      <c r="O179" s="106"/>
      <c r="P179" s="106"/>
      <c r="Q179" s="106"/>
      <c r="R179" s="106"/>
      <c r="S179" s="106"/>
      <c r="T179" s="106"/>
    </row>
    <row r="180" spans="13:20" s="26" customFormat="1" x14ac:dyDescent="0.2">
      <c r="M180" s="106"/>
      <c r="N180" s="106"/>
      <c r="O180" s="106"/>
      <c r="P180" s="106"/>
      <c r="Q180" s="106"/>
      <c r="R180" s="106"/>
      <c r="S180" s="106"/>
      <c r="T180" s="106"/>
    </row>
    <row r="181" spans="13:20" s="26" customFormat="1" x14ac:dyDescent="0.2">
      <c r="M181" s="106"/>
      <c r="N181" s="106"/>
      <c r="O181" s="106"/>
      <c r="P181" s="106"/>
      <c r="Q181" s="106"/>
      <c r="R181" s="106"/>
      <c r="S181" s="106"/>
      <c r="T181" s="106"/>
    </row>
    <row r="182" spans="13:20" s="26" customFormat="1" x14ac:dyDescent="0.2">
      <c r="M182" s="106"/>
      <c r="N182" s="106"/>
      <c r="O182" s="106"/>
      <c r="P182" s="106"/>
      <c r="Q182" s="106"/>
      <c r="R182" s="106"/>
      <c r="S182" s="106"/>
      <c r="T182" s="106"/>
    </row>
    <row r="183" spans="13:20" s="26" customFormat="1" x14ac:dyDescent="0.2">
      <c r="M183" s="106"/>
      <c r="N183" s="106"/>
      <c r="O183" s="106"/>
      <c r="P183" s="106"/>
      <c r="Q183" s="106"/>
      <c r="R183" s="106"/>
      <c r="S183" s="106"/>
      <c r="T183" s="106"/>
    </row>
    <row r="184" spans="13:20" s="26" customFormat="1" x14ac:dyDescent="0.2">
      <c r="M184" s="106"/>
      <c r="N184" s="106"/>
      <c r="O184" s="106"/>
      <c r="P184" s="106"/>
      <c r="Q184" s="106"/>
      <c r="R184" s="106"/>
      <c r="S184" s="106"/>
      <c r="T184" s="106"/>
    </row>
    <row r="185" spans="13:20" s="26" customFormat="1" x14ac:dyDescent="0.2">
      <c r="M185" s="106"/>
      <c r="N185" s="106"/>
      <c r="O185" s="106"/>
      <c r="P185" s="106"/>
      <c r="Q185" s="106"/>
      <c r="R185" s="106"/>
      <c r="S185" s="106"/>
      <c r="T185" s="106"/>
    </row>
    <row r="186" spans="13:20" s="26" customFormat="1" x14ac:dyDescent="0.2">
      <c r="M186" s="106"/>
      <c r="N186" s="106"/>
      <c r="O186" s="106"/>
      <c r="P186" s="106"/>
      <c r="Q186" s="106"/>
      <c r="R186" s="106"/>
      <c r="S186" s="106"/>
      <c r="T186" s="106"/>
    </row>
    <row r="187" spans="13:20" s="26" customFormat="1" x14ac:dyDescent="0.2">
      <c r="M187" s="106"/>
      <c r="N187" s="106"/>
      <c r="O187" s="106"/>
      <c r="P187" s="106"/>
      <c r="Q187" s="106"/>
      <c r="R187" s="106"/>
      <c r="S187" s="106"/>
      <c r="T187" s="106"/>
    </row>
    <row r="188" spans="13:20" s="26" customFormat="1" x14ac:dyDescent="0.2">
      <c r="M188" s="106"/>
      <c r="N188" s="106"/>
      <c r="O188" s="106"/>
      <c r="P188" s="106"/>
      <c r="Q188" s="106"/>
      <c r="R188" s="106"/>
      <c r="S188" s="106"/>
      <c r="T188" s="106"/>
    </row>
    <row r="189" spans="13:20" s="26" customFormat="1" x14ac:dyDescent="0.2">
      <c r="M189" s="106"/>
      <c r="N189" s="106"/>
      <c r="O189" s="106"/>
      <c r="P189" s="106"/>
      <c r="Q189" s="106"/>
      <c r="R189" s="106"/>
      <c r="S189" s="106"/>
      <c r="T189" s="106"/>
    </row>
    <row r="190" spans="13:20" s="26" customFormat="1" x14ac:dyDescent="0.2">
      <c r="M190" s="106"/>
      <c r="N190" s="106"/>
      <c r="O190" s="106"/>
      <c r="P190" s="106"/>
      <c r="Q190" s="106"/>
      <c r="R190" s="106"/>
      <c r="S190" s="106"/>
      <c r="T190" s="106"/>
    </row>
    <row r="191" spans="13:20" s="26" customFormat="1" x14ac:dyDescent="0.2">
      <c r="M191" s="106"/>
      <c r="N191" s="106"/>
      <c r="O191" s="106"/>
      <c r="P191" s="106"/>
      <c r="Q191" s="106"/>
      <c r="R191" s="106"/>
      <c r="S191" s="106"/>
      <c r="T191" s="106"/>
    </row>
    <row r="192" spans="13:20" s="26" customFormat="1" x14ac:dyDescent="0.2">
      <c r="M192" s="106"/>
      <c r="N192" s="106"/>
      <c r="O192" s="106"/>
      <c r="P192" s="106"/>
      <c r="Q192" s="106"/>
      <c r="R192" s="106"/>
      <c r="S192" s="106"/>
      <c r="T192" s="106"/>
    </row>
    <row r="193" spans="13:20" s="26" customFormat="1" x14ac:dyDescent="0.2">
      <c r="M193" s="106"/>
      <c r="N193" s="106"/>
      <c r="O193" s="106"/>
      <c r="P193" s="106"/>
      <c r="Q193" s="106"/>
      <c r="R193" s="106"/>
      <c r="S193" s="106"/>
      <c r="T193" s="106"/>
    </row>
    <row r="194" spans="13:20" s="26" customFormat="1" x14ac:dyDescent="0.2">
      <c r="M194" s="106"/>
      <c r="N194" s="106"/>
      <c r="O194" s="106"/>
      <c r="P194" s="106"/>
      <c r="Q194" s="106"/>
      <c r="R194" s="106"/>
      <c r="S194" s="106"/>
      <c r="T194" s="106"/>
    </row>
    <row r="195" spans="13:20" s="26" customFormat="1" x14ac:dyDescent="0.2">
      <c r="M195" s="106"/>
      <c r="N195" s="106"/>
      <c r="O195" s="106"/>
      <c r="P195" s="106"/>
      <c r="Q195" s="106"/>
      <c r="R195" s="106"/>
      <c r="S195" s="106"/>
      <c r="T195" s="106"/>
    </row>
    <row r="196" spans="13:20" s="26" customFormat="1" x14ac:dyDescent="0.2">
      <c r="M196" s="106"/>
      <c r="N196" s="106"/>
      <c r="O196" s="106"/>
      <c r="P196" s="106"/>
      <c r="Q196" s="106"/>
      <c r="R196" s="106"/>
      <c r="S196" s="106"/>
      <c r="T196" s="106"/>
    </row>
    <row r="197" spans="13:20" s="26" customFormat="1" x14ac:dyDescent="0.2">
      <c r="M197" s="106"/>
      <c r="N197" s="106"/>
      <c r="O197" s="106"/>
      <c r="P197" s="106"/>
      <c r="Q197" s="106"/>
      <c r="R197" s="106"/>
      <c r="S197" s="106"/>
      <c r="T197" s="106"/>
    </row>
    <row r="198" spans="13:20" s="26" customFormat="1" x14ac:dyDescent="0.2">
      <c r="M198" s="106"/>
      <c r="N198" s="106"/>
      <c r="O198" s="106"/>
      <c r="P198" s="106"/>
      <c r="Q198" s="106"/>
      <c r="R198" s="106"/>
      <c r="S198" s="106"/>
      <c r="T198" s="106"/>
    </row>
    <row r="199" spans="13:20" s="26" customFormat="1" x14ac:dyDescent="0.2">
      <c r="M199" s="106"/>
      <c r="N199" s="106"/>
      <c r="O199" s="106"/>
      <c r="P199" s="106"/>
      <c r="Q199" s="106"/>
      <c r="R199" s="106"/>
      <c r="S199" s="106"/>
      <c r="T199" s="106"/>
    </row>
    <row r="200" spans="13:20" s="26" customFormat="1" x14ac:dyDescent="0.2">
      <c r="M200" s="106"/>
      <c r="N200" s="106"/>
      <c r="O200" s="106"/>
      <c r="P200" s="106"/>
      <c r="Q200" s="106"/>
      <c r="R200" s="106"/>
      <c r="S200" s="106"/>
      <c r="T200" s="106"/>
    </row>
    <row r="201" spans="13:20" s="26" customFormat="1" x14ac:dyDescent="0.2">
      <c r="M201" s="106"/>
      <c r="N201" s="106"/>
      <c r="O201" s="106"/>
      <c r="P201" s="106"/>
      <c r="Q201" s="106"/>
      <c r="R201" s="106"/>
      <c r="S201" s="106"/>
      <c r="T201" s="106"/>
    </row>
    <row r="202" spans="13:20" s="26" customFormat="1" x14ac:dyDescent="0.2">
      <c r="M202" s="106"/>
      <c r="N202" s="106"/>
      <c r="O202" s="106"/>
      <c r="P202" s="106"/>
      <c r="Q202" s="106"/>
      <c r="R202" s="106"/>
      <c r="S202" s="106"/>
      <c r="T202" s="106"/>
    </row>
    <row r="203" spans="13:20" s="26" customFormat="1" x14ac:dyDescent="0.2">
      <c r="M203" s="106"/>
      <c r="N203" s="106"/>
      <c r="O203" s="106"/>
      <c r="P203" s="106"/>
      <c r="Q203" s="106"/>
      <c r="R203" s="106"/>
      <c r="S203" s="106"/>
      <c r="T203" s="106"/>
    </row>
    <row r="204" spans="13:20" s="26" customFormat="1" x14ac:dyDescent="0.2">
      <c r="M204" s="106"/>
      <c r="N204" s="106"/>
      <c r="O204" s="106"/>
      <c r="P204" s="106"/>
      <c r="Q204" s="106"/>
      <c r="R204" s="106"/>
      <c r="S204" s="106"/>
      <c r="T204" s="106"/>
    </row>
    <row r="205" spans="13:20" s="26" customFormat="1" x14ac:dyDescent="0.2">
      <c r="M205" s="106"/>
      <c r="N205" s="106"/>
      <c r="O205" s="106"/>
      <c r="P205" s="106"/>
      <c r="Q205" s="106"/>
      <c r="R205" s="106"/>
      <c r="S205" s="106"/>
      <c r="T205" s="106"/>
    </row>
    <row r="206" spans="13:20" s="26" customFormat="1" x14ac:dyDescent="0.2">
      <c r="M206" s="106"/>
      <c r="N206" s="106"/>
      <c r="O206" s="106"/>
      <c r="P206" s="106"/>
      <c r="Q206" s="106"/>
      <c r="R206" s="106"/>
      <c r="S206" s="106"/>
      <c r="T206" s="106"/>
    </row>
    <row r="207" spans="13:20" s="26" customFormat="1" x14ac:dyDescent="0.2">
      <c r="M207" s="106"/>
      <c r="N207" s="106"/>
      <c r="O207" s="106"/>
      <c r="P207" s="106"/>
      <c r="Q207" s="106"/>
      <c r="R207" s="106"/>
      <c r="S207" s="106"/>
      <c r="T207" s="106"/>
    </row>
    <row r="208" spans="13:20" s="26" customFormat="1" x14ac:dyDescent="0.2">
      <c r="M208" s="106"/>
      <c r="N208" s="106"/>
      <c r="O208" s="106"/>
      <c r="P208" s="106"/>
      <c r="Q208" s="106"/>
      <c r="R208" s="106"/>
      <c r="S208" s="106"/>
      <c r="T208" s="106"/>
    </row>
    <row r="209" spans="13:20" s="26" customFormat="1" x14ac:dyDescent="0.2">
      <c r="M209" s="106"/>
      <c r="N209" s="106"/>
      <c r="O209" s="106"/>
      <c r="P209" s="106"/>
      <c r="Q209" s="106"/>
      <c r="R209" s="106"/>
      <c r="S209" s="106"/>
      <c r="T209" s="106"/>
    </row>
    <row r="210" spans="13:20" s="26" customFormat="1" x14ac:dyDescent="0.2">
      <c r="M210" s="106"/>
      <c r="N210" s="106"/>
      <c r="O210" s="106"/>
      <c r="P210" s="106"/>
      <c r="Q210" s="106"/>
      <c r="R210" s="106"/>
      <c r="S210" s="106"/>
      <c r="T210" s="106"/>
    </row>
    <row r="211" spans="13:20" s="26" customFormat="1" x14ac:dyDescent="0.2">
      <c r="M211" s="106"/>
      <c r="N211" s="106"/>
      <c r="O211" s="106"/>
      <c r="P211" s="106"/>
      <c r="Q211" s="106"/>
      <c r="R211" s="106"/>
      <c r="S211" s="106"/>
      <c r="T211" s="106"/>
    </row>
    <row r="212" spans="13:20" s="26" customFormat="1" x14ac:dyDescent="0.2">
      <c r="M212" s="106"/>
      <c r="N212" s="106"/>
      <c r="O212" s="106"/>
      <c r="P212" s="106"/>
      <c r="Q212" s="106"/>
      <c r="R212" s="106"/>
      <c r="S212" s="106"/>
      <c r="T212" s="106"/>
    </row>
    <row r="213" spans="13:20" s="26" customFormat="1" x14ac:dyDescent="0.2">
      <c r="M213" s="106"/>
      <c r="N213" s="106"/>
      <c r="O213" s="106"/>
      <c r="P213" s="106"/>
      <c r="Q213" s="106"/>
      <c r="R213" s="106"/>
      <c r="S213" s="106"/>
      <c r="T213" s="106"/>
    </row>
    <row r="214" spans="13:20" s="26" customFormat="1" x14ac:dyDescent="0.2">
      <c r="M214" s="106"/>
      <c r="N214" s="106"/>
      <c r="O214" s="106"/>
      <c r="P214" s="106"/>
      <c r="Q214" s="106"/>
      <c r="R214" s="106"/>
      <c r="S214" s="106"/>
      <c r="T214" s="106"/>
    </row>
    <row r="215" spans="13:20" s="26" customFormat="1" x14ac:dyDescent="0.2">
      <c r="M215" s="106"/>
      <c r="N215" s="106"/>
      <c r="O215" s="106"/>
      <c r="P215" s="106"/>
      <c r="Q215" s="106"/>
      <c r="R215" s="106"/>
      <c r="S215" s="106"/>
      <c r="T215" s="106"/>
    </row>
    <row r="216" spans="13:20" s="26" customFormat="1" x14ac:dyDescent="0.2">
      <c r="M216" s="106"/>
      <c r="N216" s="106"/>
      <c r="O216" s="106"/>
      <c r="P216" s="106"/>
      <c r="Q216" s="106"/>
      <c r="R216" s="106"/>
      <c r="S216" s="106"/>
      <c r="T216" s="106"/>
    </row>
    <row r="217" spans="13:20" s="26" customFormat="1" x14ac:dyDescent="0.2">
      <c r="M217" s="106"/>
      <c r="N217" s="106"/>
      <c r="O217" s="106"/>
      <c r="P217" s="106"/>
      <c r="Q217" s="106"/>
      <c r="R217" s="106"/>
      <c r="S217" s="106"/>
      <c r="T217" s="106"/>
    </row>
  </sheetData>
  <sheetProtection algorithmName="SHA-512" hashValue="mg4PJA4U3xhl7N9QehKvd5zKQEvUKhiXXinIUDrke5fJLMAWo59jX5+YIaZDJxXWSwLy8mEpvKyYkZHszcEyJg==" saltValue="HWbnNoMYtXYDCv/uGe46mg==" spinCount="100000" sheet="1" objects="1" scenarios="1"/>
  <mergeCells count="86">
    <mergeCell ref="E96:I99"/>
    <mergeCell ref="E26:I26"/>
    <mergeCell ref="E82:I82"/>
    <mergeCell ref="B83:B87"/>
    <mergeCell ref="C83:C84"/>
    <mergeCell ref="E83:I83"/>
    <mergeCell ref="E84:I84"/>
    <mergeCell ref="C85:C87"/>
    <mergeCell ref="E85:I85"/>
    <mergeCell ref="E86:I86"/>
    <mergeCell ref="E87:I87"/>
    <mergeCell ref="B73:G74"/>
    <mergeCell ref="H73:L80"/>
    <mergeCell ref="B75:D77"/>
    <mergeCell ref="E75:G77"/>
    <mergeCell ref="B78:D80"/>
    <mergeCell ref="E78:G80"/>
    <mergeCell ref="B65:B71"/>
    <mergeCell ref="C65:C68"/>
    <mergeCell ref="E65:I65"/>
    <mergeCell ref="E66:I66"/>
    <mergeCell ref="E67:I67"/>
    <mergeCell ref="E68:I68"/>
    <mergeCell ref="C69:C71"/>
    <mergeCell ref="E69:I69"/>
    <mergeCell ref="E70:I70"/>
    <mergeCell ref="E71:I71"/>
    <mergeCell ref="E57:I57"/>
    <mergeCell ref="B58:B64"/>
    <mergeCell ref="C58:C64"/>
    <mergeCell ref="E58:I58"/>
    <mergeCell ref="E59:I59"/>
    <mergeCell ref="E60:I60"/>
    <mergeCell ref="E61:I61"/>
    <mergeCell ref="E62:I62"/>
    <mergeCell ref="E63:I63"/>
    <mergeCell ref="E64:I64"/>
    <mergeCell ref="B48:G49"/>
    <mergeCell ref="H48:L55"/>
    <mergeCell ref="B50:D52"/>
    <mergeCell ref="E50:G52"/>
    <mergeCell ref="B53:D55"/>
    <mergeCell ref="E53:G55"/>
    <mergeCell ref="E42:I42"/>
    <mergeCell ref="B43:B46"/>
    <mergeCell ref="C43:C46"/>
    <mergeCell ref="E43:I43"/>
    <mergeCell ref="E44:I44"/>
    <mergeCell ref="E45:I45"/>
    <mergeCell ref="E46:I46"/>
    <mergeCell ref="E31:I31"/>
    <mergeCell ref="B33:G34"/>
    <mergeCell ref="H33:L40"/>
    <mergeCell ref="B35:D37"/>
    <mergeCell ref="E35:G37"/>
    <mergeCell ref="B38:D40"/>
    <mergeCell ref="E38:G40"/>
    <mergeCell ref="E17:I17"/>
    <mergeCell ref="B18:B31"/>
    <mergeCell ref="C18:C28"/>
    <mergeCell ref="E18:I18"/>
    <mergeCell ref="E19:I19"/>
    <mergeCell ref="E20:I20"/>
    <mergeCell ref="E21:I21"/>
    <mergeCell ref="E22:I22"/>
    <mergeCell ref="E23:I23"/>
    <mergeCell ref="E24:I24"/>
    <mergeCell ref="E25:I25"/>
    <mergeCell ref="E27:I27"/>
    <mergeCell ref="E28:I28"/>
    <mergeCell ref="C29:C31"/>
    <mergeCell ref="E29:I29"/>
    <mergeCell ref="E30:I30"/>
    <mergeCell ref="B6:L6"/>
    <mergeCell ref="B8:G9"/>
    <mergeCell ref="H8:L15"/>
    <mergeCell ref="B10:D12"/>
    <mergeCell ref="E10:G12"/>
    <mergeCell ref="B13:D15"/>
    <mergeCell ref="E13:G15"/>
    <mergeCell ref="B2:E2"/>
    <mergeCell ref="F2:I5"/>
    <mergeCell ref="J2:L5"/>
    <mergeCell ref="B3:E3"/>
    <mergeCell ref="B4:E4"/>
    <mergeCell ref="B5:E5"/>
  </mergeCells>
  <conditionalFormatting sqref="J18:K18 K44:K46 K19:K31">
    <cfRule type="containsText" dxfId="31" priority="40" operator="containsText" text="تقدم">
      <formula>NOT(ISERROR(SEARCH("تقدم",J18)))</formula>
    </cfRule>
  </conditionalFormatting>
  <conditionalFormatting sqref="K43:K46 K18:K31">
    <cfRule type="containsText" dxfId="30" priority="38" operator="containsText" text="تهيئة">
      <formula>NOT(ISERROR(SEARCH("تهيئة",K18)))</formula>
    </cfRule>
    <cfRule type="containsText" dxfId="29" priority="39" operator="containsText" text="تقدم">
      <formula>NOT(ISERROR(SEARCH("تقدم",K18)))</formula>
    </cfRule>
  </conditionalFormatting>
  <conditionalFormatting sqref="K43:K46 K18:K31">
    <cfRule type="containsText" dxfId="28" priority="37" operator="containsText" text="تميز">
      <formula>NOT(ISERROR(SEARCH("تميز",K18)))</formula>
    </cfRule>
  </conditionalFormatting>
  <conditionalFormatting sqref="K43:K46 K18:K31">
    <cfRule type="containsText" dxfId="27" priority="36" operator="containsText" text="انطلاق">
      <formula>NOT(ISERROR(SEARCH("انطلاق",K18)))</formula>
    </cfRule>
  </conditionalFormatting>
  <conditionalFormatting sqref="K43:K46 K18:K31">
    <cfRule type="containsText" dxfId="26" priority="35" operator="containsText" text="تهيئة">
      <formula>NOT(ISERROR(SEARCH("تهيئة",K18)))</formula>
    </cfRule>
  </conditionalFormatting>
  <conditionalFormatting sqref="K43:K46 K18:K31">
    <cfRule type="containsText" dxfId="25" priority="34" operator="containsText" text="تقدم">
      <formula>NOT(ISERROR(SEARCH("تقدم",K18)))</formula>
    </cfRule>
  </conditionalFormatting>
  <conditionalFormatting sqref="K21">
    <cfRule type="containsText" dxfId="24" priority="33" operator="containsText" text="تقدم">
      <formula>NOT(ISERROR(SEARCH("تقدم",K21)))</formula>
    </cfRule>
  </conditionalFormatting>
  <conditionalFormatting sqref="K43:K46 K18:K31">
    <cfRule type="containsText" dxfId="23" priority="32" operator="containsText" text="انطلاق">
      <formula>NOT(ISERROR(SEARCH("انطلاق",K18)))</formula>
    </cfRule>
  </conditionalFormatting>
  <conditionalFormatting sqref="K20">
    <cfRule type="containsText" dxfId="22" priority="31" operator="containsText" text="تقدم">
      <formula>NOT(ISERROR(SEARCH("تقدم",K20)))</formula>
    </cfRule>
  </conditionalFormatting>
  <conditionalFormatting sqref="J43:K43">
    <cfRule type="containsText" dxfId="21" priority="30" operator="containsText" text="تقدم">
      <formula>NOT(ISERROR(SEARCH("تقدم",J43)))</formula>
    </cfRule>
  </conditionalFormatting>
  <conditionalFormatting sqref="K45">
    <cfRule type="containsText" dxfId="20" priority="23" operator="containsText" text="تقدم">
      <formula>NOT(ISERROR(SEARCH("تقدم",K45)))</formula>
    </cfRule>
  </conditionalFormatting>
  <conditionalFormatting sqref="J58:K58 K59:K71">
    <cfRule type="containsText" dxfId="19" priority="20" operator="containsText" text="تقدم">
      <formula>NOT(ISERROR(SEARCH("تقدم",J58)))</formula>
    </cfRule>
  </conditionalFormatting>
  <conditionalFormatting sqref="K58:K71">
    <cfRule type="containsText" dxfId="18" priority="18" operator="containsText" text="تهيئة">
      <formula>NOT(ISERROR(SEARCH("تهيئة",K58)))</formula>
    </cfRule>
    <cfRule type="containsText" dxfId="17" priority="19" operator="containsText" text="تقدم">
      <formula>NOT(ISERROR(SEARCH("تقدم",K58)))</formula>
    </cfRule>
  </conditionalFormatting>
  <conditionalFormatting sqref="K58:K71">
    <cfRule type="containsText" dxfId="16" priority="17" operator="containsText" text="تميز">
      <formula>NOT(ISERROR(SEARCH("تميز",K58)))</formula>
    </cfRule>
  </conditionalFormatting>
  <conditionalFormatting sqref="K58:K71">
    <cfRule type="containsText" dxfId="15" priority="16" operator="containsText" text="انطلاق">
      <formula>NOT(ISERROR(SEARCH("انطلاق",K58)))</formula>
    </cfRule>
  </conditionalFormatting>
  <conditionalFormatting sqref="K58:K71">
    <cfRule type="containsText" dxfId="14" priority="15" operator="containsText" text="تهيئة">
      <formula>NOT(ISERROR(SEARCH("تهيئة",K58)))</formula>
    </cfRule>
  </conditionalFormatting>
  <conditionalFormatting sqref="K58:K71">
    <cfRule type="containsText" dxfId="13" priority="14" operator="containsText" text="تقدم">
      <formula>NOT(ISERROR(SEARCH("تقدم",K58)))</formula>
    </cfRule>
  </conditionalFormatting>
  <conditionalFormatting sqref="K61">
    <cfRule type="containsText" dxfId="12" priority="13" operator="containsText" text="تقدم">
      <formula>NOT(ISERROR(SEARCH("تقدم",K61)))</formula>
    </cfRule>
  </conditionalFormatting>
  <conditionalFormatting sqref="K58:K71">
    <cfRule type="containsText" dxfId="11" priority="12" operator="containsText" text="انطلاق">
      <formula>NOT(ISERROR(SEARCH("انطلاق",K58)))</formula>
    </cfRule>
  </conditionalFormatting>
  <conditionalFormatting sqref="K60">
    <cfRule type="containsText" dxfId="10" priority="11" operator="containsText" text="تقدم">
      <formula>NOT(ISERROR(SEARCH("تقدم",K60)))</formula>
    </cfRule>
  </conditionalFormatting>
  <conditionalFormatting sqref="K85">
    <cfRule type="containsText" dxfId="9" priority="1" operator="containsText" text="تقدم">
      <formula>NOT(ISERROR(SEARCH("تقدم",K85)))</formula>
    </cfRule>
  </conditionalFormatting>
  <conditionalFormatting sqref="J83:K83 K84:K87">
    <cfRule type="containsText" dxfId="8" priority="10" operator="containsText" text="تقدم">
      <formula>NOT(ISERROR(SEARCH("تقدم",J83)))</formula>
    </cfRule>
  </conditionalFormatting>
  <conditionalFormatting sqref="K83:K87">
    <cfRule type="containsText" dxfId="7" priority="8" operator="containsText" text="تهيئة">
      <formula>NOT(ISERROR(SEARCH("تهيئة",K83)))</formula>
    </cfRule>
    <cfRule type="containsText" dxfId="6" priority="9" operator="containsText" text="تقدم">
      <formula>NOT(ISERROR(SEARCH("تقدم",K83)))</formula>
    </cfRule>
  </conditionalFormatting>
  <conditionalFormatting sqref="K83:K87">
    <cfRule type="containsText" dxfId="5" priority="7" operator="containsText" text="تميز">
      <formula>NOT(ISERROR(SEARCH("تميز",K83)))</formula>
    </cfRule>
  </conditionalFormatting>
  <conditionalFormatting sqref="K83:K87">
    <cfRule type="containsText" dxfId="4" priority="6" operator="containsText" text="انطلاق">
      <formula>NOT(ISERROR(SEARCH("انطلاق",K83)))</formula>
    </cfRule>
  </conditionalFormatting>
  <conditionalFormatting sqref="K83:K87">
    <cfRule type="containsText" dxfId="3" priority="5" operator="containsText" text="تهيئة">
      <formula>NOT(ISERROR(SEARCH("تهيئة",K83)))</formula>
    </cfRule>
  </conditionalFormatting>
  <conditionalFormatting sqref="K83:K87">
    <cfRule type="containsText" dxfId="2" priority="4" operator="containsText" text="تقدم">
      <formula>NOT(ISERROR(SEARCH("تقدم",K83)))</formula>
    </cfRule>
  </conditionalFormatting>
  <conditionalFormatting sqref="K86">
    <cfRule type="containsText" dxfId="1" priority="3" operator="containsText" text="تقدم">
      <formula>NOT(ISERROR(SEARCH("تقدم",K86)))</formula>
    </cfRule>
  </conditionalFormatting>
  <conditionalFormatting sqref="K83:K87">
    <cfRule type="containsText" dxfId="0" priority="2" operator="containsText" text="انطلاق">
      <formula>NOT(ISERROR(SEARCH("انطلاق",K83)))</formula>
    </cfRule>
  </conditionalFormatting>
  <pageMargins left="0" right="0" top="0" bottom="0"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732"/>
  <sheetViews>
    <sheetView rightToLeft="1" zoomScale="110" zoomScaleNormal="110" workbookViewId="0">
      <selection activeCell="C17" sqref="C17"/>
    </sheetView>
  </sheetViews>
  <sheetFormatPr defaultRowHeight="14.25" x14ac:dyDescent="0.2"/>
  <cols>
    <col min="1" max="1" width="0.875" style="26" customWidth="1"/>
    <col min="2" max="2" width="34" style="23" customWidth="1"/>
    <col min="3" max="3" width="35.75" style="23" customWidth="1"/>
    <col min="4" max="4" width="34.25" style="23" customWidth="1"/>
    <col min="5" max="5" width="32" style="23" customWidth="1"/>
    <col min="6" max="13" width="9" style="88"/>
    <col min="14" max="14" width="8.625" style="88" customWidth="1"/>
    <col min="15" max="15" width="7" style="88" customWidth="1"/>
    <col min="16" max="23" width="9" style="88"/>
    <col min="24" max="24" width="1.375" style="88" customWidth="1"/>
    <col min="25" max="25" width="36.625" style="88" customWidth="1"/>
    <col min="26" max="26" width="44.5" style="88" customWidth="1"/>
    <col min="27" max="27" width="38.125" style="88" customWidth="1"/>
    <col min="28" max="28" width="39.875" style="88" customWidth="1"/>
    <col min="29" max="35" width="9" style="88"/>
    <col min="36" max="177" width="9" style="26"/>
    <col min="178" max="16384" width="9" style="23"/>
  </cols>
  <sheetData>
    <row r="1" spans="1:177" s="26" customFormat="1" x14ac:dyDescent="0.2">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row>
    <row r="2" spans="1:177" ht="20.100000000000001" customHeight="1" x14ac:dyDescent="0.2">
      <c r="B2" s="31" t="s">
        <v>91</v>
      </c>
      <c r="C2" s="437" t="s">
        <v>143</v>
      </c>
      <c r="D2" s="437"/>
      <c r="E2" s="440"/>
    </row>
    <row r="3" spans="1:177" ht="20.100000000000001" customHeight="1" x14ac:dyDescent="0.2">
      <c r="B3" s="32" t="s">
        <v>92</v>
      </c>
      <c r="C3" s="438"/>
      <c r="D3" s="438"/>
      <c r="E3" s="441"/>
    </row>
    <row r="4" spans="1:177" ht="20.100000000000001" customHeight="1" x14ac:dyDescent="0.2">
      <c r="B4" s="32" t="str">
        <f>'واجهة برنامج التقويم'!C18</f>
        <v>إدارة تعليم الرياض</v>
      </c>
      <c r="C4" s="438"/>
      <c r="D4" s="438"/>
      <c r="E4" s="441"/>
      <c r="F4" s="89"/>
      <c r="G4" s="89"/>
      <c r="H4" s="89"/>
      <c r="I4" s="89"/>
      <c r="J4" s="89"/>
      <c r="K4" s="89"/>
      <c r="L4" s="89"/>
      <c r="M4" s="89"/>
      <c r="N4" s="89"/>
      <c r="O4" s="89"/>
      <c r="P4" s="89"/>
    </row>
    <row r="5" spans="1:177" ht="20.100000000000001" customHeight="1" x14ac:dyDescent="0.2">
      <c r="B5" s="33" t="str">
        <f>'واجهة برنامج التقويم'!C19</f>
        <v>مدرسة الطفولة المبكرة</v>
      </c>
      <c r="C5" s="439"/>
      <c r="D5" s="439"/>
      <c r="E5" s="442"/>
      <c r="F5" s="89"/>
      <c r="G5" s="89"/>
      <c r="H5" s="89"/>
      <c r="I5" s="89"/>
      <c r="J5" s="89"/>
      <c r="K5" s="89"/>
      <c r="L5" s="89"/>
      <c r="M5" s="89"/>
      <c r="N5" s="89"/>
      <c r="O5" s="89"/>
      <c r="P5" s="28"/>
      <c r="Q5" s="27"/>
      <c r="R5" s="27"/>
      <c r="S5" s="27"/>
      <c r="T5" s="27"/>
      <c r="U5" s="27"/>
      <c r="V5" s="27"/>
      <c r="W5" s="27"/>
      <c r="X5" s="27"/>
      <c r="Y5" s="27"/>
      <c r="Z5" s="27"/>
      <c r="AA5" s="27"/>
      <c r="AB5" s="27"/>
      <c r="AC5" s="27"/>
      <c r="AD5" s="27"/>
    </row>
    <row r="6" spans="1:177" s="26" customFormat="1" ht="6" customHeight="1" x14ac:dyDescent="0.2">
      <c r="F6" s="89"/>
      <c r="G6" s="89"/>
      <c r="H6" s="89"/>
      <c r="I6" s="89"/>
      <c r="J6" s="89"/>
      <c r="K6" s="89"/>
      <c r="L6" s="89"/>
      <c r="M6" s="89"/>
      <c r="N6" s="89"/>
      <c r="O6" s="89"/>
      <c r="P6" s="28"/>
      <c r="Q6" s="27"/>
      <c r="R6" s="27"/>
      <c r="S6" s="27"/>
      <c r="T6" s="27"/>
      <c r="U6" s="27"/>
      <c r="V6" s="27"/>
      <c r="W6" s="27"/>
      <c r="X6" s="27"/>
      <c r="Y6" s="27"/>
      <c r="Z6" s="27"/>
      <c r="AA6" s="27"/>
      <c r="AB6" s="27"/>
      <c r="AC6" s="27"/>
      <c r="AD6" s="27"/>
      <c r="AE6" s="88"/>
      <c r="AF6" s="88"/>
      <c r="AG6" s="88"/>
      <c r="AH6" s="88"/>
      <c r="AI6" s="88"/>
    </row>
    <row r="7" spans="1:177" ht="9.75" customHeight="1" x14ac:dyDescent="0.2">
      <c r="B7" s="443" t="s">
        <v>151</v>
      </c>
      <c r="C7" s="443"/>
      <c r="D7" s="443"/>
      <c r="E7" s="443"/>
      <c r="P7" s="27"/>
      <c r="Q7" s="27"/>
      <c r="R7" s="27"/>
      <c r="S7" s="27"/>
      <c r="T7" s="27"/>
      <c r="U7" s="27"/>
      <c r="V7" s="27"/>
      <c r="W7" s="27"/>
      <c r="X7" s="27"/>
      <c r="Y7" s="27"/>
      <c r="Z7" s="27"/>
      <c r="AA7" s="27"/>
      <c r="AB7" s="27"/>
      <c r="AC7" s="27"/>
      <c r="AD7" s="27"/>
    </row>
    <row r="8" spans="1:177" s="24" customFormat="1" ht="27" customHeight="1" x14ac:dyDescent="0.2">
      <c r="A8" s="26"/>
      <c r="B8" s="443"/>
      <c r="C8" s="443"/>
      <c r="D8" s="443"/>
      <c r="E8" s="443"/>
      <c r="F8" s="89"/>
      <c r="G8" s="89"/>
      <c r="H8" s="89"/>
      <c r="I8" s="89"/>
      <c r="J8" s="89"/>
      <c r="K8" s="89"/>
      <c r="L8" s="89"/>
      <c r="M8" s="89"/>
      <c r="N8" s="88"/>
      <c r="O8" s="88"/>
      <c r="P8" s="28"/>
      <c r="Q8" s="28"/>
      <c r="R8" s="28"/>
      <c r="S8" s="28"/>
      <c r="T8" s="28"/>
      <c r="U8" s="28"/>
      <c r="V8" s="28"/>
      <c r="W8" s="28"/>
      <c r="X8" s="28"/>
      <c r="Y8" s="127" t="s">
        <v>211</v>
      </c>
      <c r="Z8" s="128" t="s">
        <v>115</v>
      </c>
      <c r="AA8" s="129" t="s">
        <v>22</v>
      </c>
      <c r="AB8" s="128" t="s">
        <v>59</v>
      </c>
      <c r="AC8" s="28"/>
      <c r="AD8" s="28"/>
      <c r="AE8" s="89"/>
      <c r="AF8" s="89"/>
      <c r="AG8" s="89"/>
      <c r="AH8" s="89"/>
      <c r="AI8" s="89"/>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row>
    <row r="9" spans="1:177" s="25" customFormat="1" ht="27" customHeight="1" x14ac:dyDescent="0.25">
      <c r="A9" s="39"/>
      <c r="B9" s="38" t="s">
        <v>146</v>
      </c>
      <c r="C9" s="38" t="s">
        <v>147</v>
      </c>
      <c r="D9" s="38" t="s">
        <v>148</v>
      </c>
      <c r="E9" s="38" t="s">
        <v>149</v>
      </c>
      <c r="F9" s="90"/>
      <c r="G9" s="90"/>
      <c r="H9" s="90"/>
      <c r="I9" s="90"/>
      <c r="J9" s="90"/>
      <c r="K9" s="90"/>
      <c r="L9" s="90"/>
      <c r="M9" s="90"/>
      <c r="N9" s="88"/>
      <c r="O9" s="88"/>
      <c r="P9" s="29"/>
      <c r="Q9" s="29"/>
      <c r="R9" s="29"/>
      <c r="S9" s="29"/>
      <c r="T9" s="29"/>
      <c r="U9" s="29"/>
      <c r="V9" s="29"/>
      <c r="W9" s="29"/>
      <c r="X9" s="29"/>
      <c r="Y9" s="127" t="s">
        <v>108</v>
      </c>
      <c r="Z9" s="128" t="s">
        <v>116</v>
      </c>
      <c r="AA9" s="129" t="s">
        <v>24</v>
      </c>
      <c r="AB9" s="129" t="s">
        <v>221</v>
      </c>
      <c r="AC9" s="29"/>
      <c r="AD9" s="29"/>
      <c r="AE9" s="90"/>
      <c r="AF9" s="90"/>
      <c r="AG9" s="90"/>
      <c r="AH9" s="90"/>
      <c r="AI9" s="90"/>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row>
    <row r="10" spans="1:177" ht="30" customHeight="1" x14ac:dyDescent="0.2">
      <c r="B10" s="34" t="s">
        <v>216</v>
      </c>
      <c r="C10" s="34" t="s">
        <v>115</v>
      </c>
      <c r="D10" s="34" t="s">
        <v>118</v>
      </c>
      <c r="E10" s="35" t="s">
        <v>124</v>
      </c>
      <c r="P10" s="27"/>
      <c r="Q10" s="27"/>
      <c r="R10" s="27"/>
      <c r="S10" s="27"/>
      <c r="T10" s="27"/>
      <c r="U10" s="27"/>
      <c r="V10" s="27"/>
      <c r="W10" s="27"/>
      <c r="X10" s="27"/>
      <c r="Y10" s="127" t="s">
        <v>212</v>
      </c>
      <c r="Z10" s="129" t="s">
        <v>159</v>
      </c>
      <c r="AA10" s="129" t="s">
        <v>118</v>
      </c>
      <c r="AB10" s="128" t="s">
        <v>60</v>
      </c>
      <c r="AC10" s="27"/>
      <c r="AD10" s="27"/>
    </row>
    <row r="11" spans="1:177" ht="27" customHeight="1" x14ac:dyDescent="0.2">
      <c r="B11" s="34" t="s">
        <v>217</v>
      </c>
      <c r="C11" s="34" t="s">
        <v>116</v>
      </c>
      <c r="D11" s="34" t="s">
        <v>27</v>
      </c>
      <c r="E11" s="35" t="s">
        <v>138</v>
      </c>
      <c r="P11" s="27"/>
      <c r="Q11" s="27"/>
      <c r="R11" s="27"/>
      <c r="S11" s="27"/>
      <c r="T11" s="27"/>
      <c r="U11" s="27"/>
      <c r="V11" s="27"/>
      <c r="W11" s="27"/>
      <c r="X11" s="27"/>
      <c r="Y11" s="127" t="s">
        <v>213</v>
      </c>
      <c r="Z11" s="129" t="s">
        <v>160</v>
      </c>
      <c r="AA11" s="129" t="s">
        <v>27</v>
      </c>
      <c r="AB11" s="128" t="s">
        <v>124</v>
      </c>
      <c r="AC11" s="27"/>
      <c r="AD11" s="27"/>
    </row>
    <row r="12" spans="1:177" ht="27" customHeight="1" x14ac:dyDescent="0.2">
      <c r="B12" s="34" t="s">
        <v>216</v>
      </c>
      <c r="C12" s="34" t="s">
        <v>159</v>
      </c>
      <c r="D12" s="34" t="s">
        <v>119</v>
      </c>
      <c r="E12" s="35"/>
      <c r="P12" s="27"/>
      <c r="Q12" s="27"/>
      <c r="R12" s="27"/>
      <c r="S12" s="27"/>
      <c r="T12" s="27"/>
      <c r="U12" s="27"/>
      <c r="V12" s="27"/>
      <c r="W12" s="27"/>
      <c r="X12" s="27"/>
      <c r="Y12" s="130" t="s">
        <v>214</v>
      </c>
      <c r="Z12" s="128"/>
      <c r="AA12" s="129" t="s">
        <v>119</v>
      </c>
      <c r="AB12" s="128" t="s">
        <v>138</v>
      </c>
      <c r="AC12" s="27"/>
      <c r="AD12" s="27"/>
    </row>
    <row r="13" spans="1:177" ht="27" customHeight="1" x14ac:dyDescent="0.2">
      <c r="B13" s="34" t="s">
        <v>217</v>
      </c>
      <c r="C13" s="34" t="s">
        <v>160</v>
      </c>
      <c r="D13" s="34" t="s">
        <v>55</v>
      </c>
      <c r="E13" s="35"/>
      <c r="P13" s="27"/>
      <c r="Q13" s="27"/>
      <c r="R13" s="27"/>
      <c r="S13" s="27"/>
      <c r="T13" s="27"/>
      <c r="U13" s="27"/>
      <c r="V13" s="27"/>
      <c r="W13" s="27"/>
      <c r="X13" s="27"/>
      <c r="Y13" s="130" t="s">
        <v>215</v>
      </c>
      <c r="Z13" s="128"/>
      <c r="AA13" s="129" t="s">
        <v>33</v>
      </c>
      <c r="AB13" s="27"/>
      <c r="AC13" s="27"/>
      <c r="AD13" s="27"/>
    </row>
    <row r="14" spans="1:177" ht="27" customHeight="1" x14ac:dyDescent="0.2">
      <c r="B14" s="34" t="s">
        <v>215</v>
      </c>
      <c r="C14" s="34"/>
      <c r="D14" s="34" t="s">
        <v>120</v>
      </c>
      <c r="E14" s="35"/>
      <c r="P14" s="27"/>
      <c r="Q14" s="27"/>
      <c r="R14" s="27"/>
      <c r="S14" s="27"/>
      <c r="T14" s="27"/>
      <c r="U14" s="27"/>
      <c r="V14" s="27"/>
      <c r="W14" s="27"/>
      <c r="X14" s="27"/>
      <c r="Y14" s="130" t="s">
        <v>216</v>
      </c>
      <c r="Z14" s="128"/>
      <c r="AA14" s="129" t="s">
        <v>120</v>
      </c>
      <c r="AB14" s="27"/>
      <c r="AC14" s="27"/>
      <c r="AD14" s="27"/>
    </row>
    <row r="15" spans="1:177" ht="27" customHeight="1" x14ac:dyDescent="0.2">
      <c r="B15" s="34" t="s">
        <v>216</v>
      </c>
      <c r="C15" s="34"/>
      <c r="D15" s="34"/>
      <c r="E15" s="35"/>
      <c r="P15" s="27"/>
      <c r="Q15" s="27"/>
      <c r="R15" s="27"/>
      <c r="S15" s="27"/>
      <c r="T15" s="27"/>
      <c r="U15" s="27"/>
      <c r="V15" s="27"/>
      <c r="W15" s="27"/>
      <c r="X15" s="27"/>
      <c r="Y15" s="130" t="s">
        <v>217</v>
      </c>
      <c r="Z15" s="128"/>
      <c r="AA15" s="128" t="s">
        <v>55</v>
      </c>
      <c r="AB15" s="27"/>
      <c r="AC15" s="27"/>
      <c r="AD15" s="27"/>
    </row>
    <row r="16" spans="1:177" ht="27" customHeight="1" x14ac:dyDescent="0.2">
      <c r="B16" s="34"/>
      <c r="C16" s="34"/>
      <c r="D16" s="34"/>
      <c r="E16" s="35"/>
      <c r="P16" s="27"/>
      <c r="Q16" s="27"/>
      <c r="R16" s="27"/>
      <c r="S16" s="27"/>
      <c r="T16" s="27"/>
      <c r="U16" s="27"/>
      <c r="V16" s="27"/>
      <c r="W16" s="27"/>
      <c r="X16" s="27"/>
      <c r="Y16" s="130" t="s">
        <v>187</v>
      </c>
      <c r="Z16" s="128"/>
      <c r="AA16" s="128" t="s">
        <v>121</v>
      </c>
      <c r="AB16" s="27"/>
      <c r="AC16" s="27"/>
      <c r="AD16" s="27"/>
    </row>
    <row r="17" spans="2:35" ht="27" customHeight="1" x14ac:dyDescent="0.2">
      <c r="B17" s="34"/>
      <c r="C17" s="34"/>
      <c r="D17" s="34"/>
      <c r="E17" s="35"/>
      <c r="P17" s="27"/>
      <c r="Q17" s="27"/>
      <c r="R17" s="27"/>
      <c r="S17" s="27"/>
      <c r="T17" s="27"/>
      <c r="U17" s="27"/>
      <c r="V17" s="27"/>
      <c r="W17" s="27"/>
      <c r="X17" s="27"/>
      <c r="Y17" s="130" t="s">
        <v>218</v>
      </c>
      <c r="Z17" s="128"/>
      <c r="AA17" s="128" t="s">
        <v>122</v>
      </c>
      <c r="AB17" s="27"/>
      <c r="AC17" s="27"/>
      <c r="AD17" s="27"/>
    </row>
    <row r="18" spans="2:35" ht="27" customHeight="1" x14ac:dyDescent="0.2">
      <c r="B18" s="34"/>
      <c r="C18" s="34"/>
      <c r="D18" s="34"/>
      <c r="E18" s="35"/>
      <c r="P18" s="27"/>
      <c r="Q18" s="27"/>
      <c r="R18" s="27"/>
      <c r="S18" s="27"/>
      <c r="T18" s="27"/>
      <c r="U18" s="27"/>
      <c r="V18" s="27"/>
      <c r="W18" s="27"/>
      <c r="X18" s="27"/>
      <c r="Y18" s="130" t="s">
        <v>219</v>
      </c>
      <c r="Z18" s="128"/>
      <c r="AA18" s="128" t="s">
        <v>123</v>
      </c>
      <c r="AB18" s="27"/>
      <c r="AC18" s="27"/>
      <c r="AD18" s="27"/>
    </row>
    <row r="19" spans="2:35" ht="27" customHeight="1" x14ac:dyDescent="0.2">
      <c r="B19" s="34"/>
      <c r="C19" s="34"/>
      <c r="D19" s="34"/>
      <c r="E19" s="35"/>
      <c r="P19" s="27"/>
      <c r="Q19" s="27"/>
      <c r="R19" s="27"/>
      <c r="S19" s="27"/>
      <c r="T19" s="27"/>
      <c r="U19" s="27"/>
      <c r="V19" s="27"/>
      <c r="W19" s="27"/>
      <c r="X19" s="27"/>
      <c r="Y19" s="130" t="s">
        <v>220</v>
      </c>
      <c r="Z19" s="128"/>
      <c r="AA19" s="128" t="s">
        <v>60</v>
      </c>
      <c r="AB19" s="27"/>
      <c r="AC19" s="27"/>
      <c r="AD19" s="27"/>
    </row>
    <row r="20" spans="2:35" ht="27" customHeight="1" x14ac:dyDescent="0.2">
      <c r="B20" s="34"/>
      <c r="C20" s="34"/>
      <c r="D20" s="34"/>
      <c r="E20" s="35"/>
      <c r="P20" s="27"/>
      <c r="Q20" s="27"/>
      <c r="R20" s="27"/>
      <c r="S20" s="27"/>
      <c r="T20" s="27"/>
      <c r="U20" s="27"/>
      <c r="V20" s="27"/>
      <c r="W20" s="27"/>
      <c r="X20" s="27"/>
      <c r="Y20" s="130" t="s">
        <v>109</v>
      </c>
      <c r="Z20" s="128"/>
      <c r="AA20" s="128" t="s">
        <v>124</v>
      </c>
      <c r="AB20" s="27"/>
      <c r="AC20" s="27"/>
      <c r="AD20" s="27"/>
    </row>
    <row r="21" spans="2:35" ht="27" customHeight="1" x14ac:dyDescent="0.2">
      <c r="B21" s="34"/>
      <c r="C21" s="34"/>
      <c r="D21" s="34"/>
      <c r="E21" s="35"/>
      <c r="P21" s="27"/>
      <c r="Q21" s="27"/>
      <c r="R21" s="27"/>
      <c r="S21" s="27"/>
      <c r="T21" s="27"/>
      <c r="U21" s="27"/>
      <c r="V21" s="27"/>
      <c r="W21" s="27"/>
      <c r="X21" s="27"/>
      <c r="Y21" s="130" t="s">
        <v>210</v>
      </c>
      <c r="Z21" s="128"/>
      <c r="AA21" s="129" t="s">
        <v>161</v>
      </c>
      <c r="AB21" s="27"/>
      <c r="AC21" s="27"/>
      <c r="AD21" s="27"/>
    </row>
    <row r="22" spans="2:35" ht="27" customHeight="1" x14ac:dyDescent="0.2">
      <c r="B22" s="34"/>
      <c r="C22" s="34"/>
      <c r="D22" s="34"/>
      <c r="E22" s="35"/>
      <c r="P22" s="27"/>
      <c r="Q22" s="27"/>
      <c r="R22" s="27"/>
      <c r="S22" s="27"/>
      <c r="T22" s="27"/>
      <c r="U22" s="27"/>
      <c r="V22" s="27"/>
      <c r="W22" s="27"/>
      <c r="X22" s="27"/>
      <c r="Y22" s="27"/>
      <c r="Z22" s="27"/>
      <c r="AA22" s="27"/>
      <c r="AB22" s="27"/>
      <c r="AC22" s="27"/>
      <c r="AD22" s="27"/>
    </row>
    <row r="23" spans="2:35" ht="27" customHeight="1" x14ac:dyDescent="0.2">
      <c r="B23" s="34"/>
      <c r="C23" s="34"/>
      <c r="D23" s="34"/>
      <c r="E23" s="35"/>
      <c r="P23" s="27"/>
      <c r="Q23" s="27"/>
      <c r="R23" s="27"/>
      <c r="S23" s="27"/>
      <c r="T23" s="27"/>
      <c r="U23" s="27"/>
      <c r="V23" s="27"/>
      <c r="W23" s="27"/>
      <c r="X23" s="27"/>
      <c r="Y23" s="27"/>
      <c r="Z23" s="27"/>
      <c r="AA23" s="27"/>
      <c r="AB23" s="27"/>
      <c r="AC23" s="27"/>
      <c r="AD23" s="27"/>
    </row>
    <row r="24" spans="2:35" ht="27" customHeight="1" x14ac:dyDescent="0.2">
      <c r="D24" s="30" t="s">
        <v>150</v>
      </c>
      <c r="E24" s="30" t="str">
        <f>'واجهة برنامج التقويم'!C20</f>
        <v>أحمد العمري</v>
      </c>
      <c r="P24" s="27"/>
      <c r="Q24" s="27"/>
      <c r="R24" s="27"/>
      <c r="S24" s="27"/>
      <c r="T24" s="27"/>
      <c r="U24" s="27"/>
      <c r="V24" s="27"/>
      <c r="W24" s="27"/>
      <c r="X24" s="27"/>
      <c r="Y24" s="27"/>
      <c r="Z24" s="27"/>
      <c r="AA24" s="27"/>
      <c r="AB24" s="27"/>
      <c r="AC24" s="27"/>
      <c r="AD24" s="27"/>
    </row>
    <row r="25" spans="2:35" s="26" customFormat="1" ht="27" customHeight="1" x14ac:dyDescent="0.2">
      <c r="F25" s="88"/>
      <c r="G25" s="88"/>
      <c r="H25" s="88"/>
      <c r="I25" s="88"/>
      <c r="J25" s="88"/>
      <c r="K25" s="88"/>
      <c r="L25" s="88"/>
      <c r="M25" s="88"/>
      <c r="N25" s="88"/>
      <c r="O25" s="88"/>
      <c r="P25" s="27"/>
      <c r="Q25" s="27"/>
      <c r="R25" s="27"/>
      <c r="S25" s="27"/>
      <c r="T25" s="27"/>
      <c r="U25" s="27"/>
      <c r="V25" s="27"/>
      <c r="W25" s="27"/>
      <c r="X25" s="27"/>
      <c r="Y25" s="27"/>
      <c r="Z25" s="27"/>
      <c r="AA25" s="27"/>
      <c r="AB25" s="27"/>
      <c r="AC25" s="27"/>
      <c r="AD25" s="27"/>
      <c r="AE25" s="88"/>
      <c r="AF25" s="88"/>
      <c r="AG25" s="88"/>
      <c r="AH25" s="88"/>
      <c r="AI25" s="88"/>
    </row>
    <row r="26" spans="2:35" ht="27" customHeight="1" x14ac:dyDescent="0.2">
      <c r="B26" s="26"/>
      <c r="C26" s="131" t="s">
        <v>168</v>
      </c>
      <c r="D26" s="26"/>
      <c r="E26" s="26"/>
      <c r="P26" s="27"/>
      <c r="Q26" s="27"/>
      <c r="R26" s="27"/>
      <c r="S26" s="27"/>
      <c r="T26" s="27"/>
      <c r="U26" s="27"/>
      <c r="V26" s="27"/>
      <c r="W26" s="27"/>
      <c r="X26" s="27"/>
      <c r="Y26" s="27"/>
      <c r="Z26" s="27"/>
      <c r="AA26" s="27"/>
      <c r="AB26" s="27"/>
      <c r="AC26" s="27"/>
      <c r="AD26" s="27"/>
    </row>
    <row r="27" spans="2:35" s="26" customFormat="1" ht="27" customHeight="1" x14ac:dyDescent="0.2">
      <c r="F27" s="88"/>
      <c r="G27" s="88"/>
      <c r="H27" s="88"/>
      <c r="I27" s="88"/>
      <c r="J27" s="88"/>
      <c r="K27" s="88"/>
      <c r="L27" s="88"/>
      <c r="M27" s="88"/>
      <c r="N27" s="88"/>
      <c r="O27" s="88"/>
      <c r="P27" s="27"/>
      <c r="Q27" s="27"/>
      <c r="R27" s="27"/>
      <c r="S27" s="27"/>
      <c r="T27" s="27"/>
      <c r="U27" s="27"/>
      <c r="V27" s="27"/>
      <c r="W27" s="27"/>
      <c r="X27" s="27"/>
      <c r="Y27" s="27"/>
      <c r="Z27" s="27"/>
      <c r="AA27" s="27"/>
      <c r="AB27" s="27"/>
      <c r="AC27" s="27"/>
      <c r="AD27" s="27"/>
      <c r="AE27" s="88"/>
      <c r="AF27" s="88"/>
      <c r="AG27" s="88"/>
      <c r="AH27" s="88"/>
      <c r="AI27" s="88"/>
    </row>
    <row r="28" spans="2:35" ht="27" customHeight="1" x14ac:dyDescent="0.2">
      <c r="B28" s="444" t="s">
        <v>189</v>
      </c>
      <c r="C28" s="445"/>
      <c r="D28" s="444" t="s">
        <v>169</v>
      </c>
      <c r="E28" s="445"/>
      <c r="P28" s="27"/>
      <c r="Q28" s="27"/>
      <c r="R28" s="27"/>
      <c r="S28" s="27"/>
      <c r="T28" s="27"/>
      <c r="U28" s="27"/>
      <c r="V28" s="27"/>
      <c r="W28" s="27"/>
      <c r="X28" s="27"/>
      <c r="Y28" s="27"/>
      <c r="Z28" s="27"/>
      <c r="AA28" s="27"/>
      <c r="AB28" s="27"/>
      <c r="AC28" s="27"/>
      <c r="AD28" s="27"/>
    </row>
    <row r="29" spans="2:35" ht="27" customHeight="1" x14ac:dyDescent="0.2">
      <c r="B29" s="446"/>
      <c r="C29" s="447"/>
      <c r="D29" s="446"/>
      <c r="E29" s="447"/>
    </row>
    <row r="30" spans="2:35" ht="27" customHeight="1" x14ac:dyDescent="0.2">
      <c r="B30" s="448"/>
      <c r="C30" s="449"/>
      <c r="D30" s="448"/>
      <c r="E30" s="449"/>
    </row>
    <row r="31" spans="2:35" s="26" customFormat="1" ht="27" customHeight="1" x14ac:dyDescent="0.2">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row>
    <row r="32" spans="2:35" s="26" customFormat="1" ht="27" customHeight="1" x14ac:dyDescent="0.2">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row>
    <row r="33" spans="6:35" s="26" customFormat="1" ht="27" customHeight="1" x14ac:dyDescent="0.2">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row>
    <row r="34" spans="6:35" s="26" customFormat="1" ht="27" customHeight="1" x14ac:dyDescent="0.2">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row>
    <row r="35" spans="6:35" s="26" customFormat="1" ht="27" customHeight="1" x14ac:dyDescent="0.2">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row>
    <row r="36" spans="6:35" s="26" customFormat="1" ht="27" customHeight="1" x14ac:dyDescent="0.2">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row>
    <row r="37" spans="6:35" s="26" customFormat="1" ht="27" customHeight="1" x14ac:dyDescent="0.2">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row>
    <row r="38" spans="6:35" s="26" customFormat="1" ht="27" customHeight="1" x14ac:dyDescent="0.2">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row>
    <row r="39" spans="6:35" s="26" customFormat="1" ht="27" customHeight="1" x14ac:dyDescent="0.2">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row>
    <row r="40" spans="6:35" s="26" customFormat="1" ht="27" customHeight="1" x14ac:dyDescent="0.2">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row>
    <row r="41" spans="6:35" s="26" customFormat="1" ht="27" customHeight="1" x14ac:dyDescent="0.2">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row>
    <row r="42" spans="6:35" s="26" customFormat="1" ht="27" customHeight="1" x14ac:dyDescent="0.2">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row>
    <row r="43" spans="6:35" s="26" customFormat="1" ht="27" customHeight="1" x14ac:dyDescent="0.2">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row>
    <row r="44" spans="6:35" s="26" customFormat="1" ht="27" customHeight="1" x14ac:dyDescent="0.2">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row>
    <row r="45" spans="6:35" s="26" customFormat="1" ht="27" customHeight="1" x14ac:dyDescent="0.2">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row>
    <row r="46" spans="6:35" s="26" customFormat="1" ht="27" customHeight="1" x14ac:dyDescent="0.2">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row>
    <row r="47" spans="6:35" s="26" customFormat="1" ht="27" customHeight="1" x14ac:dyDescent="0.2">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row>
    <row r="48" spans="6:35" s="26" customFormat="1" ht="34.5" customHeight="1" x14ac:dyDescent="0.2">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row>
    <row r="49" spans="6:35" s="26" customFormat="1" x14ac:dyDescent="0.2">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row>
    <row r="50" spans="6:35" s="26" customFormat="1" ht="18" customHeight="1" x14ac:dyDescent="0.2">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row>
    <row r="51" spans="6:35" s="26" customFormat="1" x14ac:dyDescent="0.2">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row>
    <row r="52" spans="6:35" s="26" customFormat="1" x14ac:dyDescent="0.2">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row>
    <row r="53" spans="6:35" s="26" customFormat="1" x14ac:dyDescent="0.2">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row>
    <row r="54" spans="6:35" s="26" customFormat="1" x14ac:dyDescent="0.2">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row>
    <row r="55" spans="6:35" s="26" customFormat="1" x14ac:dyDescent="0.2">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row>
    <row r="56" spans="6:35" s="26" customFormat="1" x14ac:dyDescent="0.2">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row>
    <row r="57" spans="6:35" s="26" customFormat="1" x14ac:dyDescent="0.2">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row>
    <row r="58" spans="6:35" s="26" customFormat="1" x14ac:dyDescent="0.2">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row>
    <row r="59" spans="6:35" s="26" customFormat="1" x14ac:dyDescent="0.2">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row>
    <row r="60" spans="6:35" s="26" customFormat="1" x14ac:dyDescent="0.2">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row>
    <row r="61" spans="6:35" s="26" customFormat="1" x14ac:dyDescent="0.2">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row>
    <row r="62" spans="6:35" s="26" customFormat="1" x14ac:dyDescent="0.2">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row>
    <row r="63" spans="6:35" s="26" customFormat="1" x14ac:dyDescent="0.2">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row>
    <row r="64" spans="6:35" s="26" customFormat="1" x14ac:dyDescent="0.2">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row>
    <row r="65" spans="6:35" s="26" customFormat="1" x14ac:dyDescent="0.2">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row>
    <row r="66" spans="6:35" s="26" customFormat="1" x14ac:dyDescent="0.2">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row>
    <row r="67" spans="6:35" s="26" customFormat="1" x14ac:dyDescent="0.2">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row>
    <row r="68" spans="6:35" s="26" customFormat="1" x14ac:dyDescent="0.2">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row>
    <row r="69" spans="6:35" s="26" customFormat="1" x14ac:dyDescent="0.2">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row>
    <row r="70" spans="6:35" s="26" customFormat="1" x14ac:dyDescent="0.2">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row>
    <row r="71" spans="6:35" s="26" customFormat="1" x14ac:dyDescent="0.2">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row>
    <row r="72" spans="6:35" s="26" customFormat="1" x14ac:dyDescent="0.2">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row>
    <row r="73" spans="6:35" s="26" customFormat="1" x14ac:dyDescent="0.2">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row>
    <row r="74" spans="6:35" s="26" customFormat="1" x14ac:dyDescent="0.2">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row>
    <row r="75" spans="6:35" s="26" customFormat="1" x14ac:dyDescent="0.2">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row>
    <row r="76" spans="6:35" s="26" customFormat="1" x14ac:dyDescent="0.2">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row>
    <row r="77" spans="6:35" s="26" customFormat="1" x14ac:dyDescent="0.2">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row>
    <row r="78" spans="6:35" s="26" customFormat="1" x14ac:dyDescent="0.2">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row>
    <row r="79" spans="6:35" s="26" customFormat="1" x14ac:dyDescent="0.2">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row>
    <row r="80" spans="6:35" s="26" customFormat="1" x14ac:dyDescent="0.2">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row>
    <row r="81" spans="6:35" s="26" customFormat="1" x14ac:dyDescent="0.2">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row>
    <row r="82" spans="6:35" s="26" customFormat="1" x14ac:dyDescent="0.2">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row>
    <row r="83" spans="6:35" s="26" customFormat="1" x14ac:dyDescent="0.2">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row>
    <row r="84" spans="6:35" s="26" customFormat="1" x14ac:dyDescent="0.2">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row>
    <row r="85" spans="6:35" s="26" customFormat="1" x14ac:dyDescent="0.2">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row>
    <row r="86" spans="6:35" s="26" customFormat="1" x14ac:dyDescent="0.2">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row>
    <row r="87" spans="6:35" s="26" customFormat="1" x14ac:dyDescent="0.2">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row>
    <row r="88" spans="6:35" s="26" customFormat="1" x14ac:dyDescent="0.2">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row>
    <row r="89" spans="6:35" s="26" customFormat="1" x14ac:dyDescent="0.2">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row>
    <row r="90" spans="6:35" s="26" customFormat="1" x14ac:dyDescent="0.2">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row>
    <row r="91" spans="6:35" s="26" customFormat="1" x14ac:dyDescent="0.2">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row>
    <row r="92" spans="6:35" s="26" customFormat="1" x14ac:dyDescent="0.2">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row>
    <row r="93" spans="6:35" s="26" customFormat="1" x14ac:dyDescent="0.2">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row>
    <row r="94" spans="6:35" s="26" customFormat="1" x14ac:dyDescent="0.2">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row>
    <row r="95" spans="6:35" s="26" customFormat="1" x14ac:dyDescent="0.2">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row>
    <row r="96" spans="6:35" s="26" customFormat="1" x14ac:dyDescent="0.2">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row>
    <row r="97" spans="6:35" s="26" customFormat="1" x14ac:dyDescent="0.2">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row>
    <row r="98" spans="6:35" s="26" customFormat="1" x14ac:dyDescent="0.2">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row>
    <row r="99" spans="6:35" s="26" customFormat="1" x14ac:dyDescent="0.2">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row>
    <row r="100" spans="6:35" s="26" customFormat="1" x14ac:dyDescent="0.2">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row>
    <row r="101" spans="6:35" s="26" customFormat="1" x14ac:dyDescent="0.2">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row>
    <row r="102" spans="6:35" s="26" customFormat="1" x14ac:dyDescent="0.2">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row>
    <row r="103" spans="6:35" s="26" customFormat="1" x14ac:dyDescent="0.2">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row>
    <row r="104" spans="6:35" s="26" customFormat="1" x14ac:dyDescent="0.2">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row>
    <row r="105" spans="6:35" s="26" customFormat="1" x14ac:dyDescent="0.2">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row>
    <row r="106" spans="6:35" s="26" customFormat="1" x14ac:dyDescent="0.2">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row>
    <row r="107" spans="6:35" s="26" customFormat="1" x14ac:dyDescent="0.2">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row>
    <row r="108" spans="6:35" s="26" customFormat="1" x14ac:dyDescent="0.2">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row>
    <row r="109" spans="6:35" s="26" customFormat="1" x14ac:dyDescent="0.2">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row>
    <row r="110" spans="6:35" s="26" customFormat="1" x14ac:dyDescent="0.2">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row>
    <row r="111" spans="6:35" s="26" customFormat="1" x14ac:dyDescent="0.2">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row>
    <row r="112" spans="6:35" s="26" customFormat="1" x14ac:dyDescent="0.2">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row>
    <row r="113" spans="6:35" s="26" customFormat="1" x14ac:dyDescent="0.2">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row>
    <row r="114" spans="6:35" s="26" customFormat="1" x14ac:dyDescent="0.2">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row>
    <row r="115" spans="6:35" s="26" customFormat="1" x14ac:dyDescent="0.2">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row>
    <row r="116" spans="6:35" s="26" customFormat="1" x14ac:dyDescent="0.2">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row>
    <row r="117" spans="6:35" s="26" customFormat="1" x14ac:dyDescent="0.2">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row>
    <row r="118" spans="6:35" s="26" customFormat="1" x14ac:dyDescent="0.2">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row>
    <row r="119" spans="6:35" s="26" customFormat="1" x14ac:dyDescent="0.2">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row>
    <row r="120" spans="6:35" s="26" customFormat="1" x14ac:dyDescent="0.2">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row>
    <row r="121" spans="6:35" s="26" customFormat="1" x14ac:dyDescent="0.2">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row>
    <row r="122" spans="6:35" s="26" customFormat="1" x14ac:dyDescent="0.2">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row>
    <row r="123" spans="6:35" s="26" customFormat="1" x14ac:dyDescent="0.2">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row>
    <row r="124" spans="6:35" s="26" customFormat="1" x14ac:dyDescent="0.2">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row>
    <row r="125" spans="6:35" s="26" customFormat="1" x14ac:dyDescent="0.2">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row>
    <row r="126" spans="6:35" s="26" customFormat="1" x14ac:dyDescent="0.2">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row>
    <row r="127" spans="6:35" s="26" customFormat="1" x14ac:dyDescent="0.2">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row>
    <row r="128" spans="6:35" s="26" customFormat="1" x14ac:dyDescent="0.2">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row>
    <row r="129" spans="6:35" s="26" customFormat="1" x14ac:dyDescent="0.2">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row>
    <row r="130" spans="6:35" s="26" customFormat="1" x14ac:dyDescent="0.2">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row>
    <row r="131" spans="6:35" s="26" customFormat="1" x14ac:dyDescent="0.2">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row>
    <row r="132" spans="6:35" s="26" customFormat="1" x14ac:dyDescent="0.2">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row>
    <row r="133" spans="6:35" s="26" customFormat="1" x14ac:dyDescent="0.2">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row>
    <row r="134" spans="6:35" s="26" customFormat="1" x14ac:dyDescent="0.2">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row>
    <row r="135" spans="6:35" s="26" customFormat="1" x14ac:dyDescent="0.2">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row>
    <row r="136" spans="6:35" s="26" customFormat="1" x14ac:dyDescent="0.2">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row>
    <row r="137" spans="6:35" s="26" customFormat="1" x14ac:dyDescent="0.2">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row>
    <row r="138" spans="6:35" s="26" customFormat="1" x14ac:dyDescent="0.2">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row>
    <row r="139" spans="6:35" s="26" customFormat="1" x14ac:dyDescent="0.2">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row>
    <row r="140" spans="6:35" s="26" customFormat="1" x14ac:dyDescent="0.2">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row>
    <row r="141" spans="6:35" s="26" customFormat="1" x14ac:dyDescent="0.2">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row>
    <row r="142" spans="6:35" s="26" customFormat="1" x14ac:dyDescent="0.2">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row>
    <row r="143" spans="6:35" s="26" customFormat="1" x14ac:dyDescent="0.2">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row>
    <row r="144" spans="6:35" s="26" customFormat="1" x14ac:dyDescent="0.2">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row>
    <row r="145" spans="6:35" s="26" customFormat="1" x14ac:dyDescent="0.2">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row>
    <row r="146" spans="6:35" s="26" customFormat="1" x14ac:dyDescent="0.2">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row>
    <row r="147" spans="6:35" s="26" customFormat="1" x14ac:dyDescent="0.2">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row>
    <row r="148" spans="6:35" s="26" customFormat="1" x14ac:dyDescent="0.2">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row>
    <row r="149" spans="6:35" s="26" customFormat="1" x14ac:dyDescent="0.2">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row>
    <row r="150" spans="6:35" s="26" customFormat="1" x14ac:dyDescent="0.2">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row>
    <row r="151" spans="6:35" s="26" customFormat="1" x14ac:dyDescent="0.2">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row>
    <row r="152" spans="6:35" s="26" customFormat="1" x14ac:dyDescent="0.2">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row>
    <row r="153" spans="6:35" s="26" customFormat="1" x14ac:dyDescent="0.2">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row>
    <row r="154" spans="6:35" s="26" customFormat="1" x14ac:dyDescent="0.2">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row>
    <row r="155" spans="6:35" s="26" customFormat="1" x14ac:dyDescent="0.2">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row>
    <row r="156" spans="6:35" s="26" customFormat="1" x14ac:dyDescent="0.2">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row>
    <row r="157" spans="6:35" s="26" customFormat="1" x14ac:dyDescent="0.2">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row>
    <row r="158" spans="6:35" s="26" customFormat="1" x14ac:dyDescent="0.2">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row>
    <row r="159" spans="6:35" s="26" customFormat="1" x14ac:dyDescent="0.2">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row>
    <row r="160" spans="6:35" s="26" customFormat="1" x14ac:dyDescent="0.2">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row>
    <row r="161" spans="6:35" s="26" customFormat="1" x14ac:dyDescent="0.2">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row>
    <row r="162" spans="6:35" s="26" customFormat="1" x14ac:dyDescent="0.2">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row>
    <row r="163" spans="6:35" s="26" customFormat="1" x14ac:dyDescent="0.2">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row>
    <row r="164" spans="6:35" s="26" customFormat="1" x14ac:dyDescent="0.2">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row>
    <row r="165" spans="6:35" s="26" customFormat="1" x14ac:dyDescent="0.2">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row>
    <row r="166" spans="6:35" s="26" customFormat="1" x14ac:dyDescent="0.2">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row>
    <row r="167" spans="6:35" s="26" customFormat="1" x14ac:dyDescent="0.2">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row>
    <row r="168" spans="6:35" s="26" customFormat="1" x14ac:dyDescent="0.2">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row>
    <row r="169" spans="6:35" s="26" customFormat="1" x14ac:dyDescent="0.2">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row>
    <row r="170" spans="6:35" s="26" customFormat="1" x14ac:dyDescent="0.2">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row>
    <row r="171" spans="6:35" s="26" customFormat="1" x14ac:dyDescent="0.2">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row>
    <row r="172" spans="6:35" s="26" customFormat="1" x14ac:dyDescent="0.2">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row>
    <row r="173" spans="6:35" s="26" customFormat="1" x14ac:dyDescent="0.2">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row>
    <row r="174" spans="6:35" s="26" customFormat="1" x14ac:dyDescent="0.2">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row>
    <row r="175" spans="6:35" s="26" customFormat="1" x14ac:dyDescent="0.2">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row>
    <row r="176" spans="6:35" s="26" customFormat="1" x14ac:dyDescent="0.2">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c r="AG176" s="88"/>
      <c r="AH176" s="88"/>
      <c r="AI176" s="88"/>
    </row>
    <row r="177" spans="6:35" s="26" customFormat="1" x14ac:dyDescent="0.2">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row>
    <row r="178" spans="6:35" s="26" customFormat="1" x14ac:dyDescent="0.2">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row>
    <row r="179" spans="6:35" s="26" customFormat="1" x14ac:dyDescent="0.2">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row>
    <row r="180" spans="6:35" s="26" customFormat="1" x14ac:dyDescent="0.2">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c r="AG180" s="88"/>
      <c r="AH180" s="88"/>
      <c r="AI180" s="88"/>
    </row>
    <row r="181" spans="6:35" s="26" customFormat="1" x14ac:dyDescent="0.2">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row>
    <row r="182" spans="6:35" s="26" customFormat="1" x14ac:dyDescent="0.2">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row>
    <row r="183" spans="6:35" s="26" customFormat="1" x14ac:dyDescent="0.2">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row>
    <row r="184" spans="6:35" s="26" customFormat="1" x14ac:dyDescent="0.2">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row>
    <row r="185" spans="6:35" s="26" customFormat="1" x14ac:dyDescent="0.2">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row>
    <row r="186" spans="6:35" s="26" customFormat="1" x14ac:dyDescent="0.2">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row>
    <row r="187" spans="6:35" s="26" customFormat="1" x14ac:dyDescent="0.2">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row>
    <row r="188" spans="6:35" s="26" customFormat="1" x14ac:dyDescent="0.2">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row>
    <row r="189" spans="6:35" s="26" customFormat="1" x14ac:dyDescent="0.2">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row>
    <row r="190" spans="6:35" s="26" customFormat="1" x14ac:dyDescent="0.2">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row>
    <row r="191" spans="6:35" s="26" customFormat="1" x14ac:dyDescent="0.2">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row>
    <row r="192" spans="6:35" s="26" customFormat="1" x14ac:dyDescent="0.2">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row>
    <row r="193" spans="6:35" s="26" customFormat="1" x14ac:dyDescent="0.2">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row>
    <row r="194" spans="6:35" s="26" customFormat="1" x14ac:dyDescent="0.2">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row>
    <row r="195" spans="6:35" s="26" customFormat="1" x14ac:dyDescent="0.2">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row>
    <row r="196" spans="6:35" s="26" customFormat="1" x14ac:dyDescent="0.2">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c r="AG196" s="88"/>
      <c r="AH196" s="88"/>
      <c r="AI196" s="88"/>
    </row>
    <row r="197" spans="6:35" s="26" customFormat="1" x14ac:dyDescent="0.2">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c r="AG197" s="88"/>
      <c r="AH197" s="88"/>
      <c r="AI197" s="88"/>
    </row>
    <row r="198" spans="6:35" s="26" customFormat="1" x14ac:dyDescent="0.2">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c r="AG198" s="88"/>
      <c r="AH198" s="88"/>
      <c r="AI198" s="88"/>
    </row>
    <row r="199" spans="6:35" s="26" customFormat="1" x14ac:dyDescent="0.2">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c r="AG199" s="88"/>
      <c r="AH199" s="88"/>
      <c r="AI199" s="88"/>
    </row>
    <row r="200" spans="6:35" s="26" customFormat="1" x14ac:dyDescent="0.2">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c r="AG200" s="88"/>
      <c r="AH200" s="88"/>
      <c r="AI200" s="88"/>
    </row>
    <row r="201" spans="6:35" s="26" customFormat="1" x14ac:dyDescent="0.2">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c r="AG201" s="88"/>
      <c r="AH201" s="88"/>
      <c r="AI201" s="88"/>
    </row>
    <row r="202" spans="6:35" s="26" customFormat="1" x14ac:dyDescent="0.2">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c r="AG202" s="88"/>
      <c r="AH202" s="88"/>
      <c r="AI202" s="88"/>
    </row>
    <row r="203" spans="6:35" s="26" customFormat="1" x14ac:dyDescent="0.2">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c r="AG203" s="88"/>
      <c r="AH203" s="88"/>
      <c r="AI203" s="88"/>
    </row>
    <row r="204" spans="6:35" s="26" customFormat="1" x14ac:dyDescent="0.2">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c r="AG204" s="88"/>
      <c r="AH204" s="88"/>
      <c r="AI204" s="88"/>
    </row>
    <row r="205" spans="6:35" s="26" customFormat="1" x14ac:dyDescent="0.2">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row>
    <row r="206" spans="6:35" s="26" customFormat="1" x14ac:dyDescent="0.2">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c r="AG206" s="88"/>
      <c r="AH206" s="88"/>
      <c r="AI206" s="88"/>
    </row>
    <row r="207" spans="6:35" s="26" customFormat="1" x14ac:dyDescent="0.2">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row>
    <row r="208" spans="6:35" s="26" customFormat="1" x14ac:dyDescent="0.2">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c r="AG208" s="88"/>
      <c r="AH208" s="88"/>
      <c r="AI208" s="88"/>
    </row>
    <row r="209" spans="6:35" s="26" customFormat="1" x14ac:dyDescent="0.2">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row>
    <row r="210" spans="6:35" s="26" customFormat="1" x14ac:dyDescent="0.2">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row>
    <row r="211" spans="6:35" s="26" customFormat="1" x14ac:dyDescent="0.2">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c r="AG211" s="88"/>
      <c r="AH211" s="88"/>
      <c r="AI211" s="88"/>
    </row>
    <row r="212" spans="6:35" s="26" customFormat="1" x14ac:dyDescent="0.2">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c r="AG212" s="88"/>
      <c r="AH212" s="88"/>
      <c r="AI212" s="88"/>
    </row>
    <row r="213" spans="6:35" s="26" customFormat="1" x14ac:dyDescent="0.2">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c r="AG213" s="88"/>
      <c r="AH213" s="88"/>
      <c r="AI213" s="88"/>
    </row>
    <row r="214" spans="6:35" s="26" customFormat="1" x14ac:dyDescent="0.2">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c r="AG214" s="88"/>
      <c r="AH214" s="88"/>
      <c r="AI214" s="88"/>
    </row>
    <row r="215" spans="6:35" s="26" customFormat="1" x14ac:dyDescent="0.2">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row>
    <row r="216" spans="6:35" s="26" customFormat="1" x14ac:dyDescent="0.2">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c r="AG216" s="88"/>
      <c r="AH216" s="88"/>
      <c r="AI216" s="88"/>
    </row>
    <row r="217" spans="6:35" s="26" customFormat="1" x14ac:dyDescent="0.2">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c r="AG217" s="88"/>
      <c r="AH217" s="88"/>
      <c r="AI217" s="88"/>
    </row>
    <row r="218" spans="6:35" s="26" customFormat="1" x14ac:dyDescent="0.2">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c r="AG218" s="88"/>
      <c r="AH218" s="88"/>
      <c r="AI218" s="88"/>
    </row>
    <row r="219" spans="6:35" s="26" customFormat="1" x14ac:dyDescent="0.2">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c r="AG219" s="88"/>
      <c r="AH219" s="88"/>
      <c r="AI219" s="88"/>
    </row>
    <row r="220" spans="6:35" s="26" customFormat="1" x14ac:dyDescent="0.2">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c r="AG220" s="88"/>
      <c r="AH220" s="88"/>
      <c r="AI220" s="88"/>
    </row>
    <row r="221" spans="6:35" s="26" customFormat="1" x14ac:dyDescent="0.2">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c r="AG221" s="88"/>
      <c r="AH221" s="88"/>
      <c r="AI221" s="88"/>
    </row>
    <row r="222" spans="6:35" s="26" customFormat="1" x14ac:dyDescent="0.2">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row>
    <row r="223" spans="6:35" s="26" customFormat="1" x14ac:dyDescent="0.2">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c r="AG223" s="88"/>
      <c r="AH223" s="88"/>
      <c r="AI223" s="88"/>
    </row>
    <row r="224" spans="6:35" s="26" customFormat="1" x14ac:dyDescent="0.2">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c r="AG224" s="88"/>
      <c r="AH224" s="88"/>
      <c r="AI224" s="88"/>
    </row>
    <row r="225" spans="6:35" s="26" customFormat="1" x14ac:dyDescent="0.2">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c r="AG225" s="88"/>
      <c r="AH225" s="88"/>
      <c r="AI225" s="88"/>
    </row>
    <row r="226" spans="6:35" s="26" customFormat="1" x14ac:dyDescent="0.2">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c r="AG226" s="88"/>
      <c r="AH226" s="88"/>
      <c r="AI226" s="88"/>
    </row>
    <row r="227" spans="6:35" s="26" customFormat="1" x14ac:dyDescent="0.2">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c r="AG227" s="88"/>
      <c r="AH227" s="88"/>
      <c r="AI227" s="88"/>
    </row>
    <row r="228" spans="6:35" s="26" customFormat="1" x14ac:dyDescent="0.2">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c r="AG228" s="88"/>
      <c r="AH228" s="88"/>
      <c r="AI228" s="88"/>
    </row>
    <row r="229" spans="6:35" s="26" customFormat="1" x14ac:dyDescent="0.2">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c r="AG229" s="88"/>
      <c r="AH229" s="88"/>
      <c r="AI229" s="88"/>
    </row>
    <row r="230" spans="6:35" s="26" customFormat="1" x14ac:dyDescent="0.2">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c r="AG230" s="88"/>
      <c r="AH230" s="88"/>
      <c r="AI230" s="88"/>
    </row>
    <row r="231" spans="6:35" s="26" customFormat="1" x14ac:dyDescent="0.2">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c r="AG231" s="88"/>
      <c r="AH231" s="88"/>
      <c r="AI231" s="88"/>
    </row>
    <row r="232" spans="6:35" s="26" customFormat="1" x14ac:dyDescent="0.2">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c r="AG232" s="88"/>
      <c r="AH232" s="88"/>
      <c r="AI232" s="88"/>
    </row>
    <row r="233" spans="6:35" s="26" customFormat="1" x14ac:dyDescent="0.2">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c r="AG233" s="88"/>
      <c r="AH233" s="88"/>
      <c r="AI233" s="88"/>
    </row>
    <row r="234" spans="6:35" s="26" customFormat="1" x14ac:dyDescent="0.2">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c r="AG234" s="88"/>
      <c r="AH234" s="88"/>
      <c r="AI234" s="88"/>
    </row>
    <row r="235" spans="6:35" s="26" customFormat="1" x14ac:dyDescent="0.2">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c r="AG235" s="88"/>
      <c r="AH235" s="88"/>
      <c r="AI235" s="88"/>
    </row>
    <row r="236" spans="6:35" s="26" customFormat="1" x14ac:dyDescent="0.2">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c r="AG236" s="88"/>
      <c r="AH236" s="88"/>
      <c r="AI236" s="88"/>
    </row>
    <row r="237" spans="6:35" s="26" customFormat="1" x14ac:dyDescent="0.2">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c r="AG237" s="88"/>
      <c r="AH237" s="88"/>
      <c r="AI237" s="88"/>
    </row>
    <row r="238" spans="6:35" s="26" customFormat="1" x14ac:dyDescent="0.2">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c r="AG238" s="88"/>
      <c r="AH238" s="88"/>
      <c r="AI238" s="88"/>
    </row>
    <row r="239" spans="6:35" s="26" customFormat="1" x14ac:dyDescent="0.2">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c r="AG239" s="88"/>
      <c r="AH239" s="88"/>
      <c r="AI239" s="88"/>
    </row>
    <row r="240" spans="6:35" s="26" customFormat="1" x14ac:dyDescent="0.2">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c r="AG240" s="88"/>
      <c r="AH240" s="88"/>
      <c r="AI240" s="88"/>
    </row>
    <row r="241" spans="6:35" s="26" customFormat="1" x14ac:dyDescent="0.2">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c r="AG241" s="88"/>
      <c r="AH241" s="88"/>
      <c r="AI241" s="88"/>
    </row>
    <row r="242" spans="6:35" s="26" customFormat="1" x14ac:dyDescent="0.2">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c r="AG242" s="88"/>
      <c r="AH242" s="88"/>
      <c r="AI242" s="88"/>
    </row>
    <row r="243" spans="6:35" s="26" customFormat="1" x14ac:dyDescent="0.2">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row>
    <row r="244" spans="6:35" s="26" customFormat="1" x14ac:dyDescent="0.2">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c r="AG244" s="88"/>
      <c r="AH244" s="88"/>
      <c r="AI244" s="88"/>
    </row>
    <row r="245" spans="6:35" s="26" customFormat="1" x14ac:dyDescent="0.2">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c r="AG245" s="88"/>
      <c r="AH245" s="88"/>
      <c r="AI245" s="88"/>
    </row>
    <row r="246" spans="6:35" s="26" customFormat="1" x14ac:dyDescent="0.2">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c r="AG246" s="88"/>
      <c r="AH246" s="88"/>
      <c r="AI246" s="88"/>
    </row>
    <row r="247" spans="6:35" s="26" customFormat="1" x14ac:dyDescent="0.2">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c r="AG247" s="88"/>
      <c r="AH247" s="88"/>
      <c r="AI247" s="88"/>
    </row>
    <row r="248" spans="6:35" s="26" customFormat="1" x14ac:dyDescent="0.2">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c r="AG248" s="88"/>
      <c r="AH248" s="88"/>
      <c r="AI248" s="88"/>
    </row>
    <row r="249" spans="6:35" s="26" customFormat="1" x14ac:dyDescent="0.2">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c r="AG249" s="88"/>
      <c r="AH249" s="88"/>
      <c r="AI249" s="88"/>
    </row>
    <row r="250" spans="6:35" s="26" customFormat="1" x14ac:dyDescent="0.2">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c r="AG250" s="88"/>
      <c r="AH250" s="88"/>
      <c r="AI250" s="88"/>
    </row>
    <row r="251" spans="6:35" s="26" customFormat="1" x14ac:dyDescent="0.2">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row>
    <row r="252" spans="6:35" s="26" customFormat="1" x14ac:dyDescent="0.2">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c r="AG252" s="88"/>
      <c r="AH252" s="88"/>
      <c r="AI252" s="88"/>
    </row>
    <row r="253" spans="6:35" s="26" customFormat="1" x14ac:dyDescent="0.2">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c r="AG253" s="88"/>
      <c r="AH253" s="88"/>
      <c r="AI253" s="88"/>
    </row>
    <row r="254" spans="6:35" s="26" customFormat="1" x14ac:dyDescent="0.2">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c r="AG254" s="88"/>
      <c r="AH254" s="88"/>
      <c r="AI254" s="88"/>
    </row>
    <row r="255" spans="6:35" s="26" customFormat="1" x14ac:dyDescent="0.2">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c r="AG255" s="88"/>
      <c r="AH255" s="88"/>
      <c r="AI255" s="88"/>
    </row>
    <row r="256" spans="6:35" s="26" customFormat="1" x14ac:dyDescent="0.2">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c r="AG256" s="88"/>
      <c r="AH256" s="88"/>
      <c r="AI256" s="88"/>
    </row>
    <row r="257" spans="6:35" s="26" customFormat="1" x14ac:dyDescent="0.2">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c r="AG257" s="88"/>
      <c r="AH257" s="88"/>
      <c r="AI257" s="88"/>
    </row>
    <row r="258" spans="6:35" s="26" customFormat="1" x14ac:dyDescent="0.2">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c r="AG258" s="88"/>
      <c r="AH258" s="88"/>
      <c r="AI258" s="88"/>
    </row>
    <row r="259" spans="6:35" s="26" customFormat="1" x14ac:dyDescent="0.2">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c r="AG259" s="88"/>
      <c r="AH259" s="88"/>
      <c r="AI259" s="88"/>
    </row>
    <row r="260" spans="6:35" s="26" customFormat="1" x14ac:dyDescent="0.2">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c r="AG260" s="88"/>
      <c r="AH260" s="88"/>
      <c r="AI260" s="88"/>
    </row>
    <row r="261" spans="6:35" s="26" customFormat="1" x14ac:dyDescent="0.2">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c r="AG261" s="88"/>
      <c r="AH261" s="88"/>
      <c r="AI261" s="88"/>
    </row>
    <row r="262" spans="6:35" s="26" customFormat="1" x14ac:dyDescent="0.2">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c r="AG262" s="88"/>
      <c r="AH262" s="88"/>
      <c r="AI262" s="88"/>
    </row>
    <row r="263" spans="6:35" s="26" customFormat="1" x14ac:dyDescent="0.2">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c r="AG263" s="88"/>
      <c r="AH263" s="88"/>
      <c r="AI263" s="88"/>
    </row>
    <row r="264" spans="6:35" s="26" customFormat="1" x14ac:dyDescent="0.2">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c r="AG264" s="88"/>
      <c r="AH264" s="88"/>
      <c r="AI264" s="88"/>
    </row>
    <row r="265" spans="6:35" s="26" customFormat="1" x14ac:dyDescent="0.2">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c r="AG265" s="88"/>
      <c r="AH265" s="88"/>
      <c r="AI265" s="88"/>
    </row>
    <row r="266" spans="6:35" s="26" customFormat="1" x14ac:dyDescent="0.2">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c r="AG266" s="88"/>
      <c r="AH266" s="88"/>
      <c r="AI266" s="88"/>
    </row>
    <row r="267" spans="6:35" s="26" customFormat="1" x14ac:dyDescent="0.2">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row>
    <row r="268" spans="6:35" s="26" customFormat="1" x14ac:dyDescent="0.2">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c r="AG268" s="88"/>
      <c r="AH268" s="88"/>
      <c r="AI268" s="88"/>
    </row>
    <row r="269" spans="6:35" s="26" customFormat="1" x14ac:dyDescent="0.2">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c r="AG269" s="88"/>
      <c r="AH269" s="88"/>
      <c r="AI269" s="88"/>
    </row>
    <row r="270" spans="6:35" s="26" customFormat="1" x14ac:dyDescent="0.2">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c r="AG270" s="88"/>
      <c r="AH270" s="88"/>
      <c r="AI270" s="88"/>
    </row>
    <row r="271" spans="6:35" s="26" customFormat="1" x14ac:dyDescent="0.2">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row>
    <row r="272" spans="6:35" s="26" customFormat="1" x14ac:dyDescent="0.2">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c r="AG272" s="88"/>
      <c r="AH272" s="88"/>
      <c r="AI272" s="88"/>
    </row>
    <row r="273" spans="6:35" s="26" customFormat="1" x14ac:dyDescent="0.2">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c r="AG273" s="88"/>
      <c r="AH273" s="88"/>
      <c r="AI273" s="88"/>
    </row>
    <row r="274" spans="6:35" s="26" customFormat="1" x14ac:dyDescent="0.2">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row>
    <row r="275" spans="6:35" s="26" customFormat="1" x14ac:dyDescent="0.2">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row>
    <row r="276" spans="6:35" s="26" customFormat="1" x14ac:dyDescent="0.2">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row>
    <row r="277" spans="6:35" s="26" customFormat="1" x14ac:dyDescent="0.2">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row>
    <row r="278" spans="6:35" s="26" customFormat="1" x14ac:dyDescent="0.2">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row>
    <row r="279" spans="6:35" s="26" customFormat="1" x14ac:dyDescent="0.2">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c r="AG279" s="88"/>
      <c r="AH279" s="88"/>
      <c r="AI279" s="88"/>
    </row>
    <row r="280" spans="6:35" s="26" customFormat="1" x14ac:dyDescent="0.2">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c r="AG280" s="88"/>
      <c r="AH280" s="88"/>
      <c r="AI280" s="88"/>
    </row>
    <row r="281" spans="6:35" s="26" customFormat="1" x14ac:dyDescent="0.2">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row>
    <row r="282" spans="6:35" s="26" customFormat="1" x14ac:dyDescent="0.2">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row>
    <row r="283" spans="6:35" s="26" customFormat="1" x14ac:dyDescent="0.2">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row>
    <row r="284" spans="6:35" s="26" customFormat="1" x14ac:dyDescent="0.2">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c r="AG284" s="88"/>
      <c r="AH284" s="88"/>
      <c r="AI284" s="88"/>
    </row>
    <row r="285" spans="6:35" s="26" customFormat="1" x14ac:dyDescent="0.2">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row>
    <row r="286" spans="6:35" s="26" customFormat="1" x14ac:dyDescent="0.2">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c r="AG286" s="88"/>
      <c r="AH286" s="88"/>
      <c r="AI286" s="88"/>
    </row>
    <row r="287" spans="6:35" s="26" customFormat="1" x14ac:dyDescent="0.2">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row>
    <row r="288" spans="6:35" s="26" customFormat="1" x14ac:dyDescent="0.2">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c r="AG288" s="88"/>
      <c r="AH288" s="88"/>
      <c r="AI288" s="88"/>
    </row>
    <row r="289" spans="6:35" s="26" customFormat="1" x14ac:dyDescent="0.2">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row>
    <row r="290" spans="6:35" s="26" customFormat="1" x14ac:dyDescent="0.2">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c r="AG290" s="88"/>
      <c r="AH290" s="88"/>
      <c r="AI290" s="88"/>
    </row>
    <row r="291" spans="6:35" s="26" customFormat="1" x14ac:dyDescent="0.2">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row>
    <row r="292" spans="6:35" s="26" customFormat="1" x14ac:dyDescent="0.2">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c r="AG292" s="88"/>
      <c r="AH292" s="88"/>
      <c r="AI292" s="88"/>
    </row>
    <row r="293" spans="6:35" s="26" customFormat="1" x14ac:dyDescent="0.2">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c r="AG293" s="88"/>
      <c r="AH293" s="88"/>
      <c r="AI293" s="88"/>
    </row>
    <row r="294" spans="6:35" s="26" customFormat="1" x14ac:dyDescent="0.2">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c r="AG294" s="88"/>
      <c r="AH294" s="88"/>
      <c r="AI294" s="88"/>
    </row>
    <row r="295" spans="6:35" s="26" customFormat="1" x14ac:dyDescent="0.2">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c r="AG295" s="88"/>
      <c r="AH295" s="88"/>
      <c r="AI295" s="88"/>
    </row>
    <row r="296" spans="6:35" s="26" customFormat="1" x14ac:dyDescent="0.2">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c r="AG296" s="88"/>
      <c r="AH296" s="88"/>
      <c r="AI296" s="88"/>
    </row>
    <row r="297" spans="6:35" s="26" customFormat="1" x14ac:dyDescent="0.2">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c r="AG297" s="88"/>
      <c r="AH297" s="88"/>
      <c r="AI297" s="88"/>
    </row>
    <row r="298" spans="6:35" s="26" customFormat="1" x14ac:dyDescent="0.2">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c r="AG298" s="88"/>
      <c r="AH298" s="88"/>
      <c r="AI298" s="88"/>
    </row>
    <row r="299" spans="6:35" s="26" customFormat="1" x14ac:dyDescent="0.2">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c r="AG299" s="88"/>
      <c r="AH299" s="88"/>
      <c r="AI299" s="88"/>
    </row>
    <row r="300" spans="6:35" s="26" customFormat="1" x14ac:dyDescent="0.2">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c r="AG300" s="88"/>
      <c r="AH300" s="88"/>
      <c r="AI300" s="88"/>
    </row>
    <row r="301" spans="6:35" s="26" customFormat="1" x14ac:dyDescent="0.2">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c r="AG301" s="88"/>
      <c r="AH301" s="88"/>
      <c r="AI301" s="88"/>
    </row>
    <row r="302" spans="6:35" s="26" customFormat="1" x14ac:dyDescent="0.2">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c r="AG302" s="88"/>
      <c r="AH302" s="88"/>
      <c r="AI302" s="88"/>
    </row>
    <row r="303" spans="6:35" s="26" customFormat="1" x14ac:dyDescent="0.2">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c r="AG303" s="88"/>
      <c r="AH303" s="88"/>
      <c r="AI303" s="88"/>
    </row>
    <row r="304" spans="6:35" s="26" customFormat="1" x14ac:dyDescent="0.2">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c r="AG304" s="88"/>
      <c r="AH304" s="88"/>
      <c r="AI304" s="88"/>
    </row>
    <row r="305" spans="6:35" s="26" customFormat="1" x14ac:dyDescent="0.2">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c r="AG305" s="88"/>
      <c r="AH305" s="88"/>
      <c r="AI305" s="88"/>
    </row>
    <row r="306" spans="6:35" s="26" customFormat="1" x14ac:dyDescent="0.2">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c r="AG306" s="88"/>
      <c r="AH306" s="88"/>
      <c r="AI306" s="88"/>
    </row>
    <row r="307" spans="6:35" s="26" customFormat="1" x14ac:dyDescent="0.2">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c r="AG307" s="88"/>
      <c r="AH307" s="88"/>
      <c r="AI307" s="88"/>
    </row>
    <row r="308" spans="6:35" s="26" customFormat="1" x14ac:dyDescent="0.2">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c r="AG308" s="88"/>
      <c r="AH308" s="88"/>
      <c r="AI308" s="88"/>
    </row>
    <row r="309" spans="6:35" s="26" customFormat="1" x14ac:dyDescent="0.2">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c r="AG309" s="88"/>
      <c r="AH309" s="88"/>
      <c r="AI309" s="88"/>
    </row>
    <row r="310" spans="6:35" s="26" customFormat="1" x14ac:dyDescent="0.2">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c r="AG310" s="88"/>
      <c r="AH310" s="88"/>
      <c r="AI310" s="88"/>
    </row>
    <row r="311" spans="6:35" s="26" customFormat="1" x14ac:dyDescent="0.2">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c r="AG311" s="88"/>
      <c r="AH311" s="88"/>
      <c r="AI311" s="88"/>
    </row>
    <row r="312" spans="6:35" s="26" customFormat="1" x14ac:dyDescent="0.2">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c r="AG312" s="88"/>
      <c r="AH312" s="88"/>
      <c r="AI312" s="88"/>
    </row>
    <row r="313" spans="6:35" s="26" customFormat="1" x14ac:dyDescent="0.2">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c r="AG313" s="88"/>
      <c r="AH313" s="88"/>
      <c r="AI313" s="88"/>
    </row>
    <row r="314" spans="6:35" s="26" customFormat="1" x14ac:dyDescent="0.2">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c r="AG314" s="88"/>
      <c r="AH314" s="88"/>
      <c r="AI314" s="88"/>
    </row>
    <row r="315" spans="6:35" s="26" customFormat="1" x14ac:dyDescent="0.2">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c r="AG315" s="88"/>
      <c r="AH315" s="88"/>
      <c r="AI315" s="88"/>
    </row>
    <row r="316" spans="6:35" s="26" customFormat="1" x14ac:dyDescent="0.2">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c r="AG316" s="88"/>
      <c r="AH316" s="88"/>
      <c r="AI316" s="88"/>
    </row>
    <row r="317" spans="6:35" s="26" customFormat="1" x14ac:dyDescent="0.2">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c r="AG317" s="88"/>
      <c r="AH317" s="88"/>
      <c r="AI317" s="88"/>
    </row>
    <row r="318" spans="6:35" s="26" customFormat="1" x14ac:dyDescent="0.2">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c r="AG318" s="88"/>
      <c r="AH318" s="88"/>
      <c r="AI318" s="88"/>
    </row>
    <row r="319" spans="6:35" s="26" customFormat="1" x14ac:dyDescent="0.2">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c r="AG319" s="88"/>
      <c r="AH319" s="88"/>
      <c r="AI319" s="88"/>
    </row>
    <row r="320" spans="6:35" s="26" customFormat="1" x14ac:dyDescent="0.2">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c r="AG320" s="88"/>
      <c r="AH320" s="88"/>
      <c r="AI320" s="88"/>
    </row>
    <row r="321" spans="6:35" s="26" customFormat="1" x14ac:dyDescent="0.2">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c r="AG321" s="88"/>
      <c r="AH321" s="88"/>
      <c r="AI321" s="88"/>
    </row>
    <row r="322" spans="6:35" s="26" customFormat="1" x14ac:dyDescent="0.2">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c r="AG322" s="88"/>
      <c r="AH322" s="88"/>
      <c r="AI322" s="88"/>
    </row>
    <row r="323" spans="6:35" s="26" customFormat="1" x14ac:dyDescent="0.2">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c r="AG323" s="88"/>
      <c r="AH323" s="88"/>
      <c r="AI323" s="88"/>
    </row>
    <row r="324" spans="6:35" s="26" customFormat="1" x14ac:dyDescent="0.2">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c r="AG324" s="88"/>
      <c r="AH324" s="88"/>
      <c r="AI324" s="88"/>
    </row>
    <row r="325" spans="6:35" s="26" customFormat="1" x14ac:dyDescent="0.2">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c r="AG325" s="88"/>
      <c r="AH325" s="88"/>
      <c r="AI325" s="88"/>
    </row>
    <row r="326" spans="6:35" s="26" customFormat="1" x14ac:dyDescent="0.2">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c r="AG326" s="88"/>
      <c r="AH326" s="88"/>
      <c r="AI326" s="88"/>
    </row>
    <row r="327" spans="6:35" s="26" customFormat="1" x14ac:dyDescent="0.2">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c r="AG327" s="88"/>
      <c r="AH327" s="88"/>
      <c r="AI327" s="88"/>
    </row>
    <row r="328" spans="6:35" s="26" customFormat="1" x14ac:dyDescent="0.2">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c r="AG328" s="88"/>
      <c r="AH328" s="88"/>
      <c r="AI328" s="88"/>
    </row>
    <row r="329" spans="6:35" s="26" customFormat="1" x14ac:dyDescent="0.2">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c r="AG329" s="88"/>
      <c r="AH329" s="88"/>
      <c r="AI329" s="88"/>
    </row>
    <row r="330" spans="6:35" s="26" customFormat="1" x14ac:dyDescent="0.2">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c r="AG330" s="88"/>
      <c r="AH330" s="88"/>
      <c r="AI330" s="88"/>
    </row>
    <row r="331" spans="6:35" s="26" customFormat="1" x14ac:dyDescent="0.2">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c r="AG331" s="88"/>
      <c r="AH331" s="88"/>
      <c r="AI331" s="88"/>
    </row>
    <row r="332" spans="6:35" s="26" customFormat="1" x14ac:dyDescent="0.2">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c r="AG332" s="88"/>
      <c r="AH332" s="88"/>
      <c r="AI332" s="88"/>
    </row>
    <row r="333" spans="6:35" s="26" customFormat="1" x14ac:dyDescent="0.2">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c r="AG333" s="88"/>
      <c r="AH333" s="88"/>
      <c r="AI333" s="88"/>
    </row>
    <row r="334" spans="6:35" s="26" customFormat="1" x14ac:dyDescent="0.2">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c r="AG334" s="88"/>
      <c r="AH334" s="88"/>
      <c r="AI334" s="88"/>
    </row>
    <row r="335" spans="6:35" s="26" customFormat="1" x14ac:dyDescent="0.2">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c r="AG335" s="88"/>
      <c r="AH335" s="88"/>
      <c r="AI335" s="88"/>
    </row>
    <row r="336" spans="6:35" s="26" customFormat="1" x14ac:dyDescent="0.2">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c r="AG336" s="88"/>
      <c r="AH336" s="88"/>
      <c r="AI336" s="88"/>
    </row>
    <row r="337" spans="6:35" s="26" customFormat="1" x14ac:dyDescent="0.2">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c r="AG337" s="88"/>
      <c r="AH337" s="88"/>
      <c r="AI337" s="88"/>
    </row>
    <row r="338" spans="6:35" s="26" customFormat="1" x14ac:dyDescent="0.2">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c r="AG338" s="88"/>
      <c r="AH338" s="88"/>
      <c r="AI338" s="88"/>
    </row>
    <row r="339" spans="6:35" s="26" customFormat="1" x14ac:dyDescent="0.2">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c r="AG339" s="88"/>
      <c r="AH339" s="88"/>
      <c r="AI339" s="88"/>
    </row>
    <row r="340" spans="6:35" s="26" customFormat="1" x14ac:dyDescent="0.2">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c r="AG340" s="88"/>
      <c r="AH340" s="88"/>
      <c r="AI340" s="88"/>
    </row>
    <row r="341" spans="6:35" s="26" customFormat="1" x14ac:dyDescent="0.2">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c r="AG341" s="88"/>
      <c r="AH341" s="88"/>
      <c r="AI341" s="88"/>
    </row>
    <row r="342" spans="6:35" s="26" customFormat="1" x14ac:dyDescent="0.2">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c r="AG342" s="88"/>
      <c r="AH342" s="88"/>
      <c r="AI342" s="88"/>
    </row>
    <row r="343" spans="6:35" s="26" customFormat="1" x14ac:dyDescent="0.2">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c r="AG343" s="88"/>
      <c r="AH343" s="88"/>
      <c r="AI343" s="88"/>
    </row>
    <row r="344" spans="6:35" s="26" customFormat="1" x14ac:dyDescent="0.2">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c r="AG344" s="88"/>
      <c r="AH344" s="88"/>
      <c r="AI344" s="88"/>
    </row>
    <row r="345" spans="6:35" s="26" customFormat="1" x14ac:dyDescent="0.2">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c r="AG345" s="88"/>
      <c r="AH345" s="88"/>
      <c r="AI345" s="88"/>
    </row>
    <row r="346" spans="6:35" s="26" customFormat="1" x14ac:dyDescent="0.2">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c r="AG346" s="88"/>
      <c r="AH346" s="88"/>
      <c r="AI346" s="88"/>
    </row>
    <row r="347" spans="6:35" s="26" customFormat="1" x14ac:dyDescent="0.2">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c r="AG347" s="88"/>
      <c r="AH347" s="88"/>
      <c r="AI347" s="88"/>
    </row>
    <row r="348" spans="6:35" s="26" customFormat="1" x14ac:dyDescent="0.2">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c r="AG348" s="88"/>
      <c r="AH348" s="88"/>
      <c r="AI348" s="88"/>
    </row>
    <row r="349" spans="6:35" s="26" customFormat="1" x14ac:dyDescent="0.2">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c r="AG349" s="88"/>
      <c r="AH349" s="88"/>
      <c r="AI349" s="88"/>
    </row>
    <row r="350" spans="6:35" s="26" customFormat="1" x14ac:dyDescent="0.2">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c r="AG350" s="88"/>
      <c r="AH350" s="88"/>
      <c r="AI350" s="88"/>
    </row>
    <row r="351" spans="6:35" s="26" customFormat="1" x14ac:dyDescent="0.2">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c r="AG351" s="88"/>
      <c r="AH351" s="88"/>
      <c r="AI351" s="88"/>
    </row>
    <row r="352" spans="6:35" s="26" customFormat="1" x14ac:dyDescent="0.2">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c r="AG352" s="88"/>
      <c r="AH352" s="88"/>
      <c r="AI352" s="88"/>
    </row>
    <row r="353" spans="6:35" s="26" customFormat="1" x14ac:dyDescent="0.2">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c r="AG353" s="88"/>
      <c r="AH353" s="88"/>
      <c r="AI353" s="88"/>
    </row>
    <row r="354" spans="6:35" s="26" customFormat="1" x14ac:dyDescent="0.2">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c r="AG354" s="88"/>
      <c r="AH354" s="88"/>
      <c r="AI354" s="88"/>
    </row>
    <row r="355" spans="6:35" s="26" customFormat="1" x14ac:dyDescent="0.2">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c r="AG355" s="88"/>
      <c r="AH355" s="88"/>
      <c r="AI355" s="88"/>
    </row>
    <row r="356" spans="6:35" s="26" customFormat="1" x14ac:dyDescent="0.2">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c r="AG356" s="88"/>
      <c r="AH356" s="88"/>
      <c r="AI356" s="88"/>
    </row>
    <row r="357" spans="6:35" s="26" customFormat="1" x14ac:dyDescent="0.2">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c r="AG357" s="88"/>
      <c r="AH357" s="88"/>
      <c r="AI357" s="88"/>
    </row>
    <row r="358" spans="6:35" s="26" customFormat="1" x14ac:dyDescent="0.2">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c r="AG358" s="88"/>
      <c r="AH358" s="88"/>
      <c r="AI358" s="88"/>
    </row>
    <row r="359" spans="6:35" s="26" customFormat="1" x14ac:dyDescent="0.2">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c r="AG359" s="88"/>
      <c r="AH359" s="88"/>
      <c r="AI359" s="88"/>
    </row>
    <row r="360" spans="6:35" s="26" customFormat="1" x14ac:dyDescent="0.2">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c r="AG360" s="88"/>
      <c r="AH360" s="88"/>
      <c r="AI360" s="88"/>
    </row>
    <row r="361" spans="6:35" s="26" customFormat="1" x14ac:dyDescent="0.2">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c r="AG361" s="88"/>
      <c r="AH361" s="88"/>
      <c r="AI361" s="88"/>
    </row>
    <row r="362" spans="6:35" s="26" customFormat="1" x14ac:dyDescent="0.2">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c r="AG362" s="88"/>
      <c r="AH362" s="88"/>
      <c r="AI362" s="88"/>
    </row>
    <row r="363" spans="6:35" s="26" customFormat="1" x14ac:dyDescent="0.2">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c r="AG363" s="88"/>
      <c r="AH363" s="88"/>
      <c r="AI363" s="88"/>
    </row>
    <row r="364" spans="6:35" s="26" customFormat="1" x14ac:dyDescent="0.2">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c r="AG364" s="88"/>
      <c r="AH364" s="88"/>
      <c r="AI364" s="88"/>
    </row>
    <row r="365" spans="6:35" s="26" customFormat="1" x14ac:dyDescent="0.2">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c r="AG365" s="88"/>
      <c r="AH365" s="88"/>
      <c r="AI365" s="88"/>
    </row>
    <row r="366" spans="6:35" s="26" customFormat="1" x14ac:dyDescent="0.2">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c r="AG366" s="88"/>
      <c r="AH366" s="88"/>
      <c r="AI366" s="88"/>
    </row>
    <row r="367" spans="6:35" s="26" customFormat="1" x14ac:dyDescent="0.2">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c r="AG367" s="88"/>
      <c r="AH367" s="88"/>
      <c r="AI367" s="88"/>
    </row>
    <row r="368" spans="6:35" s="26" customFormat="1" x14ac:dyDescent="0.2">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c r="AG368" s="88"/>
      <c r="AH368" s="88"/>
      <c r="AI368" s="88"/>
    </row>
    <row r="369" spans="6:35" s="26" customFormat="1" x14ac:dyDescent="0.2">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c r="AG369" s="88"/>
      <c r="AH369" s="88"/>
      <c r="AI369" s="88"/>
    </row>
    <row r="370" spans="6:35" s="26" customFormat="1" x14ac:dyDescent="0.2">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c r="AG370" s="88"/>
      <c r="AH370" s="88"/>
      <c r="AI370" s="88"/>
    </row>
    <row r="371" spans="6:35" s="26" customFormat="1" x14ac:dyDescent="0.2">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c r="AG371" s="88"/>
      <c r="AH371" s="88"/>
      <c r="AI371" s="88"/>
    </row>
    <row r="372" spans="6:35" s="26" customFormat="1" x14ac:dyDescent="0.2">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c r="AG372" s="88"/>
      <c r="AH372" s="88"/>
      <c r="AI372" s="88"/>
    </row>
    <row r="373" spans="6:35" s="26" customFormat="1" x14ac:dyDescent="0.2">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c r="AG373" s="88"/>
      <c r="AH373" s="88"/>
      <c r="AI373" s="88"/>
    </row>
    <row r="374" spans="6:35" s="26" customFormat="1" x14ac:dyDescent="0.2">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c r="AG374" s="88"/>
      <c r="AH374" s="88"/>
      <c r="AI374" s="88"/>
    </row>
    <row r="375" spans="6:35" s="26" customFormat="1" x14ac:dyDescent="0.2">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c r="AG375" s="88"/>
      <c r="AH375" s="88"/>
      <c r="AI375" s="88"/>
    </row>
    <row r="376" spans="6:35" s="26" customFormat="1" x14ac:dyDescent="0.2">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c r="AG376" s="88"/>
      <c r="AH376" s="88"/>
      <c r="AI376" s="88"/>
    </row>
    <row r="377" spans="6:35" s="26" customFormat="1" x14ac:dyDescent="0.2">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c r="AG377" s="88"/>
      <c r="AH377" s="88"/>
      <c r="AI377" s="88"/>
    </row>
    <row r="378" spans="6:35" s="26" customFormat="1" x14ac:dyDescent="0.2">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c r="AG378" s="88"/>
      <c r="AH378" s="88"/>
      <c r="AI378" s="88"/>
    </row>
    <row r="379" spans="6:35" s="26" customFormat="1" x14ac:dyDescent="0.2">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c r="AG379" s="88"/>
      <c r="AH379" s="88"/>
      <c r="AI379" s="88"/>
    </row>
    <row r="380" spans="6:35" s="26" customFormat="1" x14ac:dyDescent="0.2">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c r="AG380" s="88"/>
      <c r="AH380" s="88"/>
      <c r="AI380" s="88"/>
    </row>
    <row r="381" spans="6:35" s="26" customFormat="1" x14ac:dyDescent="0.2">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c r="AG381" s="88"/>
      <c r="AH381" s="88"/>
      <c r="AI381" s="88"/>
    </row>
    <row r="382" spans="6:35" s="26" customFormat="1" x14ac:dyDescent="0.2">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c r="AG382" s="88"/>
      <c r="AH382" s="88"/>
      <c r="AI382" s="88"/>
    </row>
    <row r="383" spans="6:35" s="26" customFormat="1" x14ac:dyDescent="0.2">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c r="AG383" s="88"/>
      <c r="AH383" s="88"/>
      <c r="AI383" s="88"/>
    </row>
    <row r="384" spans="6:35" s="26" customFormat="1" x14ac:dyDescent="0.2">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c r="AG384" s="88"/>
      <c r="AH384" s="88"/>
      <c r="AI384" s="88"/>
    </row>
    <row r="385" spans="6:35" s="26" customFormat="1" x14ac:dyDescent="0.2">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c r="AG385" s="88"/>
      <c r="AH385" s="88"/>
      <c r="AI385" s="88"/>
    </row>
    <row r="386" spans="6:35" s="26" customFormat="1" x14ac:dyDescent="0.2">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c r="AG386" s="88"/>
      <c r="AH386" s="88"/>
      <c r="AI386" s="88"/>
    </row>
    <row r="387" spans="6:35" s="26" customFormat="1" x14ac:dyDescent="0.2">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c r="AG387" s="88"/>
      <c r="AH387" s="88"/>
      <c r="AI387" s="88"/>
    </row>
    <row r="388" spans="6:35" s="26" customFormat="1" x14ac:dyDescent="0.2">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c r="AG388" s="88"/>
      <c r="AH388" s="88"/>
      <c r="AI388" s="88"/>
    </row>
    <row r="389" spans="6:35" s="26" customFormat="1" x14ac:dyDescent="0.2">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c r="AG389" s="88"/>
      <c r="AH389" s="88"/>
      <c r="AI389" s="88"/>
    </row>
    <row r="390" spans="6:35" s="26" customFormat="1" x14ac:dyDescent="0.2">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c r="AG390" s="88"/>
      <c r="AH390" s="88"/>
      <c r="AI390" s="88"/>
    </row>
    <row r="391" spans="6:35" s="26" customFormat="1" x14ac:dyDescent="0.2">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c r="AG391" s="88"/>
      <c r="AH391" s="88"/>
      <c r="AI391" s="88"/>
    </row>
    <row r="392" spans="6:35" s="26" customFormat="1" x14ac:dyDescent="0.2">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c r="AG392" s="88"/>
      <c r="AH392" s="88"/>
      <c r="AI392" s="88"/>
    </row>
    <row r="393" spans="6:35" s="26" customFormat="1" x14ac:dyDescent="0.2">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c r="AG393" s="88"/>
      <c r="AH393" s="88"/>
      <c r="AI393" s="88"/>
    </row>
    <row r="394" spans="6:35" s="26" customFormat="1" x14ac:dyDescent="0.2">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c r="AG394" s="88"/>
      <c r="AH394" s="88"/>
      <c r="AI394" s="88"/>
    </row>
    <row r="395" spans="6:35" s="26" customFormat="1" x14ac:dyDescent="0.2">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c r="AG395" s="88"/>
      <c r="AH395" s="88"/>
      <c r="AI395" s="88"/>
    </row>
    <row r="396" spans="6:35" s="26" customFormat="1" x14ac:dyDescent="0.2">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c r="AG396" s="88"/>
      <c r="AH396" s="88"/>
      <c r="AI396" s="88"/>
    </row>
    <row r="397" spans="6:35" s="26" customFormat="1" x14ac:dyDescent="0.2">
      <c r="F397" s="88"/>
      <c r="G397" s="88"/>
      <c r="H397" s="88"/>
      <c r="I397" s="88"/>
      <c r="J397" s="88"/>
      <c r="K397" s="88"/>
      <c r="L397" s="88"/>
      <c r="M397" s="88"/>
      <c r="N397" s="88"/>
      <c r="O397" s="88"/>
      <c r="P397" s="88"/>
      <c r="Q397" s="88"/>
      <c r="R397" s="88"/>
      <c r="S397" s="88"/>
      <c r="T397" s="88"/>
      <c r="U397" s="88"/>
      <c r="V397" s="88"/>
      <c r="W397" s="88"/>
      <c r="X397" s="88"/>
      <c r="Y397" s="88"/>
      <c r="Z397" s="88"/>
      <c r="AA397" s="88"/>
      <c r="AB397" s="88"/>
      <c r="AC397" s="88"/>
      <c r="AD397" s="88"/>
      <c r="AE397" s="88"/>
      <c r="AF397" s="88"/>
      <c r="AG397" s="88"/>
      <c r="AH397" s="88"/>
      <c r="AI397" s="88"/>
    </row>
    <row r="398" spans="6:35" s="26" customFormat="1" x14ac:dyDescent="0.2">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c r="AG398" s="88"/>
      <c r="AH398" s="88"/>
      <c r="AI398" s="88"/>
    </row>
    <row r="399" spans="6:35" s="26" customFormat="1" x14ac:dyDescent="0.2">
      <c r="F399" s="88"/>
      <c r="G399" s="88"/>
      <c r="H399" s="88"/>
      <c r="I399" s="88"/>
      <c r="J399" s="88"/>
      <c r="K399" s="88"/>
      <c r="L399" s="88"/>
      <c r="M399" s="88"/>
      <c r="N399" s="88"/>
      <c r="O399" s="88"/>
      <c r="P399" s="88"/>
      <c r="Q399" s="88"/>
      <c r="R399" s="88"/>
      <c r="S399" s="88"/>
      <c r="T399" s="88"/>
      <c r="U399" s="88"/>
      <c r="V399" s="88"/>
      <c r="W399" s="88"/>
      <c r="X399" s="88"/>
      <c r="Y399" s="88"/>
      <c r="Z399" s="88"/>
      <c r="AA399" s="88"/>
      <c r="AB399" s="88"/>
      <c r="AC399" s="88"/>
      <c r="AD399" s="88"/>
      <c r="AE399" s="88"/>
      <c r="AF399" s="88"/>
      <c r="AG399" s="88"/>
      <c r="AH399" s="88"/>
      <c r="AI399" s="88"/>
    </row>
    <row r="400" spans="6:35" s="26" customFormat="1" x14ac:dyDescent="0.2">
      <c r="F400" s="88"/>
      <c r="G400" s="88"/>
      <c r="H400" s="88"/>
      <c r="I400" s="88"/>
      <c r="J400" s="88"/>
      <c r="K400" s="88"/>
      <c r="L400" s="88"/>
      <c r="M400" s="88"/>
      <c r="N400" s="88"/>
      <c r="O400" s="88"/>
      <c r="P400" s="88"/>
      <c r="Q400" s="88"/>
      <c r="R400" s="88"/>
      <c r="S400" s="88"/>
      <c r="T400" s="88"/>
      <c r="U400" s="88"/>
      <c r="V400" s="88"/>
      <c r="W400" s="88"/>
      <c r="X400" s="88"/>
      <c r="Y400" s="88"/>
      <c r="Z400" s="88"/>
      <c r="AA400" s="88"/>
      <c r="AB400" s="88"/>
      <c r="AC400" s="88"/>
      <c r="AD400" s="88"/>
      <c r="AE400" s="88"/>
      <c r="AF400" s="88"/>
      <c r="AG400" s="88"/>
      <c r="AH400" s="88"/>
      <c r="AI400" s="88"/>
    </row>
    <row r="401" spans="6:35" s="26" customFormat="1" x14ac:dyDescent="0.2">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c r="AG401" s="88"/>
      <c r="AH401" s="88"/>
      <c r="AI401" s="88"/>
    </row>
    <row r="402" spans="6:35" s="26" customFormat="1" x14ac:dyDescent="0.2">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c r="AG402" s="88"/>
      <c r="AH402" s="88"/>
      <c r="AI402" s="88"/>
    </row>
    <row r="403" spans="6:35" s="26" customFormat="1" x14ac:dyDescent="0.2">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c r="AG403" s="88"/>
      <c r="AH403" s="88"/>
      <c r="AI403" s="88"/>
    </row>
    <row r="404" spans="6:35" s="26" customFormat="1" x14ac:dyDescent="0.2">
      <c r="F404" s="88"/>
      <c r="G404" s="88"/>
      <c r="H404" s="88"/>
      <c r="I404" s="88"/>
      <c r="J404" s="88"/>
      <c r="K404" s="88"/>
      <c r="L404" s="88"/>
      <c r="M404" s="88"/>
      <c r="N404" s="88"/>
      <c r="O404" s="88"/>
      <c r="P404" s="88"/>
      <c r="Q404" s="88"/>
      <c r="R404" s="88"/>
      <c r="S404" s="88"/>
      <c r="T404" s="88"/>
      <c r="U404" s="88"/>
      <c r="V404" s="88"/>
      <c r="W404" s="88"/>
      <c r="X404" s="88"/>
      <c r="Y404" s="88"/>
      <c r="Z404" s="88"/>
      <c r="AA404" s="88"/>
      <c r="AB404" s="88"/>
      <c r="AC404" s="88"/>
      <c r="AD404" s="88"/>
      <c r="AE404" s="88"/>
      <c r="AF404" s="88"/>
      <c r="AG404" s="88"/>
      <c r="AH404" s="88"/>
      <c r="AI404" s="88"/>
    </row>
    <row r="405" spans="6:35" s="26" customFormat="1" x14ac:dyDescent="0.2">
      <c r="F405" s="88"/>
      <c r="G405" s="88"/>
      <c r="H405" s="88"/>
      <c r="I405" s="88"/>
      <c r="J405" s="88"/>
      <c r="K405" s="88"/>
      <c r="L405" s="88"/>
      <c r="M405" s="88"/>
      <c r="N405" s="88"/>
      <c r="O405" s="88"/>
      <c r="P405" s="88"/>
      <c r="Q405" s="88"/>
      <c r="R405" s="88"/>
      <c r="S405" s="88"/>
      <c r="T405" s="88"/>
      <c r="U405" s="88"/>
      <c r="V405" s="88"/>
      <c r="W405" s="88"/>
      <c r="X405" s="88"/>
      <c r="Y405" s="88"/>
      <c r="Z405" s="88"/>
      <c r="AA405" s="88"/>
      <c r="AB405" s="88"/>
      <c r="AC405" s="88"/>
      <c r="AD405" s="88"/>
      <c r="AE405" s="88"/>
      <c r="AF405" s="88"/>
      <c r="AG405" s="88"/>
      <c r="AH405" s="88"/>
      <c r="AI405" s="88"/>
    </row>
    <row r="406" spans="6:35" s="26" customFormat="1" x14ac:dyDescent="0.2">
      <c r="F406" s="88"/>
      <c r="G406" s="88"/>
      <c r="H406" s="88"/>
      <c r="I406" s="88"/>
      <c r="J406" s="88"/>
      <c r="K406" s="88"/>
      <c r="L406" s="88"/>
      <c r="M406" s="88"/>
      <c r="N406" s="88"/>
      <c r="O406" s="88"/>
      <c r="P406" s="88"/>
      <c r="Q406" s="88"/>
      <c r="R406" s="88"/>
      <c r="S406" s="88"/>
      <c r="T406" s="88"/>
      <c r="U406" s="88"/>
      <c r="V406" s="88"/>
      <c r="W406" s="88"/>
      <c r="X406" s="88"/>
      <c r="Y406" s="88"/>
      <c r="Z406" s="88"/>
      <c r="AA406" s="88"/>
      <c r="AB406" s="88"/>
      <c r="AC406" s="88"/>
      <c r="AD406" s="88"/>
      <c r="AE406" s="88"/>
      <c r="AF406" s="88"/>
      <c r="AG406" s="88"/>
      <c r="AH406" s="88"/>
      <c r="AI406" s="88"/>
    </row>
    <row r="407" spans="6:35" s="26" customFormat="1" x14ac:dyDescent="0.2">
      <c r="F407" s="88"/>
      <c r="G407" s="88"/>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c r="AG407" s="88"/>
      <c r="AH407" s="88"/>
      <c r="AI407" s="88"/>
    </row>
    <row r="408" spans="6:35" s="26" customFormat="1" x14ac:dyDescent="0.2">
      <c r="F408" s="88"/>
      <c r="G408" s="88"/>
      <c r="H408" s="88"/>
      <c r="I408" s="88"/>
      <c r="J408" s="88"/>
      <c r="K408" s="88"/>
      <c r="L408" s="88"/>
      <c r="M408" s="88"/>
      <c r="N408" s="88"/>
      <c r="O408" s="88"/>
      <c r="P408" s="88"/>
      <c r="Q408" s="88"/>
      <c r="R408" s="88"/>
      <c r="S408" s="88"/>
      <c r="T408" s="88"/>
      <c r="U408" s="88"/>
      <c r="V408" s="88"/>
      <c r="W408" s="88"/>
      <c r="X408" s="88"/>
      <c r="Y408" s="88"/>
      <c r="Z408" s="88"/>
      <c r="AA408" s="88"/>
      <c r="AB408" s="88"/>
      <c r="AC408" s="88"/>
      <c r="AD408" s="88"/>
      <c r="AE408" s="88"/>
      <c r="AF408" s="88"/>
      <c r="AG408" s="88"/>
      <c r="AH408" s="88"/>
      <c r="AI408" s="88"/>
    </row>
    <row r="409" spans="6:35" s="26" customFormat="1" x14ac:dyDescent="0.2">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c r="AG409" s="88"/>
      <c r="AH409" s="88"/>
      <c r="AI409" s="88"/>
    </row>
    <row r="410" spans="6:35" s="26" customFormat="1" x14ac:dyDescent="0.2">
      <c r="F410" s="88"/>
      <c r="G410" s="88"/>
      <c r="H410" s="88"/>
      <c r="I410" s="88"/>
      <c r="J410" s="88"/>
      <c r="K410" s="88"/>
      <c r="L410" s="88"/>
      <c r="M410" s="88"/>
      <c r="N410" s="88"/>
      <c r="O410" s="88"/>
      <c r="P410" s="88"/>
      <c r="Q410" s="88"/>
      <c r="R410" s="88"/>
      <c r="S410" s="88"/>
      <c r="T410" s="88"/>
      <c r="U410" s="88"/>
      <c r="V410" s="88"/>
      <c r="W410" s="88"/>
      <c r="X410" s="88"/>
      <c r="Y410" s="88"/>
      <c r="Z410" s="88"/>
      <c r="AA410" s="88"/>
      <c r="AB410" s="88"/>
      <c r="AC410" s="88"/>
      <c r="AD410" s="88"/>
      <c r="AE410" s="88"/>
      <c r="AF410" s="88"/>
      <c r="AG410" s="88"/>
      <c r="AH410" s="88"/>
      <c r="AI410" s="88"/>
    </row>
    <row r="411" spans="6:35" s="26" customFormat="1" x14ac:dyDescent="0.2">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c r="AG411" s="88"/>
      <c r="AH411" s="88"/>
      <c r="AI411" s="88"/>
    </row>
    <row r="412" spans="6:35" s="26" customFormat="1" x14ac:dyDescent="0.2">
      <c r="F412" s="88"/>
      <c r="G412" s="88"/>
      <c r="H412" s="88"/>
      <c r="I412" s="88"/>
      <c r="J412" s="88"/>
      <c r="K412" s="88"/>
      <c r="L412" s="88"/>
      <c r="M412" s="88"/>
      <c r="N412" s="88"/>
      <c r="O412" s="88"/>
      <c r="P412" s="88"/>
      <c r="Q412" s="88"/>
      <c r="R412" s="88"/>
      <c r="S412" s="88"/>
      <c r="T412" s="88"/>
      <c r="U412" s="88"/>
      <c r="V412" s="88"/>
      <c r="W412" s="88"/>
      <c r="X412" s="88"/>
      <c r="Y412" s="88"/>
      <c r="Z412" s="88"/>
      <c r="AA412" s="88"/>
      <c r="AB412" s="88"/>
      <c r="AC412" s="88"/>
      <c r="AD412" s="88"/>
      <c r="AE412" s="88"/>
      <c r="AF412" s="88"/>
      <c r="AG412" s="88"/>
      <c r="AH412" s="88"/>
      <c r="AI412" s="88"/>
    </row>
    <row r="413" spans="6:35" s="26" customFormat="1" x14ac:dyDescent="0.2">
      <c r="F413" s="88"/>
      <c r="G413" s="88"/>
      <c r="H413" s="88"/>
      <c r="I413" s="88"/>
      <c r="J413" s="88"/>
      <c r="K413" s="88"/>
      <c r="L413" s="88"/>
      <c r="M413" s="88"/>
      <c r="N413" s="88"/>
      <c r="O413" s="88"/>
      <c r="P413" s="88"/>
      <c r="Q413" s="88"/>
      <c r="R413" s="88"/>
      <c r="S413" s="88"/>
      <c r="T413" s="88"/>
      <c r="U413" s="88"/>
      <c r="V413" s="88"/>
      <c r="W413" s="88"/>
      <c r="X413" s="88"/>
      <c r="Y413" s="88"/>
      <c r="Z413" s="88"/>
      <c r="AA413" s="88"/>
      <c r="AB413" s="88"/>
      <c r="AC413" s="88"/>
      <c r="AD413" s="88"/>
      <c r="AE413" s="88"/>
      <c r="AF413" s="88"/>
      <c r="AG413" s="88"/>
      <c r="AH413" s="88"/>
      <c r="AI413" s="88"/>
    </row>
    <row r="414" spans="6:35" s="26" customFormat="1" x14ac:dyDescent="0.2">
      <c r="F414" s="88"/>
      <c r="G414" s="88"/>
      <c r="H414" s="88"/>
      <c r="I414" s="88"/>
      <c r="J414" s="88"/>
      <c r="K414" s="88"/>
      <c r="L414" s="88"/>
      <c r="M414" s="88"/>
      <c r="N414" s="88"/>
      <c r="O414" s="88"/>
      <c r="P414" s="88"/>
      <c r="Q414" s="88"/>
      <c r="R414" s="88"/>
      <c r="S414" s="88"/>
      <c r="T414" s="88"/>
      <c r="U414" s="88"/>
      <c r="V414" s="88"/>
      <c r="W414" s="88"/>
      <c r="X414" s="88"/>
      <c r="Y414" s="88"/>
      <c r="Z414" s="88"/>
      <c r="AA414" s="88"/>
      <c r="AB414" s="88"/>
      <c r="AC414" s="88"/>
      <c r="AD414" s="88"/>
      <c r="AE414" s="88"/>
      <c r="AF414" s="88"/>
      <c r="AG414" s="88"/>
      <c r="AH414" s="88"/>
      <c r="AI414" s="88"/>
    </row>
    <row r="415" spans="6:35" s="26" customFormat="1" x14ac:dyDescent="0.2">
      <c r="F415" s="88"/>
      <c r="G415" s="88"/>
      <c r="H415" s="88"/>
      <c r="I415" s="88"/>
      <c r="J415" s="88"/>
      <c r="K415" s="88"/>
      <c r="L415" s="88"/>
      <c r="M415" s="88"/>
      <c r="N415" s="88"/>
      <c r="O415" s="88"/>
      <c r="P415" s="88"/>
      <c r="Q415" s="88"/>
      <c r="R415" s="88"/>
      <c r="S415" s="88"/>
      <c r="T415" s="88"/>
      <c r="U415" s="88"/>
      <c r="V415" s="88"/>
      <c r="W415" s="88"/>
      <c r="X415" s="88"/>
      <c r="Y415" s="88"/>
      <c r="Z415" s="88"/>
      <c r="AA415" s="88"/>
      <c r="AB415" s="88"/>
      <c r="AC415" s="88"/>
      <c r="AD415" s="88"/>
      <c r="AE415" s="88"/>
      <c r="AF415" s="88"/>
      <c r="AG415" s="88"/>
      <c r="AH415" s="88"/>
      <c r="AI415" s="88"/>
    </row>
    <row r="416" spans="6:35" s="26" customFormat="1" x14ac:dyDescent="0.2">
      <c r="F416" s="88"/>
      <c r="G416" s="88"/>
      <c r="H416" s="88"/>
      <c r="I416" s="88"/>
      <c r="J416" s="88"/>
      <c r="K416" s="88"/>
      <c r="L416" s="88"/>
      <c r="M416" s="88"/>
      <c r="N416" s="88"/>
      <c r="O416" s="88"/>
      <c r="P416" s="88"/>
      <c r="Q416" s="88"/>
      <c r="R416" s="88"/>
      <c r="S416" s="88"/>
      <c r="T416" s="88"/>
      <c r="U416" s="88"/>
      <c r="V416" s="88"/>
      <c r="W416" s="88"/>
      <c r="X416" s="88"/>
      <c r="Y416" s="88"/>
      <c r="Z416" s="88"/>
      <c r="AA416" s="88"/>
      <c r="AB416" s="88"/>
      <c r="AC416" s="88"/>
      <c r="AD416" s="88"/>
      <c r="AE416" s="88"/>
      <c r="AF416" s="88"/>
      <c r="AG416" s="88"/>
      <c r="AH416" s="88"/>
      <c r="AI416" s="88"/>
    </row>
    <row r="417" spans="6:35" s="26" customFormat="1" x14ac:dyDescent="0.2">
      <c r="F417" s="88"/>
      <c r="G417" s="88"/>
      <c r="H417" s="88"/>
      <c r="I417" s="88"/>
      <c r="J417" s="88"/>
      <c r="K417" s="88"/>
      <c r="L417" s="88"/>
      <c r="M417" s="88"/>
      <c r="N417" s="88"/>
      <c r="O417" s="88"/>
      <c r="P417" s="88"/>
      <c r="Q417" s="88"/>
      <c r="R417" s="88"/>
      <c r="S417" s="88"/>
      <c r="T417" s="88"/>
      <c r="U417" s="88"/>
      <c r="V417" s="88"/>
      <c r="W417" s="88"/>
      <c r="X417" s="88"/>
      <c r="Y417" s="88"/>
      <c r="Z417" s="88"/>
      <c r="AA417" s="88"/>
      <c r="AB417" s="88"/>
      <c r="AC417" s="88"/>
      <c r="AD417" s="88"/>
      <c r="AE417" s="88"/>
      <c r="AF417" s="88"/>
      <c r="AG417" s="88"/>
      <c r="AH417" s="88"/>
      <c r="AI417" s="88"/>
    </row>
    <row r="418" spans="6:35" s="26" customFormat="1" x14ac:dyDescent="0.2">
      <c r="F418" s="88"/>
      <c r="G418" s="88"/>
      <c r="H418" s="88"/>
      <c r="I418" s="88"/>
      <c r="J418" s="88"/>
      <c r="K418" s="88"/>
      <c r="L418" s="88"/>
      <c r="M418" s="88"/>
      <c r="N418" s="88"/>
      <c r="O418" s="88"/>
      <c r="P418" s="88"/>
      <c r="Q418" s="88"/>
      <c r="R418" s="88"/>
      <c r="S418" s="88"/>
      <c r="T418" s="88"/>
      <c r="U418" s="88"/>
      <c r="V418" s="88"/>
      <c r="W418" s="88"/>
      <c r="X418" s="88"/>
      <c r="Y418" s="88"/>
      <c r="Z418" s="88"/>
      <c r="AA418" s="88"/>
      <c r="AB418" s="88"/>
      <c r="AC418" s="88"/>
      <c r="AD418" s="88"/>
      <c r="AE418" s="88"/>
      <c r="AF418" s="88"/>
      <c r="AG418" s="88"/>
      <c r="AH418" s="88"/>
      <c r="AI418" s="88"/>
    </row>
    <row r="419" spans="6:35" s="26" customFormat="1" x14ac:dyDescent="0.2">
      <c r="F419" s="88"/>
      <c r="G419" s="88"/>
      <c r="H419" s="88"/>
      <c r="I419" s="88"/>
      <c r="J419" s="88"/>
      <c r="K419" s="88"/>
      <c r="L419" s="88"/>
      <c r="M419" s="88"/>
      <c r="N419" s="88"/>
      <c r="O419" s="88"/>
      <c r="P419" s="88"/>
      <c r="Q419" s="88"/>
      <c r="R419" s="88"/>
      <c r="S419" s="88"/>
      <c r="T419" s="88"/>
      <c r="U419" s="88"/>
      <c r="V419" s="88"/>
      <c r="W419" s="88"/>
      <c r="X419" s="88"/>
      <c r="Y419" s="88"/>
      <c r="Z419" s="88"/>
      <c r="AA419" s="88"/>
      <c r="AB419" s="88"/>
      <c r="AC419" s="88"/>
      <c r="AD419" s="88"/>
      <c r="AE419" s="88"/>
      <c r="AF419" s="88"/>
      <c r="AG419" s="88"/>
      <c r="AH419" s="88"/>
      <c r="AI419" s="88"/>
    </row>
    <row r="420" spans="6:35" s="26" customFormat="1" x14ac:dyDescent="0.2">
      <c r="F420" s="88"/>
      <c r="G420" s="88"/>
      <c r="H420" s="88"/>
      <c r="I420" s="88"/>
      <c r="J420" s="88"/>
      <c r="K420" s="88"/>
      <c r="L420" s="88"/>
      <c r="M420" s="88"/>
      <c r="N420" s="88"/>
      <c r="O420" s="88"/>
      <c r="P420" s="88"/>
      <c r="Q420" s="88"/>
      <c r="R420" s="88"/>
      <c r="S420" s="88"/>
      <c r="T420" s="88"/>
      <c r="U420" s="88"/>
      <c r="V420" s="88"/>
      <c r="W420" s="88"/>
      <c r="X420" s="88"/>
      <c r="Y420" s="88"/>
      <c r="Z420" s="88"/>
      <c r="AA420" s="88"/>
      <c r="AB420" s="88"/>
      <c r="AC420" s="88"/>
      <c r="AD420" s="88"/>
      <c r="AE420" s="88"/>
      <c r="AF420" s="88"/>
      <c r="AG420" s="88"/>
      <c r="AH420" s="88"/>
      <c r="AI420" s="88"/>
    </row>
    <row r="421" spans="6:35" s="26" customFormat="1" x14ac:dyDescent="0.2">
      <c r="F421" s="88"/>
      <c r="G421" s="88"/>
      <c r="H421" s="88"/>
      <c r="I421" s="88"/>
      <c r="J421" s="88"/>
      <c r="K421" s="88"/>
      <c r="L421" s="88"/>
      <c r="M421" s="88"/>
      <c r="N421" s="88"/>
      <c r="O421" s="88"/>
      <c r="P421" s="88"/>
      <c r="Q421" s="88"/>
      <c r="R421" s="88"/>
      <c r="S421" s="88"/>
      <c r="T421" s="88"/>
      <c r="U421" s="88"/>
      <c r="V421" s="88"/>
      <c r="W421" s="88"/>
      <c r="X421" s="88"/>
      <c r="Y421" s="88"/>
      <c r="Z421" s="88"/>
      <c r="AA421" s="88"/>
      <c r="AB421" s="88"/>
      <c r="AC421" s="88"/>
      <c r="AD421" s="88"/>
      <c r="AE421" s="88"/>
      <c r="AF421" s="88"/>
      <c r="AG421" s="88"/>
      <c r="AH421" s="88"/>
      <c r="AI421" s="88"/>
    </row>
    <row r="422" spans="6:35" s="26" customFormat="1" x14ac:dyDescent="0.2">
      <c r="F422" s="88"/>
      <c r="G422" s="88"/>
      <c r="H422" s="88"/>
      <c r="I422" s="88"/>
      <c r="J422" s="88"/>
      <c r="K422" s="88"/>
      <c r="L422" s="88"/>
      <c r="M422" s="88"/>
      <c r="N422" s="88"/>
      <c r="O422" s="88"/>
      <c r="P422" s="88"/>
      <c r="Q422" s="88"/>
      <c r="R422" s="88"/>
      <c r="S422" s="88"/>
      <c r="T422" s="88"/>
      <c r="U422" s="88"/>
      <c r="V422" s="88"/>
      <c r="W422" s="88"/>
      <c r="X422" s="88"/>
      <c r="Y422" s="88"/>
      <c r="Z422" s="88"/>
      <c r="AA422" s="88"/>
      <c r="AB422" s="88"/>
      <c r="AC422" s="88"/>
      <c r="AD422" s="88"/>
      <c r="AE422" s="88"/>
      <c r="AF422" s="88"/>
      <c r="AG422" s="88"/>
      <c r="AH422" s="88"/>
      <c r="AI422" s="88"/>
    </row>
    <row r="423" spans="6:35" s="26" customFormat="1" x14ac:dyDescent="0.2">
      <c r="F423" s="88"/>
      <c r="G423" s="88"/>
      <c r="H423" s="88"/>
      <c r="I423" s="88"/>
      <c r="J423" s="88"/>
      <c r="K423" s="88"/>
      <c r="L423" s="88"/>
      <c r="M423" s="88"/>
      <c r="N423" s="88"/>
      <c r="O423" s="88"/>
      <c r="P423" s="88"/>
      <c r="Q423" s="88"/>
      <c r="R423" s="88"/>
      <c r="S423" s="88"/>
      <c r="T423" s="88"/>
      <c r="U423" s="88"/>
      <c r="V423" s="88"/>
      <c r="W423" s="88"/>
      <c r="X423" s="88"/>
      <c r="Y423" s="88"/>
      <c r="Z423" s="88"/>
      <c r="AA423" s="88"/>
      <c r="AB423" s="88"/>
      <c r="AC423" s="88"/>
      <c r="AD423" s="88"/>
      <c r="AE423" s="88"/>
      <c r="AF423" s="88"/>
      <c r="AG423" s="88"/>
      <c r="AH423" s="88"/>
      <c r="AI423" s="88"/>
    </row>
    <row r="424" spans="6:35" s="26" customFormat="1" x14ac:dyDescent="0.2">
      <c r="F424" s="88"/>
      <c r="G424" s="88"/>
      <c r="H424" s="88"/>
      <c r="I424" s="88"/>
      <c r="J424" s="88"/>
      <c r="K424" s="88"/>
      <c r="L424" s="88"/>
      <c r="M424" s="88"/>
      <c r="N424" s="88"/>
      <c r="O424" s="88"/>
      <c r="P424" s="88"/>
      <c r="Q424" s="88"/>
      <c r="R424" s="88"/>
      <c r="S424" s="88"/>
      <c r="T424" s="88"/>
      <c r="U424" s="88"/>
      <c r="V424" s="88"/>
      <c r="W424" s="88"/>
      <c r="X424" s="88"/>
      <c r="Y424" s="88"/>
      <c r="Z424" s="88"/>
      <c r="AA424" s="88"/>
      <c r="AB424" s="88"/>
      <c r="AC424" s="88"/>
      <c r="AD424" s="88"/>
      <c r="AE424" s="88"/>
      <c r="AF424" s="88"/>
      <c r="AG424" s="88"/>
      <c r="AH424" s="88"/>
      <c r="AI424" s="88"/>
    </row>
    <row r="425" spans="6:35" s="26" customFormat="1" x14ac:dyDescent="0.2">
      <c r="F425" s="88"/>
      <c r="G425" s="88"/>
      <c r="H425" s="88"/>
      <c r="I425" s="88"/>
      <c r="J425" s="88"/>
      <c r="K425" s="88"/>
      <c r="L425" s="88"/>
      <c r="M425" s="88"/>
      <c r="N425" s="88"/>
      <c r="O425" s="88"/>
      <c r="P425" s="88"/>
      <c r="Q425" s="88"/>
      <c r="R425" s="88"/>
      <c r="S425" s="88"/>
      <c r="T425" s="88"/>
      <c r="U425" s="88"/>
      <c r="V425" s="88"/>
      <c r="W425" s="88"/>
      <c r="X425" s="88"/>
      <c r="Y425" s="88"/>
      <c r="Z425" s="88"/>
      <c r="AA425" s="88"/>
      <c r="AB425" s="88"/>
      <c r="AC425" s="88"/>
      <c r="AD425" s="88"/>
      <c r="AE425" s="88"/>
      <c r="AF425" s="88"/>
      <c r="AG425" s="88"/>
      <c r="AH425" s="88"/>
      <c r="AI425" s="88"/>
    </row>
    <row r="426" spans="6:35" s="26" customFormat="1" x14ac:dyDescent="0.2">
      <c r="F426" s="88"/>
      <c r="G426" s="88"/>
      <c r="H426" s="88"/>
      <c r="I426" s="88"/>
      <c r="J426" s="88"/>
      <c r="K426" s="88"/>
      <c r="L426" s="88"/>
      <c r="M426" s="88"/>
      <c r="N426" s="88"/>
      <c r="O426" s="88"/>
      <c r="P426" s="88"/>
      <c r="Q426" s="88"/>
      <c r="R426" s="88"/>
      <c r="S426" s="88"/>
      <c r="T426" s="88"/>
      <c r="U426" s="88"/>
      <c r="V426" s="88"/>
      <c r="W426" s="88"/>
      <c r="X426" s="88"/>
      <c r="Y426" s="88"/>
      <c r="Z426" s="88"/>
      <c r="AA426" s="88"/>
      <c r="AB426" s="88"/>
      <c r="AC426" s="88"/>
      <c r="AD426" s="88"/>
      <c r="AE426" s="88"/>
      <c r="AF426" s="88"/>
      <c r="AG426" s="88"/>
      <c r="AH426" s="88"/>
      <c r="AI426" s="88"/>
    </row>
    <row r="427" spans="6:35" s="26" customFormat="1" x14ac:dyDescent="0.2">
      <c r="F427" s="88"/>
      <c r="G427" s="88"/>
      <c r="H427" s="88"/>
      <c r="I427" s="88"/>
      <c r="J427" s="88"/>
      <c r="K427" s="88"/>
      <c r="L427" s="88"/>
      <c r="M427" s="88"/>
      <c r="N427" s="88"/>
      <c r="O427" s="88"/>
      <c r="P427" s="88"/>
      <c r="Q427" s="88"/>
      <c r="R427" s="88"/>
      <c r="S427" s="88"/>
      <c r="T427" s="88"/>
      <c r="U427" s="88"/>
      <c r="V427" s="88"/>
      <c r="W427" s="88"/>
      <c r="X427" s="88"/>
      <c r="Y427" s="88"/>
      <c r="Z427" s="88"/>
      <c r="AA427" s="88"/>
      <c r="AB427" s="88"/>
      <c r="AC427" s="88"/>
      <c r="AD427" s="88"/>
      <c r="AE427" s="88"/>
      <c r="AF427" s="88"/>
      <c r="AG427" s="88"/>
      <c r="AH427" s="88"/>
      <c r="AI427" s="88"/>
    </row>
    <row r="428" spans="6:35" s="26" customFormat="1" x14ac:dyDescent="0.2">
      <c r="F428" s="88"/>
      <c r="G428" s="88"/>
      <c r="H428" s="88"/>
      <c r="I428" s="88"/>
      <c r="J428" s="88"/>
      <c r="K428" s="88"/>
      <c r="L428" s="88"/>
      <c r="M428" s="88"/>
      <c r="N428" s="88"/>
      <c r="O428" s="88"/>
      <c r="P428" s="88"/>
      <c r="Q428" s="88"/>
      <c r="R428" s="88"/>
      <c r="S428" s="88"/>
      <c r="T428" s="88"/>
      <c r="U428" s="88"/>
      <c r="V428" s="88"/>
      <c r="W428" s="88"/>
      <c r="X428" s="88"/>
      <c r="Y428" s="88"/>
      <c r="Z428" s="88"/>
      <c r="AA428" s="88"/>
      <c r="AB428" s="88"/>
      <c r="AC428" s="88"/>
      <c r="AD428" s="88"/>
      <c r="AE428" s="88"/>
      <c r="AF428" s="88"/>
      <c r="AG428" s="88"/>
      <c r="AH428" s="88"/>
      <c r="AI428" s="88"/>
    </row>
    <row r="429" spans="6:35" s="26" customFormat="1" x14ac:dyDescent="0.2">
      <c r="F429" s="88"/>
      <c r="G429" s="88"/>
      <c r="H429" s="88"/>
      <c r="I429" s="88"/>
      <c r="J429" s="88"/>
      <c r="K429" s="88"/>
      <c r="L429" s="88"/>
      <c r="M429" s="88"/>
      <c r="N429" s="88"/>
      <c r="O429" s="88"/>
      <c r="P429" s="88"/>
      <c r="Q429" s="88"/>
      <c r="R429" s="88"/>
      <c r="S429" s="88"/>
      <c r="T429" s="88"/>
      <c r="U429" s="88"/>
      <c r="V429" s="88"/>
      <c r="W429" s="88"/>
      <c r="X429" s="88"/>
      <c r="Y429" s="88"/>
      <c r="Z429" s="88"/>
      <c r="AA429" s="88"/>
      <c r="AB429" s="88"/>
      <c r="AC429" s="88"/>
      <c r="AD429" s="88"/>
      <c r="AE429" s="88"/>
      <c r="AF429" s="88"/>
      <c r="AG429" s="88"/>
      <c r="AH429" s="88"/>
      <c r="AI429" s="88"/>
    </row>
    <row r="430" spans="6:35" s="26" customFormat="1" x14ac:dyDescent="0.2">
      <c r="F430" s="88"/>
      <c r="G430" s="88"/>
      <c r="H430" s="88"/>
      <c r="I430" s="88"/>
      <c r="J430" s="88"/>
      <c r="K430" s="88"/>
      <c r="L430" s="88"/>
      <c r="M430" s="88"/>
      <c r="N430" s="88"/>
      <c r="O430" s="88"/>
      <c r="P430" s="88"/>
      <c r="Q430" s="88"/>
      <c r="R430" s="88"/>
      <c r="S430" s="88"/>
      <c r="T430" s="88"/>
      <c r="U430" s="88"/>
      <c r="V430" s="88"/>
      <c r="W430" s="88"/>
      <c r="X430" s="88"/>
      <c r="Y430" s="88"/>
      <c r="Z430" s="88"/>
      <c r="AA430" s="88"/>
      <c r="AB430" s="88"/>
      <c r="AC430" s="88"/>
      <c r="AD430" s="88"/>
      <c r="AE430" s="88"/>
      <c r="AF430" s="88"/>
      <c r="AG430" s="88"/>
      <c r="AH430" s="88"/>
      <c r="AI430" s="88"/>
    </row>
    <row r="431" spans="6:35" s="26" customFormat="1" x14ac:dyDescent="0.2">
      <c r="F431" s="88"/>
      <c r="G431" s="88"/>
      <c r="H431" s="88"/>
      <c r="I431" s="88"/>
      <c r="J431" s="88"/>
      <c r="K431" s="88"/>
      <c r="L431" s="88"/>
      <c r="M431" s="88"/>
      <c r="N431" s="88"/>
      <c r="O431" s="88"/>
      <c r="P431" s="88"/>
      <c r="Q431" s="88"/>
      <c r="R431" s="88"/>
      <c r="S431" s="88"/>
      <c r="T431" s="88"/>
      <c r="U431" s="88"/>
      <c r="V431" s="88"/>
      <c r="W431" s="88"/>
      <c r="X431" s="88"/>
      <c r="Y431" s="88"/>
      <c r="Z431" s="88"/>
      <c r="AA431" s="88"/>
      <c r="AB431" s="88"/>
      <c r="AC431" s="88"/>
      <c r="AD431" s="88"/>
      <c r="AE431" s="88"/>
      <c r="AF431" s="88"/>
      <c r="AG431" s="88"/>
      <c r="AH431" s="88"/>
      <c r="AI431" s="88"/>
    </row>
    <row r="432" spans="6:35" s="26" customFormat="1" x14ac:dyDescent="0.2">
      <c r="F432" s="88"/>
      <c r="G432" s="88"/>
      <c r="H432" s="88"/>
      <c r="I432" s="88"/>
      <c r="J432" s="88"/>
      <c r="K432" s="88"/>
      <c r="L432" s="88"/>
      <c r="M432" s="88"/>
      <c r="N432" s="88"/>
      <c r="O432" s="88"/>
      <c r="P432" s="88"/>
      <c r="Q432" s="88"/>
      <c r="R432" s="88"/>
      <c r="S432" s="88"/>
      <c r="T432" s="88"/>
      <c r="U432" s="88"/>
      <c r="V432" s="88"/>
      <c r="W432" s="88"/>
      <c r="X432" s="88"/>
      <c r="Y432" s="88"/>
      <c r="Z432" s="88"/>
      <c r="AA432" s="88"/>
      <c r="AB432" s="88"/>
      <c r="AC432" s="88"/>
      <c r="AD432" s="88"/>
      <c r="AE432" s="88"/>
      <c r="AF432" s="88"/>
      <c r="AG432" s="88"/>
      <c r="AH432" s="88"/>
      <c r="AI432" s="88"/>
    </row>
    <row r="433" spans="6:35" s="26" customFormat="1" x14ac:dyDescent="0.2">
      <c r="F433" s="88"/>
      <c r="G433" s="88"/>
      <c r="H433" s="88"/>
      <c r="I433" s="88"/>
      <c r="J433" s="88"/>
      <c r="K433" s="88"/>
      <c r="L433" s="88"/>
      <c r="M433" s="88"/>
      <c r="N433" s="88"/>
      <c r="O433" s="88"/>
      <c r="P433" s="88"/>
      <c r="Q433" s="88"/>
      <c r="R433" s="88"/>
      <c r="S433" s="88"/>
      <c r="T433" s="88"/>
      <c r="U433" s="88"/>
      <c r="V433" s="88"/>
      <c r="W433" s="88"/>
      <c r="X433" s="88"/>
      <c r="Y433" s="88"/>
      <c r="Z433" s="88"/>
      <c r="AA433" s="88"/>
      <c r="AB433" s="88"/>
      <c r="AC433" s="88"/>
      <c r="AD433" s="88"/>
      <c r="AE433" s="88"/>
      <c r="AF433" s="88"/>
      <c r="AG433" s="88"/>
      <c r="AH433" s="88"/>
      <c r="AI433" s="88"/>
    </row>
    <row r="434" spans="6:35" s="26" customFormat="1" x14ac:dyDescent="0.2">
      <c r="F434" s="88"/>
      <c r="G434" s="88"/>
      <c r="H434" s="88"/>
      <c r="I434" s="88"/>
      <c r="J434" s="88"/>
      <c r="K434" s="88"/>
      <c r="L434" s="88"/>
      <c r="M434" s="88"/>
      <c r="N434" s="88"/>
      <c r="O434" s="88"/>
      <c r="P434" s="88"/>
      <c r="Q434" s="88"/>
      <c r="R434" s="88"/>
      <c r="S434" s="88"/>
      <c r="T434" s="88"/>
      <c r="U434" s="88"/>
      <c r="V434" s="88"/>
      <c r="W434" s="88"/>
      <c r="X434" s="88"/>
      <c r="Y434" s="88"/>
      <c r="Z434" s="88"/>
      <c r="AA434" s="88"/>
      <c r="AB434" s="88"/>
      <c r="AC434" s="88"/>
      <c r="AD434" s="88"/>
      <c r="AE434" s="88"/>
      <c r="AF434" s="88"/>
      <c r="AG434" s="88"/>
      <c r="AH434" s="88"/>
      <c r="AI434" s="88"/>
    </row>
    <row r="435" spans="6:35" s="26" customFormat="1" x14ac:dyDescent="0.2">
      <c r="F435" s="88"/>
      <c r="G435" s="88"/>
      <c r="H435" s="88"/>
      <c r="I435" s="88"/>
      <c r="J435" s="88"/>
      <c r="K435" s="88"/>
      <c r="L435" s="88"/>
      <c r="M435" s="88"/>
      <c r="N435" s="88"/>
      <c r="O435" s="88"/>
      <c r="P435" s="88"/>
      <c r="Q435" s="88"/>
      <c r="R435" s="88"/>
      <c r="S435" s="88"/>
      <c r="T435" s="88"/>
      <c r="U435" s="88"/>
      <c r="V435" s="88"/>
      <c r="W435" s="88"/>
      <c r="X435" s="88"/>
      <c r="Y435" s="88"/>
      <c r="Z435" s="88"/>
      <c r="AA435" s="88"/>
      <c r="AB435" s="88"/>
      <c r="AC435" s="88"/>
      <c r="AD435" s="88"/>
      <c r="AE435" s="88"/>
      <c r="AF435" s="88"/>
      <c r="AG435" s="88"/>
      <c r="AH435" s="88"/>
      <c r="AI435" s="88"/>
    </row>
    <row r="436" spans="6:35" s="26" customFormat="1" x14ac:dyDescent="0.2">
      <c r="F436" s="88"/>
      <c r="G436" s="88"/>
      <c r="H436" s="88"/>
      <c r="I436" s="88"/>
      <c r="J436" s="88"/>
      <c r="K436" s="88"/>
      <c r="L436" s="88"/>
      <c r="M436" s="88"/>
      <c r="N436" s="88"/>
      <c r="O436" s="88"/>
      <c r="P436" s="88"/>
      <c r="Q436" s="88"/>
      <c r="R436" s="88"/>
      <c r="S436" s="88"/>
      <c r="T436" s="88"/>
      <c r="U436" s="88"/>
      <c r="V436" s="88"/>
      <c r="W436" s="88"/>
      <c r="X436" s="88"/>
      <c r="Y436" s="88"/>
      <c r="Z436" s="88"/>
      <c r="AA436" s="88"/>
      <c r="AB436" s="88"/>
      <c r="AC436" s="88"/>
      <c r="AD436" s="88"/>
      <c r="AE436" s="88"/>
      <c r="AF436" s="88"/>
      <c r="AG436" s="88"/>
      <c r="AH436" s="88"/>
      <c r="AI436" s="88"/>
    </row>
    <row r="437" spans="6:35" s="26" customFormat="1" x14ac:dyDescent="0.2">
      <c r="F437" s="88"/>
      <c r="G437" s="88"/>
      <c r="H437" s="88"/>
      <c r="I437" s="88"/>
      <c r="J437" s="88"/>
      <c r="K437" s="88"/>
      <c r="L437" s="88"/>
      <c r="M437" s="88"/>
      <c r="N437" s="88"/>
      <c r="O437" s="88"/>
      <c r="P437" s="88"/>
      <c r="Q437" s="88"/>
      <c r="R437" s="88"/>
      <c r="S437" s="88"/>
      <c r="T437" s="88"/>
      <c r="U437" s="88"/>
      <c r="V437" s="88"/>
      <c r="W437" s="88"/>
      <c r="X437" s="88"/>
      <c r="Y437" s="88"/>
      <c r="Z437" s="88"/>
      <c r="AA437" s="88"/>
      <c r="AB437" s="88"/>
      <c r="AC437" s="88"/>
      <c r="AD437" s="88"/>
      <c r="AE437" s="88"/>
      <c r="AF437" s="88"/>
      <c r="AG437" s="88"/>
      <c r="AH437" s="88"/>
      <c r="AI437" s="88"/>
    </row>
    <row r="438" spans="6:35" s="26" customFormat="1" x14ac:dyDescent="0.2">
      <c r="F438" s="88"/>
      <c r="G438" s="88"/>
      <c r="H438" s="88"/>
      <c r="I438" s="88"/>
      <c r="J438" s="88"/>
      <c r="K438" s="88"/>
      <c r="L438" s="88"/>
      <c r="M438" s="88"/>
      <c r="N438" s="88"/>
      <c r="O438" s="88"/>
      <c r="P438" s="88"/>
      <c r="Q438" s="88"/>
      <c r="R438" s="88"/>
      <c r="S438" s="88"/>
      <c r="T438" s="88"/>
      <c r="U438" s="88"/>
      <c r="V438" s="88"/>
      <c r="W438" s="88"/>
      <c r="X438" s="88"/>
      <c r="Y438" s="88"/>
      <c r="Z438" s="88"/>
      <c r="AA438" s="88"/>
      <c r="AB438" s="88"/>
      <c r="AC438" s="88"/>
      <c r="AD438" s="88"/>
      <c r="AE438" s="88"/>
      <c r="AF438" s="88"/>
      <c r="AG438" s="88"/>
      <c r="AH438" s="88"/>
      <c r="AI438" s="88"/>
    </row>
    <row r="439" spans="6:35" s="26" customFormat="1" x14ac:dyDescent="0.2">
      <c r="F439" s="88"/>
      <c r="G439" s="88"/>
      <c r="H439" s="88"/>
      <c r="I439" s="88"/>
      <c r="J439" s="88"/>
      <c r="K439" s="88"/>
      <c r="L439" s="88"/>
      <c r="M439" s="88"/>
      <c r="N439" s="88"/>
      <c r="O439" s="88"/>
      <c r="P439" s="88"/>
      <c r="Q439" s="88"/>
      <c r="R439" s="88"/>
      <c r="S439" s="88"/>
      <c r="T439" s="88"/>
      <c r="U439" s="88"/>
      <c r="V439" s="88"/>
      <c r="W439" s="88"/>
      <c r="X439" s="88"/>
      <c r="Y439" s="88"/>
      <c r="Z439" s="88"/>
      <c r="AA439" s="88"/>
      <c r="AB439" s="88"/>
      <c r="AC439" s="88"/>
      <c r="AD439" s="88"/>
      <c r="AE439" s="88"/>
      <c r="AF439" s="88"/>
      <c r="AG439" s="88"/>
      <c r="AH439" s="88"/>
      <c r="AI439" s="88"/>
    </row>
    <row r="440" spans="6:35" s="26" customFormat="1" x14ac:dyDescent="0.2">
      <c r="F440" s="88"/>
      <c r="G440" s="88"/>
      <c r="H440" s="88"/>
      <c r="I440" s="88"/>
      <c r="J440" s="88"/>
      <c r="K440" s="88"/>
      <c r="L440" s="88"/>
      <c r="M440" s="88"/>
      <c r="N440" s="88"/>
      <c r="O440" s="88"/>
      <c r="P440" s="88"/>
      <c r="Q440" s="88"/>
      <c r="R440" s="88"/>
      <c r="S440" s="88"/>
      <c r="T440" s="88"/>
      <c r="U440" s="88"/>
      <c r="V440" s="88"/>
      <c r="W440" s="88"/>
      <c r="X440" s="88"/>
      <c r="Y440" s="88"/>
      <c r="Z440" s="88"/>
      <c r="AA440" s="88"/>
      <c r="AB440" s="88"/>
      <c r="AC440" s="88"/>
      <c r="AD440" s="88"/>
      <c r="AE440" s="88"/>
      <c r="AF440" s="88"/>
      <c r="AG440" s="88"/>
      <c r="AH440" s="88"/>
      <c r="AI440" s="88"/>
    </row>
    <row r="441" spans="6:35" s="26" customFormat="1" x14ac:dyDescent="0.2">
      <c r="F441" s="88"/>
      <c r="G441" s="88"/>
      <c r="H441" s="88"/>
      <c r="I441" s="88"/>
      <c r="J441" s="88"/>
      <c r="K441" s="88"/>
      <c r="L441" s="88"/>
      <c r="M441" s="88"/>
      <c r="N441" s="88"/>
      <c r="O441" s="88"/>
      <c r="P441" s="88"/>
      <c r="Q441" s="88"/>
      <c r="R441" s="88"/>
      <c r="S441" s="88"/>
      <c r="T441" s="88"/>
      <c r="U441" s="88"/>
      <c r="V441" s="88"/>
      <c r="W441" s="88"/>
      <c r="X441" s="88"/>
      <c r="Y441" s="88"/>
      <c r="Z441" s="88"/>
      <c r="AA441" s="88"/>
      <c r="AB441" s="88"/>
      <c r="AC441" s="88"/>
      <c r="AD441" s="88"/>
      <c r="AE441" s="88"/>
      <c r="AF441" s="88"/>
      <c r="AG441" s="88"/>
      <c r="AH441" s="88"/>
      <c r="AI441" s="88"/>
    </row>
    <row r="442" spans="6:35" s="26" customFormat="1" x14ac:dyDescent="0.2">
      <c r="F442" s="88"/>
      <c r="G442" s="88"/>
      <c r="H442" s="88"/>
      <c r="I442" s="88"/>
      <c r="J442" s="88"/>
      <c r="K442" s="88"/>
      <c r="L442" s="88"/>
      <c r="M442" s="88"/>
      <c r="N442" s="88"/>
      <c r="O442" s="88"/>
      <c r="P442" s="88"/>
      <c r="Q442" s="88"/>
      <c r="R442" s="88"/>
      <c r="S442" s="88"/>
      <c r="T442" s="88"/>
      <c r="U442" s="88"/>
      <c r="V442" s="88"/>
      <c r="W442" s="88"/>
      <c r="X442" s="88"/>
      <c r="Y442" s="88"/>
      <c r="Z442" s="88"/>
      <c r="AA442" s="88"/>
      <c r="AB442" s="88"/>
      <c r="AC442" s="88"/>
      <c r="AD442" s="88"/>
      <c r="AE442" s="88"/>
      <c r="AF442" s="88"/>
      <c r="AG442" s="88"/>
      <c r="AH442" s="88"/>
      <c r="AI442" s="88"/>
    </row>
    <row r="443" spans="6:35" s="26" customFormat="1" x14ac:dyDescent="0.2">
      <c r="F443" s="88"/>
      <c r="G443" s="88"/>
      <c r="H443" s="88"/>
      <c r="I443" s="88"/>
      <c r="J443" s="88"/>
      <c r="K443" s="88"/>
      <c r="L443" s="88"/>
      <c r="M443" s="88"/>
      <c r="N443" s="88"/>
      <c r="O443" s="88"/>
      <c r="P443" s="88"/>
      <c r="Q443" s="88"/>
      <c r="R443" s="88"/>
      <c r="S443" s="88"/>
      <c r="T443" s="88"/>
      <c r="U443" s="88"/>
      <c r="V443" s="88"/>
      <c r="W443" s="88"/>
      <c r="X443" s="88"/>
      <c r="Y443" s="88"/>
      <c r="Z443" s="88"/>
      <c r="AA443" s="88"/>
      <c r="AB443" s="88"/>
      <c r="AC443" s="88"/>
      <c r="AD443" s="88"/>
      <c r="AE443" s="88"/>
      <c r="AF443" s="88"/>
      <c r="AG443" s="88"/>
      <c r="AH443" s="88"/>
      <c r="AI443" s="88"/>
    </row>
    <row r="444" spans="6:35" s="26" customFormat="1" x14ac:dyDescent="0.2">
      <c r="F444" s="88"/>
      <c r="G444" s="88"/>
      <c r="H444" s="88"/>
      <c r="I444" s="88"/>
      <c r="J444" s="88"/>
      <c r="K444" s="88"/>
      <c r="L444" s="88"/>
      <c r="M444" s="88"/>
      <c r="N444" s="88"/>
      <c r="O444" s="88"/>
      <c r="P444" s="88"/>
      <c r="Q444" s="88"/>
      <c r="R444" s="88"/>
      <c r="S444" s="88"/>
      <c r="T444" s="88"/>
      <c r="U444" s="88"/>
      <c r="V444" s="88"/>
      <c r="W444" s="88"/>
      <c r="X444" s="88"/>
      <c r="Y444" s="88"/>
      <c r="Z444" s="88"/>
      <c r="AA444" s="88"/>
      <c r="AB444" s="88"/>
      <c r="AC444" s="88"/>
      <c r="AD444" s="88"/>
      <c r="AE444" s="88"/>
      <c r="AF444" s="88"/>
      <c r="AG444" s="88"/>
      <c r="AH444" s="88"/>
      <c r="AI444" s="88"/>
    </row>
    <row r="445" spans="6:35" s="26" customFormat="1" x14ac:dyDescent="0.2">
      <c r="F445" s="88"/>
      <c r="G445" s="88"/>
      <c r="H445" s="88"/>
      <c r="I445" s="88"/>
      <c r="J445" s="88"/>
      <c r="K445" s="88"/>
      <c r="L445" s="88"/>
      <c r="M445" s="88"/>
      <c r="N445" s="88"/>
      <c r="O445" s="88"/>
      <c r="P445" s="88"/>
      <c r="Q445" s="88"/>
      <c r="R445" s="88"/>
      <c r="S445" s="88"/>
      <c r="T445" s="88"/>
      <c r="U445" s="88"/>
      <c r="V445" s="88"/>
      <c r="W445" s="88"/>
      <c r="X445" s="88"/>
      <c r="Y445" s="88"/>
      <c r="Z445" s="88"/>
      <c r="AA445" s="88"/>
      <c r="AB445" s="88"/>
      <c r="AC445" s="88"/>
      <c r="AD445" s="88"/>
      <c r="AE445" s="88"/>
      <c r="AF445" s="88"/>
      <c r="AG445" s="88"/>
      <c r="AH445" s="88"/>
      <c r="AI445" s="88"/>
    </row>
    <row r="446" spans="6:35" s="26" customFormat="1" x14ac:dyDescent="0.2">
      <c r="F446" s="88"/>
      <c r="G446" s="88"/>
      <c r="H446" s="88"/>
      <c r="I446" s="88"/>
      <c r="J446" s="88"/>
      <c r="K446" s="88"/>
      <c r="L446" s="88"/>
      <c r="M446" s="88"/>
      <c r="N446" s="88"/>
      <c r="O446" s="88"/>
      <c r="P446" s="88"/>
      <c r="Q446" s="88"/>
      <c r="R446" s="88"/>
      <c r="S446" s="88"/>
      <c r="T446" s="88"/>
      <c r="U446" s="88"/>
      <c r="V446" s="88"/>
      <c r="W446" s="88"/>
      <c r="X446" s="88"/>
      <c r="Y446" s="88"/>
      <c r="Z446" s="88"/>
      <c r="AA446" s="88"/>
      <c r="AB446" s="88"/>
      <c r="AC446" s="88"/>
      <c r="AD446" s="88"/>
      <c r="AE446" s="88"/>
      <c r="AF446" s="88"/>
      <c r="AG446" s="88"/>
      <c r="AH446" s="88"/>
      <c r="AI446" s="88"/>
    </row>
    <row r="447" spans="6:35" s="26" customFormat="1" x14ac:dyDescent="0.2">
      <c r="F447" s="88"/>
      <c r="G447" s="88"/>
      <c r="H447" s="88"/>
      <c r="I447" s="88"/>
      <c r="J447" s="88"/>
      <c r="K447" s="88"/>
      <c r="L447" s="88"/>
      <c r="M447" s="88"/>
      <c r="N447" s="88"/>
      <c r="O447" s="88"/>
      <c r="P447" s="88"/>
      <c r="Q447" s="88"/>
      <c r="R447" s="88"/>
      <c r="S447" s="88"/>
      <c r="T447" s="88"/>
      <c r="U447" s="88"/>
      <c r="V447" s="88"/>
      <c r="W447" s="88"/>
      <c r="X447" s="88"/>
      <c r="Y447" s="88"/>
      <c r="Z447" s="88"/>
      <c r="AA447" s="88"/>
      <c r="AB447" s="88"/>
      <c r="AC447" s="88"/>
      <c r="AD447" s="88"/>
      <c r="AE447" s="88"/>
      <c r="AF447" s="88"/>
      <c r="AG447" s="88"/>
      <c r="AH447" s="88"/>
      <c r="AI447" s="88"/>
    </row>
    <row r="448" spans="6:35" s="26" customFormat="1" x14ac:dyDescent="0.2">
      <c r="F448" s="88"/>
      <c r="G448" s="88"/>
      <c r="H448" s="88"/>
      <c r="I448" s="88"/>
      <c r="J448" s="88"/>
      <c r="K448" s="88"/>
      <c r="L448" s="88"/>
      <c r="M448" s="88"/>
      <c r="N448" s="88"/>
      <c r="O448" s="88"/>
      <c r="P448" s="88"/>
      <c r="Q448" s="88"/>
      <c r="R448" s="88"/>
      <c r="S448" s="88"/>
      <c r="T448" s="88"/>
      <c r="U448" s="88"/>
      <c r="V448" s="88"/>
      <c r="W448" s="88"/>
      <c r="X448" s="88"/>
      <c r="Y448" s="88"/>
      <c r="Z448" s="88"/>
      <c r="AA448" s="88"/>
      <c r="AB448" s="88"/>
      <c r="AC448" s="88"/>
      <c r="AD448" s="88"/>
      <c r="AE448" s="88"/>
      <c r="AF448" s="88"/>
      <c r="AG448" s="88"/>
      <c r="AH448" s="88"/>
      <c r="AI448" s="88"/>
    </row>
    <row r="449" spans="6:35" s="26" customFormat="1" x14ac:dyDescent="0.2">
      <c r="F449" s="88"/>
      <c r="G449" s="88"/>
      <c r="H449" s="88"/>
      <c r="I449" s="88"/>
      <c r="J449" s="88"/>
      <c r="K449" s="88"/>
      <c r="L449" s="88"/>
      <c r="M449" s="88"/>
      <c r="N449" s="88"/>
      <c r="O449" s="88"/>
      <c r="P449" s="88"/>
      <c r="Q449" s="88"/>
      <c r="R449" s="88"/>
      <c r="S449" s="88"/>
      <c r="T449" s="88"/>
      <c r="U449" s="88"/>
      <c r="V449" s="88"/>
      <c r="W449" s="88"/>
      <c r="X449" s="88"/>
      <c r="Y449" s="88"/>
      <c r="Z449" s="88"/>
      <c r="AA449" s="88"/>
      <c r="AB449" s="88"/>
      <c r="AC449" s="88"/>
      <c r="AD449" s="88"/>
      <c r="AE449" s="88"/>
      <c r="AF449" s="88"/>
      <c r="AG449" s="88"/>
      <c r="AH449" s="88"/>
      <c r="AI449" s="88"/>
    </row>
    <row r="450" spans="6:35" s="26" customFormat="1" x14ac:dyDescent="0.2">
      <c r="F450" s="88"/>
      <c r="G450" s="88"/>
      <c r="H450" s="88"/>
      <c r="I450" s="88"/>
      <c r="J450" s="88"/>
      <c r="K450" s="88"/>
      <c r="L450" s="88"/>
      <c r="M450" s="88"/>
      <c r="N450" s="88"/>
      <c r="O450" s="88"/>
      <c r="P450" s="88"/>
      <c r="Q450" s="88"/>
      <c r="R450" s="88"/>
      <c r="S450" s="88"/>
      <c r="T450" s="88"/>
      <c r="U450" s="88"/>
      <c r="V450" s="88"/>
      <c r="W450" s="88"/>
      <c r="X450" s="88"/>
      <c r="Y450" s="88"/>
      <c r="Z450" s="88"/>
      <c r="AA450" s="88"/>
      <c r="AB450" s="88"/>
      <c r="AC450" s="88"/>
      <c r="AD450" s="88"/>
      <c r="AE450" s="88"/>
      <c r="AF450" s="88"/>
      <c r="AG450" s="88"/>
      <c r="AH450" s="88"/>
      <c r="AI450" s="88"/>
    </row>
    <row r="451" spans="6:35" s="26" customFormat="1" x14ac:dyDescent="0.2">
      <c r="F451" s="88"/>
      <c r="G451" s="88"/>
      <c r="H451" s="88"/>
      <c r="I451" s="88"/>
      <c r="J451" s="88"/>
      <c r="K451" s="88"/>
      <c r="L451" s="88"/>
      <c r="M451" s="88"/>
      <c r="N451" s="88"/>
      <c r="O451" s="88"/>
      <c r="P451" s="88"/>
      <c r="Q451" s="88"/>
      <c r="R451" s="88"/>
      <c r="S451" s="88"/>
      <c r="T451" s="88"/>
      <c r="U451" s="88"/>
      <c r="V451" s="88"/>
      <c r="W451" s="88"/>
      <c r="X451" s="88"/>
      <c r="Y451" s="88"/>
      <c r="Z451" s="88"/>
      <c r="AA451" s="88"/>
      <c r="AB451" s="88"/>
      <c r="AC451" s="88"/>
      <c r="AD451" s="88"/>
      <c r="AE451" s="88"/>
      <c r="AF451" s="88"/>
      <c r="AG451" s="88"/>
      <c r="AH451" s="88"/>
      <c r="AI451" s="88"/>
    </row>
    <row r="452" spans="6:35" s="26" customFormat="1" x14ac:dyDescent="0.2">
      <c r="F452" s="88"/>
      <c r="G452" s="88"/>
      <c r="H452" s="88"/>
      <c r="I452" s="88"/>
      <c r="J452" s="88"/>
      <c r="K452" s="88"/>
      <c r="L452" s="88"/>
      <c r="M452" s="88"/>
      <c r="N452" s="88"/>
      <c r="O452" s="88"/>
      <c r="P452" s="88"/>
      <c r="Q452" s="88"/>
      <c r="R452" s="88"/>
      <c r="S452" s="88"/>
      <c r="T452" s="88"/>
      <c r="U452" s="88"/>
      <c r="V452" s="88"/>
      <c r="W452" s="88"/>
      <c r="X452" s="88"/>
      <c r="Y452" s="88"/>
      <c r="Z452" s="88"/>
      <c r="AA452" s="88"/>
      <c r="AB452" s="88"/>
      <c r="AC452" s="88"/>
      <c r="AD452" s="88"/>
      <c r="AE452" s="88"/>
      <c r="AF452" s="88"/>
      <c r="AG452" s="88"/>
      <c r="AH452" s="88"/>
      <c r="AI452" s="88"/>
    </row>
    <row r="453" spans="6:35" s="26" customFormat="1" x14ac:dyDescent="0.2">
      <c r="F453" s="88"/>
      <c r="G453" s="88"/>
      <c r="H453" s="88"/>
      <c r="I453" s="88"/>
      <c r="J453" s="88"/>
      <c r="K453" s="88"/>
      <c r="L453" s="88"/>
      <c r="M453" s="88"/>
      <c r="N453" s="88"/>
      <c r="O453" s="88"/>
      <c r="P453" s="88"/>
      <c r="Q453" s="88"/>
      <c r="R453" s="88"/>
      <c r="S453" s="88"/>
      <c r="T453" s="88"/>
      <c r="U453" s="88"/>
      <c r="V453" s="88"/>
      <c r="W453" s="88"/>
      <c r="X453" s="88"/>
      <c r="Y453" s="88"/>
      <c r="Z453" s="88"/>
      <c r="AA453" s="88"/>
      <c r="AB453" s="88"/>
      <c r="AC453" s="88"/>
      <c r="AD453" s="88"/>
      <c r="AE453" s="88"/>
      <c r="AF453" s="88"/>
      <c r="AG453" s="88"/>
      <c r="AH453" s="88"/>
      <c r="AI453" s="88"/>
    </row>
    <row r="454" spans="6:35" s="26" customFormat="1" x14ac:dyDescent="0.2">
      <c r="F454" s="88"/>
      <c r="G454" s="88"/>
      <c r="H454" s="88"/>
      <c r="I454" s="88"/>
      <c r="J454" s="88"/>
      <c r="K454" s="88"/>
      <c r="L454" s="88"/>
      <c r="M454" s="88"/>
      <c r="N454" s="88"/>
      <c r="O454" s="88"/>
      <c r="P454" s="88"/>
      <c r="Q454" s="88"/>
      <c r="R454" s="88"/>
      <c r="S454" s="88"/>
      <c r="T454" s="88"/>
      <c r="U454" s="88"/>
      <c r="V454" s="88"/>
      <c r="W454" s="88"/>
      <c r="X454" s="88"/>
      <c r="Y454" s="88"/>
      <c r="Z454" s="88"/>
      <c r="AA454" s="88"/>
      <c r="AB454" s="88"/>
      <c r="AC454" s="88"/>
      <c r="AD454" s="88"/>
      <c r="AE454" s="88"/>
      <c r="AF454" s="88"/>
      <c r="AG454" s="88"/>
      <c r="AH454" s="88"/>
      <c r="AI454" s="88"/>
    </row>
    <row r="455" spans="6:35" s="26" customFormat="1" x14ac:dyDescent="0.2">
      <c r="F455" s="88"/>
      <c r="G455" s="88"/>
      <c r="H455" s="88"/>
      <c r="I455" s="88"/>
      <c r="J455" s="88"/>
      <c r="K455" s="88"/>
      <c r="L455" s="88"/>
      <c r="M455" s="88"/>
      <c r="N455" s="88"/>
      <c r="O455" s="88"/>
      <c r="P455" s="88"/>
      <c r="Q455" s="88"/>
      <c r="R455" s="88"/>
      <c r="S455" s="88"/>
      <c r="T455" s="88"/>
      <c r="U455" s="88"/>
      <c r="V455" s="88"/>
      <c r="W455" s="88"/>
      <c r="X455" s="88"/>
      <c r="Y455" s="88"/>
      <c r="Z455" s="88"/>
      <c r="AA455" s="88"/>
      <c r="AB455" s="88"/>
      <c r="AC455" s="88"/>
      <c r="AD455" s="88"/>
      <c r="AE455" s="88"/>
      <c r="AF455" s="88"/>
      <c r="AG455" s="88"/>
      <c r="AH455" s="88"/>
      <c r="AI455" s="88"/>
    </row>
    <row r="456" spans="6:35" s="26" customFormat="1" x14ac:dyDescent="0.2">
      <c r="F456" s="88"/>
      <c r="G456" s="88"/>
      <c r="H456" s="88"/>
      <c r="I456" s="88"/>
      <c r="J456" s="88"/>
      <c r="K456" s="88"/>
      <c r="L456" s="88"/>
      <c r="M456" s="88"/>
      <c r="N456" s="88"/>
      <c r="O456" s="88"/>
      <c r="P456" s="88"/>
      <c r="Q456" s="88"/>
      <c r="R456" s="88"/>
      <c r="S456" s="88"/>
      <c r="T456" s="88"/>
      <c r="U456" s="88"/>
      <c r="V456" s="88"/>
      <c r="W456" s="88"/>
      <c r="X456" s="88"/>
      <c r="Y456" s="88"/>
      <c r="Z456" s="88"/>
      <c r="AA456" s="88"/>
      <c r="AB456" s="88"/>
      <c r="AC456" s="88"/>
      <c r="AD456" s="88"/>
      <c r="AE456" s="88"/>
      <c r="AF456" s="88"/>
      <c r="AG456" s="88"/>
      <c r="AH456" s="88"/>
      <c r="AI456" s="88"/>
    </row>
    <row r="457" spans="6:35" s="26" customFormat="1" x14ac:dyDescent="0.2">
      <c r="F457" s="88"/>
      <c r="G457" s="88"/>
      <c r="H457" s="88"/>
      <c r="I457" s="88"/>
      <c r="J457" s="88"/>
      <c r="K457" s="88"/>
      <c r="L457" s="88"/>
      <c r="M457" s="88"/>
      <c r="N457" s="88"/>
      <c r="O457" s="88"/>
      <c r="P457" s="88"/>
      <c r="Q457" s="88"/>
      <c r="R457" s="88"/>
      <c r="S457" s="88"/>
      <c r="T457" s="88"/>
      <c r="U457" s="88"/>
      <c r="V457" s="88"/>
      <c r="W457" s="88"/>
      <c r="X457" s="88"/>
      <c r="Y457" s="88"/>
      <c r="Z457" s="88"/>
      <c r="AA457" s="88"/>
      <c r="AB457" s="88"/>
      <c r="AC457" s="88"/>
      <c r="AD457" s="88"/>
      <c r="AE457" s="88"/>
      <c r="AF457" s="88"/>
      <c r="AG457" s="88"/>
      <c r="AH457" s="88"/>
      <c r="AI457" s="88"/>
    </row>
    <row r="458" spans="6:35" s="26" customFormat="1" x14ac:dyDescent="0.2">
      <c r="F458" s="88"/>
      <c r="G458" s="88"/>
      <c r="H458" s="88"/>
      <c r="I458" s="88"/>
      <c r="J458" s="88"/>
      <c r="K458" s="88"/>
      <c r="L458" s="88"/>
      <c r="M458" s="88"/>
      <c r="N458" s="88"/>
      <c r="O458" s="88"/>
      <c r="P458" s="88"/>
      <c r="Q458" s="88"/>
      <c r="R458" s="88"/>
      <c r="S458" s="88"/>
      <c r="T458" s="88"/>
      <c r="U458" s="88"/>
      <c r="V458" s="88"/>
      <c r="W458" s="88"/>
      <c r="X458" s="88"/>
      <c r="Y458" s="88"/>
      <c r="Z458" s="88"/>
      <c r="AA458" s="88"/>
      <c r="AB458" s="88"/>
      <c r="AC458" s="88"/>
      <c r="AD458" s="88"/>
      <c r="AE458" s="88"/>
      <c r="AF458" s="88"/>
      <c r="AG458" s="88"/>
      <c r="AH458" s="88"/>
      <c r="AI458" s="88"/>
    </row>
    <row r="459" spans="6:35" s="26" customFormat="1" x14ac:dyDescent="0.2">
      <c r="F459" s="88"/>
      <c r="G459" s="88"/>
      <c r="H459" s="88"/>
      <c r="I459" s="88"/>
      <c r="J459" s="88"/>
      <c r="K459" s="88"/>
      <c r="L459" s="88"/>
      <c r="M459" s="88"/>
      <c r="N459" s="88"/>
      <c r="O459" s="88"/>
      <c r="P459" s="88"/>
      <c r="Q459" s="88"/>
      <c r="R459" s="88"/>
      <c r="S459" s="88"/>
      <c r="T459" s="88"/>
      <c r="U459" s="88"/>
      <c r="V459" s="88"/>
      <c r="W459" s="88"/>
      <c r="X459" s="88"/>
      <c r="Y459" s="88"/>
      <c r="Z459" s="88"/>
      <c r="AA459" s="88"/>
      <c r="AB459" s="88"/>
      <c r="AC459" s="88"/>
      <c r="AD459" s="88"/>
      <c r="AE459" s="88"/>
      <c r="AF459" s="88"/>
      <c r="AG459" s="88"/>
      <c r="AH459" s="88"/>
      <c r="AI459" s="88"/>
    </row>
    <row r="460" spans="6:35" s="26" customFormat="1" x14ac:dyDescent="0.2">
      <c r="F460" s="88"/>
      <c r="G460" s="88"/>
      <c r="H460" s="88"/>
      <c r="I460" s="88"/>
      <c r="J460" s="88"/>
      <c r="K460" s="88"/>
      <c r="L460" s="88"/>
      <c r="M460" s="88"/>
      <c r="N460" s="88"/>
      <c r="O460" s="88"/>
      <c r="P460" s="88"/>
      <c r="Q460" s="88"/>
      <c r="R460" s="88"/>
      <c r="S460" s="88"/>
      <c r="T460" s="88"/>
      <c r="U460" s="88"/>
      <c r="V460" s="88"/>
      <c r="W460" s="88"/>
      <c r="X460" s="88"/>
      <c r="Y460" s="88"/>
      <c r="Z460" s="88"/>
      <c r="AA460" s="88"/>
      <c r="AB460" s="88"/>
      <c r="AC460" s="88"/>
      <c r="AD460" s="88"/>
      <c r="AE460" s="88"/>
      <c r="AF460" s="88"/>
      <c r="AG460" s="88"/>
      <c r="AH460" s="88"/>
      <c r="AI460" s="88"/>
    </row>
    <row r="461" spans="6:35" s="26" customFormat="1" x14ac:dyDescent="0.2">
      <c r="F461" s="88"/>
      <c r="G461" s="88"/>
      <c r="H461" s="88"/>
      <c r="I461" s="88"/>
      <c r="J461" s="88"/>
      <c r="K461" s="88"/>
      <c r="L461" s="88"/>
      <c r="M461" s="88"/>
      <c r="N461" s="88"/>
      <c r="O461" s="88"/>
      <c r="P461" s="88"/>
      <c r="Q461" s="88"/>
      <c r="R461" s="88"/>
      <c r="S461" s="88"/>
      <c r="T461" s="88"/>
      <c r="U461" s="88"/>
      <c r="V461" s="88"/>
      <c r="W461" s="88"/>
      <c r="X461" s="88"/>
      <c r="Y461" s="88"/>
      <c r="Z461" s="88"/>
      <c r="AA461" s="88"/>
      <c r="AB461" s="88"/>
      <c r="AC461" s="88"/>
      <c r="AD461" s="88"/>
      <c r="AE461" s="88"/>
      <c r="AF461" s="88"/>
      <c r="AG461" s="88"/>
      <c r="AH461" s="88"/>
      <c r="AI461" s="88"/>
    </row>
    <row r="462" spans="6:35" s="26" customFormat="1" x14ac:dyDescent="0.2">
      <c r="F462" s="88"/>
      <c r="G462" s="88"/>
      <c r="H462" s="88"/>
      <c r="I462" s="88"/>
      <c r="J462" s="88"/>
      <c r="K462" s="88"/>
      <c r="L462" s="88"/>
      <c r="M462" s="88"/>
      <c r="N462" s="88"/>
      <c r="O462" s="88"/>
      <c r="P462" s="88"/>
      <c r="Q462" s="88"/>
      <c r="R462" s="88"/>
      <c r="S462" s="88"/>
      <c r="T462" s="88"/>
      <c r="U462" s="88"/>
      <c r="V462" s="88"/>
      <c r="W462" s="88"/>
      <c r="X462" s="88"/>
      <c r="Y462" s="88"/>
      <c r="Z462" s="88"/>
      <c r="AA462" s="88"/>
      <c r="AB462" s="88"/>
      <c r="AC462" s="88"/>
      <c r="AD462" s="88"/>
      <c r="AE462" s="88"/>
      <c r="AF462" s="88"/>
      <c r="AG462" s="88"/>
      <c r="AH462" s="88"/>
      <c r="AI462" s="88"/>
    </row>
    <row r="463" spans="6:35" s="26" customFormat="1" x14ac:dyDescent="0.2">
      <c r="F463" s="88"/>
      <c r="G463" s="88"/>
      <c r="H463" s="88"/>
      <c r="I463" s="88"/>
      <c r="J463" s="88"/>
      <c r="K463" s="88"/>
      <c r="L463" s="88"/>
      <c r="M463" s="88"/>
      <c r="N463" s="88"/>
      <c r="O463" s="88"/>
      <c r="P463" s="88"/>
      <c r="Q463" s="88"/>
      <c r="R463" s="88"/>
      <c r="S463" s="88"/>
      <c r="T463" s="88"/>
      <c r="U463" s="88"/>
      <c r="V463" s="88"/>
      <c r="W463" s="88"/>
      <c r="X463" s="88"/>
      <c r="Y463" s="88"/>
      <c r="Z463" s="88"/>
      <c r="AA463" s="88"/>
      <c r="AB463" s="88"/>
      <c r="AC463" s="88"/>
      <c r="AD463" s="88"/>
      <c r="AE463" s="88"/>
      <c r="AF463" s="88"/>
      <c r="AG463" s="88"/>
      <c r="AH463" s="88"/>
      <c r="AI463" s="88"/>
    </row>
    <row r="464" spans="6:35" s="26" customFormat="1" x14ac:dyDescent="0.2">
      <c r="F464" s="88"/>
      <c r="G464" s="88"/>
      <c r="H464" s="88"/>
      <c r="I464" s="88"/>
      <c r="J464" s="88"/>
      <c r="K464" s="88"/>
      <c r="L464" s="88"/>
      <c r="M464" s="88"/>
      <c r="N464" s="88"/>
      <c r="O464" s="88"/>
      <c r="P464" s="88"/>
      <c r="Q464" s="88"/>
      <c r="R464" s="88"/>
      <c r="S464" s="88"/>
      <c r="T464" s="88"/>
      <c r="U464" s="88"/>
      <c r="V464" s="88"/>
      <c r="W464" s="88"/>
      <c r="X464" s="88"/>
      <c r="Y464" s="88"/>
      <c r="Z464" s="88"/>
      <c r="AA464" s="88"/>
      <c r="AB464" s="88"/>
      <c r="AC464" s="88"/>
      <c r="AD464" s="88"/>
      <c r="AE464" s="88"/>
      <c r="AF464" s="88"/>
      <c r="AG464" s="88"/>
      <c r="AH464" s="88"/>
      <c r="AI464" s="88"/>
    </row>
    <row r="465" spans="6:35" s="26" customFormat="1" x14ac:dyDescent="0.2">
      <c r="F465" s="88"/>
      <c r="G465" s="88"/>
      <c r="H465" s="88"/>
      <c r="I465" s="88"/>
      <c r="J465" s="88"/>
      <c r="K465" s="88"/>
      <c r="L465" s="88"/>
      <c r="M465" s="88"/>
      <c r="N465" s="88"/>
      <c r="O465" s="88"/>
      <c r="P465" s="88"/>
      <c r="Q465" s="88"/>
      <c r="R465" s="88"/>
      <c r="S465" s="88"/>
      <c r="T465" s="88"/>
      <c r="U465" s="88"/>
      <c r="V465" s="88"/>
      <c r="W465" s="88"/>
      <c r="X465" s="88"/>
      <c r="Y465" s="88"/>
      <c r="Z465" s="88"/>
      <c r="AA465" s="88"/>
      <c r="AB465" s="88"/>
      <c r="AC465" s="88"/>
      <c r="AD465" s="88"/>
      <c r="AE465" s="88"/>
      <c r="AF465" s="88"/>
      <c r="AG465" s="88"/>
      <c r="AH465" s="88"/>
      <c r="AI465" s="88"/>
    </row>
    <row r="466" spans="6:35" s="26" customFormat="1" x14ac:dyDescent="0.2">
      <c r="F466" s="88"/>
      <c r="G466" s="88"/>
      <c r="H466" s="88"/>
      <c r="I466" s="88"/>
      <c r="J466" s="88"/>
      <c r="K466" s="88"/>
      <c r="L466" s="88"/>
      <c r="M466" s="88"/>
      <c r="N466" s="88"/>
      <c r="O466" s="88"/>
      <c r="P466" s="88"/>
      <c r="Q466" s="88"/>
      <c r="R466" s="88"/>
      <c r="S466" s="88"/>
      <c r="T466" s="88"/>
      <c r="U466" s="88"/>
      <c r="V466" s="88"/>
      <c r="W466" s="88"/>
      <c r="X466" s="88"/>
      <c r="Y466" s="88"/>
      <c r="Z466" s="88"/>
      <c r="AA466" s="88"/>
      <c r="AB466" s="88"/>
      <c r="AC466" s="88"/>
      <c r="AD466" s="88"/>
      <c r="AE466" s="88"/>
      <c r="AF466" s="88"/>
      <c r="AG466" s="88"/>
      <c r="AH466" s="88"/>
      <c r="AI466" s="88"/>
    </row>
    <row r="467" spans="6:35" s="26" customFormat="1" x14ac:dyDescent="0.2">
      <c r="F467" s="88"/>
      <c r="G467" s="88"/>
      <c r="H467" s="88"/>
      <c r="I467" s="88"/>
      <c r="J467" s="88"/>
      <c r="K467" s="88"/>
      <c r="L467" s="88"/>
      <c r="M467" s="88"/>
      <c r="N467" s="88"/>
      <c r="O467" s="88"/>
      <c r="P467" s="88"/>
      <c r="Q467" s="88"/>
      <c r="R467" s="88"/>
      <c r="S467" s="88"/>
      <c r="T467" s="88"/>
      <c r="U467" s="88"/>
      <c r="V467" s="88"/>
      <c r="W467" s="88"/>
      <c r="X467" s="88"/>
      <c r="Y467" s="88"/>
      <c r="Z467" s="88"/>
      <c r="AA467" s="88"/>
      <c r="AB467" s="88"/>
      <c r="AC467" s="88"/>
      <c r="AD467" s="88"/>
      <c r="AE467" s="88"/>
      <c r="AF467" s="88"/>
      <c r="AG467" s="88"/>
      <c r="AH467" s="88"/>
      <c r="AI467" s="88"/>
    </row>
    <row r="468" spans="6:35" s="26" customFormat="1" x14ac:dyDescent="0.2">
      <c r="F468" s="88"/>
      <c r="G468" s="88"/>
      <c r="H468" s="88"/>
      <c r="I468" s="88"/>
      <c r="J468" s="88"/>
      <c r="K468" s="88"/>
      <c r="L468" s="88"/>
      <c r="M468" s="88"/>
      <c r="N468" s="88"/>
      <c r="O468" s="88"/>
      <c r="P468" s="88"/>
      <c r="Q468" s="88"/>
      <c r="R468" s="88"/>
      <c r="S468" s="88"/>
      <c r="T468" s="88"/>
      <c r="U468" s="88"/>
      <c r="V468" s="88"/>
      <c r="W468" s="88"/>
      <c r="X468" s="88"/>
      <c r="Y468" s="88"/>
      <c r="Z468" s="88"/>
      <c r="AA468" s="88"/>
      <c r="AB468" s="88"/>
      <c r="AC468" s="88"/>
      <c r="AD468" s="88"/>
      <c r="AE468" s="88"/>
      <c r="AF468" s="88"/>
      <c r="AG468" s="88"/>
      <c r="AH468" s="88"/>
      <c r="AI468" s="88"/>
    </row>
    <row r="469" spans="6:35" s="26" customFormat="1" x14ac:dyDescent="0.2">
      <c r="F469" s="88"/>
      <c r="G469" s="88"/>
      <c r="H469" s="88"/>
      <c r="I469" s="88"/>
      <c r="J469" s="88"/>
      <c r="K469" s="88"/>
      <c r="L469" s="88"/>
      <c r="M469" s="88"/>
      <c r="N469" s="88"/>
      <c r="O469" s="88"/>
      <c r="P469" s="88"/>
      <c r="Q469" s="88"/>
      <c r="R469" s="88"/>
      <c r="S469" s="88"/>
      <c r="T469" s="88"/>
      <c r="U469" s="88"/>
      <c r="V469" s="88"/>
      <c r="W469" s="88"/>
      <c r="X469" s="88"/>
      <c r="Y469" s="88"/>
      <c r="Z469" s="88"/>
      <c r="AA469" s="88"/>
      <c r="AB469" s="88"/>
      <c r="AC469" s="88"/>
      <c r="AD469" s="88"/>
      <c r="AE469" s="88"/>
      <c r="AF469" s="88"/>
      <c r="AG469" s="88"/>
      <c r="AH469" s="88"/>
      <c r="AI469" s="88"/>
    </row>
    <row r="470" spans="6:35" s="26" customFormat="1" x14ac:dyDescent="0.2">
      <c r="F470" s="88"/>
      <c r="G470" s="88"/>
      <c r="H470" s="88"/>
      <c r="I470" s="88"/>
      <c r="J470" s="88"/>
      <c r="K470" s="88"/>
      <c r="L470" s="88"/>
      <c r="M470" s="88"/>
      <c r="N470" s="88"/>
      <c r="O470" s="88"/>
      <c r="P470" s="88"/>
      <c r="Q470" s="88"/>
      <c r="R470" s="88"/>
      <c r="S470" s="88"/>
      <c r="T470" s="88"/>
      <c r="U470" s="88"/>
      <c r="V470" s="88"/>
      <c r="W470" s="88"/>
      <c r="X470" s="88"/>
      <c r="Y470" s="88"/>
      <c r="Z470" s="88"/>
      <c r="AA470" s="88"/>
      <c r="AB470" s="88"/>
      <c r="AC470" s="88"/>
      <c r="AD470" s="88"/>
      <c r="AE470" s="88"/>
      <c r="AF470" s="88"/>
      <c r="AG470" s="88"/>
      <c r="AH470" s="88"/>
      <c r="AI470" s="88"/>
    </row>
    <row r="471" spans="6:35" s="26" customFormat="1" x14ac:dyDescent="0.2">
      <c r="F471" s="88"/>
      <c r="G471" s="88"/>
      <c r="H471" s="88"/>
      <c r="I471" s="88"/>
      <c r="J471" s="88"/>
      <c r="K471" s="88"/>
      <c r="L471" s="88"/>
      <c r="M471" s="88"/>
      <c r="N471" s="88"/>
      <c r="O471" s="88"/>
      <c r="P471" s="88"/>
      <c r="Q471" s="88"/>
      <c r="R471" s="88"/>
      <c r="S471" s="88"/>
      <c r="T471" s="88"/>
      <c r="U471" s="88"/>
      <c r="V471" s="88"/>
      <c r="W471" s="88"/>
      <c r="X471" s="88"/>
      <c r="Y471" s="88"/>
      <c r="Z471" s="88"/>
      <c r="AA471" s="88"/>
      <c r="AB471" s="88"/>
      <c r="AC471" s="88"/>
      <c r="AD471" s="88"/>
      <c r="AE471" s="88"/>
      <c r="AF471" s="88"/>
      <c r="AG471" s="88"/>
      <c r="AH471" s="88"/>
      <c r="AI471" s="88"/>
    </row>
    <row r="472" spans="6:35" s="26" customFormat="1" x14ac:dyDescent="0.2">
      <c r="F472" s="88"/>
      <c r="G472" s="88"/>
      <c r="H472" s="88"/>
      <c r="I472" s="88"/>
      <c r="J472" s="88"/>
      <c r="K472" s="88"/>
      <c r="L472" s="88"/>
      <c r="M472" s="88"/>
      <c r="N472" s="88"/>
      <c r="O472" s="88"/>
      <c r="P472" s="88"/>
      <c r="Q472" s="88"/>
      <c r="R472" s="88"/>
      <c r="S472" s="88"/>
      <c r="T472" s="88"/>
      <c r="U472" s="88"/>
      <c r="V472" s="88"/>
      <c r="W472" s="88"/>
      <c r="X472" s="88"/>
      <c r="Y472" s="88"/>
      <c r="Z472" s="88"/>
      <c r="AA472" s="88"/>
      <c r="AB472" s="88"/>
      <c r="AC472" s="88"/>
      <c r="AD472" s="88"/>
      <c r="AE472" s="88"/>
      <c r="AF472" s="88"/>
      <c r="AG472" s="88"/>
      <c r="AH472" s="88"/>
      <c r="AI472" s="88"/>
    </row>
    <row r="473" spans="6:35" s="26" customFormat="1" x14ac:dyDescent="0.2">
      <c r="F473" s="88"/>
      <c r="G473" s="88"/>
      <c r="H473" s="88"/>
      <c r="I473" s="88"/>
      <c r="J473" s="88"/>
      <c r="K473" s="88"/>
      <c r="L473" s="88"/>
      <c r="M473" s="88"/>
      <c r="N473" s="88"/>
      <c r="O473" s="88"/>
      <c r="P473" s="88"/>
      <c r="Q473" s="88"/>
      <c r="R473" s="88"/>
      <c r="S473" s="88"/>
      <c r="T473" s="88"/>
      <c r="U473" s="88"/>
      <c r="V473" s="88"/>
      <c r="W473" s="88"/>
      <c r="X473" s="88"/>
      <c r="Y473" s="88"/>
      <c r="Z473" s="88"/>
      <c r="AA473" s="88"/>
      <c r="AB473" s="88"/>
      <c r="AC473" s="88"/>
      <c r="AD473" s="88"/>
      <c r="AE473" s="88"/>
      <c r="AF473" s="88"/>
      <c r="AG473" s="88"/>
      <c r="AH473" s="88"/>
      <c r="AI473" s="88"/>
    </row>
    <row r="474" spans="6:35" s="26" customFormat="1" x14ac:dyDescent="0.2">
      <c r="F474" s="88"/>
      <c r="G474" s="88"/>
      <c r="H474" s="88"/>
      <c r="I474" s="88"/>
      <c r="J474" s="88"/>
      <c r="K474" s="88"/>
      <c r="L474" s="88"/>
      <c r="M474" s="88"/>
      <c r="N474" s="88"/>
      <c r="O474" s="88"/>
      <c r="P474" s="88"/>
      <c r="Q474" s="88"/>
      <c r="R474" s="88"/>
      <c r="S474" s="88"/>
      <c r="T474" s="88"/>
      <c r="U474" s="88"/>
      <c r="V474" s="88"/>
      <c r="W474" s="88"/>
      <c r="X474" s="88"/>
      <c r="Y474" s="88"/>
      <c r="Z474" s="88"/>
      <c r="AA474" s="88"/>
      <c r="AB474" s="88"/>
      <c r="AC474" s="88"/>
      <c r="AD474" s="88"/>
      <c r="AE474" s="88"/>
      <c r="AF474" s="88"/>
      <c r="AG474" s="88"/>
      <c r="AH474" s="88"/>
      <c r="AI474" s="88"/>
    </row>
    <row r="475" spans="6:35" s="26" customFormat="1" x14ac:dyDescent="0.2">
      <c r="F475" s="88"/>
      <c r="G475" s="88"/>
      <c r="H475" s="88"/>
      <c r="I475" s="88"/>
      <c r="J475" s="88"/>
      <c r="K475" s="88"/>
      <c r="L475" s="88"/>
      <c r="M475" s="88"/>
      <c r="N475" s="88"/>
      <c r="O475" s="88"/>
      <c r="P475" s="88"/>
      <c r="Q475" s="88"/>
      <c r="R475" s="88"/>
      <c r="S475" s="88"/>
      <c r="T475" s="88"/>
      <c r="U475" s="88"/>
      <c r="V475" s="88"/>
      <c r="W475" s="88"/>
      <c r="X475" s="88"/>
      <c r="Y475" s="88"/>
      <c r="Z475" s="88"/>
      <c r="AA475" s="88"/>
      <c r="AB475" s="88"/>
      <c r="AC475" s="88"/>
      <c r="AD475" s="88"/>
      <c r="AE475" s="88"/>
      <c r="AF475" s="88"/>
      <c r="AG475" s="88"/>
      <c r="AH475" s="88"/>
      <c r="AI475" s="88"/>
    </row>
    <row r="476" spans="6:35" s="26" customFormat="1" x14ac:dyDescent="0.2">
      <c r="F476" s="88"/>
      <c r="G476" s="88"/>
      <c r="H476" s="88"/>
      <c r="I476" s="88"/>
      <c r="J476" s="88"/>
      <c r="K476" s="88"/>
      <c r="L476" s="88"/>
      <c r="M476" s="88"/>
      <c r="N476" s="88"/>
      <c r="O476" s="88"/>
      <c r="P476" s="88"/>
      <c r="Q476" s="88"/>
      <c r="R476" s="88"/>
      <c r="S476" s="88"/>
      <c r="T476" s="88"/>
      <c r="U476" s="88"/>
      <c r="V476" s="88"/>
      <c r="W476" s="88"/>
      <c r="X476" s="88"/>
      <c r="Y476" s="88"/>
      <c r="Z476" s="88"/>
      <c r="AA476" s="88"/>
      <c r="AB476" s="88"/>
      <c r="AC476" s="88"/>
      <c r="AD476" s="88"/>
      <c r="AE476" s="88"/>
      <c r="AF476" s="88"/>
      <c r="AG476" s="88"/>
      <c r="AH476" s="88"/>
      <c r="AI476" s="88"/>
    </row>
    <row r="477" spans="6:35" s="26" customFormat="1" x14ac:dyDescent="0.2">
      <c r="F477" s="88"/>
      <c r="G477" s="88"/>
      <c r="H477" s="88"/>
      <c r="I477" s="88"/>
      <c r="J477" s="88"/>
      <c r="K477" s="88"/>
      <c r="L477" s="88"/>
      <c r="M477" s="88"/>
      <c r="N477" s="88"/>
      <c r="O477" s="88"/>
      <c r="P477" s="88"/>
      <c r="Q477" s="88"/>
      <c r="R477" s="88"/>
      <c r="S477" s="88"/>
      <c r="T477" s="88"/>
      <c r="U477" s="88"/>
      <c r="V477" s="88"/>
      <c r="W477" s="88"/>
      <c r="X477" s="88"/>
      <c r="Y477" s="88"/>
      <c r="Z477" s="88"/>
      <c r="AA477" s="88"/>
      <c r="AB477" s="88"/>
      <c r="AC477" s="88"/>
      <c r="AD477" s="88"/>
      <c r="AE477" s="88"/>
      <c r="AF477" s="88"/>
      <c r="AG477" s="88"/>
      <c r="AH477" s="88"/>
      <c r="AI477" s="88"/>
    </row>
    <row r="478" spans="6:35" s="26" customFormat="1" x14ac:dyDescent="0.2">
      <c r="F478" s="88"/>
      <c r="G478" s="88"/>
      <c r="H478" s="88"/>
      <c r="I478" s="88"/>
      <c r="J478" s="88"/>
      <c r="K478" s="88"/>
      <c r="L478" s="88"/>
      <c r="M478" s="88"/>
      <c r="N478" s="88"/>
      <c r="O478" s="88"/>
      <c r="P478" s="88"/>
      <c r="Q478" s="88"/>
      <c r="R478" s="88"/>
      <c r="S478" s="88"/>
      <c r="T478" s="88"/>
      <c r="U478" s="88"/>
      <c r="V478" s="88"/>
      <c r="W478" s="88"/>
      <c r="X478" s="88"/>
      <c r="Y478" s="88"/>
      <c r="Z478" s="88"/>
      <c r="AA478" s="88"/>
      <c r="AB478" s="88"/>
      <c r="AC478" s="88"/>
      <c r="AD478" s="88"/>
      <c r="AE478" s="88"/>
      <c r="AF478" s="88"/>
      <c r="AG478" s="88"/>
      <c r="AH478" s="88"/>
      <c r="AI478" s="88"/>
    </row>
    <row r="479" spans="6:35" s="26" customFormat="1" x14ac:dyDescent="0.2">
      <c r="F479" s="88"/>
      <c r="G479" s="88"/>
      <c r="H479" s="88"/>
      <c r="I479" s="88"/>
      <c r="J479" s="88"/>
      <c r="K479" s="88"/>
      <c r="L479" s="88"/>
      <c r="M479" s="88"/>
      <c r="N479" s="88"/>
      <c r="O479" s="88"/>
      <c r="P479" s="88"/>
      <c r="Q479" s="88"/>
      <c r="R479" s="88"/>
      <c r="S479" s="88"/>
      <c r="T479" s="88"/>
      <c r="U479" s="88"/>
      <c r="V479" s="88"/>
      <c r="W479" s="88"/>
      <c r="X479" s="88"/>
      <c r="Y479" s="88"/>
      <c r="Z479" s="88"/>
      <c r="AA479" s="88"/>
      <c r="AB479" s="88"/>
      <c r="AC479" s="88"/>
      <c r="AD479" s="88"/>
      <c r="AE479" s="88"/>
      <c r="AF479" s="88"/>
      <c r="AG479" s="88"/>
      <c r="AH479" s="88"/>
      <c r="AI479" s="88"/>
    </row>
    <row r="480" spans="6:35" s="26" customFormat="1" x14ac:dyDescent="0.2">
      <c r="F480" s="88"/>
      <c r="G480" s="88"/>
      <c r="H480" s="88"/>
      <c r="I480" s="88"/>
      <c r="J480" s="88"/>
      <c r="K480" s="88"/>
      <c r="L480" s="88"/>
      <c r="M480" s="88"/>
      <c r="N480" s="88"/>
      <c r="O480" s="88"/>
      <c r="P480" s="88"/>
      <c r="Q480" s="88"/>
      <c r="R480" s="88"/>
      <c r="S480" s="88"/>
      <c r="T480" s="88"/>
      <c r="U480" s="88"/>
      <c r="V480" s="88"/>
      <c r="W480" s="88"/>
      <c r="X480" s="88"/>
      <c r="Y480" s="88"/>
      <c r="Z480" s="88"/>
      <c r="AA480" s="88"/>
      <c r="AB480" s="88"/>
      <c r="AC480" s="88"/>
      <c r="AD480" s="88"/>
      <c r="AE480" s="88"/>
      <c r="AF480" s="88"/>
      <c r="AG480" s="88"/>
      <c r="AH480" s="88"/>
      <c r="AI480" s="88"/>
    </row>
    <row r="481" spans="6:35" s="26" customFormat="1" x14ac:dyDescent="0.2">
      <c r="F481" s="88"/>
      <c r="G481" s="88"/>
      <c r="H481" s="88"/>
      <c r="I481" s="88"/>
      <c r="J481" s="88"/>
      <c r="K481" s="88"/>
      <c r="L481" s="88"/>
      <c r="M481" s="88"/>
      <c r="N481" s="88"/>
      <c r="O481" s="88"/>
      <c r="P481" s="88"/>
      <c r="Q481" s="88"/>
      <c r="R481" s="88"/>
      <c r="S481" s="88"/>
      <c r="T481" s="88"/>
      <c r="U481" s="88"/>
      <c r="V481" s="88"/>
      <c r="W481" s="88"/>
      <c r="X481" s="88"/>
      <c r="Y481" s="88"/>
      <c r="Z481" s="88"/>
      <c r="AA481" s="88"/>
      <c r="AB481" s="88"/>
      <c r="AC481" s="88"/>
      <c r="AD481" s="88"/>
      <c r="AE481" s="88"/>
      <c r="AF481" s="88"/>
      <c r="AG481" s="88"/>
      <c r="AH481" s="88"/>
      <c r="AI481" s="88"/>
    </row>
    <row r="482" spans="6:35" s="26" customFormat="1" x14ac:dyDescent="0.2">
      <c r="F482" s="88"/>
      <c r="G482" s="88"/>
      <c r="H482" s="88"/>
      <c r="I482" s="88"/>
      <c r="J482" s="88"/>
      <c r="K482" s="88"/>
      <c r="L482" s="88"/>
      <c r="M482" s="88"/>
      <c r="N482" s="88"/>
      <c r="O482" s="88"/>
      <c r="P482" s="88"/>
      <c r="Q482" s="88"/>
      <c r="R482" s="88"/>
      <c r="S482" s="88"/>
      <c r="T482" s="88"/>
      <c r="U482" s="88"/>
      <c r="V482" s="88"/>
      <c r="W482" s="88"/>
      <c r="X482" s="88"/>
      <c r="Y482" s="88"/>
      <c r="Z482" s="88"/>
      <c r="AA482" s="88"/>
      <c r="AB482" s="88"/>
      <c r="AC482" s="88"/>
      <c r="AD482" s="88"/>
      <c r="AE482" s="88"/>
      <c r="AF482" s="88"/>
      <c r="AG482" s="88"/>
      <c r="AH482" s="88"/>
      <c r="AI482" s="88"/>
    </row>
    <row r="483" spans="6:35" s="26" customFormat="1" x14ac:dyDescent="0.2">
      <c r="F483" s="88"/>
      <c r="G483" s="88"/>
      <c r="H483" s="88"/>
      <c r="I483" s="88"/>
      <c r="J483" s="88"/>
      <c r="K483" s="88"/>
      <c r="L483" s="88"/>
      <c r="M483" s="88"/>
      <c r="N483" s="88"/>
      <c r="O483" s="88"/>
      <c r="P483" s="88"/>
      <c r="Q483" s="88"/>
      <c r="R483" s="88"/>
      <c r="S483" s="88"/>
      <c r="T483" s="88"/>
      <c r="U483" s="88"/>
      <c r="V483" s="88"/>
      <c r="W483" s="88"/>
      <c r="X483" s="88"/>
      <c r="Y483" s="88"/>
      <c r="Z483" s="88"/>
      <c r="AA483" s="88"/>
      <c r="AB483" s="88"/>
      <c r="AC483" s="88"/>
      <c r="AD483" s="88"/>
      <c r="AE483" s="88"/>
      <c r="AF483" s="88"/>
      <c r="AG483" s="88"/>
      <c r="AH483" s="88"/>
      <c r="AI483" s="88"/>
    </row>
    <row r="484" spans="6:35" s="26" customFormat="1" x14ac:dyDescent="0.2">
      <c r="F484" s="88"/>
      <c r="G484" s="88"/>
      <c r="H484" s="88"/>
      <c r="I484" s="88"/>
      <c r="J484" s="88"/>
      <c r="K484" s="88"/>
      <c r="L484" s="88"/>
      <c r="M484" s="88"/>
      <c r="N484" s="88"/>
      <c r="O484" s="88"/>
      <c r="P484" s="88"/>
      <c r="Q484" s="88"/>
      <c r="R484" s="88"/>
      <c r="S484" s="88"/>
      <c r="T484" s="88"/>
      <c r="U484" s="88"/>
      <c r="V484" s="88"/>
      <c r="W484" s="88"/>
      <c r="X484" s="88"/>
      <c r="Y484" s="88"/>
      <c r="Z484" s="88"/>
      <c r="AA484" s="88"/>
      <c r="AB484" s="88"/>
      <c r="AC484" s="88"/>
      <c r="AD484" s="88"/>
      <c r="AE484" s="88"/>
      <c r="AF484" s="88"/>
      <c r="AG484" s="88"/>
      <c r="AH484" s="88"/>
      <c r="AI484" s="88"/>
    </row>
    <row r="485" spans="6:35" s="26" customFormat="1" x14ac:dyDescent="0.2">
      <c r="F485" s="88"/>
      <c r="G485" s="88"/>
      <c r="H485" s="88"/>
      <c r="I485" s="88"/>
      <c r="J485" s="88"/>
      <c r="K485" s="88"/>
      <c r="L485" s="88"/>
      <c r="M485" s="88"/>
      <c r="N485" s="88"/>
      <c r="O485" s="88"/>
      <c r="P485" s="88"/>
      <c r="Q485" s="88"/>
      <c r="R485" s="88"/>
      <c r="S485" s="88"/>
      <c r="T485" s="88"/>
      <c r="U485" s="88"/>
      <c r="V485" s="88"/>
      <c r="W485" s="88"/>
      <c r="X485" s="88"/>
      <c r="Y485" s="88"/>
      <c r="Z485" s="88"/>
      <c r="AA485" s="88"/>
      <c r="AB485" s="88"/>
      <c r="AC485" s="88"/>
      <c r="AD485" s="88"/>
      <c r="AE485" s="88"/>
      <c r="AF485" s="88"/>
      <c r="AG485" s="88"/>
      <c r="AH485" s="88"/>
      <c r="AI485" s="88"/>
    </row>
    <row r="486" spans="6:35" s="26" customFormat="1" x14ac:dyDescent="0.2">
      <c r="F486" s="88"/>
      <c r="G486" s="88"/>
      <c r="H486" s="88"/>
      <c r="I486" s="88"/>
      <c r="J486" s="88"/>
      <c r="K486" s="88"/>
      <c r="L486" s="88"/>
      <c r="M486" s="88"/>
      <c r="N486" s="88"/>
      <c r="O486" s="88"/>
      <c r="P486" s="88"/>
      <c r="Q486" s="88"/>
      <c r="R486" s="88"/>
      <c r="S486" s="88"/>
      <c r="T486" s="88"/>
      <c r="U486" s="88"/>
      <c r="V486" s="88"/>
      <c r="W486" s="88"/>
      <c r="X486" s="88"/>
      <c r="Y486" s="88"/>
      <c r="Z486" s="88"/>
      <c r="AA486" s="88"/>
      <c r="AB486" s="88"/>
      <c r="AC486" s="88"/>
      <c r="AD486" s="88"/>
      <c r="AE486" s="88"/>
      <c r="AF486" s="88"/>
      <c r="AG486" s="88"/>
      <c r="AH486" s="88"/>
      <c r="AI486" s="88"/>
    </row>
    <row r="487" spans="6:35" s="26" customFormat="1" x14ac:dyDescent="0.2">
      <c r="F487" s="88"/>
      <c r="G487" s="88"/>
      <c r="H487" s="88"/>
      <c r="I487" s="88"/>
      <c r="J487" s="88"/>
      <c r="K487" s="88"/>
      <c r="L487" s="88"/>
      <c r="M487" s="88"/>
      <c r="N487" s="88"/>
      <c r="O487" s="88"/>
      <c r="P487" s="88"/>
      <c r="Q487" s="88"/>
      <c r="R487" s="88"/>
      <c r="S487" s="88"/>
      <c r="T487" s="88"/>
      <c r="U487" s="88"/>
      <c r="V487" s="88"/>
      <c r="W487" s="88"/>
      <c r="X487" s="88"/>
      <c r="Y487" s="88"/>
      <c r="Z487" s="88"/>
      <c r="AA487" s="88"/>
      <c r="AB487" s="88"/>
      <c r="AC487" s="88"/>
      <c r="AD487" s="88"/>
      <c r="AE487" s="88"/>
      <c r="AF487" s="88"/>
      <c r="AG487" s="88"/>
      <c r="AH487" s="88"/>
      <c r="AI487" s="88"/>
    </row>
    <row r="488" spans="6:35" s="26" customFormat="1" x14ac:dyDescent="0.2">
      <c r="F488" s="88"/>
      <c r="G488" s="88"/>
      <c r="H488" s="88"/>
      <c r="I488" s="88"/>
      <c r="J488" s="88"/>
      <c r="K488" s="88"/>
      <c r="L488" s="88"/>
      <c r="M488" s="88"/>
      <c r="N488" s="88"/>
      <c r="O488" s="88"/>
      <c r="P488" s="88"/>
      <c r="Q488" s="88"/>
      <c r="R488" s="88"/>
      <c r="S488" s="88"/>
      <c r="T488" s="88"/>
      <c r="U488" s="88"/>
      <c r="V488" s="88"/>
      <c r="W488" s="88"/>
      <c r="X488" s="88"/>
      <c r="Y488" s="88"/>
      <c r="Z488" s="88"/>
      <c r="AA488" s="88"/>
      <c r="AB488" s="88"/>
      <c r="AC488" s="88"/>
      <c r="AD488" s="88"/>
      <c r="AE488" s="88"/>
      <c r="AF488" s="88"/>
      <c r="AG488" s="88"/>
      <c r="AH488" s="88"/>
      <c r="AI488" s="88"/>
    </row>
    <row r="489" spans="6:35" s="26" customFormat="1" x14ac:dyDescent="0.2">
      <c r="F489" s="88"/>
      <c r="G489" s="88"/>
      <c r="H489" s="88"/>
      <c r="I489" s="88"/>
      <c r="J489" s="88"/>
      <c r="K489" s="88"/>
      <c r="L489" s="88"/>
      <c r="M489" s="88"/>
      <c r="N489" s="88"/>
      <c r="O489" s="88"/>
      <c r="P489" s="88"/>
      <c r="Q489" s="88"/>
      <c r="R489" s="88"/>
      <c r="S489" s="88"/>
      <c r="T489" s="88"/>
      <c r="U489" s="88"/>
      <c r="V489" s="88"/>
      <c r="W489" s="88"/>
      <c r="X489" s="88"/>
      <c r="Y489" s="88"/>
      <c r="Z489" s="88"/>
      <c r="AA489" s="88"/>
      <c r="AB489" s="88"/>
      <c r="AC489" s="88"/>
      <c r="AD489" s="88"/>
      <c r="AE489" s="88"/>
      <c r="AF489" s="88"/>
      <c r="AG489" s="88"/>
      <c r="AH489" s="88"/>
      <c r="AI489" s="88"/>
    </row>
    <row r="490" spans="6:35" s="26" customFormat="1" x14ac:dyDescent="0.2">
      <c r="F490" s="88"/>
      <c r="G490" s="88"/>
      <c r="H490" s="88"/>
      <c r="I490" s="88"/>
      <c r="J490" s="88"/>
      <c r="K490" s="88"/>
      <c r="L490" s="88"/>
      <c r="M490" s="88"/>
      <c r="N490" s="88"/>
      <c r="O490" s="88"/>
      <c r="P490" s="88"/>
      <c r="Q490" s="88"/>
      <c r="R490" s="88"/>
      <c r="S490" s="88"/>
      <c r="T490" s="88"/>
      <c r="U490" s="88"/>
      <c r="V490" s="88"/>
      <c r="W490" s="88"/>
      <c r="X490" s="88"/>
      <c r="Y490" s="88"/>
      <c r="Z490" s="88"/>
      <c r="AA490" s="88"/>
      <c r="AB490" s="88"/>
      <c r="AC490" s="88"/>
      <c r="AD490" s="88"/>
      <c r="AE490" s="88"/>
      <c r="AF490" s="88"/>
      <c r="AG490" s="88"/>
      <c r="AH490" s="88"/>
      <c r="AI490" s="88"/>
    </row>
    <row r="491" spans="6:35" s="26" customFormat="1" x14ac:dyDescent="0.2">
      <c r="F491" s="88"/>
      <c r="G491" s="88"/>
      <c r="H491" s="88"/>
      <c r="I491" s="88"/>
      <c r="J491" s="88"/>
      <c r="K491" s="88"/>
      <c r="L491" s="88"/>
      <c r="M491" s="88"/>
      <c r="N491" s="88"/>
      <c r="O491" s="88"/>
      <c r="P491" s="88"/>
      <c r="Q491" s="88"/>
      <c r="R491" s="88"/>
      <c r="S491" s="88"/>
      <c r="T491" s="88"/>
      <c r="U491" s="88"/>
      <c r="V491" s="88"/>
      <c r="W491" s="88"/>
      <c r="X491" s="88"/>
      <c r="Y491" s="88"/>
      <c r="Z491" s="88"/>
      <c r="AA491" s="88"/>
      <c r="AB491" s="88"/>
      <c r="AC491" s="88"/>
      <c r="AD491" s="88"/>
      <c r="AE491" s="88"/>
      <c r="AF491" s="88"/>
      <c r="AG491" s="88"/>
      <c r="AH491" s="88"/>
      <c r="AI491" s="88"/>
    </row>
    <row r="492" spans="6:35" s="26" customFormat="1" x14ac:dyDescent="0.2">
      <c r="F492" s="88"/>
      <c r="G492" s="88"/>
      <c r="H492" s="88"/>
      <c r="I492" s="88"/>
      <c r="J492" s="88"/>
      <c r="K492" s="88"/>
      <c r="L492" s="88"/>
      <c r="M492" s="88"/>
      <c r="N492" s="88"/>
      <c r="O492" s="88"/>
      <c r="P492" s="88"/>
      <c r="Q492" s="88"/>
      <c r="R492" s="88"/>
      <c r="S492" s="88"/>
      <c r="T492" s="88"/>
      <c r="U492" s="88"/>
      <c r="V492" s="88"/>
      <c r="W492" s="88"/>
      <c r="X492" s="88"/>
      <c r="Y492" s="88"/>
      <c r="Z492" s="88"/>
      <c r="AA492" s="88"/>
      <c r="AB492" s="88"/>
      <c r="AC492" s="88"/>
      <c r="AD492" s="88"/>
      <c r="AE492" s="88"/>
      <c r="AF492" s="88"/>
      <c r="AG492" s="88"/>
      <c r="AH492" s="88"/>
      <c r="AI492" s="88"/>
    </row>
    <row r="493" spans="6:35" s="26" customFormat="1" x14ac:dyDescent="0.2">
      <c r="F493" s="88"/>
      <c r="G493" s="88"/>
      <c r="H493" s="88"/>
      <c r="I493" s="88"/>
      <c r="J493" s="88"/>
      <c r="K493" s="88"/>
      <c r="L493" s="88"/>
      <c r="M493" s="88"/>
      <c r="N493" s="88"/>
      <c r="O493" s="88"/>
      <c r="P493" s="88"/>
      <c r="Q493" s="88"/>
      <c r="R493" s="88"/>
      <c r="S493" s="88"/>
      <c r="T493" s="88"/>
      <c r="U493" s="88"/>
      <c r="V493" s="88"/>
      <c r="W493" s="88"/>
      <c r="X493" s="88"/>
      <c r="Y493" s="88"/>
      <c r="Z493" s="88"/>
      <c r="AA493" s="88"/>
      <c r="AB493" s="88"/>
      <c r="AC493" s="88"/>
      <c r="AD493" s="88"/>
      <c r="AE493" s="88"/>
      <c r="AF493" s="88"/>
      <c r="AG493" s="88"/>
      <c r="AH493" s="88"/>
      <c r="AI493" s="88"/>
    </row>
    <row r="494" spans="6:35" s="26" customFormat="1" x14ac:dyDescent="0.2">
      <c r="F494" s="88"/>
      <c r="G494" s="88"/>
      <c r="H494" s="88"/>
      <c r="I494" s="88"/>
      <c r="J494" s="88"/>
      <c r="K494" s="88"/>
      <c r="L494" s="88"/>
      <c r="M494" s="88"/>
      <c r="N494" s="88"/>
      <c r="O494" s="88"/>
      <c r="P494" s="88"/>
      <c r="Q494" s="88"/>
      <c r="R494" s="88"/>
      <c r="S494" s="88"/>
      <c r="T494" s="88"/>
      <c r="U494" s="88"/>
      <c r="V494" s="88"/>
      <c r="W494" s="88"/>
      <c r="X494" s="88"/>
      <c r="Y494" s="88"/>
      <c r="Z494" s="88"/>
      <c r="AA494" s="88"/>
      <c r="AB494" s="88"/>
      <c r="AC494" s="88"/>
      <c r="AD494" s="88"/>
      <c r="AE494" s="88"/>
      <c r="AF494" s="88"/>
      <c r="AG494" s="88"/>
      <c r="AH494" s="88"/>
      <c r="AI494" s="88"/>
    </row>
    <row r="495" spans="6:35" s="26" customFormat="1" x14ac:dyDescent="0.2">
      <c r="F495" s="88"/>
      <c r="G495" s="88"/>
      <c r="H495" s="88"/>
      <c r="I495" s="88"/>
      <c r="J495" s="88"/>
      <c r="K495" s="88"/>
      <c r="L495" s="88"/>
      <c r="M495" s="88"/>
      <c r="N495" s="88"/>
      <c r="O495" s="88"/>
      <c r="P495" s="88"/>
      <c r="Q495" s="88"/>
      <c r="R495" s="88"/>
      <c r="S495" s="88"/>
      <c r="T495" s="88"/>
      <c r="U495" s="88"/>
      <c r="V495" s="88"/>
      <c r="W495" s="88"/>
      <c r="X495" s="88"/>
      <c r="Y495" s="88"/>
      <c r="Z495" s="88"/>
      <c r="AA495" s="88"/>
      <c r="AB495" s="88"/>
      <c r="AC495" s="88"/>
      <c r="AD495" s="88"/>
      <c r="AE495" s="88"/>
      <c r="AF495" s="88"/>
      <c r="AG495" s="88"/>
      <c r="AH495" s="88"/>
      <c r="AI495" s="88"/>
    </row>
    <row r="496" spans="6:35" s="26" customFormat="1" x14ac:dyDescent="0.2">
      <c r="F496" s="88"/>
      <c r="G496" s="88"/>
      <c r="H496" s="88"/>
      <c r="I496" s="88"/>
      <c r="J496" s="88"/>
      <c r="K496" s="88"/>
      <c r="L496" s="88"/>
      <c r="M496" s="88"/>
      <c r="N496" s="88"/>
      <c r="O496" s="88"/>
      <c r="P496" s="88"/>
      <c r="Q496" s="88"/>
      <c r="R496" s="88"/>
      <c r="S496" s="88"/>
      <c r="T496" s="88"/>
      <c r="U496" s="88"/>
      <c r="V496" s="88"/>
      <c r="W496" s="88"/>
      <c r="X496" s="88"/>
      <c r="Y496" s="88"/>
      <c r="Z496" s="88"/>
      <c r="AA496" s="88"/>
      <c r="AB496" s="88"/>
      <c r="AC496" s="88"/>
      <c r="AD496" s="88"/>
      <c r="AE496" s="88"/>
      <c r="AF496" s="88"/>
      <c r="AG496" s="88"/>
      <c r="AH496" s="88"/>
      <c r="AI496" s="88"/>
    </row>
    <row r="497" spans="6:35" s="26" customFormat="1" x14ac:dyDescent="0.2">
      <c r="F497" s="88"/>
      <c r="G497" s="88"/>
      <c r="H497" s="88"/>
      <c r="I497" s="88"/>
      <c r="J497" s="88"/>
      <c r="K497" s="88"/>
      <c r="L497" s="88"/>
      <c r="M497" s="88"/>
      <c r="N497" s="88"/>
      <c r="O497" s="88"/>
      <c r="P497" s="88"/>
      <c r="Q497" s="88"/>
      <c r="R497" s="88"/>
      <c r="S497" s="88"/>
      <c r="T497" s="88"/>
      <c r="U497" s="88"/>
      <c r="V497" s="88"/>
      <c r="W497" s="88"/>
      <c r="X497" s="88"/>
      <c r="Y497" s="88"/>
      <c r="Z497" s="88"/>
      <c r="AA497" s="88"/>
      <c r="AB497" s="88"/>
      <c r="AC497" s="88"/>
      <c r="AD497" s="88"/>
      <c r="AE497" s="88"/>
      <c r="AF497" s="88"/>
      <c r="AG497" s="88"/>
      <c r="AH497" s="88"/>
      <c r="AI497" s="88"/>
    </row>
    <row r="498" spans="6:35" s="26" customFormat="1" x14ac:dyDescent="0.2">
      <c r="F498" s="88"/>
      <c r="G498" s="88"/>
      <c r="H498" s="88"/>
      <c r="I498" s="88"/>
      <c r="J498" s="88"/>
      <c r="K498" s="88"/>
      <c r="L498" s="88"/>
      <c r="M498" s="88"/>
      <c r="N498" s="88"/>
      <c r="O498" s="88"/>
      <c r="P498" s="88"/>
      <c r="Q498" s="88"/>
      <c r="R498" s="88"/>
      <c r="S498" s="88"/>
      <c r="T498" s="88"/>
      <c r="U498" s="88"/>
      <c r="V498" s="88"/>
      <c r="W498" s="88"/>
      <c r="X498" s="88"/>
      <c r="Y498" s="88"/>
      <c r="Z498" s="88"/>
      <c r="AA498" s="88"/>
      <c r="AB498" s="88"/>
      <c r="AC498" s="88"/>
      <c r="AD498" s="88"/>
      <c r="AE498" s="88"/>
      <c r="AF498" s="88"/>
      <c r="AG498" s="88"/>
      <c r="AH498" s="88"/>
      <c r="AI498" s="88"/>
    </row>
    <row r="499" spans="6:35" s="26" customFormat="1" x14ac:dyDescent="0.2">
      <c r="F499" s="88"/>
      <c r="G499" s="88"/>
      <c r="H499" s="88"/>
      <c r="I499" s="88"/>
      <c r="J499" s="88"/>
      <c r="K499" s="88"/>
      <c r="L499" s="88"/>
      <c r="M499" s="88"/>
      <c r="N499" s="88"/>
      <c r="O499" s="88"/>
      <c r="P499" s="88"/>
      <c r="Q499" s="88"/>
      <c r="R499" s="88"/>
      <c r="S499" s="88"/>
      <c r="T499" s="88"/>
      <c r="U499" s="88"/>
      <c r="V499" s="88"/>
      <c r="W499" s="88"/>
      <c r="X499" s="88"/>
      <c r="Y499" s="88"/>
      <c r="Z499" s="88"/>
      <c r="AA499" s="88"/>
      <c r="AB499" s="88"/>
      <c r="AC499" s="88"/>
      <c r="AD499" s="88"/>
      <c r="AE499" s="88"/>
      <c r="AF499" s="88"/>
      <c r="AG499" s="88"/>
      <c r="AH499" s="88"/>
      <c r="AI499" s="88"/>
    </row>
    <row r="500" spans="6:35" s="26" customFormat="1" x14ac:dyDescent="0.2">
      <c r="F500" s="88"/>
      <c r="G500" s="88"/>
      <c r="H500" s="88"/>
      <c r="I500" s="88"/>
      <c r="J500" s="88"/>
      <c r="K500" s="88"/>
      <c r="L500" s="88"/>
      <c r="M500" s="88"/>
      <c r="N500" s="88"/>
      <c r="O500" s="88"/>
      <c r="P500" s="88"/>
      <c r="Q500" s="88"/>
      <c r="R500" s="88"/>
      <c r="S500" s="88"/>
      <c r="T500" s="88"/>
      <c r="U500" s="88"/>
      <c r="V500" s="88"/>
      <c r="W500" s="88"/>
      <c r="X500" s="88"/>
      <c r="Y500" s="88"/>
      <c r="Z500" s="88"/>
      <c r="AA500" s="88"/>
      <c r="AB500" s="88"/>
      <c r="AC500" s="88"/>
      <c r="AD500" s="88"/>
      <c r="AE500" s="88"/>
      <c r="AF500" s="88"/>
      <c r="AG500" s="88"/>
      <c r="AH500" s="88"/>
      <c r="AI500" s="88"/>
    </row>
    <row r="501" spans="6:35" s="26" customFormat="1" x14ac:dyDescent="0.2">
      <c r="F501" s="88"/>
      <c r="G501" s="88"/>
      <c r="H501" s="88"/>
      <c r="I501" s="88"/>
      <c r="J501" s="88"/>
      <c r="K501" s="88"/>
      <c r="L501" s="88"/>
      <c r="M501" s="88"/>
      <c r="N501" s="88"/>
      <c r="O501" s="88"/>
      <c r="P501" s="88"/>
      <c r="Q501" s="88"/>
      <c r="R501" s="88"/>
      <c r="S501" s="88"/>
      <c r="T501" s="88"/>
      <c r="U501" s="88"/>
      <c r="V501" s="88"/>
      <c r="W501" s="88"/>
      <c r="X501" s="88"/>
      <c r="Y501" s="88"/>
      <c r="Z501" s="88"/>
      <c r="AA501" s="88"/>
      <c r="AB501" s="88"/>
      <c r="AC501" s="88"/>
      <c r="AD501" s="88"/>
      <c r="AE501" s="88"/>
      <c r="AF501" s="88"/>
      <c r="AG501" s="88"/>
      <c r="AH501" s="88"/>
      <c r="AI501" s="88"/>
    </row>
    <row r="502" spans="6:35" s="26" customFormat="1" x14ac:dyDescent="0.2">
      <c r="F502" s="88"/>
      <c r="G502" s="88"/>
      <c r="H502" s="88"/>
      <c r="I502" s="88"/>
      <c r="J502" s="88"/>
      <c r="K502" s="88"/>
      <c r="L502" s="88"/>
      <c r="M502" s="88"/>
      <c r="N502" s="88"/>
      <c r="O502" s="88"/>
      <c r="P502" s="88"/>
      <c r="Q502" s="88"/>
      <c r="R502" s="88"/>
      <c r="S502" s="88"/>
      <c r="T502" s="88"/>
      <c r="U502" s="88"/>
      <c r="V502" s="88"/>
      <c r="W502" s="88"/>
      <c r="X502" s="88"/>
      <c r="Y502" s="88"/>
      <c r="Z502" s="88"/>
      <c r="AA502" s="88"/>
      <c r="AB502" s="88"/>
      <c r="AC502" s="88"/>
      <c r="AD502" s="88"/>
      <c r="AE502" s="88"/>
      <c r="AF502" s="88"/>
      <c r="AG502" s="88"/>
      <c r="AH502" s="88"/>
      <c r="AI502" s="88"/>
    </row>
    <row r="503" spans="6:35" s="26" customFormat="1" x14ac:dyDescent="0.2">
      <c r="F503" s="88"/>
      <c r="G503" s="88"/>
      <c r="H503" s="88"/>
      <c r="I503" s="88"/>
      <c r="J503" s="88"/>
      <c r="K503" s="88"/>
      <c r="L503" s="88"/>
      <c r="M503" s="88"/>
      <c r="N503" s="88"/>
      <c r="O503" s="88"/>
      <c r="P503" s="88"/>
      <c r="Q503" s="88"/>
      <c r="R503" s="88"/>
      <c r="S503" s="88"/>
      <c r="T503" s="88"/>
      <c r="U503" s="88"/>
      <c r="V503" s="88"/>
      <c r="W503" s="88"/>
      <c r="X503" s="88"/>
      <c r="Y503" s="88"/>
      <c r="Z503" s="88"/>
      <c r="AA503" s="88"/>
      <c r="AB503" s="88"/>
      <c r="AC503" s="88"/>
      <c r="AD503" s="88"/>
      <c r="AE503" s="88"/>
      <c r="AF503" s="88"/>
      <c r="AG503" s="88"/>
      <c r="AH503" s="88"/>
      <c r="AI503" s="88"/>
    </row>
    <row r="504" spans="6:35" s="26" customFormat="1" x14ac:dyDescent="0.2">
      <c r="F504" s="88"/>
      <c r="G504" s="88"/>
      <c r="H504" s="88"/>
      <c r="I504" s="88"/>
      <c r="J504" s="88"/>
      <c r="K504" s="88"/>
      <c r="L504" s="88"/>
      <c r="M504" s="88"/>
      <c r="N504" s="88"/>
      <c r="O504" s="88"/>
      <c r="P504" s="88"/>
      <c r="Q504" s="88"/>
      <c r="R504" s="88"/>
      <c r="S504" s="88"/>
      <c r="T504" s="88"/>
      <c r="U504" s="88"/>
      <c r="V504" s="88"/>
      <c r="W504" s="88"/>
      <c r="X504" s="88"/>
      <c r="Y504" s="88"/>
      <c r="Z504" s="88"/>
      <c r="AA504" s="88"/>
      <c r="AB504" s="88"/>
      <c r="AC504" s="88"/>
      <c r="AD504" s="88"/>
      <c r="AE504" s="88"/>
      <c r="AF504" s="88"/>
      <c r="AG504" s="88"/>
      <c r="AH504" s="88"/>
      <c r="AI504" s="88"/>
    </row>
    <row r="505" spans="6:35" s="26" customFormat="1" x14ac:dyDescent="0.2">
      <c r="F505" s="88"/>
      <c r="G505" s="88"/>
      <c r="H505" s="88"/>
      <c r="I505" s="88"/>
      <c r="J505" s="88"/>
      <c r="K505" s="88"/>
      <c r="L505" s="88"/>
      <c r="M505" s="88"/>
      <c r="N505" s="88"/>
      <c r="O505" s="88"/>
      <c r="P505" s="88"/>
      <c r="Q505" s="88"/>
      <c r="R505" s="88"/>
      <c r="S505" s="88"/>
      <c r="T505" s="88"/>
      <c r="U505" s="88"/>
      <c r="V505" s="88"/>
      <c r="W505" s="88"/>
      <c r="X505" s="88"/>
      <c r="Y505" s="88"/>
      <c r="Z505" s="88"/>
      <c r="AA505" s="88"/>
      <c r="AB505" s="88"/>
      <c r="AC505" s="88"/>
      <c r="AD505" s="88"/>
      <c r="AE505" s="88"/>
      <c r="AF505" s="88"/>
      <c r="AG505" s="88"/>
      <c r="AH505" s="88"/>
      <c r="AI505" s="88"/>
    </row>
    <row r="506" spans="6:35" s="26" customFormat="1" x14ac:dyDescent="0.2">
      <c r="F506" s="88"/>
      <c r="G506" s="88"/>
      <c r="H506" s="88"/>
      <c r="I506" s="88"/>
      <c r="J506" s="88"/>
      <c r="K506" s="88"/>
      <c r="L506" s="88"/>
      <c r="M506" s="88"/>
      <c r="N506" s="88"/>
      <c r="O506" s="88"/>
      <c r="P506" s="88"/>
      <c r="Q506" s="88"/>
      <c r="R506" s="88"/>
      <c r="S506" s="88"/>
      <c r="T506" s="88"/>
      <c r="U506" s="88"/>
      <c r="V506" s="88"/>
      <c r="W506" s="88"/>
      <c r="X506" s="88"/>
      <c r="Y506" s="88"/>
      <c r="Z506" s="88"/>
      <c r="AA506" s="88"/>
      <c r="AB506" s="88"/>
      <c r="AC506" s="88"/>
      <c r="AD506" s="88"/>
      <c r="AE506" s="88"/>
      <c r="AF506" s="88"/>
      <c r="AG506" s="88"/>
      <c r="AH506" s="88"/>
      <c r="AI506" s="88"/>
    </row>
    <row r="507" spans="6:35" s="26" customFormat="1" x14ac:dyDescent="0.2">
      <c r="F507" s="88"/>
      <c r="G507" s="88"/>
      <c r="H507" s="88"/>
      <c r="I507" s="88"/>
      <c r="J507" s="88"/>
      <c r="K507" s="88"/>
      <c r="L507" s="88"/>
      <c r="M507" s="88"/>
      <c r="N507" s="88"/>
      <c r="O507" s="88"/>
      <c r="P507" s="88"/>
      <c r="Q507" s="88"/>
      <c r="R507" s="88"/>
      <c r="S507" s="88"/>
      <c r="T507" s="88"/>
      <c r="U507" s="88"/>
      <c r="V507" s="88"/>
      <c r="W507" s="88"/>
      <c r="X507" s="88"/>
      <c r="Y507" s="88"/>
      <c r="Z507" s="88"/>
      <c r="AA507" s="88"/>
      <c r="AB507" s="88"/>
      <c r="AC507" s="88"/>
      <c r="AD507" s="88"/>
      <c r="AE507" s="88"/>
      <c r="AF507" s="88"/>
      <c r="AG507" s="88"/>
      <c r="AH507" s="88"/>
      <c r="AI507" s="88"/>
    </row>
    <row r="508" spans="6:35" s="26" customFormat="1" x14ac:dyDescent="0.2">
      <c r="F508" s="88"/>
      <c r="G508" s="88"/>
      <c r="H508" s="88"/>
      <c r="I508" s="88"/>
      <c r="J508" s="88"/>
      <c r="K508" s="88"/>
      <c r="L508" s="88"/>
      <c r="M508" s="88"/>
      <c r="N508" s="88"/>
      <c r="O508" s="88"/>
      <c r="P508" s="88"/>
      <c r="Q508" s="88"/>
      <c r="R508" s="88"/>
      <c r="S508" s="88"/>
      <c r="T508" s="88"/>
      <c r="U508" s="88"/>
      <c r="V508" s="88"/>
      <c r="W508" s="88"/>
      <c r="X508" s="88"/>
      <c r="Y508" s="88"/>
      <c r="Z508" s="88"/>
      <c r="AA508" s="88"/>
      <c r="AB508" s="88"/>
      <c r="AC508" s="88"/>
      <c r="AD508" s="88"/>
      <c r="AE508" s="88"/>
      <c r="AF508" s="88"/>
      <c r="AG508" s="88"/>
      <c r="AH508" s="88"/>
      <c r="AI508" s="88"/>
    </row>
    <row r="509" spans="6:35" s="26" customFormat="1" x14ac:dyDescent="0.2">
      <c r="F509" s="88"/>
      <c r="G509" s="88"/>
      <c r="H509" s="88"/>
      <c r="I509" s="88"/>
      <c r="J509" s="88"/>
      <c r="K509" s="88"/>
      <c r="L509" s="88"/>
      <c r="M509" s="88"/>
      <c r="N509" s="88"/>
      <c r="O509" s="88"/>
      <c r="P509" s="88"/>
      <c r="Q509" s="88"/>
      <c r="R509" s="88"/>
      <c r="S509" s="88"/>
      <c r="T509" s="88"/>
      <c r="U509" s="88"/>
      <c r="V509" s="88"/>
      <c r="W509" s="88"/>
      <c r="X509" s="88"/>
      <c r="Y509" s="88"/>
      <c r="Z509" s="88"/>
      <c r="AA509" s="88"/>
      <c r="AB509" s="88"/>
      <c r="AC509" s="88"/>
      <c r="AD509" s="88"/>
      <c r="AE509" s="88"/>
      <c r="AF509" s="88"/>
      <c r="AG509" s="88"/>
      <c r="AH509" s="88"/>
      <c r="AI509" s="88"/>
    </row>
    <row r="510" spans="6:35" s="26" customFormat="1" x14ac:dyDescent="0.2">
      <c r="F510" s="88"/>
      <c r="G510" s="88"/>
      <c r="H510" s="88"/>
      <c r="I510" s="88"/>
      <c r="J510" s="88"/>
      <c r="K510" s="88"/>
      <c r="L510" s="88"/>
      <c r="M510" s="88"/>
      <c r="N510" s="88"/>
      <c r="O510" s="88"/>
      <c r="P510" s="88"/>
      <c r="Q510" s="88"/>
      <c r="R510" s="88"/>
      <c r="S510" s="88"/>
      <c r="T510" s="88"/>
      <c r="U510" s="88"/>
      <c r="V510" s="88"/>
      <c r="W510" s="88"/>
      <c r="X510" s="88"/>
      <c r="Y510" s="88"/>
      <c r="Z510" s="88"/>
      <c r="AA510" s="88"/>
      <c r="AB510" s="88"/>
      <c r="AC510" s="88"/>
      <c r="AD510" s="88"/>
      <c r="AE510" s="88"/>
      <c r="AF510" s="88"/>
      <c r="AG510" s="88"/>
      <c r="AH510" s="88"/>
      <c r="AI510" s="88"/>
    </row>
    <row r="511" spans="6:35" s="26" customFormat="1" x14ac:dyDescent="0.2">
      <c r="F511" s="88"/>
      <c r="G511" s="88"/>
      <c r="H511" s="88"/>
      <c r="I511" s="88"/>
      <c r="J511" s="88"/>
      <c r="K511" s="88"/>
      <c r="L511" s="88"/>
      <c r="M511" s="88"/>
      <c r="N511" s="88"/>
      <c r="O511" s="88"/>
      <c r="P511" s="88"/>
      <c r="Q511" s="88"/>
      <c r="R511" s="88"/>
      <c r="S511" s="88"/>
      <c r="T511" s="88"/>
      <c r="U511" s="88"/>
      <c r="V511" s="88"/>
      <c r="W511" s="88"/>
      <c r="X511" s="88"/>
      <c r="Y511" s="88"/>
      <c r="Z511" s="88"/>
      <c r="AA511" s="88"/>
      <c r="AB511" s="88"/>
      <c r="AC511" s="88"/>
      <c r="AD511" s="88"/>
      <c r="AE511" s="88"/>
      <c r="AF511" s="88"/>
      <c r="AG511" s="88"/>
      <c r="AH511" s="88"/>
      <c r="AI511" s="88"/>
    </row>
    <row r="512" spans="6:35" s="26" customFormat="1" x14ac:dyDescent="0.2">
      <c r="F512" s="88"/>
      <c r="G512" s="88"/>
      <c r="H512" s="88"/>
      <c r="I512" s="88"/>
      <c r="J512" s="88"/>
      <c r="K512" s="88"/>
      <c r="L512" s="88"/>
      <c r="M512" s="88"/>
      <c r="N512" s="88"/>
      <c r="O512" s="88"/>
      <c r="P512" s="88"/>
      <c r="Q512" s="88"/>
      <c r="R512" s="88"/>
      <c r="S512" s="88"/>
      <c r="T512" s="88"/>
      <c r="U512" s="88"/>
      <c r="V512" s="88"/>
      <c r="W512" s="88"/>
      <c r="X512" s="88"/>
      <c r="Y512" s="88"/>
      <c r="Z512" s="88"/>
      <c r="AA512" s="88"/>
      <c r="AB512" s="88"/>
      <c r="AC512" s="88"/>
      <c r="AD512" s="88"/>
      <c r="AE512" s="88"/>
      <c r="AF512" s="88"/>
      <c r="AG512" s="88"/>
      <c r="AH512" s="88"/>
      <c r="AI512" s="88"/>
    </row>
    <row r="513" spans="6:35" s="26" customFormat="1" x14ac:dyDescent="0.2">
      <c r="F513" s="88"/>
      <c r="G513" s="88"/>
      <c r="H513" s="88"/>
      <c r="I513" s="88"/>
      <c r="J513" s="88"/>
      <c r="K513" s="88"/>
      <c r="L513" s="88"/>
      <c r="M513" s="88"/>
      <c r="N513" s="88"/>
      <c r="O513" s="88"/>
      <c r="P513" s="88"/>
      <c r="Q513" s="88"/>
      <c r="R513" s="88"/>
      <c r="S513" s="88"/>
      <c r="T513" s="88"/>
      <c r="U513" s="88"/>
      <c r="V513" s="88"/>
      <c r="W513" s="88"/>
      <c r="X513" s="88"/>
      <c r="Y513" s="88"/>
      <c r="Z513" s="88"/>
      <c r="AA513" s="88"/>
      <c r="AB513" s="88"/>
      <c r="AC513" s="88"/>
      <c r="AD513" s="88"/>
      <c r="AE513" s="88"/>
      <c r="AF513" s="88"/>
      <c r="AG513" s="88"/>
      <c r="AH513" s="88"/>
      <c r="AI513" s="88"/>
    </row>
    <row r="514" spans="6:35" s="26" customFormat="1" x14ac:dyDescent="0.2">
      <c r="F514" s="88"/>
      <c r="G514" s="88"/>
      <c r="H514" s="88"/>
      <c r="I514" s="88"/>
      <c r="J514" s="88"/>
      <c r="K514" s="88"/>
      <c r="L514" s="88"/>
      <c r="M514" s="88"/>
      <c r="N514" s="88"/>
      <c r="O514" s="88"/>
      <c r="P514" s="88"/>
      <c r="Q514" s="88"/>
      <c r="R514" s="88"/>
      <c r="S514" s="88"/>
      <c r="T514" s="88"/>
      <c r="U514" s="88"/>
      <c r="V514" s="88"/>
      <c r="W514" s="88"/>
      <c r="X514" s="88"/>
      <c r="Y514" s="88"/>
      <c r="Z514" s="88"/>
      <c r="AA514" s="88"/>
      <c r="AB514" s="88"/>
      <c r="AC514" s="88"/>
      <c r="AD514" s="88"/>
      <c r="AE514" s="88"/>
      <c r="AF514" s="88"/>
      <c r="AG514" s="88"/>
      <c r="AH514" s="88"/>
      <c r="AI514" s="88"/>
    </row>
    <row r="515" spans="6:35" s="26" customFormat="1" x14ac:dyDescent="0.2">
      <c r="F515" s="88"/>
      <c r="G515" s="88"/>
      <c r="H515" s="88"/>
      <c r="I515" s="88"/>
      <c r="J515" s="88"/>
      <c r="K515" s="88"/>
      <c r="L515" s="88"/>
      <c r="M515" s="88"/>
      <c r="N515" s="88"/>
      <c r="O515" s="88"/>
      <c r="P515" s="88"/>
      <c r="Q515" s="88"/>
      <c r="R515" s="88"/>
      <c r="S515" s="88"/>
      <c r="T515" s="88"/>
      <c r="U515" s="88"/>
      <c r="V515" s="88"/>
      <c r="W515" s="88"/>
      <c r="X515" s="88"/>
      <c r="Y515" s="88"/>
      <c r="Z515" s="88"/>
      <c r="AA515" s="88"/>
      <c r="AB515" s="88"/>
      <c r="AC515" s="88"/>
      <c r="AD515" s="88"/>
      <c r="AE515" s="88"/>
      <c r="AF515" s="88"/>
      <c r="AG515" s="88"/>
      <c r="AH515" s="88"/>
      <c r="AI515" s="88"/>
    </row>
    <row r="516" spans="6:35" s="26" customFormat="1" x14ac:dyDescent="0.2">
      <c r="F516" s="88"/>
      <c r="G516" s="88"/>
      <c r="H516" s="88"/>
      <c r="I516" s="88"/>
      <c r="J516" s="88"/>
      <c r="K516" s="88"/>
      <c r="L516" s="88"/>
      <c r="M516" s="88"/>
      <c r="N516" s="88"/>
      <c r="O516" s="88"/>
      <c r="P516" s="88"/>
      <c r="Q516" s="88"/>
      <c r="R516" s="88"/>
      <c r="S516" s="88"/>
      <c r="T516" s="88"/>
      <c r="U516" s="88"/>
      <c r="V516" s="88"/>
      <c r="W516" s="88"/>
      <c r="X516" s="88"/>
      <c r="Y516" s="88"/>
      <c r="Z516" s="88"/>
      <c r="AA516" s="88"/>
      <c r="AB516" s="88"/>
      <c r="AC516" s="88"/>
      <c r="AD516" s="88"/>
      <c r="AE516" s="88"/>
      <c r="AF516" s="88"/>
      <c r="AG516" s="88"/>
      <c r="AH516" s="88"/>
      <c r="AI516" s="88"/>
    </row>
    <row r="517" spans="6:35" s="26" customFormat="1" x14ac:dyDescent="0.2">
      <c r="F517" s="88"/>
      <c r="G517" s="88"/>
      <c r="H517" s="88"/>
      <c r="I517" s="88"/>
      <c r="J517" s="88"/>
      <c r="K517" s="88"/>
      <c r="L517" s="88"/>
      <c r="M517" s="88"/>
      <c r="N517" s="88"/>
      <c r="O517" s="88"/>
      <c r="P517" s="88"/>
      <c r="Q517" s="88"/>
      <c r="R517" s="88"/>
      <c r="S517" s="88"/>
      <c r="T517" s="88"/>
      <c r="U517" s="88"/>
      <c r="V517" s="88"/>
      <c r="W517" s="88"/>
      <c r="X517" s="88"/>
      <c r="Y517" s="88"/>
      <c r="Z517" s="88"/>
      <c r="AA517" s="88"/>
      <c r="AB517" s="88"/>
      <c r="AC517" s="88"/>
      <c r="AD517" s="88"/>
      <c r="AE517" s="88"/>
      <c r="AF517" s="88"/>
      <c r="AG517" s="88"/>
      <c r="AH517" s="88"/>
      <c r="AI517" s="88"/>
    </row>
    <row r="518" spans="6:35" s="26" customFormat="1" x14ac:dyDescent="0.2">
      <c r="F518" s="88"/>
      <c r="G518" s="88"/>
      <c r="H518" s="88"/>
      <c r="I518" s="88"/>
      <c r="J518" s="88"/>
      <c r="K518" s="88"/>
      <c r="L518" s="88"/>
      <c r="M518" s="88"/>
      <c r="N518" s="88"/>
      <c r="O518" s="88"/>
      <c r="P518" s="88"/>
      <c r="Q518" s="88"/>
      <c r="R518" s="88"/>
      <c r="S518" s="88"/>
      <c r="T518" s="88"/>
      <c r="U518" s="88"/>
      <c r="V518" s="88"/>
      <c r="W518" s="88"/>
      <c r="X518" s="88"/>
      <c r="Y518" s="88"/>
      <c r="Z518" s="88"/>
      <c r="AA518" s="88"/>
      <c r="AB518" s="88"/>
      <c r="AC518" s="88"/>
      <c r="AD518" s="88"/>
      <c r="AE518" s="88"/>
      <c r="AF518" s="88"/>
      <c r="AG518" s="88"/>
      <c r="AH518" s="88"/>
      <c r="AI518" s="88"/>
    </row>
    <row r="519" spans="6:35" s="26" customFormat="1" x14ac:dyDescent="0.2">
      <c r="F519" s="88"/>
      <c r="G519" s="88"/>
      <c r="H519" s="88"/>
      <c r="I519" s="88"/>
      <c r="J519" s="88"/>
      <c r="K519" s="88"/>
      <c r="L519" s="88"/>
      <c r="M519" s="88"/>
      <c r="N519" s="88"/>
      <c r="O519" s="88"/>
      <c r="P519" s="88"/>
      <c r="Q519" s="88"/>
      <c r="R519" s="88"/>
      <c r="S519" s="88"/>
      <c r="T519" s="88"/>
      <c r="U519" s="88"/>
      <c r="V519" s="88"/>
      <c r="W519" s="88"/>
      <c r="X519" s="88"/>
      <c r="Y519" s="88"/>
      <c r="Z519" s="88"/>
      <c r="AA519" s="88"/>
      <c r="AB519" s="88"/>
      <c r="AC519" s="88"/>
      <c r="AD519" s="88"/>
      <c r="AE519" s="88"/>
      <c r="AF519" s="88"/>
      <c r="AG519" s="88"/>
      <c r="AH519" s="88"/>
      <c r="AI519" s="88"/>
    </row>
    <row r="520" spans="6:35" s="26" customFormat="1" x14ac:dyDescent="0.2">
      <c r="F520" s="88"/>
      <c r="G520" s="88"/>
      <c r="H520" s="88"/>
      <c r="I520" s="88"/>
      <c r="J520" s="88"/>
      <c r="K520" s="88"/>
      <c r="L520" s="88"/>
      <c r="M520" s="88"/>
      <c r="N520" s="88"/>
      <c r="O520" s="88"/>
      <c r="P520" s="88"/>
      <c r="Q520" s="88"/>
      <c r="R520" s="88"/>
      <c r="S520" s="88"/>
      <c r="T520" s="88"/>
      <c r="U520" s="88"/>
      <c r="V520" s="88"/>
      <c r="W520" s="88"/>
      <c r="X520" s="88"/>
      <c r="Y520" s="88"/>
      <c r="Z520" s="88"/>
      <c r="AA520" s="88"/>
      <c r="AB520" s="88"/>
      <c r="AC520" s="88"/>
      <c r="AD520" s="88"/>
      <c r="AE520" s="88"/>
      <c r="AF520" s="88"/>
      <c r="AG520" s="88"/>
      <c r="AH520" s="88"/>
      <c r="AI520" s="88"/>
    </row>
    <row r="521" spans="6:35" s="26" customFormat="1" x14ac:dyDescent="0.2">
      <c r="F521" s="88"/>
      <c r="G521" s="88"/>
      <c r="H521" s="88"/>
      <c r="I521" s="88"/>
      <c r="J521" s="88"/>
      <c r="K521" s="88"/>
      <c r="L521" s="88"/>
      <c r="M521" s="88"/>
      <c r="N521" s="88"/>
      <c r="O521" s="88"/>
      <c r="P521" s="88"/>
      <c r="Q521" s="88"/>
      <c r="R521" s="88"/>
      <c r="S521" s="88"/>
      <c r="T521" s="88"/>
      <c r="U521" s="88"/>
      <c r="V521" s="88"/>
      <c r="W521" s="88"/>
      <c r="X521" s="88"/>
      <c r="Y521" s="88"/>
      <c r="Z521" s="88"/>
      <c r="AA521" s="88"/>
      <c r="AB521" s="88"/>
      <c r="AC521" s="88"/>
      <c r="AD521" s="88"/>
      <c r="AE521" s="88"/>
      <c r="AF521" s="88"/>
      <c r="AG521" s="88"/>
      <c r="AH521" s="88"/>
      <c r="AI521" s="88"/>
    </row>
    <row r="522" spans="6:35" s="26" customFormat="1" x14ac:dyDescent="0.2">
      <c r="F522" s="88"/>
      <c r="G522" s="88"/>
      <c r="H522" s="88"/>
      <c r="I522" s="88"/>
      <c r="J522" s="88"/>
      <c r="K522" s="88"/>
      <c r="L522" s="88"/>
      <c r="M522" s="88"/>
      <c r="N522" s="88"/>
      <c r="O522" s="88"/>
      <c r="P522" s="88"/>
      <c r="Q522" s="88"/>
      <c r="R522" s="88"/>
      <c r="S522" s="88"/>
      <c r="T522" s="88"/>
      <c r="U522" s="88"/>
      <c r="V522" s="88"/>
      <c r="W522" s="88"/>
      <c r="X522" s="88"/>
      <c r="Y522" s="88"/>
      <c r="Z522" s="88"/>
      <c r="AA522" s="88"/>
      <c r="AB522" s="88"/>
      <c r="AC522" s="88"/>
      <c r="AD522" s="88"/>
      <c r="AE522" s="88"/>
      <c r="AF522" s="88"/>
      <c r="AG522" s="88"/>
      <c r="AH522" s="88"/>
      <c r="AI522" s="88"/>
    </row>
    <row r="523" spans="6:35" s="26" customFormat="1" x14ac:dyDescent="0.2">
      <c r="F523" s="88"/>
      <c r="G523" s="88"/>
      <c r="H523" s="88"/>
      <c r="I523" s="88"/>
      <c r="J523" s="88"/>
      <c r="K523" s="88"/>
      <c r="L523" s="88"/>
      <c r="M523" s="88"/>
      <c r="N523" s="88"/>
      <c r="O523" s="88"/>
      <c r="P523" s="88"/>
      <c r="Q523" s="88"/>
      <c r="R523" s="88"/>
      <c r="S523" s="88"/>
      <c r="T523" s="88"/>
      <c r="U523" s="88"/>
      <c r="V523" s="88"/>
      <c r="W523" s="88"/>
      <c r="X523" s="88"/>
      <c r="Y523" s="88"/>
      <c r="Z523" s="88"/>
      <c r="AA523" s="88"/>
      <c r="AB523" s="88"/>
      <c r="AC523" s="88"/>
      <c r="AD523" s="88"/>
      <c r="AE523" s="88"/>
      <c r="AF523" s="88"/>
      <c r="AG523" s="88"/>
      <c r="AH523" s="88"/>
      <c r="AI523" s="88"/>
    </row>
    <row r="524" spans="6:35" s="26" customFormat="1" x14ac:dyDescent="0.2">
      <c r="F524" s="88"/>
      <c r="G524" s="88"/>
      <c r="H524" s="88"/>
      <c r="I524" s="88"/>
      <c r="J524" s="88"/>
      <c r="K524" s="88"/>
      <c r="L524" s="88"/>
      <c r="M524" s="88"/>
      <c r="N524" s="88"/>
      <c r="O524" s="88"/>
      <c r="P524" s="88"/>
      <c r="Q524" s="88"/>
      <c r="R524" s="88"/>
      <c r="S524" s="88"/>
      <c r="T524" s="88"/>
      <c r="U524" s="88"/>
      <c r="V524" s="88"/>
      <c r="W524" s="88"/>
      <c r="X524" s="88"/>
      <c r="Y524" s="88"/>
      <c r="Z524" s="88"/>
      <c r="AA524" s="88"/>
      <c r="AB524" s="88"/>
      <c r="AC524" s="88"/>
      <c r="AD524" s="88"/>
      <c r="AE524" s="88"/>
      <c r="AF524" s="88"/>
      <c r="AG524" s="88"/>
      <c r="AH524" s="88"/>
      <c r="AI524" s="88"/>
    </row>
    <row r="525" spans="6:35" s="26" customFormat="1" x14ac:dyDescent="0.2">
      <c r="F525" s="88"/>
      <c r="G525" s="88"/>
      <c r="H525" s="88"/>
      <c r="I525" s="88"/>
      <c r="J525" s="88"/>
      <c r="K525" s="88"/>
      <c r="L525" s="88"/>
      <c r="M525" s="88"/>
      <c r="N525" s="88"/>
      <c r="O525" s="88"/>
      <c r="P525" s="88"/>
      <c r="Q525" s="88"/>
      <c r="R525" s="88"/>
      <c r="S525" s="88"/>
      <c r="T525" s="88"/>
      <c r="U525" s="88"/>
      <c r="V525" s="88"/>
      <c r="W525" s="88"/>
      <c r="X525" s="88"/>
      <c r="Y525" s="88"/>
      <c r="Z525" s="88"/>
      <c r="AA525" s="88"/>
      <c r="AB525" s="88"/>
      <c r="AC525" s="88"/>
      <c r="AD525" s="88"/>
      <c r="AE525" s="88"/>
      <c r="AF525" s="88"/>
      <c r="AG525" s="88"/>
      <c r="AH525" s="88"/>
      <c r="AI525" s="88"/>
    </row>
    <row r="526" spans="6:35" s="26" customFormat="1" x14ac:dyDescent="0.2">
      <c r="F526" s="88"/>
      <c r="G526" s="88"/>
      <c r="H526" s="88"/>
      <c r="I526" s="88"/>
      <c r="J526" s="88"/>
      <c r="K526" s="88"/>
      <c r="L526" s="88"/>
      <c r="M526" s="88"/>
      <c r="N526" s="88"/>
      <c r="O526" s="88"/>
      <c r="P526" s="88"/>
      <c r="Q526" s="88"/>
      <c r="R526" s="88"/>
      <c r="S526" s="88"/>
      <c r="T526" s="88"/>
      <c r="U526" s="88"/>
      <c r="V526" s="88"/>
      <c r="W526" s="88"/>
      <c r="X526" s="88"/>
      <c r="Y526" s="88"/>
      <c r="Z526" s="88"/>
      <c r="AA526" s="88"/>
      <c r="AB526" s="88"/>
      <c r="AC526" s="88"/>
      <c r="AD526" s="88"/>
      <c r="AE526" s="88"/>
      <c r="AF526" s="88"/>
      <c r="AG526" s="88"/>
      <c r="AH526" s="88"/>
      <c r="AI526" s="88"/>
    </row>
    <row r="527" spans="6:35" s="26" customFormat="1" x14ac:dyDescent="0.2">
      <c r="F527" s="88"/>
      <c r="G527" s="88"/>
      <c r="H527" s="88"/>
      <c r="I527" s="88"/>
      <c r="J527" s="88"/>
      <c r="K527" s="88"/>
      <c r="L527" s="88"/>
      <c r="M527" s="88"/>
      <c r="N527" s="88"/>
      <c r="O527" s="88"/>
      <c r="P527" s="88"/>
      <c r="Q527" s="88"/>
      <c r="R527" s="88"/>
      <c r="S527" s="88"/>
      <c r="T527" s="88"/>
      <c r="U527" s="88"/>
      <c r="V527" s="88"/>
      <c r="W527" s="88"/>
      <c r="X527" s="88"/>
      <c r="Y527" s="88"/>
      <c r="Z527" s="88"/>
      <c r="AA527" s="88"/>
      <c r="AB527" s="88"/>
      <c r="AC527" s="88"/>
      <c r="AD527" s="88"/>
      <c r="AE527" s="88"/>
      <c r="AF527" s="88"/>
      <c r="AG527" s="88"/>
      <c r="AH527" s="88"/>
      <c r="AI527" s="88"/>
    </row>
    <row r="528" spans="6:35" s="26" customFormat="1" x14ac:dyDescent="0.2">
      <c r="F528" s="88"/>
      <c r="G528" s="88"/>
      <c r="H528" s="88"/>
      <c r="I528" s="88"/>
      <c r="J528" s="88"/>
      <c r="K528" s="88"/>
      <c r="L528" s="88"/>
      <c r="M528" s="88"/>
      <c r="N528" s="88"/>
      <c r="O528" s="88"/>
      <c r="P528" s="88"/>
      <c r="Q528" s="88"/>
      <c r="R528" s="88"/>
      <c r="S528" s="88"/>
      <c r="T528" s="88"/>
      <c r="U528" s="88"/>
      <c r="V528" s="88"/>
      <c r="W528" s="88"/>
      <c r="X528" s="88"/>
      <c r="Y528" s="88"/>
      <c r="Z528" s="88"/>
      <c r="AA528" s="88"/>
      <c r="AB528" s="88"/>
      <c r="AC528" s="88"/>
      <c r="AD528" s="88"/>
      <c r="AE528" s="88"/>
      <c r="AF528" s="88"/>
      <c r="AG528" s="88"/>
      <c r="AH528" s="88"/>
      <c r="AI528" s="88"/>
    </row>
    <row r="529" spans="6:35" s="26" customFormat="1" x14ac:dyDescent="0.2">
      <c r="F529" s="88"/>
      <c r="G529" s="88"/>
      <c r="H529" s="88"/>
      <c r="I529" s="88"/>
      <c r="J529" s="88"/>
      <c r="K529" s="88"/>
      <c r="L529" s="88"/>
      <c r="M529" s="88"/>
      <c r="N529" s="88"/>
      <c r="O529" s="88"/>
      <c r="P529" s="88"/>
      <c r="Q529" s="88"/>
      <c r="R529" s="88"/>
      <c r="S529" s="88"/>
      <c r="T529" s="88"/>
      <c r="U529" s="88"/>
      <c r="V529" s="88"/>
      <c r="W529" s="88"/>
      <c r="X529" s="88"/>
      <c r="Y529" s="88"/>
      <c r="Z529" s="88"/>
      <c r="AA529" s="88"/>
      <c r="AB529" s="88"/>
      <c r="AC529" s="88"/>
      <c r="AD529" s="88"/>
      <c r="AE529" s="88"/>
      <c r="AF529" s="88"/>
      <c r="AG529" s="88"/>
      <c r="AH529" s="88"/>
      <c r="AI529" s="88"/>
    </row>
    <row r="530" spans="6:35" s="26" customFormat="1" x14ac:dyDescent="0.2">
      <c r="F530" s="88"/>
      <c r="G530" s="88"/>
      <c r="H530" s="88"/>
      <c r="I530" s="88"/>
      <c r="J530" s="88"/>
      <c r="K530" s="88"/>
      <c r="L530" s="88"/>
      <c r="M530" s="88"/>
      <c r="N530" s="88"/>
      <c r="O530" s="88"/>
      <c r="P530" s="88"/>
      <c r="Q530" s="88"/>
      <c r="R530" s="88"/>
      <c r="S530" s="88"/>
      <c r="T530" s="88"/>
      <c r="U530" s="88"/>
      <c r="V530" s="88"/>
      <c r="W530" s="88"/>
      <c r="X530" s="88"/>
      <c r="Y530" s="88"/>
      <c r="Z530" s="88"/>
      <c r="AA530" s="88"/>
      <c r="AB530" s="88"/>
      <c r="AC530" s="88"/>
      <c r="AD530" s="88"/>
      <c r="AE530" s="88"/>
      <c r="AF530" s="88"/>
      <c r="AG530" s="88"/>
      <c r="AH530" s="88"/>
      <c r="AI530" s="88"/>
    </row>
    <row r="531" spans="6:35" s="26" customFormat="1" x14ac:dyDescent="0.2">
      <c r="F531" s="88"/>
      <c r="G531" s="88"/>
      <c r="H531" s="88"/>
      <c r="I531" s="88"/>
      <c r="J531" s="88"/>
      <c r="K531" s="88"/>
      <c r="L531" s="88"/>
      <c r="M531" s="88"/>
      <c r="N531" s="88"/>
      <c r="O531" s="88"/>
      <c r="P531" s="88"/>
      <c r="Q531" s="88"/>
      <c r="R531" s="88"/>
      <c r="S531" s="88"/>
      <c r="T531" s="88"/>
      <c r="U531" s="88"/>
      <c r="V531" s="88"/>
      <c r="W531" s="88"/>
      <c r="X531" s="88"/>
      <c r="Y531" s="88"/>
      <c r="Z531" s="88"/>
      <c r="AA531" s="88"/>
      <c r="AB531" s="88"/>
      <c r="AC531" s="88"/>
      <c r="AD531" s="88"/>
      <c r="AE531" s="88"/>
      <c r="AF531" s="88"/>
      <c r="AG531" s="88"/>
      <c r="AH531" s="88"/>
      <c r="AI531" s="88"/>
    </row>
    <row r="532" spans="6:35" s="26" customFormat="1" x14ac:dyDescent="0.2">
      <c r="F532" s="88"/>
      <c r="G532" s="88"/>
      <c r="H532" s="88"/>
      <c r="I532" s="88"/>
      <c r="J532" s="88"/>
      <c r="K532" s="88"/>
      <c r="L532" s="88"/>
      <c r="M532" s="88"/>
      <c r="N532" s="88"/>
      <c r="O532" s="88"/>
      <c r="P532" s="88"/>
      <c r="Q532" s="88"/>
      <c r="R532" s="88"/>
      <c r="S532" s="88"/>
      <c r="T532" s="88"/>
      <c r="U532" s="88"/>
      <c r="V532" s="88"/>
      <c r="W532" s="88"/>
      <c r="X532" s="88"/>
      <c r="Y532" s="88"/>
      <c r="Z532" s="88"/>
      <c r="AA532" s="88"/>
      <c r="AB532" s="88"/>
      <c r="AC532" s="88"/>
      <c r="AD532" s="88"/>
      <c r="AE532" s="88"/>
      <c r="AF532" s="88"/>
      <c r="AG532" s="88"/>
      <c r="AH532" s="88"/>
      <c r="AI532" s="88"/>
    </row>
    <row r="533" spans="6:35" s="26" customFormat="1" x14ac:dyDescent="0.2">
      <c r="F533" s="88"/>
      <c r="G533" s="88"/>
      <c r="H533" s="88"/>
      <c r="I533" s="88"/>
      <c r="J533" s="88"/>
      <c r="K533" s="88"/>
      <c r="L533" s="88"/>
      <c r="M533" s="88"/>
      <c r="N533" s="88"/>
      <c r="O533" s="88"/>
      <c r="P533" s="88"/>
      <c r="Q533" s="88"/>
      <c r="R533" s="88"/>
      <c r="S533" s="88"/>
      <c r="T533" s="88"/>
      <c r="U533" s="88"/>
      <c r="V533" s="88"/>
      <c r="W533" s="88"/>
      <c r="X533" s="88"/>
      <c r="Y533" s="88"/>
      <c r="Z533" s="88"/>
      <c r="AA533" s="88"/>
      <c r="AB533" s="88"/>
      <c r="AC533" s="88"/>
      <c r="AD533" s="88"/>
      <c r="AE533" s="88"/>
      <c r="AF533" s="88"/>
      <c r="AG533" s="88"/>
      <c r="AH533" s="88"/>
      <c r="AI533" s="88"/>
    </row>
    <row r="534" spans="6:35" s="26" customFormat="1" x14ac:dyDescent="0.2">
      <c r="F534" s="88"/>
      <c r="G534" s="88"/>
      <c r="H534" s="88"/>
      <c r="I534" s="88"/>
      <c r="J534" s="88"/>
      <c r="K534" s="88"/>
      <c r="L534" s="88"/>
      <c r="M534" s="88"/>
      <c r="N534" s="88"/>
      <c r="O534" s="88"/>
      <c r="P534" s="88"/>
      <c r="Q534" s="88"/>
      <c r="R534" s="88"/>
      <c r="S534" s="88"/>
      <c r="T534" s="88"/>
      <c r="U534" s="88"/>
      <c r="V534" s="88"/>
      <c r="W534" s="88"/>
      <c r="X534" s="88"/>
      <c r="Y534" s="88"/>
      <c r="Z534" s="88"/>
      <c r="AA534" s="88"/>
      <c r="AB534" s="88"/>
      <c r="AC534" s="88"/>
      <c r="AD534" s="88"/>
      <c r="AE534" s="88"/>
      <c r="AF534" s="88"/>
      <c r="AG534" s="88"/>
      <c r="AH534" s="88"/>
      <c r="AI534" s="88"/>
    </row>
    <row r="535" spans="6:35" s="26" customFormat="1" x14ac:dyDescent="0.2">
      <c r="F535" s="88"/>
      <c r="G535" s="88"/>
      <c r="H535" s="88"/>
      <c r="I535" s="88"/>
      <c r="J535" s="88"/>
      <c r="K535" s="88"/>
      <c r="L535" s="88"/>
      <c r="M535" s="88"/>
      <c r="N535" s="88"/>
      <c r="O535" s="88"/>
      <c r="P535" s="88"/>
      <c r="Q535" s="88"/>
      <c r="R535" s="88"/>
      <c r="S535" s="88"/>
      <c r="T535" s="88"/>
      <c r="U535" s="88"/>
      <c r="V535" s="88"/>
      <c r="W535" s="88"/>
      <c r="X535" s="88"/>
      <c r="Y535" s="88"/>
      <c r="Z535" s="88"/>
      <c r="AA535" s="88"/>
      <c r="AB535" s="88"/>
      <c r="AC535" s="88"/>
      <c r="AD535" s="88"/>
      <c r="AE535" s="88"/>
      <c r="AF535" s="88"/>
      <c r="AG535" s="88"/>
      <c r="AH535" s="88"/>
      <c r="AI535" s="88"/>
    </row>
    <row r="536" spans="6:35" s="26" customFormat="1" x14ac:dyDescent="0.2">
      <c r="F536" s="88"/>
      <c r="G536" s="88"/>
      <c r="H536" s="88"/>
      <c r="I536" s="88"/>
      <c r="J536" s="88"/>
      <c r="K536" s="88"/>
      <c r="L536" s="88"/>
      <c r="M536" s="88"/>
      <c r="N536" s="88"/>
      <c r="O536" s="88"/>
      <c r="P536" s="88"/>
      <c r="Q536" s="88"/>
      <c r="R536" s="88"/>
      <c r="S536" s="88"/>
      <c r="T536" s="88"/>
      <c r="U536" s="88"/>
      <c r="V536" s="88"/>
      <c r="W536" s="88"/>
      <c r="X536" s="88"/>
      <c r="Y536" s="88"/>
      <c r="Z536" s="88"/>
      <c r="AA536" s="88"/>
      <c r="AB536" s="88"/>
      <c r="AC536" s="88"/>
      <c r="AD536" s="88"/>
      <c r="AE536" s="88"/>
      <c r="AF536" s="88"/>
      <c r="AG536" s="88"/>
      <c r="AH536" s="88"/>
      <c r="AI536" s="88"/>
    </row>
    <row r="537" spans="6:35" s="26" customFormat="1" x14ac:dyDescent="0.2">
      <c r="F537" s="88"/>
      <c r="G537" s="88"/>
      <c r="H537" s="88"/>
      <c r="I537" s="88"/>
      <c r="J537" s="88"/>
      <c r="K537" s="88"/>
      <c r="L537" s="88"/>
      <c r="M537" s="88"/>
      <c r="N537" s="88"/>
      <c r="O537" s="88"/>
      <c r="P537" s="88"/>
      <c r="Q537" s="88"/>
      <c r="R537" s="88"/>
      <c r="S537" s="88"/>
      <c r="T537" s="88"/>
      <c r="U537" s="88"/>
      <c r="V537" s="88"/>
      <c r="W537" s="88"/>
      <c r="X537" s="88"/>
      <c r="Y537" s="88"/>
      <c r="Z537" s="88"/>
      <c r="AA537" s="88"/>
      <c r="AB537" s="88"/>
      <c r="AC537" s="88"/>
      <c r="AD537" s="88"/>
      <c r="AE537" s="88"/>
      <c r="AF537" s="88"/>
      <c r="AG537" s="88"/>
      <c r="AH537" s="88"/>
      <c r="AI537" s="88"/>
    </row>
    <row r="538" spans="6:35" s="26" customFormat="1" x14ac:dyDescent="0.2">
      <c r="F538" s="88"/>
      <c r="G538" s="88"/>
      <c r="H538" s="88"/>
      <c r="I538" s="88"/>
      <c r="J538" s="88"/>
      <c r="K538" s="88"/>
      <c r="L538" s="88"/>
      <c r="M538" s="88"/>
      <c r="N538" s="88"/>
      <c r="O538" s="88"/>
      <c r="P538" s="88"/>
      <c r="Q538" s="88"/>
      <c r="R538" s="88"/>
      <c r="S538" s="88"/>
      <c r="T538" s="88"/>
      <c r="U538" s="88"/>
      <c r="V538" s="88"/>
      <c r="W538" s="88"/>
      <c r="X538" s="88"/>
      <c r="Y538" s="88"/>
      <c r="Z538" s="88"/>
      <c r="AA538" s="88"/>
      <c r="AB538" s="88"/>
      <c r="AC538" s="88"/>
      <c r="AD538" s="88"/>
      <c r="AE538" s="88"/>
      <c r="AF538" s="88"/>
      <c r="AG538" s="88"/>
      <c r="AH538" s="88"/>
      <c r="AI538" s="88"/>
    </row>
    <row r="539" spans="6:35" s="26" customFormat="1" x14ac:dyDescent="0.2">
      <c r="F539" s="88"/>
      <c r="G539" s="88"/>
      <c r="H539" s="88"/>
      <c r="I539" s="88"/>
      <c r="J539" s="88"/>
      <c r="K539" s="88"/>
      <c r="L539" s="88"/>
      <c r="M539" s="88"/>
      <c r="N539" s="88"/>
      <c r="O539" s="88"/>
      <c r="P539" s="88"/>
      <c r="Q539" s="88"/>
      <c r="R539" s="88"/>
      <c r="S539" s="88"/>
      <c r="T539" s="88"/>
      <c r="U539" s="88"/>
      <c r="V539" s="88"/>
      <c r="W539" s="88"/>
      <c r="X539" s="88"/>
      <c r="Y539" s="88"/>
      <c r="Z539" s="88"/>
      <c r="AA539" s="88"/>
      <c r="AB539" s="88"/>
      <c r="AC539" s="88"/>
      <c r="AD539" s="88"/>
      <c r="AE539" s="88"/>
      <c r="AF539" s="88"/>
      <c r="AG539" s="88"/>
      <c r="AH539" s="88"/>
      <c r="AI539" s="88"/>
    </row>
    <row r="540" spans="6:35" s="26" customFormat="1" x14ac:dyDescent="0.2">
      <c r="F540" s="88"/>
      <c r="G540" s="88"/>
      <c r="H540" s="88"/>
      <c r="I540" s="88"/>
      <c r="J540" s="88"/>
      <c r="K540" s="88"/>
      <c r="L540" s="88"/>
      <c r="M540" s="88"/>
      <c r="N540" s="88"/>
      <c r="O540" s="88"/>
      <c r="P540" s="88"/>
      <c r="Q540" s="88"/>
      <c r="R540" s="88"/>
      <c r="S540" s="88"/>
      <c r="T540" s="88"/>
      <c r="U540" s="88"/>
      <c r="V540" s="88"/>
      <c r="W540" s="88"/>
      <c r="X540" s="88"/>
      <c r="Y540" s="88"/>
      <c r="Z540" s="88"/>
      <c r="AA540" s="88"/>
      <c r="AB540" s="88"/>
      <c r="AC540" s="88"/>
      <c r="AD540" s="88"/>
      <c r="AE540" s="88"/>
      <c r="AF540" s="88"/>
      <c r="AG540" s="88"/>
      <c r="AH540" s="88"/>
      <c r="AI540" s="88"/>
    </row>
    <row r="541" spans="6:35" s="26" customFormat="1" x14ac:dyDescent="0.2">
      <c r="F541" s="88"/>
      <c r="G541" s="88"/>
      <c r="H541" s="88"/>
      <c r="I541" s="88"/>
      <c r="J541" s="88"/>
      <c r="K541" s="88"/>
      <c r="L541" s="88"/>
      <c r="M541" s="88"/>
      <c r="N541" s="88"/>
      <c r="O541" s="88"/>
      <c r="P541" s="88"/>
      <c r="Q541" s="88"/>
      <c r="R541" s="88"/>
      <c r="S541" s="88"/>
      <c r="T541" s="88"/>
      <c r="U541" s="88"/>
      <c r="V541" s="88"/>
      <c r="W541" s="88"/>
      <c r="X541" s="88"/>
      <c r="Y541" s="88"/>
      <c r="Z541" s="88"/>
      <c r="AA541" s="88"/>
      <c r="AB541" s="88"/>
      <c r="AC541" s="88"/>
      <c r="AD541" s="88"/>
      <c r="AE541" s="88"/>
      <c r="AF541" s="88"/>
      <c r="AG541" s="88"/>
      <c r="AH541" s="88"/>
      <c r="AI541" s="88"/>
    </row>
    <row r="542" spans="6:35" s="26" customFormat="1" x14ac:dyDescent="0.2">
      <c r="F542" s="88"/>
      <c r="G542" s="88"/>
      <c r="H542" s="88"/>
      <c r="I542" s="88"/>
      <c r="J542" s="88"/>
      <c r="K542" s="88"/>
      <c r="L542" s="88"/>
      <c r="M542" s="88"/>
      <c r="N542" s="88"/>
      <c r="O542" s="88"/>
      <c r="P542" s="88"/>
      <c r="Q542" s="88"/>
      <c r="R542" s="88"/>
      <c r="S542" s="88"/>
      <c r="T542" s="88"/>
      <c r="U542" s="88"/>
      <c r="V542" s="88"/>
      <c r="W542" s="88"/>
      <c r="X542" s="88"/>
      <c r="Y542" s="88"/>
      <c r="Z542" s="88"/>
      <c r="AA542" s="88"/>
      <c r="AB542" s="88"/>
      <c r="AC542" s="88"/>
      <c r="AD542" s="88"/>
      <c r="AE542" s="88"/>
      <c r="AF542" s="88"/>
      <c r="AG542" s="88"/>
      <c r="AH542" s="88"/>
      <c r="AI542" s="88"/>
    </row>
    <row r="543" spans="6:35" s="26" customFormat="1" x14ac:dyDescent="0.2">
      <c r="F543" s="88"/>
      <c r="G543" s="88"/>
      <c r="H543" s="88"/>
      <c r="I543" s="88"/>
      <c r="J543" s="88"/>
      <c r="K543" s="88"/>
      <c r="L543" s="88"/>
      <c r="M543" s="88"/>
      <c r="N543" s="88"/>
      <c r="O543" s="88"/>
      <c r="P543" s="88"/>
      <c r="Q543" s="88"/>
      <c r="R543" s="88"/>
      <c r="S543" s="88"/>
      <c r="T543" s="88"/>
      <c r="U543" s="88"/>
      <c r="V543" s="88"/>
      <c r="W543" s="88"/>
      <c r="X543" s="88"/>
      <c r="Y543" s="88"/>
      <c r="Z543" s="88"/>
      <c r="AA543" s="88"/>
      <c r="AB543" s="88"/>
      <c r="AC543" s="88"/>
      <c r="AD543" s="88"/>
      <c r="AE543" s="88"/>
      <c r="AF543" s="88"/>
      <c r="AG543" s="88"/>
      <c r="AH543" s="88"/>
      <c r="AI543" s="88"/>
    </row>
    <row r="544" spans="6:35" s="26" customFormat="1" x14ac:dyDescent="0.2">
      <c r="F544" s="88"/>
      <c r="G544" s="88"/>
      <c r="H544" s="88"/>
      <c r="I544" s="88"/>
      <c r="J544" s="88"/>
      <c r="K544" s="88"/>
      <c r="L544" s="88"/>
      <c r="M544" s="88"/>
      <c r="N544" s="88"/>
      <c r="O544" s="88"/>
      <c r="P544" s="88"/>
      <c r="Q544" s="88"/>
      <c r="R544" s="88"/>
      <c r="S544" s="88"/>
      <c r="T544" s="88"/>
      <c r="U544" s="88"/>
      <c r="V544" s="88"/>
      <c r="W544" s="88"/>
      <c r="X544" s="88"/>
      <c r="Y544" s="88"/>
      <c r="Z544" s="88"/>
      <c r="AA544" s="88"/>
      <c r="AB544" s="88"/>
      <c r="AC544" s="88"/>
      <c r="AD544" s="88"/>
      <c r="AE544" s="88"/>
      <c r="AF544" s="88"/>
      <c r="AG544" s="88"/>
      <c r="AH544" s="88"/>
      <c r="AI544" s="88"/>
    </row>
    <row r="545" spans="6:35" s="26" customFormat="1" x14ac:dyDescent="0.2">
      <c r="F545" s="88"/>
      <c r="G545" s="88"/>
      <c r="H545" s="88"/>
      <c r="I545" s="88"/>
      <c r="J545" s="88"/>
      <c r="K545" s="88"/>
      <c r="L545" s="88"/>
      <c r="M545" s="88"/>
      <c r="N545" s="88"/>
      <c r="O545" s="88"/>
      <c r="P545" s="88"/>
      <c r="Q545" s="88"/>
      <c r="R545" s="88"/>
      <c r="S545" s="88"/>
      <c r="T545" s="88"/>
      <c r="U545" s="88"/>
      <c r="V545" s="88"/>
      <c r="W545" s="88"/>
      <c r="X545" s="88"/>
      <c r="Y545" s="88"/>
      <c r="Z545" s="88"/>
      <c r="AA545" s="88"/>
      <c r="AB545" s="88"/>
      <c r="AC545" s="88"/>
      <c r="AD545" s="88"/>
      <c r="AE545" s="88"/>
      <c r="AF545" s="88"/>
      <c r="AG545" s="88"/>
      <c r="AH545" s="88"/>
      <c r="AI545" s="88"/>
    </row>
    <row r="546" spans="6:35" s="26" customFormat="1" x14ac:dyDescent="0.2">
      <c r="F546" s="88"/>
      <c r="G546" s="88"/>
      <c r="H546" s="88"/>
      <c r="I546" s="88"/>
      <c r="J546" s="88"/>
      <c r="K546" s="88"/>
      <c r="L546" s="88"/>
      <c r="M546" s="88"/>
      <c r="N546" s="88"/>
      <c r="O546" s="88"/>
      <c r="P546" s="88"/>
      <c r="Q546" s="88"/>
      <c r="R546" s="88"/>
      <c r="S546" s="88"/>
      <c r="T546" s="88"/>
      <c r="U546" s="88"/>
      <c r="V546" s="88"/>
      <c r="W546" s="88"/>
      <c r="X546" s="88"/>
      <c r="Y546" s="88"/>
      <c r="Z546" s="88"/>
      <c r="AA546" s="88"/>
      <c r="AB546" s="88"/>
      <c r="AC546" s="88"/>
      <c r="AD546" s="88"/>
      <c r="AE546" s="88"/>
      <c r="AF546" s="88"/>
      <c r="AG546" s="88"/>
      <c r="AH546" s="88"/>
      <c r="AI546" s="88"/>
    </row>
    <row r="547" spans="6:35" s="26" customFormat="1" x14ac:dyDescent="0.2">
      <c r="F547" s="88"/>
      <c r="G547" s="88"/>
      <c r="H547" s="88"/>
      <c r="I547" s="88"/>
      <c r="J547" s="88"/>
      <c r="K547" s="88"/>
      <c r="L547" s="88"/>
      <c r="M547" s="88"/>
      <c r="N547" s="88"/>
      <c r="O547" s="88"/>
      <c r="P547" s="88"/>
      <c r="Q547" s="88"/>
      <c r="R547" s="88"/>
      <c r="S547" s="88"/>
      <c r="T547" s="88"/>
      <c r="U547" s="88"/>
      <c r="V547" s="88"/>
      <c r="W547" s="88"/>
      <c r="X547" s="88"/>
      <c r="Y547" s="88"/>
      <c r="Z547" s="88"/>
      <c r="AA547" s="88"/>
      <c r="AB547" s="88"/>
      <c r="AC547" s="88"/>
      <c r="AD547" s="88"/>
      <c r="AE547" s="88"/>
      <c r="AF547" s="88"/>
      <c r="AG547" s="88"/>
      <c r="AH547" s="88"/>
      <c r="AI547" s="88"/>
    </row>
    <row r="548" spans="6:35" s="26" customFormat="1" x14ac:dyDescent="0.2">
      <c r="F548" s="88"/>
      <c r="G548" s="88"/>
      <c r="H548" s="88"/>
      <c r="I548" s="88"/>
      <c r="J548" s="88"/>
      <c r="K548" s="88"/>
      <c r="L548" s="88"/>
      <c r="M548" s="88"/>
      <c r="N548" s="88"/>
      <c r="O548" s="88"/>
      <c r="P548" s="88"/>
      <c r="Q548" s="88"/>
      <c r="R548" s="88"/>
      <c r="S548" s="88"/>
      <c r="T548" s="88"/>
      <c r="U548" s="88"/>
      <c r="V548" s="88"/>
      <c r="W548" s="88"/>
      <c r="X548" s="88"/>
      <c r="Y548" s="88"/>
      <c r="Z548" s="88"/>
      <c r="AA548" s="88"/>
      <c r="AB548" s="88"/>
      <c r="AC548" s="88"/>
      <c r="AD548" s="88"/>
      <c r="AE548" s="88"/>
      <c r="AF548" s="88"/>
      <c r="AG548" s="88"/>
      <c r="AH548" s="88"/>
      <c r="AI548" s="88"/>
    </row>
    <row r="549" spans="6:35" s="26" customFormat="1" x14ac:dyDescent="0.2">
      <c r="F549" s="88"/>
      <c r="G549" s="88"/>
      <c r="H549" s="88"/>
      <c r="I549" s="88"/>
      <c r="J549" s="88"/>
      <c r="K549" s="88"/>
      <c r="L549" s="88"/>
      <c r="M549" s="88"/>
      <c r="N549" s="88"/>
      <c r="O549" s="88"/>
      <c r="P549" s="88"/>
      <c r="Q549" s="88"/>
      <c r="R549" s="88"/>
      <c r="S549" s="88"/>
      <c r="T549" s="88"/>
      <c r="U549" s="88"/>
      <c r="V549" s="88"/>
      <c r="W549" s="88"/>
      <c r="X549" s="88"/>
      <c r="Y549" s="88"/>
      <c r="Z549" s="88"/>
      <c r="AA549" s="88"/>
      <c r="AB549" s="88"/>
      <c r="AC549" s="88"/>
      <c r="AD549" s="88"/>
      <c r="AE549" s="88"/>
      <c r="AF549" s="88"/>
      <c r="AG549" s="88"/>
      <c r="AH549" s="88"/>
      <c r="AI549" s="88"/>
    </row>
    <row r="550" spans="6:35" s="26" customFormat="1" x14ac:dyDescent="0.2">
      <c r="F550" s="88"/>
      <c r="G550" s="88"/>
      <c r="H550" s="88"/>
      <c r="I550" s="88"/>
      <c r="J550" s="88"/>
      <c r="K550" s="88"/>
      <c r="L550" s="88"/>
      <c r="M550" s="88"/>
      <c r="N550" s="88"/>
      <c r="O550" s="88"/>
      <c r="P550" s="88"/>
      <c r="Q550" s="88"/>
      <c r="R550" s="88"/>
      <c r="S550" s="88"/>
      <c r="T550" s="88"/>
      <c r="U550" s="88"/>
      <c r="V550" s="88"/>
      <c r="W550" s="88"/>
      <c r="X550" s="88"/>
      <c r="Y550" s="88"/>
      <c r="Z550" s="88"/>
      <c r="AA550" s="88"/>
      <c r="AB550" s="88"/>
      <c r="AC550" s="88"/>
      <c r="AD550" s="88"/>
      <c r="AE550" s="88"/>
      <c r="AF550" s="88"/>
      <c r="AG550" s="88"/>
      <c r="AH550" s="88"/>
      <c r="AI550" s="88"/>
    </row>
    <row r="551" spans="6:35" s="26" customFormat="1" x14ac:dyDescent="0.2">
      <c r="F551" s="88"/>
      <c r="G551" s="88"/>
      <c r="H551" s="88"/>
      <c r="I551" s="88"/>
      <c r="J551" s="88"/>
      <c r="K551" s="88"/>
      <c r="L551" s="88"/>
      <c r="M551" s="88"/>
      <c r="N551" s="88"/>
      <c r="O551" s="88"/>
      <c r="P551" s="88"/>
      <c r="Q551" s="88"/>
      <c r="R551" s="88"/>
      <c r="S551" s="88"/>
      <c r="T551" s="88"/>
      <c r="U551" s="88"/>
      <c r="V551" s="88"/>
      <c r="W551" s="88"/>
      <c r="X551" s="88"/>
      <c r="Y551" s="88"/>
      <c r="Z551" s="88"/>
      <c r="AA551" s="88"/>
      <c r="AB551" s="88"/>
      <c r="AC551" s="88"/>
      <c r="AD551" s="88"/>
      <c r="AE551" s="88"/>
      <c r="AF551" s="88"/>
      <c r="AG551" s="88"/>
      <c r="AH551" s="88"/>
      <c r="AI551" s="88"/>
    </row>
    <row r="552" spans="6:35" s="26" customFormat="1" x14ac:dyDescent="0.2">
      <c r="F552" s="88"/>
      <c r="G552" s="88"/>
      <c r="H552" s="88"/>
      <c r="I552" s="88"/>
      <c r="J552" s="88"/>
      <c r="K552" s="88"/>
      <c r="L552" s="88"/>
      <c r="M552" s="88"/>
      <c r="N552" s="88"/>
      <c r="O552" s="88"/>
      <c r="P552" s="88"/>
      <c r="Q552" s="88"/>
      <c r="R552" s="88"/>
      <c r="S552" s="88"/>
      <c r="T552" s="88"/>
      <c r="U552" s="88"/>
      <c r="V552" s="88"/>
      <c r="W552" s="88"/>
      <c r="X552" s="88"/>
      <c r="Y552" s="88"/>
      <c r="Z552" s="88"/>
      <c r="AA552" s="88"/>
      <c r="AB552" s="88"/>
      <c r="AC552" s="88"/>
      <c r="AD552" s="88"/>
      <c r="AE552" s="88"/>
      <c r="AF552" s="88"/>
      <c r="AG552" s="88"/>
      <c r="AH552" s="88"/>
      <c r="AI552" s="88"/>
    </row>
    <row r="553" spans="6:35" s="26" customFormat="1" x14ac:dyDescent="0.2">
      <c r="F553" s="88"/>
      <c r="G553" s="88"/>
      <c r="H553" s="88"/>
      <c r="I553" s="88"/>
      <c r="J553" s="88"/>
      <c r="K553" s="88"/>
      <c r="L553" s="88"/>
      <c r="M553" s="88"/>
      <c r="N553" s="88"/>
      <c r="O553" s="88"/>
      <c r="P553" s="88"/>
      <c r="Q553" s="88"/>
      <c r="R553" s="88"/>
      <c r="S553" s="88"/>
      <c r="T553" s="88"/>
      <c r="U553" s="88"/>
      <c r="V553" s="88"/>
      <c r="W553" s="88"/>
      <c r="X553" s="88"/>
      <c r="Y553" s="88"/>
      <c r="Z553" s="88"/>
      <c r="AA553" s="88"/>
      <c r="AB553" s="88"/>
      <c r="AC553" s="88"/>
      <c r="AD553" s="88"/>
      <c r="AE553" s="88"/>
      <c r="AF553" s="88"/>
      <c r="AG553" s="88"/>
      <c r="AH553" s="88"/>
      <c r="AI553" s="88"/>
    </row>
    <row r="554" spans="6:35" s="26" customFormat="1" x14ac:dyDescent="0.2">
      <c r="F554" s="88"/>
      <c r="G554" s="88"/>
      <c r="H554" s="88"/>
      <c r="I554" s="88"/>
      <c r="J554" s="88"/>
      <c r="K554" s="88"/>
      <c r="L554" s="88"/>
      <c r="M554" s="88"/>
      <c r="N554" s="88"/>
      <c r="O554" s="88"/>
      <c r="P554" s="88"/>
      <c r="Q554" s="88"/>
      <c r="R554" s="88"/>
      <c r="S554" s="88"/>
      <c r="T554" s="88"/>
      <c r="U554" s="88"/>
      <c r="V554" s="88"/>
      <c r="W554" s="88"/>
      <c r="X554" s="88"/>
      <c r="Y554" s="88"/>
      <c r="Z554" s="88"/>
      <c r="AA554" s="88"/>
      <c r="AB554" s="88"/>
      <c r="AC554" s="88"/>
      <c r="AD554" s="88"/>
      <c r="AE554" s="88"/>
      <c r="AF554" s="88"/>
      <c r="AG554" s="88"/>
      <c r="AH554" s="88"/>
      <c r="AI554" s="88"/>
    </row>
    <row r="555" spans="6:35" s="26" customFormat="1" x14ac:dyDescent="0.2">
      <c r="F555" s="88"/>
      <c r="G555" s="88"/>
      <c r="H555" s="88"/>
      <c r="I555" s="88"/>
      <c r="J555" s="88"/>
      <c r="K555" s="88"/>
      <c r="L555" s="88"/>
      <c r="M555" s="88"/>
      <c r="N555" s="88"/>
      <c r="O555" s="88"/>
      <c r="P555" s="88"/>
      <c r="Q555" s="88"/>
      <c r="R555" s="88"/>
      <c r="S555" s="88"/>
      <c r="T555" s="88"/>
      <c r="U555" s="88"/>
      <c r="V555" s="88"/>
      <c r="W555" s="88"/>
      <c r="X555" s="88"/>
      <c r="Y555" s="88"/>
      <c r="Z555" s="88"/>
      <c r="AA555" s="88"/>
      <c r="AB555" s="88"/>
      <c r="AC555" s="88"/>
      <c r="AD555" s="88"/>
      <c r="AE555" s="88"/>
      <c r="AF555" s="88"/>
      <c r="AG555" s="88"/>
      <c r="AH555" s="88"/>
      <c r="AI555" s="88"/>
    </row>
    <row r="556" spans="6:35" s="26" customFormat="1" x14ac:dyDescent="0.2">
      <c r="F556" s="88"/>
      <c r="G556" s="88"/>
      <c r="H556" s="88"/>
      <c r="I556" s="88"/>
      <c r="J556" s="88"/>
      <c r="K556" s="88"/>
      <c r="L556" s="88"/>
      <c r="M556" s="88"/>
      <c r="N556" s="88"/>
      <c r="O556" s="88"/>
      <c r="P556" s="88"/>
      <c r="Q556" s="88"/>
      <c r="R556" s="88"/>
      <c r="S556" s="88"/>
      <c r="T556" s="88"/>
      <c r="U556" s="88"/>
      <c r="V556" s="88"/>
      <c r="W556" s="88"/>
      <c r="X556" s="88"/>
      <c r="Y556" s="88"/>
      <c r="Z556" s="88"/>
      <c r="AA556" s="88"/>
      <c r="AB556" s="88"/>
      <c r="AC556" s="88"/>
      <c r="AD556" s="88"/>
      <c r="AE556" s="88"/>
      <c r="AF556" s="88"/>
      <c r="AG556" s="88"/>
      <c r="AH556" s="88"/>
      <c r="AI556" s="88"/>
    </row>
    <row r="557" spans="6:35" s="26" customFormat="1" x14ac:dyDescent="0.2">
      <c r="F557" s="88"/>
      <c r="G557" s="88"/>
      <c r="H557" s="88"/>
      <c r="I557" s="88"/>
      <c r="J557" s="88"/>
      <c r="K557" s="88"/>
      <c r="L557" s="88"/>
      <c r="M557" s="88"/>
      <c r="N557" s="88"/>
      <c r="O557" s="88"/>
      <c r="P557" s="88"/>
      <c r="Q557" s="88"/>
      <c r="R557" s="88"/>
      <c r="S557" s="88"/>
      <c r="T557" s="88"/>
      <c r="U557" s="88"/>
      <c r="V557" s="88"/>
      <c r="W557" s="88"/>
      <c r="X557" s="88"/>
      <c r="Y557" s="88"/>
      <c r="Z557" s="88"/>
      <c r="AA557" s="88"/>
      <c r="AB557" s="88"/>
      <c r="AC557" s="88"/>
      <c r="AD557" s="88"/>
      <c r="AE557" s="88"/>
      <c r="AF557" s="88"/>
      <c r="AG557" s="88"/>
      <c r="AH557" s="88"/>
      <c r="AI557" s="88"/>
    </row>
    <row r="558" spans="6:35" s="26" customFormat="1" x14ac:dyDescent="0.2">
      <c r="F558" s="88"/>
      <c r="G558" s="88"/>
      <c r="H558" s="88"/>
      <c r="I558" s="88"/>
      <c r="J558" s="88"/>
      <c r="K558" s="88"/>
      <c r="L558" s="88"/>
      <c r="M558" s="88"/>
      <c r="N558" s="88"/>
      <c r="O558" s="88"/>
      <c r="P558" s="88"/>
      <c r="Q558" s="88"/>
      <c r="R558" s="88"/>
      <c r="S558" s="88"/>
      <c r="T558" s="88"/>
      <c r="U558" s="88"/>
      <c r="V558" s="88"/>
      <c r="W558" s="88"/>
      <c r="X558" s="88"/>
      <c r="Y558" s="88"/>
      <c r="Z558" s="88"/>
      <c r="AA558" s="88"/>
      <c r="AB558" s="88"/>
      <c r="AC558" s="88"/>
      <c r="AD558" s="88"/>
      <c r="AE558" s="88"/>
      <c r="AF558" s="88"/>
      <c r="AG558" s="88"/>
      <c r="AH558" s="88"/>
      <c r="AI558" s="88"/>
    </row>
    <row r="559" spans="6:35" s="26" customFormat="1" x14ac:dyDescent="0.2">
      <c r="F559" s="88"/>
      <c r="G559" s="88"/>
      <c r="H559" s="88"/>
      <c r="I559" s="88"/>
      <c r="J559" s="88"/>
      <c r="K559" s="88"/>
      <c r="L559" s="88"/>
      <c r="M559" s="88"/>
      <c r="N559" s="88"/>
      <c r="O559" s="88"/>
      <c r="P559" s="88"/>
      <c r="Q559" s="88"/>
      <c r="R559" s="88"/>
      <c r="S559" s="88"/>
      <c r="T559" s="88"/>
      <c r="U559" s="88"/>
      <c r="V559" s="88"/>
      <c r="W559" s="88"/>
      <c r="X559" s="88"/>
      <c r="Y559" s="88"/>
      <c r="Z559" s="88"/>
      <c r="AA559" s="88"/>
      <c r="AB559" s="88"/>
      <c r="AC559" s="88"/>
      <c r="AD559" s="88"/>
      <c r="AE559" s="88"/>
      <c r="AF559" s="88"/>
      <c r="AG559" s="88"/>
      <c r="AH559" s="88"/>
      <c r="AI559" s="88"/>
    </row>
    <row r="560" spans="6:35" s="26" customFormat="1" x14ac:dyDescent="0.2">
      <c r="F560" s="88"/>
      <c r="G560" s="88"/>
      <c r="H560" s="88"/>
      <c r="I560" s="88"/>
      <c r="J560" s="88"/>
      <c r="K560" s="88"/>
      <c r="L560" s="88"/>
      <c r="M560" s="88"/>
      <c r="N560" s="88"/>
      <c r="O560" s="88"/>
      <c r="P560" s="88"/>
      <c r="Q560" s="88"/>
      <c r="R560" s="88"/>
      <c r="S560" s="88"/>
      <c r="T560" s="88"/>
      <c r="U560" s="88"/>
      <c r="V560" s="88"/>
      <c r="W560" s="88"/>
      <c r="X560" s="88"/>
      <c r="Y560" s="88"/>
      <c r="Z560" s="88"/>
      <c r="AA560" s="88"/>
      <c r="AB560" s="88"/>
      <c r="AC560" s="88"/>
      <c r="AD560" s="88"/>
      <c r="AE560" s="88"/>
      <c r="AF560" s="88"/>
      <c r="AG560" s="88"/>
      <c r="AH560" s="88"/>
      <c r="AI560" s="88"/>
    </row>
    <row r="561" spans="6:35" s="26" customFormat="1" x14ac:dyDescent="0.2">
      <c r="F561" s="88"/>
      <c r="G561" s="88"/>
      <c r="H561" s="88"/>
      <c r="I561" s="88"/>
      <c r="J561" s="88"/>
      <c r="K561" s="88"/>
      <c r="L561" s="88"/>
      <c r="M561" s="88"/>
      <c r="N561" s="88"/>
      <c r="O561" s="88"/>
      <c r="P561" s="88"/>
      <c r="Q561" s="88"/>
      <c r="R561" s="88"/>
      <c r="S561" s="88"/>
      <c r="T561" s="88"/>
      <c r="U561" s="88"/>
      <c r="V561" s="88"/>
      <c r="W561" s="88"/>
      <c r="X561" s="88"/>
      <c r="Y561" s="88"/>
      <c r="Z561" s="88"/>
      <c r="AA561" s="88"/>
      <c r="AB561" s="88"/>
      <c r="AC561" s="88"/>
      <c r="AD561" s="88"/>
      <c r="AE561" s="88"/>
      <c r="AF561" s="88"/>
      <c r="AG561" s="88"/>
      <c r="AH561" s="88"/>
      <c r="AI561" s="88"/>
    </row>
    <row r="562" spans="6:35" s="26" customFormat="1" x14ac:dyDescent="0.2">
      <c r="F562" s="88"/>
      <c r="G562" s="88"/>
      <c r="H562" s="88"/>
      <c r="I562" s="88"/>
      <c r="J562" s="88"/>
      <c r="K562" s="88"/>
      <c r="L562" s="88"/>
      <c r="M562" s="88"/>
      <c r="N562" s="88"/>
      <c r="O562" s="88"/>
      <c r="P562" s="88"/>
      <c r="Q562" s="88"/>
      <c r="R562" s="88"/>
      <c r="S562" s="88"/>
      <c r="T562" s="88"/>
      <c r="U562" s="88"/>
      <c r="V562" s="88"/>
      <c r="W562" s="88"/>
      <c r="X562" s="88"/>
      <c r="Y562" s="88"/>
      <c r="Z562" s="88"/>
      <c r="AA562" s="88"/>
      <c r="AB562" s="88"/>
      <c r="AC562" s="88"/>
      <c r="AD562" s="88"/>
      <c r="AE562" s="88"/>
      <c r="AF562" s="88"/>
      <c r="AG562" s="88"/>
      <c r="AH562" s="88"/>
      <c r="AI562" s="88"/>
    </row>
    <row r="563" spans="6:35" s="26" customFormat="1" x14ac:dyDescent="0.2">
      <c r="F563" s="88"/>
      <c r="G563" s="88"/>
      <c r="H563" s="88"/>
      <c r="I563" s="88"/>
      <c r="J563" s="88"/>
      <c r="K563" s="88"/>
      <c r="L563" s="88"/>
      <c r="M563" s="88"/>
      <c r="N563" s="88"/>
      <c r="O563" s="88"/>
      <c r="P563" s="88"/>
      <c r="Q563" s="88"/>
      <c r="R563" s="88"/>
      <c r="S563" s="88"/>
      <c r="T563" s="88"/>
      <c r="U563" s="88"/>
      <c r="V563" s="88"/>
      <c r="W563" s="88"/>
      <c r="X563" s="88"/>
      <c r="Y563" s="88"/>
      <c r="Z563" s="88"/>
      <c r="AA563" s="88"/>
      <c r="AB563" s="88"/>
      <c r="AC563" s="88"/>
      <c r="AD563" s="88"/>
      <c r="AE563" s="88"/>
      <c r="AF563" s="88"/>
      <c r="AG563" s="88"/>
      <c r="AH563" s="88"/>
      <c r="AI563" s="88"/>
    </row>
    <row r="564" spans="6:35" s="26" customFormat="1" x14ac:dyDescent="0.2">
      <c r="F564" s="88"/>
      <c r="G564" s="88"/>
      <c r="H564" s="88"/>
      <c r="I564" s="88"/>
      <c r="J564" s="88"/>
      <c r="K564" s="88"/>
      <c r="L564" s="88"/>
      <c r="M564" s="88"/>
      <c r="N564" s="88"/>
      <c r="O564" s="88"/>
      <c r="P564" s="88"/>
      <c r="Q564" s="88"/>
      <c r="R564" s="88"/>
      <c r="S564" s="88"/>
      <c r="T564" s="88"/>
      <c r="U564" s="88"/>
      <c r="V564" s="88"/>
      <c r="W564" s="88"/>
      <c r="X564" s="88"/>
      <c r="Y564" s="88"/>
      <c r="Z564" s="88"/>
      <c r="AA564" s="88"/>
      <c r="AB564" s="88"/>
      <c r="AC564" s="88"/>
      <c r="AD564" s="88"/>
      <c r="AE564" s="88"/>
      <c r="AF564" s="88"/>
      <c r="AG564" s="88"/>
      <c r="AH564" s="88"/>
      <c r="AI564" s="88"/>
    </row>
    <row r="565" spans="6:35" s="26" customFormat="1" x14ac:dyDescent="0.2">
      <c r="F565" s="88"/>
      <c r="G565" s="88"/>
      <c r="H565" s="88"/>
      <c r="I565" s="88"/>
      <c r="J565" s="88"/>
      <c r="K565" s="88"/>
      <c r="L565" s="88"/>
      <c r="M565" s="88"/>
      <c r="N565" s="88"/>
      <c r="O565" s="88"/>
      <c r="P565" s="88"/>
      <c r="Q565" s="88"/>
      <c r="R565" s="88"/>
      <c r="S565" s="88"/>
      <c r="T565" s="88"/>
      <c r="U565" s="88"/>
      <c r="V565" s="88"/>
      <c r="W565" s="88"/>
      <c r="X565" s="88"/>
      <c r="Y565" s="88"/>
      <c r="Z565" s="88"/>
      <c r="AA565" s="88"/>
      <c r="AB565" s="88"/>
      <c r="AC565" s="88"/>
      <c r="AD565" s="88"/>
      <c r="AE565" s="88"/>
      <c r="AF565" s="88"/>
      <c r="AG565" s="88"/>
      <c r="AH565" s="88"/>
      <c r="AI565" s="88"/>
    </row>
    <row r="566" spans="6:35" s="26" customFormat="1" x14ac:dyDescent="0.2">
      <c r="F566" s="88"/>
      <c r="G566" s="88"/>
      <c r="H566" s="88"/>
      <c r="I566" s="88"/>
      <c r="J566" s="88"/>
      <c r="K566" s="88"/>
      <c r="L566" s="88"/>
      <c r="M566" s="88"/>
      <c r="N566" s="88"/>
      <c r="O566" s="88"/>
      <c r="P566" s="88"/>
      <c r="Q566" s="88"/>
      <c r="R566" s="88"/>
      <c r="S566" s="88"/>
      <c r="T566" s="88"/>
      <c r="U566" s="88"/>
      <c r="V566" s="88"/>
      <c r="W566" s="88"/>
      <c r="X566" s="88"/>
      <c r="Y566" s="88"/>
      <c r="Z566" s="88"/>
      <c r="AA566" s="88"/>
      <c r="AB566" s="88"/>
      <c r="AC566" s="88"/>
      <c r="AD566" s="88"/>
      <c r="AE566" s="88"/>
      <c r="AF566" s="88"/>
      <c r="AG566" s="88"/>
      <c r="AH566" s="88"/>
      <c r="AI566" s="88"/>
    </row>
    <row r="567" spans="6:35" s="26" customFormat="1" x14ac:dyDescent="0.2">
      <c r="F567" s="88"/>
      <c r="G567" s="88"/>
      <c r="H567" s="88"/>
      <c r="I567" s="88"/>
      <c r="J567" s="88"/>
      <c r="K567" s="88"/>
      <c r="L567" s="88"/>
      <c r="M567" s="88"/>
      <c r="N567" s="88"/>
      <c r="O567" s="88"/>
      <c r="P567" s="88"/>
      <c r="Q567" s="88"/>
      <c r="R567" s="88"/>
      <c r="S567" s="88"/>
      <c r="T567" s="88"/>
      <c r="U567" s="88"/>
      <c r="V567" s="88"/>
      <c r="W567" s="88"/>
      <c r="X567" s="88"/>
      <c r="Y567" s="88"/>
      <c r="Z567" s="88"/>
      <c r="AA567" s="88"/>
      <c r="AB567" s="88"/>
      <c r="AC567" s="88"/>
      <c r="AD567" s="88"/>
      <c r="AE567" s="88"/>
      <c r="AF567" s="88"/>
      <c r="AG567" s="88"/>
      <c r="AH567" s="88"/>
      <c r="AI567" s="88"/>
    </row>
    <row r="568" spans="6:35" s="26" customFormat="1" x14ac:dyDescent="0.2">
      <c r="F568" s="88"/>
      <c r="G568" s="88"/>
      <c r="H568" s="88"/>
      <c r="I568" s="88"/>
      <c r="J568" s="88"/>
      <c r="K568" s="88"/>
      <c r="L568" s="88"/>
      <c r="M568" s="88"/>
      <c r="N568" s="88"/>
      <c r="O568" s="88"/>
      <c r="P568" s="88"/>
      <c r="Q568" s="88"/>
      <c r="R568" s="88"/>
      <c r="S568" s="88"/>
      <c r="T568" s="88"/>
      <c r="U568" s="88"/>
      <c r="V568" s="88"/>
      <c r="W568" s="88"/>
      <c r="X568" s="88"/>
      <c r="Y568" s="88"/>
      <c r="Z568" s="88"/>
      <c r="AA568" s="88"/>
      <c r="AB568" s="88"/>
      <c r="AC568" s="88"/>
      <c r="AD568" s="88"/>
      <c r="AE568" s="88"/>
      <c r="AF568" s="88"/>
      <c r="AG568" s="88"/>
      <c r="AH568" s="88"/>
      <c r="AI568" s="88"/>
    </row>
    <row r="569" spans="6:35" s="26" customFormat="1" x14ac:dyDescent="0.2">
      <c r="F569" s="88"/>
      <c r="G569" s="88"/>
      <c r="H569" s="88"/>
      <c r="I569" s="88"/>
      <c r="J569" s="88"/>
      <c r="K569" s="88"/>
      <c r="L569" s="88"/>
      <c r="M569" s="88"/>
      <c r="N569" s="88"/>
      <c r="O569" s="88"/>
      <c r="P569" s="88"/>
      <c r="Q569" s="88"/>
      <c r="R569" s="88"/>
      <c r="S569" s="88"/>
      <c r="T569" s="88"/>
      <c r="U569" s="88"/>
      <c r="V569" s="88"/>
      <c r="W569" s="88"/>
      <c r="X569" s="88"/>
      <c r="Y569" s="88"/>
      <c r="Z569" s="88"/>
      <c r="AA569" s="88"/>
      <c r="AB569" s="88"/>
      <c r="AC569" s="88"/>
      <c r="AD569" s="88"/>
      <c r="AE569" s="88"/>
      <c r="AF569" s="88"/>
      <c r="AG569" s="88"/>
      <c r="AH569" s="88"/>
      <c r="AI569" s="88"/>
    </row>
    <row r="570" spans="6:35" s="26" customFormat="1" x14ac:dyDescent="0.2">
      <c r="F570" s="88"/>
      <c r="G570" s="88"/>
      <c r="H570" s="88"/>
      <c r="I570" s="88"/>
      <c r="J570" s="88"/>
      <c r="K570" s="88"/>
      <c r="L570" s="88"/>
      <c r="M570" s="88"/>
      <c r="N570" s="88"/>
      <c r="O570" s="88"/>
      <c r="P570" s="88"/>
      <c r="Q570" s="88"/>
      <c r="R570" s="88"/>
      <c r="S570" s="88"/>
      <c r="T570" s="88"/>
      <c r="U570" s="88"/>
      <c r="V570" s="88"/>
      <c r="W570" s="88"/>
      <c r="X570" s="88"/>
      <c r="Y570" s="88"/>
      <c r="Z570" s="88"/>
      <c r="AA570" s="88"/>
      <c r="AB570" s="88"/>
      <c r="AC570" s="88"/>
      <c r="AD570" s="88"/>
      <c r="AE570" s="88"/>
      <c r="AF570" s="88"/>
      <c r="AG570" s="88"/>
      <c r="AH570" s="88"/>
      <c r="AI570" s="88"/>
    </row>
    <row r="571" spans="6:35" s="26" customFormat="1" x14ac:dyDescent="0.2">
      <c r="F571" s="88"/>
      <c r="G571" s="88"/>
      <c r="H571" s="88"/>
      <c r="I571" s="88"/>
      <c r="J571" s="88"/>
      <c r="K571" s="88"/>
      <c r="L571" s="88"/>
      <c r="M571" s="88"/>
      <c r="N571" s="88"/>
      <c r="O571" s="88"/>
      <c r="P571" s="88"/>
      <c r="Q571" s="88"/>
      <c r="R571" s="88"/>
      <c r="S571" s="88"/>
      <c r="T571" s="88"/>
      <c r="U571" s="88"/>
      <c r="V571" s="88"/>
      <c r="W571" s="88"/>
      <c r="X571" s="88"/>
      <c r="Y571" s="88"/>
      <c r="Z571" s="88"/>
      <c r="AA571" s="88"/>
      <c r="AB571" s="88"/>
      <c r="AC571" s="88"/>
      <c r="AD571" s="88"/>
      <c r="AE571" s="88"/>
      <c r="AF571" s="88"/>
      <c r="AG571" s="88"/>
      <c r="AH571" s="88"/>
      <c r="AI571" s="88"/>
    </row>
    <row r="572" spans="6:35" s="26" customFormat="1" x14ac:dyDescent="0.2">
      <c r="F572" s="88"/>
      <c r="G572" s="88"/>
      <c r="H572" s="88"/>
      <c r="I572" s="88"/>
      <c r="J572" s="88"/>
      <c r="K572" s="88"/>
      <c r="L572" s="88"/>
      <c r="M572" s="88"/>
      <c r="N572" s="88"/>
      <c r="O572" s="88"/>
      <c r="P572" s="88"/>
      <c r="Q572" s="88"/>
      <c r="R572" s="88"/>
      <c r="S572" s="88"/>
      <c r="T572" s="88"/>
      <c r="U572" s="88"/>
      <c r="V572" s="88"/>
      <c r="W572" s="88"/>
      <c r="X572" s="88"/>
      <c r="Y572" s="88"/>
      <c r="Z572" s="88"/>
      <c r="AA572" s="88"/>
      <c r="AB572" s="88"/>
      <c r="AC572" s="88"/>
      <c r="AD572" s="88"/>
      <c r="AE572" s="88"/>
      <c r="AF572" s="88"/>
      <c r="AG572" s="88"/>
      <c r="AH572" s="88"/>
      <c r="AI572" s="88"/>
    </row>
    <row r="573" spans="6:35" s="26" customFormat="1" x14ac:dyDescent="0.2">
      <c r="F573" s="88"/>
      <c r="G573" s="88"/>
      <c r="H573" s="88"/>
      <c r="I573" s="88"/>
      <c r="J573" s="88"/>
      <c r="K573" s="88"/>
      <c r="L573" s="88"/>
      <c r="M573" s="88"/>
      <c r="N573" s="88"/>
      <c r="O573" s="88"/>
      <c r="P573" s="88"/>
      <c r="Q573" s="88"/>
      <c r="R573" s="88"/>
      <c r="S573" s="88"/>
      <c r="T573" s="88"/>
      <c r="U573" s="88"/>
      <c r="V573" s="88"/>
      <c r="W573" s="88"/>
      <c r="X573" s="88"/>
      <c r="Y573" s="88"/>
      <c r="Z573" s="88"/>
      <c r="AA573" s="88"/>
      <c r="AB573" s="88"/>
      <c r="AC573" s="88"/>
      <c r="AD573" s="88"/>
      <c r="AE573" s="88"/>
      <c r="AF573" s="88"/>
      <c r="AG573" s="88"/>
      <c r="AH573" s="88"/>
      <c r="AI573" s="88"/>
    </row>
    <row r="574" spans="6:35" s="26" customFormat="1" x14ac:dyDescent="0.2">
      <c r="F574" s="88"/>
      <c r="G574" s="88"/>
      <c r="H574" s="88"/>
      <c r="I574" s="88"/>
      <c r="J574" s="88"/>
      <c r="K574" s="88"/>
      <c r="L574" s="88"/>
      <c r="M574" s="88"/>
      <c r="N574" s="88"/>
      <c r="O574" s="88"/>
      <c r="P574" s="88"/>
      <c r="Q574" s="88"/>
      <c r="R574" s="88"/>
      <c r="S574" s="88"/>
      <c r="T574" s="88"/>
      <c r="U574" s="88"/>
      <c r="V574" s="88"/>
      <c r="W574" s="88"/>
      <c r="X574" s="88"/>
      <c r="Y574" s="88"/>
      <c r="Z574" s="88"/>
      <c r="AA574" s="88"/>
      <c r="AB574" s="88"/>
      <c r="AC574" s="88"/>
      <c r="AD574" s="88"/>
      <c r="AE574" s="88"/>
      <c r="AF574" s="88"/>
      <c r="AG574" s="88"/>
      <c r="AH574" s="88"/>
      <c r="AI574" s="88"/>
    </row>
    <row r="575" spans="6:35" s="26" customFormat="1" x14ac:dyDescent="0.2">
      <c r="F575" s="88"/>
      <c r="G575" s="88"/>
      <c r="H575" s="88"/>
      <c r="I575" s="88"/>
      <c r="J575" s="88"/>
      <c r="K575" s="88"/>
      <c r="L575" s="88"/>
      <c r="M575" s="88"/>
      <c r="N575" s="88"/>
      <c r="O575" s="88"/>
      <c r="P575" s="88"/>
      <c r="Q575" s="88"/>
      <c r="R575" s="88"/>
      <c r="S575" s="88"/>
      <c r="T575" s="88"/>
      <c r="U575" s="88"/>
      <c r="V575" s="88"/>
      <c r="W575" s="88"/>
      <c r="X575" s="88"/>
      <c r="Y575" s="88"/>
      <c r="Z575" s="88"/>
      <c r="AA575" s="88"/>
      <c r="AB575" s="88"/>
      <c r="AC575" s="88"/>
      <c r="AD575" s="88"/>
      <c r="AE575" s="88"/>
      <c r="AF575" s="88"/>
      <c r="AG575" s="88"/>
      <c r="AH575" s="88"/>
      <c r="AI575" s="88"/>
    </row>
    <row r="576" spans="6:35" s="26" customFormat="1" x14ac:dyDescent="0.2">
      <c r="F576" s="88"/>
      <c r="G576" s="88"/>
      <c r="H576" s="88"/>
      <c r="I576" s="88"/>
      <c r="J576" s="88"/>
      <c r="K576" s="88"/>
      <c r="L576" s="88"/>
      <c r="M576" s="88"/>
      <c r="N576" s="88"/>
      <c r="O576" s="88"/>
      <c r="P576" s="88"/>
      <c r="Q576" s="88"/>
      <c r="R576" s="88"/>
      <c r="S576" s="88"/>
      <c r="T576" s="88"/>
      <c r="U576" s="88"/>
      <c r="V576" s="88"/>
      <c r="W576" s="88"/>
      <c r="X576" s="88"/>
      <c r="Y576" s="88"/>
      <c r="Z576" s="88"/>
      <c r="AA576" s="88"/>
      <c r="AB576" s="88"/>
      <c r="AC576" s="88"/>
      <c r="AD576" s="88"/>
      <c r="AE576" s="88"/>
      <c r="AF576" s="88"/>
      <c r="AG576" s="88"/>
      <c r="AH576" s="88"/>
      <c r="AI576" s="88"/>
    </row>
    <row r="577" spans="6:35" s="26" customFormat="1" x14ac:dyDescent="0.2">
      <c r="F577" s="88"/>
      <c r="G577" s="88"/>
      <c r="H577" s="88"/>
      <c r="I577" s="88"/>
      <c r="J577" s="88"/>
      <c r="K577" s="88"/>
      <c r="L577" s="88"/>
      <c r="M577" s="88"/>
      <c r="N577" s="88"/>
      <c r="O577" s="88"/>
      <c r="P577" s="88"/>
      <c r="Q577" s="88"/>
      <c r="R577" s="88"/>
      <c r="S577" s="88"/>
      <c r="T577" s="88"/>
      <c r="U577" s="88"/>
      <c r="V577" s="88"/>
      <c r="W577" s="88"/>
      <c r="X577" s="88"/>
      <c r="Y577" s="88"/>
      <c r="Z577" s="88"/>
      <c r="AA577" s="88"/>
      <c r="AB577" s="88"/>
      <c r="AC577" s="88"/>
      <c r="AD577" s="88"/>
      <c r="AE577" s="88"/>
      <c r="AF577" s="88"/>
      <c r="AG577" s="88"/>
      <c r="AH577" s="88"/>
      <c r="AI577" s="88"/>
    </row>
    <row r="578" spans="6:35" s="26" customFormat="1" x14ac:dyDescent="0.2">
      <c r="F578" s="88"/>
      <c r="G578" s="88"/>
      <c r="H578" s="88"/>
      <c r="I578" s="88"/>
      <c r="J578" s="88"/>
      <c r="K578" s="88"/>
      <c r="L578" s="88"/>
      <c r="M578" s="88"/>
      <c r="N578" s="88"/>
      <c r="O578" s="88"/>
      <c r="P578" s="88"/>
      <c r="Q578" s="88"/>
      <c r="R578" s="88"/>
      <c r="S578" s="88"/>
      <c r="T578" s="88"/>
      <c r="U578" s="88"/>
      <c r="V578" s="88"/>
      <c r="W578" s="88"/>
      <c r="X578" s="88"/>
      <c r="Y578" s="88"/>
      <c r="Z578" s="88"/>
      <c r="AA578" s="88"/>
      <c r="AB578" s="88"/>
      <c r="AC578" s="88"/>
      <c r="AD578" s="88"/>
      <c r="AE578" s="88"/>
      <c r="AF578" s="88"/>
      <c r="AG578" s="88"/>
      <c r="AH578" s="88"/>
      <c r="AI578" s="88"/>
    </row>
    <row r="579" spans="6:35" s="26" customFormat="1" x14ac:dyDescent="0.2">
      <c r="F579" s="88"/>
      <c r="G579" s="88"/>
      <c r="H579" s="88"/>
      <c r="I579" s="88"/>
      <c r="J579" s="88"/>
      <c r="K579" s="88"/>
      <c r="L579" s="88"/>
      <c r="M579" s="88"/>
      <c r="N579" s="88"/>
      <c r="O579" s="88"/>
      <c r="P579" s="88"/>
      <c r="Q579" s="88"/>
      <c r="R579" s="88"/>
      <c r="S579" s="88"/>
      <c r="T579" s="88"/>
      <c r="U579" s="88"/>
      <c r="V579" s="88"/>
      <c r="W579" s="88"/>
      <c r="X579" s="88"/>
      <c r="Y579" s="88"/>
      <c r="Z579" s="88"/>
      <c r="AA579" s="88"/>
      <c r="AB579" s="88"/>
      <c r="AC579" s="88"/>
      <c r="AD579" s="88"/>
      <c r="AE579" s="88"/>
      <c r="AF579" s="88"/>
      <c r="AG579" s="88"/>
      <c r="AH579" s="88"/>
      <c r="AI579" s="88"/>
    </row>
    <row r="580" spans="6:35" s="26" customFormat="1" x14ac:dyDescent="0.2">
      <c r="F580" s="88"/>
      <c r="G580" s="88"/>
      <c r="H580" s="88"/>
      <c r="I580" s="88"/>
      <c r="J580" s="88"/>
      <c r="K580" s="88"/>
      <c r="L580" s="88"/>
      <c r="M580" s="88"/>
      <c r="N580" s="88"/>
      <c r="O580" s="88"/>
      <c r="P580" s="88"/>
      <c r="Q580" s="88"/>
      <c r="R580" s="88"/>
      <c r="S580" s="88"/>
      <c r="T580" s="88"/>
      <c r="U580" s="88"/>
      <c r="V580" s="88"/>
      <c r="W580" s="88"/>
      <c r="X580" s="88"/>
      <c r="Y580" s="88"/>
      <c r="Z580" s="88"/>
      <c r="AA580" s="88"/>
      <c r="AB580" s="88"/>
      <c r="AC580" s="88"/>
      <c r="AD580" s="88"/>
      <c r="AE580" s="88"/>
      <c r="AF580" s="88"/>
      <c r="AG580" s="88"/>
      <c r="AH580" s="88"/>
      <c r="AI580" s="88"/>
    </row>
    <row r="581" spans="6:35" s="26" customFormat="1" x14ac:dyDescent="0.2">
      <c r="F581" s="88"/>
      <c r="G581" s="88"/>
      <c r="H581" s="88"/>
      <c r="I581" s="88"/>
      <c r="J581" s="88"/>
      <c r="K581" s="88"/>
      <c r="L581" s="88"/>
      <c r="M581" s="88"/>
      <c r="N581" s="88"/>
      <c r="O581" s="88"/>
      <c r="P581" s="88"/>
      <c r="Q581" s="88"/>
      <c r="R581" s="88"/>
      <c r="S581" s="88"/>
      <c r="T581" s="88"/>
      <c r="U581" s="88"/>
      <c r="V581" s="88"/>
      <c r="W581" s="88"/>
      <c r="X581" s="88"/>
      <c r="Y581" s="88"/>
      <c r="Z581" s="88"/>
      <c r="AA581" s="88"/>
      <c r="AB581" s="88"/>
      <c r="AC581" s="88"/>
      <c r="AD581" s="88"/>
      <c r="AE581" s="88"/>
      <c r="AF581" s="88"/>
      <c r="AG581" s="88"/>
      <c r="AH581" s="88"/>
      <c r="AI581" s="88"/>
    </row>
    <row r="582" spans="6:35" s="26" customFormat="1" x14ac:dyDescent="0.2">
      <c r="F582" s="88"/>
      <c r="G582" s="88"/>
      <c r="H582" s="88"/>
      <c r="I582" s="88"/>
      <c r="J582" s="88"/>
      <c r="K582" s="88"/>
      <c r="L582" s="88"/>
      <c r="M582" s="88"/>
      <c r="N582" s="88"/>
      <c r="O582" s="88"/>
      <c r="P582" s="88"/>
      <c r="Q582" s="88"/>
      <c r="R582" s="88"/>
      <c r="S582" s="88"/>
      <c r="T582" s="88"/>
      <c r="U582" s="88"/>
      <c r="V582" s="88"/>
      <c r="W582" s="88"/>
      <c r="X582" s="88"/>
      <c r="Y582" s="88"/>
      <c r="Z582" s="88"/>
      <c r="AA582" s="88"/>
      <c r="AB582" s="88"/>
      <c r="AC582" s="88"/>
      <c r="AD582" s="88"/>
      <c r="AE582" s="88"/>
      <c r="AF582" s="88"/>
      <c r="AG582" s="88"/>
      <c r="AH582" s="88"/>
      <c r="AI582" s="88"/>
    </row>
    <row r="583" spans="6:35" s="26" customFormat="1" x14ac:dyDescent="0.2">
      <c r="F583" s="88"/>
      <c r="G583" s="88"/>
      <c r="H583" s="88"/>
      <c r="I583" s="88"/>
      <c r="J583" s="88"/>
      <c r="K583" s="88"/>
      <c r="L583" s="88"/>
      <c r="M583" s="88"/>
      <c r="N583" s="88"/>
      <c r="O583" s="88"/>
      <c r="P583" s="88"/>
      <c r="Q583" s="88"/>
      <c r="R583" s="88"/>
      <c r="S583" s="88"/>
      <c r="T583" s="88"/>
      <c r="U583" s="88"/>
      <c r="V583" s="88"/>
      <c r="W583" s="88"/>
      <c r="X583" s="88"/>
      <c r="Y583" s="88"/>
      <c r="Z583" s="88"/>
      <c r="AA583" s="88"/>
      <c r="AB583" s="88"/>
      <c r="AC583" s="88"/>
      <c r="AD583" s="88"/>
      <c r="AE583" s="88"/>
      <c r="AF583" s="88"/>
      <c r="AG583" s="88"/>
      <c r="AH583" s="88"/>
      <c r="AI583" s="88"/>
    </row>
    <row r="584" spans="6:35" s="26" customFormat="1" x14ac:dyDescent="0.2">
      <c r="F584" s="88"/>
      <c r="G584" s="88"/>
      <c r="H584" s="88"/>
      <c r="I584" s="88"/>
      <c r="J584" s="88"/>
      <c r="K584" s="88"/>
      <c r="L584" s="88"/>
      <c r="M584" s="88"/>
      <c r="N584" s="88"/>
      <c r="O584" s="88"/>
      <c r="P584" s="88"/>
      <c r="Q584" s="88"/>
      <c r="R584" s="88"/>
      <c r="S584" s="88"/>
      <c r="T584" s="88"/>
      <c r="U584" s="88"/>
      <c r="V584" s="88"/>
      <c r="W584" s="88"/>
      <c r="X584" s="88"/>
      <c r="Y584" s="88"/>
      <c r="Z584" s="88"/>
      <c r="AA584" s="88"/>
      <c r="AB584" s="88"/>
      <c r="AC584" s="88"/>
      <c r="AD584" s="88"/>
      <c r="AE584" s="88"/>
      <c r="AF584" s="88"/>
      <c r="AG584" s="88"/>
      <c r="AH584" s="88"/>
      <c r="AI584" s="88"/>
    </row>
    <row r="585" spans="6:35" s="26" customFormat="1" x14ac:dyDescent="0.2">
      <c r="F585" s="88"/>
      <c r="G585" s="88"/>
      <c r="H585" s="88"/>
      <c r="I585" s="88"/>
      <c r="J585" s="88"/>
      <c r="K585" s="88"/>
      <c r="L585" s="88"/>
      <c r="M585" s="88"/>
      <c r="N585" s="88"/>
      <c r="O585" s="88"/>
      <c r="P585" s="88"/>
      <c r="Q585" s="88"/>
      <c r="R585" s="88"/>
      <c r="S585" s="88"/>
      <c r="T585" s="88"/>
      <c r="U585" s="88"/>
      <c r="V585" s="88"/>
      <c r="W585" s="88"/>
      <c r="X585" s="88"/>
      <c r="Y585" s="88"/>
      <c r="Z585" s="88"/>
      <c r="AA585" s="88"/>
      <c r="AB585" s="88"/>
      <c r="AC585" s="88"/>
      <c r="AD585" s="88"/>
      <c r="AE585" s="88"/>
      <c r="AF585" s="88"/>
      <c r="AG585" s="88"/>
      <c r="AH585" s="88"/>
      <c r="AI585" s="88"/>
    </row>
    <row r="586" spans="6:35" s="26" customFormat="1" x14ac:dyDescent="0.2">
      <c r="F586" s="88"/>
      <c r="G586" s="88"/>
      <c r="H586" s="88"/>
      <c r="I586" s="88"/>
      <c r="J586" s="88"/>
      <c r="K586" s="88"/>
      <c r="L586" s="88"/>
      <c r="M586" s="88"/>
      <c r="N586" s="88"/>
      <c r="O586" s="88"/>
      <c r="P586" s="88"/>
      <c r="Q586" s="88"/>
      <c r="R586" s="88"/>
      <c r="S586" s="88"/>
      <c r="T586" s="88"/>
      <c r="U586" s="88"/>
      <c r="V586" s="88"/>
      <c r="W586" s="88"/>
      <c r="X586" s="88"/>
      <c r="Y586" s="88"/>
      <c r="Z586" s="88"/>
      <c r="AA586" s="88"/>
      <c r="AB586" s="88"/>
      <c r="AC586" s="88"/>
      <c r="AD586" s="88"/>
      <c r="AE586" s="88"/>
      <c r="AF586" s="88"/>
      <c r="AG586" s="88"/>
      <c r="AH586" s="88"/>
      <c r="AI586" s="88"/>
    </row>
    <row r="587" spans="6:35" s="26" customFormat="1" x14ac:dyDescent="0.2">
      <c r="F587" s="88"/>
      <c r="G587" s="88"/>
      <c r="H587" s="88"/>
      <c r="I587" s="88"/>
      <c r="J587" s="88"/>
      <c r="K587" s="88"/>
      <c r="L587" s="88"/>
      <c r="M587" s="88"/>
      <c r="N587" s="88"/>
      <c r="O587" s="88"/>
      <c r="P587" s="88"/>
      <c r="Q587" s="88"/>
      <c r="R587" s="88"/>
      <c r="S587" s="88"/>
      <c r="T587" s="88"/>
      <c r="U587" s="88"/>
      <c r="V587" s="88"/>
      <c r="W587" s="88"/>
      <c r="X587" s="88"/>
      <c r="Y587" s="88"/>
      <c r="Z587" s="88"/>
      <c r="AA587" s="88"/>
      <c r="AB587" s="88"/>
      <c r="AC587" s="88"/>
      <c r="AD587" s="88"/>
      <c r="AE587" s="88"/>
      <c r="AF587" s="88"/>
      <c r="AG587" s="88"/>
      <c r="AH587" s="88"/>
      <c r="AI587" s="88"/>
    </row>
    <row r="588" spans="6:35" s="26" customFormat="1" x14ac:dyDescent="0.2">
      <c r="F588" s="88"/>
      <c r="G588" s="88"/>
      <c r="H588" s="88"/>
      <c r="I588" s="88"/>
      <c r="J588" s="88"/>
      <c r="K588" s="88"/>
      <c r="L588" s="88"/>
      <c r="M588" s="88"/>
      <c r="N588" s="88"/>
      <c r="O588" s="88"/>
      <c r="P588" s="88"/>
      <c r="Q588" s="88"/>
      <c r="R588" s="88"/>
      <c r="S588" s="88"/>
      <c r="T588" s="88"/>
      <c r="U588" s="88"/>
      <c r="V588" s="88"/>
      <c r="W588" s="88"/>
      <c r="X588" s="88"/>
      <c r="Y588" s="88"/>
      <c r="Z588" s="88"/>
      <c r="AA588" s="88"/>
      <c r="AB588" s="88"/>
      <c r="AC588" s="88"/>
      <c r="AD588" s="88"/>
      <c r="AE588" s="88"/>
      <c r="AF588" s="88"/>
      <c r="AG588" s="88"/>
      <c r="AH588" s="88"/>
      <c r="AI588" s="88"/>
    </row>
    <row r="589" spans="6:35" s="26" customFormat="1" x14ac:dyDescent="0.2">
      <c r="F589" s="88"/>
      <c r="G589" s="88"/>
      <c r="H589" s="88"/>
      <c r="I589" s="88"/>
      <c r="J589" s="88"/>
      <c r="K589" s="88"/>
      <c r="L589" s="88"/>
      <c r="M589" s="88"/>
      <c r="N589" s="88"/>
      <c r="O589" s="88"/>
      <c r="P589" s="88"/>
      <c r="Q589" s="88"/>
      <c r="R589" s="88"/>
      <c r="S589" s="88"/>
      <c r="T589" s="88"/>
      <c r="U589" s="88"/>
      <c r="V589" s="88"/>
      <c r="W589" s="88"/>
      <c r="X589" s="88"/>
      <c r="Y589" s="88"/>
      <c r="Z589" s="88"/>
      <c r="AA589" s="88"/>
      <c r="AB589" s="88"/>
      <c r="AC589" s="88"/>
      <c r="AD589" s="88"/>
      <c r="AE589" s="88"/>
      <c r="AF589" s="88"/>
      <c r="AG589" s="88"/>
      <c r="AH589" s="88"/>
      <c r="AI589" s="88"/>
    </row>
    <row r="590" spans="6:35" s="26" customFormat="1" x14ac:dyDescent="0.2">
      <c r="F590" s="88"/>
      <c r="G590" s="88"/>
      <c r="H590" s="88"/>
      <c r="I590" s="88"/>
      <c r="J590" s="88"/>
      <c r="K590" s="88"/>
      <c r="L590" s="88"/>
      <c r="M590" s="88"/>
      <c r="N590" s="88"/>
      <c r="O590" s="88"/>
      <c r="P590" s="88"/>
      <c r="Q590" s="88"/>
      <c r="R590" s="88"/>
      <c r="S590" s="88"/>
      <c r="T590" s="88"/>
      <c r="U590" s="88"/>
      <c r="V590" s="88"/>
      <c r="W590" s="88"/>
      <c r="X590" s="88"/>
      <c r="Y590" s="88"/>
      <c r="Z590" s="88"/>
      <c r="AA590" s="88"/>
      <c r="AB590" s="88"/>
      <c r="AC590" s="88"/>
      <c r="AD590" s="88"/>
      <c r="AE590" s="88"/>
      <c r="AF590" s="88"/>
      <c r="AG590" s="88"/>
      <c r="AH590" s="88"/>
      <c r="AI590" s="88"/>
    </row>
    <row r="591" spans="6:35" s="26" customFormat="1" x14ac:dyDescent="0.2">
      <c r="F591" s="88"/>
      <c r="G591" s="88"/>
      <c r="H591" s="88"/>
      <c r="I591" s="88"/>
      <c r="J591" s="88"/>
      <c r="K591" s="88"/>
      <c r="L591" s="88"/>
      <c r="M591" s="88"/>
      <c r="N591" s="88"/>
      <c r="O591" s="88"/>
      <c r="P591" s="88"/>
      <c r="Q591" s="88"/>
      <c r="R591" s="88"/>
      <c r="S591" s="88"/>
      <c r="T591" s="88"/>
      <c r="U591" s="88"/>
      <c r="V591" s="88"/>
      <c r="W591" s="88"/>
      <c r="X591" s="88"/>
      <c r="Y591" s="88"/>
      <c r="Z591" s="88"/>
      <c r="AA591" s="88"/>
      <c r="AB591" s="88"/>
      <c r="AC591" s="88"/>
      <c r="AD591" s="88"/>
      <c r="AE591" s="88"/>
      <c r="AF591" s="88"/>
      <c r="AG591" s="88"/>
      <c r="AH591" s="88"/>
      <c r="AI591" s="88"/>
    </row>
    <row r="592" spans="6:35" s="26" customFormat="1" x14ac:dyDescent="0.2">
      <c r="F592" s="88"/>
      <c r="G592" s="88"/>
      <c r="H592" s="88"/>
      <c r="I592" s="88"/>
      <c r="J592" s="88"/>
      <c r="K592" s="88"/>
      <c r="L592" s="88"/>
      <c r="M592" s="88"/>
      <c r="N592" s="88"/>
      <c r="O592" s="88"/>
      <c r="P592" s="88"/>
      <c r="Q592" s="88"/>
      <c r="R592" s="88"/>
      <c r="S592" s="88"/>
      <c r="T592" s="88"/>
      <c r="U592" s="88"/>
      <c r="V592" s="88"/>
      <c r="W592" s="88"/>
      <c r="X592" s="88"/>
      <c r="Y592" s="88"/>
      <c r="Z592" s="88"/>
      <c r="AA592" s="88"/>
      <c r="AB592" s="88"/>
      <c r="AC592" s="88"/>
      <c r="AD592" s="88"/>
      <c r="AE592" s="88"/>
      <c r="AF592" s="88"/>
      <c r="AG592" s="88"/>
      <c r="AH592" s="88"/>
      <c r="AI592" s="88"/>
    </row>
    <row r="593" spans="6:35" s="26" customFormat="1" x14ac:dyDescent="0.2">
      <c r="F593" s="88"/>
      <c r="G593" s="88"/>
      <c r="H593" s="88"/>
      <c r="I593" s="88"/>
      <c r="J593" s="88"/>
      <c r="K593" s="88"/>
      <c r="L593" s="88"/>
      <c r="M593" s="88"/>
      <c r="N593" s="88"/>
      <c r="O593" s="88"/>
      <c r="P593" s="88"/>
      <c r="Q593" s="88"/>
      <c r="R593" s="88"/>
      <c r="S593" s="88"/>
      <c r="T593" s="88"/>
      <c r="U593" s="88"/>
      <c r="V593" s="88"/>
      <c r="W593" s="88"/>
      <c r="X593" s="88"/>
      <c r="Y593" s="88"/>
      <c r="Z593" s="88"/>
      <c r="AA593" s="88"/>
      <c r="AB593" s="88"/>
      <c r="AC593" s="88"/>
      <c r="AD593" s="88"/>
      <c r="AE593" s="88"/>
      <c r="AF593" s="88"/>
      <c r="AG593" s="88"/>
      <c r="AH593" s="88"/>
      <c r="AI593" s="88"/>
    </row>
    <row r="594" spans="6:35" s="26" customFormat="1" x14ac:dyDescent="0.2">
      <c r="F594" s="88"/>
      <c r="G594" s="88"/>
      <c r="H594" s="88"/>
      <c r="I594" s="88"/>
      <c r="J594" s="88"/>
      <c r="K594" s="88"/>
      <c r="L594" s="88"/>
      <c r="M594" s="88"/>
      <c r="N594" s="88"/>
      <c r="O594" s="88"/>
      <c r="P594" s="88"/>
      <c r="Q594" s="88"/>
      <c r="R594" s="88"/>
      <c r="S594" s="88"/>
      <c r="T594" s="88"/>
      <c r="U594" s="88"/>
      <c r="V594" s="88"/>
      <c r="W594" s="88"/>
      <c r="X594" s="88"/>
      <c r="Y594" s="88"/>
      <c r="Z594" s="88"/>
      <c r="AA594" s="88"/>
      <c r="AB594" s="88"/>
      <c r="AC594" s="88"/>
      <c r="AD594" s="88"/>
      <c r="AE594" s="88"/>
      <c r="AF594" s="88"/>
      <c r="AG594" s="88"/>
      <c r="AH594" s="88"/>
      <c r="AI594" s="88"/>
    </row>
    <row r="595" spans="6:35" s="26" customFormat="1" x14ac:dyDescent="0.2">
      <c r="F595" s="88"/>
      <c r="G595" s="88"/>
      <c r="H595" s="88"/>
      <c r="I595" s="88"/>
      <c r="J595" s="88"/>
      <c r="K595" s="88"/>
      <c r="L595" s="88"/>
      <c r="M595" s="88"/>
      <c r="N595" s="88"/>
      <c r="O595" s="88"/>
      <c r="P595" s="88"/>
      <c r="Q595" s="88"/>
      <c r="R595" s="88"/>
      <c r="S595" s="88"/>
      <c r="T595" s="88"/>
      <c r="U595" s="88"/>
      <c r="V595" s="88"/>
      <c r="W595" s="88"/>
      <c r="X595" s="88"/>
      <c r="Y595" s="88"/>
      <c r="Z595" s="88"/>
      <c r="AA595" s="88"/>
      <c r="AB595" s="88"/>
      <c r="AC595" s="88"/>
      <c r="AD595" s="88"/>
      <c r="AE595" s="88"/>
      <c r="AF595" s="88"/>
      <c r="AG595" s="88"/>
      <c r="AH595" s="88"/>
      <c r="AI595" s="88"/>
    </row>
    <row r="596" spans="6:35" s="26" customFormat="1" x14ac:dyDescent="0.2">
      <c r="F596" s="88"/>
      <c r="G596" s="88"/>
      <c r="H596" s="88"/>
      <c r="I596" s="88"/>
      <c r="J596" s="88"/>
      <c r="K596" s="88"/>
      <c r="L596" s="88"/>
      <c r="M596" s="88"/>
      <c r="N596" s="88"/>
      <c r="O596" s="88"/>
      <c r="P596" s="88"/>
      <c r="Q596" s="88"/>
      <c r="R596" s="88"/>
      <c r="S596" s="88"/>
      <c r="T596" s="88"/>
      <c r="U596" s="88"/>
      <c r="V596" s="88"/>
      <c r="W596" s="88"/>
      <c r="X596" s="88"/>
      <c r="Y596" s="88"/>
      <c r="Z596" s="88"/>
      <c r="AA596" s="88"/>
      <c r="AB596" s="88"/>
      <c r="AC596" s="88"/>
      <c r="AD596" s="88"/>
      <c r="AE596" s="88"/>
      <c r="AF596" s="88"/>
      <c r="AG596" s="88"/>
      <c r="AH596" s="88"/>
      <c r="AI596" s="88"/>
    </row>
    <row r="597" spans="6:35" s="26" customFormat="1" x14ac:dyDescent="0.2">
      <c r="F597" s="88"/>
      <c r="G597" s="88"/>
      <c r="H597" s="88"/>
      <c r="I597" s="88"/>
      <c r="J597" s="88"/>
      <c r="K597" s="88"/>
      <c r="L597" s="88"/>
      <c r="M597" s="88"/>
      <c r="N597" s="88"/>
      <c r="O597" s="88"/>
      <c r="P597" s="88"/>
      <c r="Q597" s="88"/>
      <c r="R597" s="88"/>
      <c r="S597" s="88"/>
      <c r="T597" s="88"/>
      <c r="U597" s="88"/>
      <c r="V597" s="88"/>
      <c r="W597" s="88"/>
      <c r="X597" s="88"/>
      <c r="Y597" s="88"/>
      <c r="Z597" s="88"/>
      <c r="AA597" s="88"/>
      <c r="AB597" s="88"/>
      <c r="AC597" s="88"/>
      <c r="AD597" s="88"/>
      <c r="AE597" s="88"/>
      <c r="AF597" s="88"/>
      <c r="AG597" s="88"/>
      <c r="AH597" s="88"/>
      <c r="AI597" s="88"/>
    </row>
    <row r="598" spans="6:35" s="26" customFormat="1" x14ac:dyDescent="0.2">
      <c r="F598" s="88"/>
      <c r="G598" s="88"/>
      <c r="H598" s="88"/>
      <c r="I598" s="88"/>
      <c r="J598" s="88"/>
      <c r="K598" s="88"/>
      <c r="L598" s="88"/>
      <c r="M598" s="88"/>
      <c r="N598" s="88"/>
      <c r="O598" s="88"/>
      <c r="P598" s="88"/>
      <c r="Q598" s="88"/>
      <c r="R598" s="88"/>
      <c r="S598" s="88"/>
      <c r="T598" s="88"/>
      <c r="U598" s="88"/>
      <c r="V598" s="88"/>
      <c r="W598" s="88"/>
      <c r="X598" s="88"/>
      <c r="Y598" s="88"/>
      <c r="Z598" s="88"/>
      <c r="AA598" s="88"/>
      <c r="AB598" s="88"/>
      <c r="AC598" s="88"/>
      <c r="AD598" s="88"/>
      <c r="AE598" s="88"/>
      <c r="AF598" s="88"/>
      <c r="AG598" s="88"/>
      <c r="AH598" s="88"/>
      <c r="AI598" s="88"/>
    </row>
    <row r="599" spans="6:35" s="26" customFormat="1" x14ac:dyDescent="0.2">
      <c r="F599" s="88"/>
      <c r="G599" s="88"/>
      <c r="H599" s="88"/>
      <c r="I599" s="88"/>
      <c r="J599" s="88"/>
      <c r="K599" s="88"/>
      <c r="L599" s="88"/>
      <c r="M599" s="88"/>
      <c r="N599" s="88"/>
      <c r="O599" s="88"/>
      <c r="P599" s="88"/>
      <c r="Q599" s="88"/>
      <c r="R599" s="88"/>
      <c r="S599" s="88"/>
      <c r="T599" s="88"/>
      <c r="U599" s="88"/>
      <c r="V599" s="88"/>
      <c r="W599" s="88"/>
      <c r="X599" s="88"/>
      <c r="Y599" s="88"/>
      <c r="Z599" s="88"/>
      <c r="AA599" s="88"/>
      <c r="AB599" s="88"/>
      <c r="AC599" s="88"/>
      <c r="AD599" s="88"/>
      <c r="AE599" s="88"/>
      <c r="AF599" s="88"/>
      <c r="AG599" s="88"/>
      <c r="AH599" s="88"/>
      <c r="AI599" s="88"/>
    </row>
    <row r="600" spans="6:35" s="26" customFormat="1" x14ac:dyDescent="0.2">
      <c r="F600" s="88"/>
      <c r="G600" s="88"/>
      <c r="H600" s="88"/>
      <c r="I600" s="88"/>
      <c r="J600" s="88"/>
      <c r="K600" s="88"/>
      <c r="L600" s="88"/>
      <c r="M600" s="88"/>
      <c r="N600" s="88"/>
      <c r="O600" s="88"/>
      <c r="P600" s="88"/>
      <c r="Q600" s="88"/>
      <c r="R600" s="88"/>
      <c r="S600" s="88"/>
      <c r="T600" s="88"/>
      <c r="U600" s="88"/>
      <c r="V600" s="88"/>
      <c r="W600" s="88"/>
      <c r="X600" s="88"/>
      <c r="Y600" s="88"/>
      <c r="Z600" s="88"/>
      <c r="AA600" s="88"/>
      <c r="AB600" s="88"/>
      <c r="AC600" s="88"/>
      <c r="AD600" s="88"/>
      <c r="AE600" s="88"/>
      <c r="AF600" s="88"/>
      <c r="AG600" s="88"/>
      <c r="AH600" s="88"/>
      <c r="AI600" s="88"/>
    </row>
    <row r="601" spans="6:35" s="26" customFormat="1" x14ac:dyDescent="0.2">
      <c r="F601" s="88"/>
      <c r="G601" s="88"/>
      <c r="H601" s="88"/>
      <c r="I601" s="88"/>
      <c r="J601" s="88"/>
      <c r="K601" s="88"/>
      <c r="L601" s="88"/>
      <c r="M601" s="88"/>
      <c r="N601" s="88"/>
      <c r="O601" s="88"/>
      <c r="P601" s="88"/>
      <c r="Q601" s="88"/>
      <c r="R601" s="88"/>
      <c r="S601" s="88"/>
      <c r="T601" s="88"/>
      <c r="U601" s="88"/>
      <c r="V601" s="88"/>
      <c r="W601" s="88"/>
      <c r="X601" s="88"/>
      <c r="Y601" s="88"/>
      <c r="Z601" s="88"/>
      <c r="AA601" s="88"/>
      <c r="AB601" s="88"/>
      <c r="AC601" s="88"/>
      <c r="AD601" s="88"/>
      <c r="AE601" s="88"/>
      <c r="AF601" s="88"/>
      <c r="AG601" s="88"/>
      <c r="AH601" s="88"/>
      <c r="AI601" s="88"/>
    </row>
    <row r="602" spans="6:35" s="26" customFormat="1" x14ac:dyDescent="0.2">
      <c r="F602" s="88"/>
      <c r="G602" s="88"/>
      <c r="H602" s="88"/>
      <c r="I602" s="88"/>
      <c r="J602" s="88"/>
      <c r="K602" s="88"/>
      <c r="L602" s="88"/>
      <c r="M602" s="88"/>
      <c r="N602" s="88"/>
      <c r="O602" s="88"/>
      <c r="P602" s="88"/>
      <c r="Q602" s="88"/>
      <c r="R602" s="88"/>
      <c r="S602" s="88"/>
      <c r="T602" s="88"/>
      <c r="U602" s="88"/>
      <c r="V602" s="88"/>
      <c r="W602" s="88"/>
      <c r="X602" s="88"/>
      <c r="Y602" s="88"/>
      <c r="Z602" s="88"/>
      <c r="AA602" s="88"/>
      <c r="AB602" s="88"/>
      <c r="AC602" s="88"/>
      <c r="AD602" s="88"/>
      <c r="AE602" s="88"/>
      <c r="AF602" s="88"/>
      <c r="AG602" s="88"/>
      <c r="AH602" s="88"/>
      <c r="AI602" s="88"/>
    </row>
    <row r="603" spans="6:35" s="26" customFormat="1" x14ac:dyDescent="0.2">
      <c r="F603" s="88"/>
      <c r="G603" s="88"/>
      <c r="H603" s="88"/>
      <c r="I603" s="88"/>
      <c r="J603" s="88"/>
      <c r="K603" s="88"/>
      <c r="L603" s="88"/>
      <c r="M603" s="88"/>
      <c r="N603" s="88"/>
      <c r="O603" s="88"/>
      <c r="P603" s="88"/>
      <c r="Q603" s="88"/>
      <c r="R603" s="88"/>
      <c r="S603" s="88"/>
      <c r="T603" s="88"/>
      <c r="U603" s="88"/>
      <c r="V603" s="88"/>
      <c r="W603" s="88"/>
      <c r="X603" s="88"/>
      <c r="Y603" s="88"/>
      <c r="Z603" s="88"/>
      <c r="AA603" s="88"/>
      <c r="AB603" s="88"/>
      <c r="AC603" s="88"/>
      <c r="AD603" s="88"/>
      <c r="AE603" s="88"/>
      <c r="AF603" s="88"/>
      <c r="AG603" s="88"/>
      <c r="AH603" s="88"/>
      <c r="AI603" s="88"/>
    </row>
    <row r="604" spans="6:35" s="26" customFormat="1" x14ac:dyDescent="0.2">
      <c r="F604" s="88"/>
      <c r="G604" s="88"/>
      <c r="H604" s="88"/>
      <c r="I604" s="88"/>
      <c r="J604" s="88"/>
      <c r="K604" s="88"/>
      <c r="L604" s="88"/>
      <c r="M604" s="88"/>
      <c r="N604" s="88"/>
      <c r="O604" s="88"/>
      <c r="P604" s="88"/>
      <c r="Q604" s="88"/>
      <c r="R604" s="88"/>
      <c r="S604" s="88"/>
      <c r="T604" s="88"/>
      <c r="U604" s="88"/>
      <c r="V604" s="88"/>
      <c r="W604" s="88"/>
      <c r="X604" s="88"/>
      <c r="Y604" s="88"/>
      <c r="Z604" s="88"/>
      <c r="AA604" s="88"/>
      <c r="AB604" s="88"/>
      <c r="AC604" s="88"/>
      <c r="AD604" s="88"/>
      <c r="AE604" s="88"/>
      <c r="AF604" s="88"/>
      <c r="AG604" s="88"/>
      <c r="AH604" s="88"/>
      <c r="AI604" s="88"/>
    </row>
    <row r="605" spans="6:35" s="26" customFormat="1" x14ac:dyDescent="0.2">
      <c r="F605" s="88"/>
      <c r="G605" s="88"/>
      <c r="H605" s="88"/>
      <c r="I605" s="88"/>
      <c r="J605" s="88"/>
      <c r="K605" s="88"/>
      <c r="L605" s="88"/>
      <c r="M605" s="88"/>
      <c r="N605" s="88"/>
      <c r="O605" s="88"/>
      <c r="P605" s="88"/>
      <c r="Q605" s="88"/>
      <c r="R605" s="88"/>
      <c r="S605" s="88"/>
      <c r="T605" s="88"/>
      <c r="U605" s="88"/>
      <c r="V605" s="88"/>
      <c r="W605" s="88"/>
      <c r="X605" s="88"/>
      <c r="Y605" s="88"/>
      <c r="Z605" s="88"/>
      <c r="AA605" s="88"/>
      <c r="AB605" s="88"/>
      <c r="AC605" s="88"/>
      <c r="AD605" s="88"/>
      <c r="AE605" s="88"/>
      <c r="AF605" s="88"/>
      <c r="AG605" s="88"/>
      <c r="AH605" s="88"/>
      <c r="AI605" s="88"/>
    </row>
    <row r="606" spans="6:35" s="26" customFormat="1" x14ac:dyDescent="0.2">
      <c r="F606" s="88"/>
      <c r="G606" s="88"/>
      <c r="H606" s="88"/>
      <c r="I606" s="88"/>
      <c r="J606" s="88"/>
      <c r="K606" s="88"/>
      <c r="L606" s="88"/>
      <c r="M606" s="88"/>
      <c r="N606" s="88"/>
      <c r="O606" s="88"/>
      <c r="P606" s="88"/>
      <c r="Q606" s="88"/>
      <c r="R606" s="88"/>
      <c r="S606" s="88"/>
      <c r="T606" s="88"/>
      <c r="U606" s="88"/>
      <c r="V606" s="88"/>
      <c r="W606" s="88"/>
      <c r="X606" s="88"/>
      <c r="Y606" s="88"/>
      <c r="Z606" s="88"/>
      <c r="AA606" s="88"/>
      <c r="AB606" s="88"/>
      <c r="AC606" s="88"/>
      <c r="AD606" s="88"/>
      <c r="AE606" s="88"/>
      <c r="AF606" s="88"/>
      <c r="AG606" s="88"/>
      <c r="AH606" s="88"/>
      <c r="AI606" s="88"/>
    </row>
    <row r="607" spans="6:35" s="26" customFormat="1" x14ac:dyDescent="0.2">
      <c r="F607" s="88"/>
      <c r="G607" s="88"/>
      <c r="H607" s="88"/>
      <c r="I607" s="88"/>
      <c r="J607" s="88"/>
      <c r="K607" s="88"/>
      <c r="L607" s="88"/>
      <c r="M607" s="88"/>
      <c r="N607" s="88"/>
      <c r="O607" s="88"/>
      <c r="P607" s="88"/>
      <c r="Q607" s="88"/>
      <c r="R607" s="88"/>
      <c r="S607" s="88"/>
      <c r="T607" s="88"/>
      <c r="U607" s="88"/>
      <c r="V607" s="88"/>
      <c r="W607" s="88"/>
      <c r="X607" s="88"/>
      <c r="Y607" s="88"/>
      <c r="Z607" s="88"/>
      <c r="AA607" s="88"/>
      <c r="AB607" s="88"/>
      <c r="AC607" s="88"/>
      <c r="AD607" s="88"/>
      <c r="AE607" s="88"/>
      <c r="AF607" s="88"/>
      <c r="AG607" s="88"/>
      <c r="AH607" s="88"/>
      <c r="AI607" s="88"/>
    </row>
    <row r="608" spans="6:35" s="26" customFormat="1" x14ac:dyDescent="0.2">
      <c r="F608" s="88"/>
      <c r="G608" s="88"/>
      <c r="H608" s="88"/>
      <c r="I608" s="88"/>
      <c r="J608" s="88"/>
      <c r="K608" s="88"/>
      <c r="L608" s="88"/>
      <c r="M608" s="88"/>
      <c r="N608" s="88"/>
      <c r="O608" s="88"/>
      <c r="P608" s="88"/>
      <c r="Q608" s="88"/>
      <c r="R608" s="88"/>
      <c r="S608" s="88"/>
      <c r="T608" s="88"/>
      <c r="U608" s="88"/>
      <c r="V608" s="88"/>
      <c r="W608" s="88"/>
      <c r="X608" s="88"/>
      <c r="Y608" s="88"/>
      <c r="Z608" s="88"/>
      <c r="AA608" s="88"/>
      <c r="AB608" s="88"/>
      <c r="AC608" s="88"/>
      <c r="AD608" s="88"/>
      <c r="AE608" s="88"/>
      <c r="AF608" s="88"/>
      <c r="AG608" s="88"/>
      <c r="AH608" s="88"/>
      <c r="AI608" s="88"/>
    </row>
    <row r="609" spans="6:35" s="26" customFormat="1" x14ac:dyDescent="0.2">
      <c r="F609" s="88"/>
      <c r="G609" s="88"/>
      <c r="H609" s="88"/>
      <c r="I609" s="88"/>
      <c r="J609" s="88"/>
      <c r="K609" s="88"/>
      <c r="L609" s="88"/>
      <c r="M609" s="88"/>
      <c r="N609" s="88"/>
      <c r="O609" s="88"/>
      <c r="P609" s="88"/>
      <c r="Q609" s="88"/>
      <c r="R609" s="88"/>
      <c r="S609" s="88"/>
      <c r="T609" s="88"/>
      <c r="U609" s="88"/>
      <c r="V609" s="88"/>
      <c r="W609" s="88"/>
      <c r="X609" s="88"/>
      <c r="Y609" s="88"/>
      <c r="Z609" s="88"/>
      <c r="AA609" s="88"/>
      <c r="AB609" s="88"/>
      <c r="AC609" s="88"/>
      <c r="AD609" s="88"/>
      <c r="AE609" s="88"/>
      <c r="AF609" s="88"/>
      <c r="AG609" s="88"/>
      <c r="AH609" s="88"/>
      <c r="AI609" s="88"/>
    </row>
    <row r="610" spans="6:35" s="26" customFormat="1" x14ac:dyDescent="0.2">
      <c r="F610" s="88"/>
      <c r="G610" s="88"/>
      <c r="H610" s="88"/>
      <c r="I610" s="88"/>
      <c r="J610" s="88"/>
      <c r="K610" s="88"/>
      <c r="L610" s="88"/>
      <c r="M610" s="88"/>
      <c r="N610" s="88"/>
      <c r="O610" s="88"/>
      <c r="P610" s="88"/>
      <c r="Q610" s="88"/>
      <c r="R610" s="88"/>
      <c r="S610" s="88"/>
      <c r="T610" s="88"/>
      <c r="U610" s="88"/>
      <c r="V610" s="88"/>
      <c r="W610" s="88"/>
      <c r="X610" s="88"/>
      <c r="Y610" s="88"/>
      <c r="Z610" s="88"/>
      <c r="AA610" s="88"/>
      <c r="AB610" s="88"/>
      <c r="AC610" s="88"/>
      <c r="AD610" s="88"/>
      <c r="AE610" s="88"/>
      <c r="AF610" s="88"/>
      <c r="AG610" s="88"/>
      <c r="AH610" s="88"/>
      <c r="AI610" s="88"/>
    </row>
    <row r="611" spans="6:35" s="26" customFormat="1" x14ac:dyDescent="0.2">
      <c r="F611" s="88"/>
      <c r="G611" s="88"/>
      <c r="H611" s="88"/>
      <c r="I611" s="88"/>
      <c r="J611" s="88"/>
      <c r="K611" s="88"/>
      <c r="L611" s="88"/>
      <c r="M611" s="88"/>
      <c r="N611" s="88"/>
      <c r="O611" s="88"/>
      <c r="P611" s="88"/>
      <c r="Q611" s="88"/>
      <c r="R611" s="88"/>
      <c r="S611" s="88"/>
      <c r="T611" s="88"/>
      <c r="U611" s="88"/>
      <c r="V611" s="88"/>
      <c r="W611" s="88"/>
      <c r="X611" s="88"/>
      <c r="Y611" s="88"/>
      <c r="Z611" s="88"/>
      <c r="AA611" s="88"/>
      <c r="AB611" s="88"/>
      <c r="AC611" s="88"/>
      <c r="AD611" s="88"/>
      <c r="AE611" s="88"/>
      <c r="AF611" s="88"/>
      <c r="AG611" s="88"/>
      <c r="AH611" s="88"/>
      <c r="AI611" s="88"/>
    </row>
    <row r="612" spans="6:35" s="26" customFormat="1" x14ac:dyDescent="0.2">
      <c r="F612" s="88"/>
      <c r="G612" s="88"/>
      <c r="H612" s="88"/>
      <c r="I612" s="88"/>
      <c r="J612" s="88"/>
      <c r="K612" s="88"/>
      <c r="L612" s="88"/>
      <c r="M612" s="88"/>
      <c r="N612" s="88"/>
      <c r="O612" s="88"/>
      <c r="P612" s="88"/>
      <c r="Q612" s="88"/>
      <c r="R612" s="88"/>
      <c r="S612" s="88"/>
      <c r="T612" s="88"/>
      <c r="U612" s="88"/>
      <c r="V612" s="88"/>
      <c r="W612" s="88"/>
      <c r="X612" s="88"/>
      <c r="Y612" s="88"/>
      <c r="Z612" s="88"/>
      <c r="AA612" s="88"/>
      <c r="AB612" s="88"/>
      <c r="AC612" s="88"/>
      <c r="AD612" s="88"/>
      <c r="AE612" s="88"/>
      <c r="AF612" s="88"/>
      <c r="AG612" s="88"/>
      <c r="AH612" s="88"/>
      <c r="AI612" s="88"/>
    </row>
    <row r="613" spans="6:35" s="26" customFormat="1" x14ac:dyDescent="0.2">
      <c r="F613" s="88"/>
      <c r="G613" s="88"/>
      <c r="H613" s="88"/>
      <c r="I613" s="88"/>
      <c r="J613" s="88"/>
      <c r="K613" s="88"/>
      <c r="L613" s="88"/>
      <c r="M613" s="88"/>
      <c r="N613" s="88"/>
      <c r="O613" s="88"/>
      <c r="P613" s="88"/>
      <c r="Q613" s="88"/>
      <c r="R613" s="88"/>
      <c r="S613" s="88"/>
      <c r="T613" s="88"/>
      <c r="U613" s="88"/>
      <c r="V613" s="88"/>
      <c r="W613" s="88"/>
      <c r="X613" s="88"/>
      <c r="Y613" s="88"/>
      <c r="Z613" s="88"/>
      <c r="AA613" s="88"/>
      <c r="AB613" s="88"/>
      <c r="AC613" s="88"/>
      <c r="AD613" s="88"/>
      <c r="AE613" s="88"/>
      <c r="AF613" s="88"/>
      <c r="AG613" s="88"/>
      <c r="AH613" s="88"/>
      <c r="AI613" s="88"/>
    </row>
    <row r="614" spans="6:35" s="26" customFormat="1" x14ac:dyDescent="0.2">
      <c r="F614" s="88"/>
      <c r="G614" s="88"/>
      <c r="H614" s="88"/>
      <c r="I614" s="88"/>
      <c r="J614" s="88"/>
      <c r="K614" s="88"/>
      <c r="L614" s="88"/>
      <c r="M614" s="88"/>
      <c r="N614" s="88"/>
      <c r="O614" s="88"/>
      <c r="P614" s="88"/>
      <c r="Q614" s="88"/>
      <c r="R614" s="88"/>
      <c r="S614" s="88"/>
      <c r="T614" s="88"/>
      <c r="U614" s="88"/>
      <c r="V614" s="88"/>
      <c r="W614" s="88"/>
      <c r="X614" s="88"/>
      <c r="Y614" s="88"/>
      <c r="Z614" s="88"/>
      <c r="AA614" s="88"/>
      <c r="AB614" s="88"/>
      <c r="AC614" s="88"/>
      <c r="AD614" s="88"/>
      <c r="AE614" s="88"/>
      <c r="AF614" s="88"/>
      <c r="AG614" s="88"/>
      <c r="AH614" s="88"/>
      <c r="AI614" s="88"/>
    </row>
    <row r="615" spans="6:35" s="26" customFormat="1" x14ac:dyDescent="0.2">
      <c r="F615" s="88"/>
      <c r="G615" s="88"/>
      <c r="H615" s="88"/>
      <c r="I615" s="88"/>
      <c r="J615" s="88"/>
      <c r="K615" s="88"/>
      <c r="L615" s="88"/>
      <c r="M615" s="88"/>
      <c r="N615" s="88"/>
      <c r="O615" s="88"/>
      <c r="P615" s="88"/>
      <c r="Q615" s="88"/>
      <c r="R615" s="88"/>
      <c r="S615" s="88"/>
      <c r="T615" s="88"/>
      <c r="U615" s="88"/>
      <c r="V615" s="88"/>
      <c r="W615" s="88"/>
      <c r="X615" s="88"/>
      <c r="Y615" s="88"/>
      <c r="Z615" s="88"/>
      <c r="AA615" s="88"/>
      <c r="AB615" s="88"/>
      <c r="AC615" s="88"/>
      <c r="AD615" s="88"/>
      <c r="AE615" s="88"/>
      <c r="AF615" s="88"/>
      <c r="AG615" s="88"/>
      <c r="AH615" s="88"/>
      <c r="AI615" s="88"/>
    </row>
    <row r="616" spans="6:35" s="26" customFormat="1" x14ac:dyDescent="0.2">
      <c r="F616" s="88"/>
      <c r="G616" s="88"/>
      <c r="H616" s="88"/>
      <c r="I616" s="88"/>
      <c r="J616" s="88"/>
      <c r="K616" s="88"/>
      <c r="L616" s="88"/>
      <c r="M616" s="88"/>
      <c r="N616" s="88"/>
      <c r="O616" s="88"/>
      <c r="P616" s="88"/>
      <c r="Q616" s="88"/>
      <c r="R616" s="88"/>
      <c r="S616" s="88"/>
      <c r="T616" s="88"/>
      <c r="U616" s="88"/>
      <c r="V616" s="88"/>
      <c r="W616" s="88"/>
      <c r="X616" s="88"/>
      <c r="Y616" s="88"/>
      <c r="Z616" s="88"/>
      <c r="AA616" s="88"/>
      <c r="AB616" s="88"/>
      <c r="AC616" s="88"/>
      <c r="AD616" s="88"/>
      <c r="AE616" s="88"/>
      <c r="AF616" s="88"/>
      <c r="AG616" s="88"/>
      <c r="AH616" s="88"/>
      <c r="AI616" s="88"/>
    </row>
    <row r="617" spans="6:35" s="26" customFormat="1" x14ac:dyDescent="0.2">
      <c r="F617" s="88"/>
      <c r="G617" s="88"/>
      <c r="H617" s="88"/>
      <c r="I617" s="88"/>
      <c r="J617" s="88"/>
      <c r="K617" s="88"/>
      <c r="L617" s="88"/>
      <c r="M617" s="88"/>
      <c r="N617" s="88"/>
      <c r="O617" s="88"/>
      <c r="P617" s="88"/>
      <c r="Q617" s="88"/>
      <c r="R617" s="88"/>
      <c r="S617" s="88"/>
      <c r="T617" s="88"/>
      <c r="U617" s="88"/>
      <c r="V617" s="88"/>
      <c r="W617" s="88"/>
      <c r="X617" s="88"/>
      <c r="Y617" s="88"/>
      <c r="Z617" s="88"/>
      <c r="AA617" s="88"/>
      <c r="AB617" s="88"/>
      <c r="AC617" s="88"/>
      <c r="AD617" s="88"/>
      <c r="AE617" s="88"/>
      <c r="AF617" s="88"/>
      <c r="AG617" s="88"/>
      <c r="AH617" s="88"/>
      <c r="AI617" s="88"/>
    </row>
    <row r="618" spans="6:35" s="26" customFormat="1" x14ac:dyDescent="0.2">
      <c r="F618" s="88"/>
      <c r="G618" s="88"/>
      <c r="H618" s="88"/>
      <c r="I618" s="88"/>
      <c r="J618" s="88"/>
      <c r="K618" s="88"/>
      <c r="L618" s="88"/>
      <c r="M618" s="88"/>
      <c r="N618" s="88"/>
      <c r="O618" s="88"/>
      <c r="P618" s="88"/>
      <c r="Q618" s="88"/>
      <c r="R618" s="88"/>
      <c r="S618" s="88"/>
      <c r="T618" s="88"/>
      <c r="U618" s="88"/>
      <c r="V618" s="88"/>
      <c r="W618" s="88"/>
      <c r="X618" s="88"/>
      <c r="Y618" s="88"/>
      <c r="Z618" s="88"/>
      <c r="AA618" s="88"/>
      <c r="AB618" s="88"/>
      <c r="AC618" s="88"/>
      <c r="AD618" s="88"/>
      <c r="AE618" s="88"/>
      <c r="AF618" s="88"/>
      <c r="AG618" s="88"/>
      <c r="AH618" s="88"/>
      <c r="AI618" s="88"/>
    </row>
    <row r="619" spans="6:35" s="26" customFormat="1" x14ac:dyDescent="0.2">
      <c r="F619" s="88"/>
      <c r="G619" s="88"/>
      <c r="H619" s="88"/>
      <c r="I619" s="88"/>
      <c r="J619" s="88"/>
      <c r="K619" s="88"/>
      <c r="L619" s="88"/>
      <c r="M619" s="88"/>
      <c r="N619" s="88"/>
      <c r="O619" s="88"/>
      <c r="P619" s="88"/>
      <c r="Q619" s="88"/>
      <c r="R619" s="88"/>
      <c r="S619" s="88"/>
      <c r="T619" s="88"/>
      <c r="U619" s="88"/>
      <c r="V619" s="88"/>
      <c r="W619" s="88"/>
      <c r="X619" s="88"/>
      <c r="Y619" s="88"/>
      <c r="Z619" s="88"/>
      <c r="AA619" s="88"/>
      <c r="AB619" s="88"/>
      <c r="AC619" s="88"/>
      <c r="AD619" s="88"/>
      <c r="AE619" s="88"/>
      <c r="AF619" s="88"/>
      <c r="AG619" s="88"/>
      <c r="AH619" s="88"/>
      <c r="AI619" s="88"/>
    </row>
    <row r="620" spans="6:35" s="26" customFormat="1" x14ac:dyDescent="0.2">
      <c r="F620" s="88"/>
      <c r="G620" s="88"/>
      <c r="H620" s="88"/>
      <c r="I620" s="88"/>
      <c r="J620" s="88"/>
      <c r="K620" s="88"/>
      <c r="L620" s="88"/>
      <c r="M620" s="88"/>
      <c r="N620" s="88"/>
      <c r="O620" s="88"/>
      <c r="P620" s="88"/>
      <c r="Q620" s="88"/>
      <c r="R620" s="88"/>
      <c r="S620" s="88"/>
      <c r="T620" s="88"/>
      <c r="U620" s="88"/>
      <c r="V620" s="88"/>
      <c r="W620" s="88"/>
      <c r="X620" s="88"/>
      <c r="Y620" s="88"/>
      <c r="Z620" s="88"/>
      <c r="AA620" s="88"/>
      <c r="AB620" s="88"/>
      <c r="AC620" s="88"/>
      <c r="AD620" s="88"/>
      <c r="AE620" s="88"/>
      <c r="AF620" s="88"/>
      <c r="AG620" s="88"/>
      <c r="AH620" s="88"/>
      <c r="AI620" s="88"/>
    </row>
    <row r="621" spans="6:35" s="26" customFormat="1" x14ac:dyDescent="0.2">
      <c r="F621" s="88"/>
      <c r="G621" s="88"/>
      <c r="H621" s="88"/>
      <c r="I621" s="88"/>
      <c r="J621" s="88"/>
      <c r="K621" s="88"/>
      <c r="L621" s="88"/>
      <c r="M621" s="88"/>
      <c r="N621" s="88"/>
      <c r="O621" s="88"/>
      <c r="P621" s="88"/>
      <c r="Q621" s="88"/>
      <c r="R621" s="88"/>
      <c r="S621" s="88"/>
      <c r="T621" s="88"/>
      <c r="U621" s="88"/>
      <c r="V621" s="88"/>
      <c r="W621" s="88"/>
      <c r="X621" s="88"/>
      <c r="Y621" s="88"/>
      <c r="Z621" s="88"/>
      <c r="AA621" s="88"/>
      <c r="AB621" s="88"/>
      <c r="AC621" s="88"/>
      <c r="AD621" s="88"/>
      <c r="AE621" s="88"/>
      <c r="AF621" s="88"/>
      <c r="AG621" s="88"/>
      <c r="AH621" s="88"/>
      <c r="AI621" s="88"/>
    </row>
    <row r="622" spans="6:35" s="26" customFormat="1" x14ac:dyDescent="0.2">
      <c r="F622" s="88"/>
      <c r="G622" s="88"/>
      <c r="H622" s="88"/>
      <c r="I622" s="88"/>
      <c r="J622" s="88"/>
      <c r="K622" s="88"/>
      <c r="L622" s="88"/>
      <c r="M622" s="88"/>
      <c r="N622" s="88"/>
      <c r="O622" s="88"/>
      <c r="P622" s="88"/>
      <c r="Q622" s="88"/>
      <c r="R622" s="88"/>
      <c r="S622" s="88"/>
      <c r="T622" s="88"/>
      <c r="U622" s="88"/>
      <c r="V622" s="88"/>
      <c r="W622" s="88"/>
      <c r="X622" s="88"/>
      <c r="Y622" s="88"/>
      <c r="Z622" s="88"/>
      <c r="AA622" s="88"/>
      <c r="AB622" s="88"/>
      <c r="AC622" s="88"/>
      <c r="AD622" s="88"/>
      <c r="AE622" s="88"/>
      <c r="AF622" s="88"/>
      <c r="AG622" s="88"/>
      <c r="AH622" s="88"/>
      <c r="AI622" s="88"/>
    </row>
    <row r="623" spans="6:35" s="26" customFormat="1" x14ac:dyDescent="0.2">
      <c r="F623" s="88"/>
      <c r="G623" s="88"/>
      <c r="H623" s="88"/>
      <c r="I623" s="88"/>
      <c r="J623" s="88"/>
      <c r="K623" s="88"/>
      <c r="L623" s="88"/>
      <c r="M623" s="88"/>
      <c r="N623" s="88"/>
      <c r="O623" s="88"/>
      <c r="P623" s="88"/>
      <c r="Q623" s="88"/>
      <c r="R623" s="88"/>
      <c r="S623" s="88"/>
      <c r="T623" s="88"/>
      <c r="U623" s="88"/>
      <c r="V623" s="88"/>
      <c r="W623" s="88"/>
      <c r="X623" s="88"/>
      <c r="Y623" s="88"/>
      <c r="Z623" s="88"/>
      <c r="AA623" s="88"/>
      <c r="AB623" s="88"/>
      <c r="AC623" s="88"/>
      <c r="AD623" s="88"/>
      <c r="AE623" s="88"/>
      <c r="AF623" s="88"/>
      <c r="AG623" s="88"/>
      <c r="AH623" s="88"/>
      <c r="AI623" s="88"/>
    </row>
    <row r="624" spans="6:35" s="26" customFormat="1" x14ac:dyDescent="0.2">
      <c r="F624" s="88"/>
      <c r="G624" s="88"/>
      <c r="H624" s="88"/>
      <c r="I624" s="88"/>
      <c r="J624" s="88"/>
      <c r="K624" s="88"/>
      <c r="L624" s="88"/>
      <c r="M624" s="88"/>
      <c r="N624" s="88"/>
      <c r="O624" s="88"/>
      <c r="P624" s="88"/>
      <c r="Q624" s="88"/>
      <c r="R624" s="88"/>
      <c r="S624" s="88"/>
      <c r="T624" s="88"/>
      <c r="U624" s="88"/>
      <c r="V624" s="88"/>
      <c r="W624" s="88"/>
      <c r="X624" s="88"/>
      <c r="Y624" s="88"/>
      <c r="Z624" s="88"/>
      <c r="AA624" s="88"/>
      <c r="AB624" s="88"/>
      <c r="AC624" s="88"/>
      <c r="AD624" s="88"/>
      <c r="AE624" s="88"/>
      <c r="AF624" s="88"/>
      <c r="AG624" s="88"/>
      <c r="AH624" s="88"/>
      <c r="AI624" s="88"/>
    </row>
    <row r="625" spans="6:35" s="26" customFormat="1" x14ac:dyDescent="0.2">
      <c r="F625" s="88"/>
      <c r="G625" s="88"/>
      <c r="H625" s="88"/>
      <c r="I625" s="88"/>
      <c r="J625" s="88"/>
      <c r="K625" s="88"/>
      <c r="L625" s="88"/>
      <c r="M625" s="88"/>
      <c r="N625" s="88"/>
      <c r="O625" s="88"/>
      <c r="P625" s="88"/>
      <c r="Q625" s="88"/>
      <c r="R625" s="88"/>
      <c r="S625" s="88"/>
      <c r="T625" s="88"/>
      <c r="U625" s="88"/>
      <c r="V625" s="88"/>
      <c r="W625" s="88"/>
      <c r="X625" s="88"/>
      <c r="Y625" s="88"/>
      <c r="Z625" s="88"/>
      <c r="AA625" s="88"/>
      <c r="AB625" s="88"/>
      <c r="AC625" s="88"/>
      <c r="AD625" s="88"/>
      <c r="AE625" s="88"/>
      <c r="AF625" s="88"/>
      <c r="AG625" s="88"/>
      <c r="AH625" s="88"/>
      <c r="AI625" s="88"/>
    </row>
    <row r="626" spans="6:35" s="26" customFormat="1" x14ac:dyDescent="0.2">
      <c r="F626" s="88"/>
      <c r="G626" s="88"/>
      <c r="H626" s="88"/>
      <c r="I626" s="88"/>
      <c r="J626" s="88"/>
      <c r="K626" s="88"/>
      <c r="L626" s="88"/>
      <c r="M626" s="88"/>
      <c r="N626" s="88"/>
      <c r="O626" s="88"/>
      <c r="P626" s="88"/>
      <c r="Q626" s="88"/>
      <c r="R626" s="88"/>
      <c r="S626" s="88"/>
      <c r="T626" s="88"/>
      <c r="U626" s="88"/>
      <c r="V626" s="88"/>
      <c r="W626" s="88"/>
      <c r="X626" s="88"/>
      <c r="Y626" s="88"/>
      <c r="Z626" s="88"/>
      <c r="AA626" s="88"/>
      <c r="AB626" s="88"/>
      <c r="AC626" s="88"/>
      <c r="AD626" s="88"/>
      <c r="AE626" s="88"/>
      <c r="AF626" s="88"/>
      <c r="AG626" s="88"/>
      <c r="AH626" s="88"/>
      <c r="AI626" s="88"/>
    </row>
    <row r="627" spans="6:35" s="26" customFormat="1" x14ac:dyDescent="0.2">
      <c r="F627" s="88"/>
      <c r="G627" s="88"/>
      <c r="H627" s="88"/>
      <c r="I627" s="88"/>
      <c r="J627" s="88"/>
      <c r="K627" s="88"/>
      <c r="L627" s="88"/>
      <c r="M627" s="88"/>
      <c r="N627" s="88"/>
      <c r="O627" s="88"/>
      <c r="P627" s="88"/>
      <c r="Q627" s="88"/>
      <c r="R627" s="88"/>
      <c r="S627" s="88"/>
      <c r="T627" s="88"/>
      <c r="U627" s="88"/>
      <c r="V627" s="88"/>
      <c r="W627" s="88"/>
      <c r="X627" s="88"/>
      <c r="Y627" s="88"/>
      <c r="Z627" s="88"/>
      <c r="AA627" s="88"/>
      <c r="AB627" s="88"/>
      <c r="AC627" s="88"/>
      <c r="AD627" s="88"/>
      <c r="AE627" s="88"/>
      <c r="AF627" s="88"/>
      <c r="AG627" s="88"/>
      <c r="AH627" s="88"/>
      <c r="AI627" s="88"/>
    </row>
    <row r="628" spans="6:35" s="26" customFormat="1" x14ac:dyDescent="0.2">
      <c r="F628" s="88"/>
      <c r="G628" s="88"/>
      <c r="H628" s="88"/>
      <c r="I628" s="88"/>
      <c r="J628" s="88"/>
      <c r="K628" s="88"/>
      <c r="L628" s="88"/>
      <c r="M628" s="88"/>
      <c r="N628" s="88"/>
      <c r="O628" s="88"/>
      <c r="P628" s="88"/>
      <c r="Q628" s="88"/>
      <c r="R628" s="88"/>
      <c r="S628" s="88"/>
      <c r="T628" s="88"/>
      <c r="U628" s="88"/>
      <c r="V628" s="88"/>
      <c r="W628" s="88"/>
      <c r="X628" s="88"/>
      <c r="Y628" s="88"/>
      <c r="Z628" s="88"/>
      <c r="AA628" s="88"/>
      <c r="AB628" s="88"/>
      <c r="AC628" s="88"/>
      <c r="AD628" s="88"/>
      <c r="AE628" s="88"/>
      <c r="AF628" s="88"/>
      <c r="AG628" s="88"/>
      <c r="AH628" s="88"/>
      <c r="AI628" s="88"/>
    </row>
    <row r="629" spans="6:35" s="26" customFormat="1" x14ac:dyDescent="0.2">
      <c r="F629" s="88"/>
      <c r="G629" s="88"/>
      <c r="H629" s="88"/>
      <c r="I629" s="88"/>
      <c r="J629" s="88"/>
      <c r="K629" s="88"/>
      <c r="L629" s="88"/>
      <c r="M629" s="88"/>
      <c r="N629" s="88"/>
      <c r="O629" s="88"/>
      <c r="P629" s="88"/>
      <c r="Q629" s="88"/>
      <c r="R629" s="88"/>
      <c r="S629" s="88"/>
      <c r="T629" s="88"/>
      <c r="U629" s="88"/>
      <c r="V629" s="88"/>
      <c r="W629" s="88"/>
      <c r="X629" s="88"/>
      <c r="Y629" s="88"/>
      <c r="Z629" s="88"/>
      <c r="AA629" s="88"/>
      <c r="AB629" s="88"/>
      <c r="AC629" s="88"/>
      <c r="AD629" s="88"/>
      <c r="AE629" s="88"/>
      <c r="AF629" s="88"/>
      <c r="AG629" s="88"/>
      <c r="AH629" s="88"/>
      <c r="AI629" s="88"/>
    </row>
    <row r="630" spans="6:35" s="26" customFormat="1" x14ac:dyDescent="0.2">
      <c r="F630" s="88"/>
      <c r="G630" s="88"/>
      <c r="H630" s="88"/>
      <c r="I630" s="88"/>
      <c r="J630" s="88"/>
      <c r="K630" s="88"/>
      <c r="L630" s="88"/>
      <c r="M630" s="88"/>
      <c r="N630" s="88"/>
      <c r="O630" s="88"/>
      <c r="P630" s="88"/>
      <c r="Q630" s="88"/>
      <c r="R630" s="88"/>
      <c r="S630" s="88"/>
      <c r="T630" s="88"/>
      <c r="U630" s="88"/>
      <c r="V630" s="88"/>
      <c r="W630" s="88"/>
      <c r="X630" s="88"/>
      <c r="Y630" s="88"/>
      <c r="Z630" s="88"/>
      <c r="AA630" s="88"/>
      <c r="AB630" s="88"/>
      <c r="AC630" s="88"/>
      <c r="AD630" s="88"/>
      <c r="AE630" s="88"/>
      <c r="AF630" s="88"/>
      <c r="AG630" s="88"/>
      <c r="AH630" s="88"/>
      <c r="AI630" s="88"/>
    </row>
    <row r="631" spans="6:35" s="26" customFormat="1" x14ac:dyDescent="0.2">
      <c r="F631" s="88"/>
      <c r="G631" s="88"/>
      <c r="H631" s="88"/>
      <c r="I631" s="88"/>
      <c r="J631" s="88"/>
      <c r="K631" s="88"/>
      <c r="L631" s="88"/>
      <c r="M631" s="88"/>
      <c r="N631" s="88"/>
      <c r="O631" s="88"/>
      <c r="P631" s="88"/>
      <c r="Q631" s="88"/>
      <c r="R631" s="88"/>
      <c r="S631" s="88"/>
      <c r="T631" s="88"/>
      <c r="U631" s="88"/>
      <c r="V631" s="88"/>
      <c r="W631" s="88"/>
      <c r="X631" s="88"/>
      <c r="Y631" s="88"/>
      <c r="Z631" s="88"/>
      <c r="AA631" s="88"/>
      <c r="AB631" s="88"/>
      <c r="AC631" s="88"/>
      <c r="AD631" s="88"/>
      <c r="AE631" s="88"/>
      <c r="AF631" s="88"/>
      <c r="AG631" s="88"/>
      <c r="AH631" s="88"/>
      <c r="AI631" s="88"/>
    </row>
    <row r="632" spans="6:35" s="26" customFormat="1" x14ac:dyDescent="0.2">
      <c r="F632" s="88"/>
      <c r="G632" s="88"/>
      <c r="H632" s="88"/>
      <c r="I632" s="88"/>
      <c r="J632" s="88"/>
      <c r="K632" s="88"/>
      <c r="L632" s="88"/>
      <c r="M632" s="88"/>
      <c r="N632" s="88"/>
      <c r="O632" s="88"/>
      <c r="P632" s="88"/>
      <c r="Q632" s="88"/>
      <c r="R632" s="88"/>
      <c r="S632" s="88"/>
      <c r="T632" s="88"/>
      <c r="U632" s="88"/>
      <c r="V632" s="88"/>
      <c r="W632" s="88"/>
      <c r="X632" s="88"/>
      <c r="Y632" s="88"/>
      <c r="Z632" s="88"/>
      <c r="AA632" s="88"/>
      <c r="AB632" s="88"/>
      <c r="AC632" s="88"/>
      <c r="AD632" s="88"/>
      <c r="AE632" s="88"/>
      <c r="AF632" s="88"/>
      <c r="AG632" s="88"/>
      <c r="AH632" s="88"/>
      <c r="AI632" s="88"/>
    </row>
    <row r="633" spans="6:35" s="26" customFormat="1" x14ac:dyDescent="0.2">
      <c r="F633" s="88"/>
      <c r="G633" s="88"/>
      <c r="H633" s="88"/>
      <c r="I633" s="88"/>
      <c r="J633" s="88"/>
      <c r="K633" s="88"/>
      <c r="L633" s="88"/>
      <c r="M633" s="88"/>
      <c r="N633" s="88"/>
      <c r="O633" s="88"/>
      <c r="P633" s="88"/>
      <c r="Q633" s="88"/>
      <c r="R633" s="88"/>
      <c r="S633" s="88"/>
      <c r="T633" s="88"/>
      <c r="U633" s="88"/>
      <c r="V633" s="88"/>
      <c r="W633" s="88"/>
      <c r="X633" s="88"/>
      <c r="Y633" s="88"/>
      <c r="Z633" s="88"/>
      <c r="AA633" s="88"/>
      <c r="AB633" s="88"/>
      <c r="AC633" s="88"/>
      <c r="AD633" s="88"/>
      <c r="AE633" s="88"/>
      <c r="AF633" s="88"/>
      <c r="AG633" s="88"/>
      <c r="AH633" s="88"/>
      <c r="AI633" s="88"/>
    </row>
    <row r="634" spans="6:35" s="26" customFormat="1" x14ac:dyDescent="0.2">
      <c r="F634" s="88"/>
      <c r="G634" s="88"/>
      <c r="H634" s="88"/>
      <c r="I634" s="88"/>
      <c r="J634" s="88"/>
      <c r="K634" s="88"/>
      <c r="L634" s="88"/>
      <c r="M634" s="88"/>
      <c r="N634" s="88"/>
      <c r="O634" s="88"/>
      <c r="P634" s="88"/>
      <c r="Q634" s="88"/>
      <c r="R634" s="88"/>
      <c r="S634" s="88"/>
      <c r="T634" s="88"/>
      <c r="U634" s="88"/>
      <c r="V634" s="88"/>
      <c r="W634" s="88"/>
      <c r="X634" s="88"/>
      <c r="Y634" s="88"/>
      <c r="Z634" s="88"/>
      <c r="AA634" s="88"/>
      <c r="AB634" s="88"/>
      <c r="AC634" s="88"/>
      <c r="AD634" s="88"/>
      <c r="AE634" s="88"/>
      <c r="AF634" s="88"/>
      <c r="AG634" s="88"/>
      <c r="AH634" s="88"/>
      <c r="AI634" s="88"/>
    </row>
    <row r="635" spans="6:35" s="26" customFormat="1" x14ac:dyDescent="0.2">
      <c r="F635" s="88"/>
      <c r="G635" s="88"/>
      <c r="H635" s="88"/>
      <c r="I635" s="88"/>
      <c r="J635" s="88"/>
      <c r="K635" s="88"/>
      <c r="L635" s="88"/>
      <c r="M635" s="88"/>
      <c r="N635" s="88"/>
      <c r="O635" s="88"/>
      <c r="P635" s="88"/>
      <c r="Q635" s="88"/>
      <c r="R635" s="88"/>
      <c r="S635" s="88"/>
      <c r="T635" s="88"/>
      <c r="U635" s="88"/>
      <c r="V635" s="88"/>
      <c r="W635" s="88"/>
      <c r="X635" s="88"/>
      <c r="Y635" s="88"/>
      <c r="Z635" s="88"/>
      <c r="AA635" s="88"/>
      <c r="AB635" s="88"/>
      <c r="AC635" s="88"/>
      <c r="AD635" s="88"/>
      <c r="AE635" s="88"/>
      <c r="AF635" s="88"/>
      <c r="AG635" s="88"/>
      <c r="AH635" s="88"/>
      <c r="AI635" s="88"/>
    </row>
    <row r="636" spans="6:35" s="26" customFormat="1" x14ac:dyDescent="0.2">
      <c r="F636" s="88"/>
      <c r="G636" s="88"/>
      <c r="H636" s="88"/>
      <c r="I636" s="88"/>
      <c r="J636" s="88"/>
      <c r="K636" s="88"/>
      <c r="L636" s="88"/>
      <c r="M636" s="88"/>
      <c r="N636" s="88"/>
      <c r="O636" s="88"/>
      <c r="P636" s="88"/>
      <c r="Q636" s="88"/>
      <c r="R636" s="88"/>
      <c r="S636" s="88"/>
      <c r="T636" s="88"/>
      <c r="U636" s="88"/>
      <c r="V636" s="88"/>
      <c r="W636" s="88"/>
      <c r="X636" s="88"/>
      <c r="Y636" s="88"/>
      <c r="Z636" s="88"/>
      <c r="AA636" s="88"/>
      <c r="AB636" s="88"/>
      <c r="AC636" s="88"/>
      <c r="AD636" s="88"/>
      <c r="AE636" s="88"/>
      <c r="AF636" s="88"/>
      <c r="AG636" s="88"/>
      <c r="AH636" s="88"/>
      <c r="AI636" s="88"/>
    </row>
    <row r="637" spans="6:35" s="26" customFormat="1" x14ac:dyDescent="0.2">
      <c r="F637" s="88"/>
      <c r="G637" s="88"/>
      <c r="H637" s="88"/>
      <c r="I637" s="88"/>
      <c r="J637" s="88"/>
      <c r="K637" s="88"/>
      <c r="L637" s="88"/>
      <c r="M637" s="88"/>
      <c r="N637" s="88"/>
      <c r="O637" s="88"/>
      <c r="P637" s="88"/>
      <c r="Q637" s="88"/>
      <c r="R637" s="88"/>
      <c r="S637" s="88"/>
      <c r="T637" s="88"/>
      <c r="U637" s="88"/>
      <c r="V637" s="88"/>
      <c r="W637" s="88"/>
      <c r="X637" s="88"/>
      <c r="Y637" s="88"/>
      <c r="Z637" s="88"/>
      <c r="AA637" s="88"/>
      <c r="AB637" s="88"/>
      <c r="AC637" s="88"/>
      <c r="AD637" s="88"/>
      <c r="AE637" s="88"/>
      <c r="AF637" s="88"/>
      <c r="AG637" s="88"/>
      <c r="AH637" s="88"/>
      <c r="AI637" s="88"/>
    </row>
    <row r="638" spans="6:35" s="26" customFormat="1" x14ac:dyDescent="0.2">
      <c r="F638" s="88"/>
      <c r="G638" s="88"/>
      <c r="H638" s="88"/>
      <c r="I638" s="88"/>
      <c r="J638" s="88"/>
      <c r="K638" s="88"/>
      <c r="L638" s="88"/>
      <c r="M638" s="88"/>
      <c r="N638" s="88"/>
      <c r="O638" s="88"/>
      <c r="P638" s="88"/>
      <c r="Q638" s="88"/>
      <c r="R638" s="88"/>
      <c r="S638" s="88"/>
      <c r="T638" s="88"/>
      <c r="U638" s="88"/>
      <c r="V638" s="88"/>
      <c r="W638" s="88"/>
      <c r="X638" s="88"/>
      <c r="Y638" s="88"/>
      <c r="Z638" s="88"/>
      <c r="AA638" s="88"/>
      <c r="AB638" s="88"/>
      <c r="AC638" s="88"/>
      <c r="AD638" s="88"/>
      <c r="AE638" s="88"/>
      <c r="AF638" s="88"/>
      <c r="AG638" s="88"/>
      <c r="AH638" s="88"/>
      <c r="AI638" s="88"/>
    </row>
    <row r="639" spans="6:35" s="26" customFormat="1" x14ac:dyDescent="0.2">
      <c r="F639" s="88"/>
      <c r="G639" s="88"/>
      <c r="H639" s="88"/>
      <c r="I639" s="88"/>
      <c r="J639" s="88"/>
      <c r="K639" s="88"/>
      <c r="L639" s="88"/>
      <c r="M639" s="88"/>
      <c r="N639" s="88"/>
      <c r="O639" s="88"/>
      <c r="P639" s="88"/>
      <c r="Q639" s="88"/>
      <c r="R639" s="88"/>
      <c r="S639" s="88"/>
      <c r="T639" s="88"/>
      <c r="U639" s="88"/>
      <c r="V639" s="88"/>
      <c r="W639" s="88"/>
      <c r="X639" s="88"/>
      <c r="Y639" s="88"/>
      <c r="Z639" s="88"/>
      <c r="AA639" s="88"/>
      <c r="AB639" s="88"/>
      <c r="AC639" s="88"/>
      <c r="AD639" s="88"/>
      <c r="AE639" s="88"/>
      <c r="AF639" s="88"/>
      <c r="AG639" s="88"/>
      <c r="AH639" s="88"/>
      <c r="AI639" s="88"/>
    </row>
    <row r="640" spans="6:35" s="26" customFormat="1" x14ac:dyDescent="0.2">
      <c r="F640" s="88"/>
      <c r="G640" s="88"/>
      <c r="H640" s="88"/>
      <c r="I640" s="88"/>
      <c r="J640" s="88"/>
      <c r="K640" s="88"/>
      <c r="L640" s="88"/>
      <c r="M640" s="88"/>
      <c r="N640" s="88"/>
      <c r="O640" s="88"/>
      <c r="P640" s="88"/>
      <c r="Q640" s="88"/>
      <c r="R640" s="88"/>
      <c r="S640" s="88"/>
      <c r="T640" s="88"/>
      <c r="U640" s="88"/>
      <c r="V640" s="88"/>
      <c r="W640" s="88"/>
      <c r="X640" s="88"/>
      <c r="Y640" s="88"/>
      <c r="Z640" s="88"/>
      <c r="AA640" s="88"/>
      <c r="AB640" s="88"/>
      <c r="AC640" s="88"/>
      <c r="AD640" s="88"/>
      <c r="AE640" s="88"/>
      <c r="AF640" s="88"/>
      <c r="AG640" s="88"/>
      <c r="AH640" s="88"/>
      <c r="AI640" s="88"/>
    </row>
    <row r="641" spans="6:35" s="26" customFormat="1" x14ac:dyDescent="0.2">
      <c r="F641" s="88"/>
      <c r="G641" s="88"/>
      <c r="H641" s="88"/>
      <c r="I641" s="88"/>
      <c r="J641" s="88"/>
      <c r="K641" s="88"/>
      <c r="L641" s="88"/>
      <c r="M641" s="88"/>
      <c r="N641" s="88"/>
      <c r="O641" s="88"/>
      <c r="P641" s="88"/>
      <c r="Q641" s="88"/>
      <c r="R641" s="88"/>
      <c r="S641" s="88"/>
      <c r="T641" s="88"/>
      <c r="U641" s="88"/>
      <c r="V641" s="88"/>
      <c r="W641" s="88"/>
      <c r="X641" s="88"/>
      <c r="Y641" s="88"/>
      <c r="Z641" s="88"/>
      <c r="AA641" s="88"/>
      <c r="AB641" s="88"/>
      <c r="AC641" s="88"/>
      <c r="AD641" s="88"/>
      <c r="AE641" s="88"/>
      <c r="AF641" s="88"/>
      <c r="AG641" s="88"/>
      <c r="AH641" s="88"/>
      <c r="AI641" s="88"/>
    </row>
    <row r="642" spans="6:35" s="26" customFormat="1" x14ac:dyDescent="0.2">
      <c r="F642" s="88"/>
      <c r="G642" s="88"/>
      <c r="H642" s="88"/>
      <c r="I642" s="88"/>
      <c r="J642" s="88"/>
      <c r="K642" s="88"/>
      <c r="L642" s="88"/>
      <c r="M642" s="88"/>
      <c r="N642" s="88"/>
      <c r="O642" s="88"/>
      <c r="P642" s="88"/>
      <c r="Q642" s="88"/>
      <c r="R642" s="88"/>
      <c r="S642" s="88"/>
      <c r="T642" s="88"/>
      <c r="U642" s="88"/>
      <c r="V642" s="88"/>
      <c r="W642" s="88"/>
      <c r="X642" s="88"/>
      <c r="Y642" s="88"/>
      <c r="Z642" s="88"/>
      <c r="AA642" s="88"/>
      <c r="AB642" s="88"/>
      <c r="AC642" s="88"/>
      <c r="AD642" s="88"/>
      <c r="AE642" s="88"/>
      <c r="AF642" s="88"/>
      <c r="AG642" s="88"/>
      <c r="AH642" s="88"/>
      <c r="AI642" s="88"/>
    </row>
    <row r="643" spans="6:35" s="26" customFormat="1" x14ac:dyDescent="0.2">
      <c r="F643" s="88"/>
      <c r="G643" s="88"/>
      <c r="H643" s="88"/>
      <c r="I643" s="88"/>
      <c r="J643" s="88"/>
      <c r="K643" s="88"/>
      <c r="L643" s="88"/>
      <c r="M643" s="88"/>
      <c r="N643" s="88"/>
      <c r="O643" s="88"/>
      <c r="P643" s="88"/>
      <c r="Q643" s="88"/>
      <c r="R643" s="88"/>
      <c r="S643" s="88"/>
      <c r="T643" s="88"/>
      <c r="U643" s="88"/>
      <c r="V643" s="88"/>
      <c r="W643" s="88"/>
      <c r="X643" s="88"/>
      <c r="Y643" s="88"/>
      <c r="Z643" s="88"/>
      <c r="AA643" s="88"/>
      <c r="AB643" s="88"/>
      <c r="AC643" s="88"/>
      <c r="AD643" s="88"/>
      <c r="AE643" s="88"/>
      <c r="AF643" s="88"/>
      <c r="AG643" s="88"/>
      <c r="AH643" s="88"/>
      <c r="AI643" s="88"/>
    </row>
    <row r="644" spans="6:35" s="26" customFormat="1" x14ac:dyDescent="0.2">
      <c r="F644" s="88"/>
      <c r="G644" s="88"/>
      <c r="H644" s="88"/>
      <c r="I644" s="88"/>
      <c r="J644" s="88"/>
      <c r="K644" s="88"/>
      <c r="L644" s="88"/>
      <c r="M644" s="88"/>
      <c r="N644" s="88"/>
      <c r="O644" s="88"/>
      <c r="P644" s="88"/>
      <c r="Q644" s="88"/>
      <c r="R644" s="88"/>
      <c r="S644" s="88"/>
      <c r="T644" s="88"/>
      <c r="U644" s="88"/>
      <c r="V644" s="88"/>
      <c r="W644" s="88"/>
      <c r="X644" s="88"/>
      <c r="Y644" s="88"/>
      <c r="Z644" s="88"/>
      <c r="AA644" s="88"/>
      <c r="AB644" s="88"/>
      <c r="AC644" s="88"/>
      <c r="AD644" s="88"/>
      <c r="AE644" s="88"/>
      <c r="AF644" s="88"/>
      <c r="AG644" s="88"/>
      <c r="AH644" s="88"/>
      <c r="AI644" s="88"/>
    </row>
    <row r="645" spans="6:35" s="26" customFormat="1" x14ac:dyDescent="0.2">
      <c r="F645" s="88"/>
      <c r="G645" s="88"/>
      <c r="H645" s="88"/>
      <c r="I645" s="88"/>
      <c r="J645" s="88"/>
      <c r="K645" s="88"/>
      <c r="L645" s="88"/>
      <c r="M645" s="88"/>
      <c r="N645" s="88"/>
      <c r="O645" s="88"/>
      <c r="P645" s="88"/>
      <c r="Q645" s="88"/>
      <c r="R645" s="88"/>
      <c r="S645" s="88"/>
      <c r="T645" s="88"/>
      <c r="U645" s="88"/>
      <c r="V645" s="88"/>
      <c r="W645" s="88"/>
      <c r="X645" s="88"/>
      <c r="Y645" s="88"/>
      <c r="Z645" s="88"/>
      <c r="AA645" s="88"/>
      <c r="AB645" s="88"/>
      <c r="AC645" s="88"/>
      <c r="AD645" s="88"/>
      <c r="AE645" s="88"/>
      <c r="AF645" s="88"/>
      <c r="AG645" s="88"/>
      <c r="AH645" s="88"/>
      <c r="AI645" s="88"/>
    </row>
    <row r="646" spans="6:35" s="26" customFormat="1" x14ac:dyDescent="0.2">
      <c r="F646" s="88"/>
      <c r="G646" s="88"/>
      <c r="H646" s="88"/>
      <c r="I646" s="88"/>
      <c r="J646" s="88"/>
      <c r="K646" s="88"/>
      <c r="L646" s="88"/>
      <c r="M646" s="88"/>
      <c r="N646" s="88"/>
      <c r="O646" s="88"/>
      <c r="P646" s="88"/>
      <c r="Q646" s="88"/>
      <c r="R646" s="88"/>
      <c r="S646" s="88"/>
      <c r="T646" s="88"/>
      <c r="U646" s="88"/>
      <c r="V646" s="88"/>
      <c r="W646" s="88"/>
      <c r="X646" s="88"/>
      <c r="Y646" s="88"/>
      <c r="Z646" s="88"/>
      <c r="AA646" s="88"/>
      <c r="AB646" s="88"/>
      <c r="AC646" s="88"/>
      <c r="AD646" s="88"/>
      <c r="AE646" s="88"/>
      <c r="AF646" s="88"/>
      <c r="AG646" s="88"/>
      <c r="AH646" s="88"/>
      <c r="AI646" s="88"/>
    </row>
    <row r="647" spans="6:35" s="26" customFormat="1" x14ac:dyDescent="0.2">
      <c r="F647" s="88"/>
      <c r="G647" s="88"/>
      <c r="H647" s="88"/>
      <c r="I647" s="88"/>
      <c r="J647" s="88"/>
      <c r="K647" s="88"/>
      <c r="L647" s="88"/>
      <c r="M647" s="88"/>
      <c r="N647" s="88"/>
      <c r="O647" s="88"/>
      <c r="P647" s="88"/>
      <c r="Q647" s="88"/>
      <c r="R647" s="88"/>
      <c r="S647" s="88"/>
      <c r="T647" s="88"/>
      <c r="U647" s="88"/>
      <c r="V647" s="88"/>
      <c r="W647" s="88"/>
      <c r="X647" s="88"/>
      <c r="Y647" s="88"/>
      <c r="Z647" s="88"/>
      <c r="AA647" s="88"/>
      <c r="AB647" s="88"/>
      <c r="AC647" s="88"/>
      <c r="AD647" s="88"/>
      <c r="AE647" s="88"/>
      <c r="AF647" s="88"/>
      <c r="AG647" s="88"/>
      <c r="AH647" s="88"/>
      <c r="AI647" s="88"/>
    </row>
    <row r="648" spans="6:35" s="26" customFormat="1" x14ac:dyDescent="0.2">
      <c r="F648" s="88"/>
      <c r="G648" s="88"/>
      <c r="H648" s="88"/>
      <c r="I648" s="88"/>
      <c r="J648" s="88"/>
      <c r="K648" s="88"/>
      <c r="L648" s="88"/>
      <c r="M648" s="88"/>
      <c r="N648" s="88"/>
      <c r="O648" s="88"/>
      <c r="P648" s="88"/>
      <c r="Q648" s="88"/>
      <c r="R648" s="88"/>
      <c r="S648" s="88"/>
      <c r="T648" s="88"/>
      <c r="U648" s="88"/>
      <c r="V648" s="88"/>
      <c r="W648" s="88"/>
      <c r="X648" s="88"/>
      <c r="Y648" s="88"/>
      <c r="Z648" s="88"/>
      <c r="AA648" s="88"/>
      <c r="AB648" s="88"/>
      <c r="AC648" s="88"/>
      <c r="AD648" s="88"/>
      <c r="AE648" s="88"/>
      <c r="AF648" s="88"/>
      <c r="AG648" s="88"/>
      <c r="AH648" s="88"/>
      <c r="AI648" s="88"/>
    </row>
    <row r="649" spans="6:35" s="26" customFormat="1" x14ac:dyDescent="0.2">
      <c r="F649" s="88"/>
      <c r="G649" s="88"/>
      <c r="H649" s="88"/>
      <c r="I649" s="88"/>
      <c r="J649" s="88"/>
      <c r="K649" s="88"/>
      <c r="L649" s="88"/>
      <c r="M649" s="88"/>
      <c r="N649" s="88"/>
      <c r="O649" s="88"/>
      <c r="P649" s="88"/>
      <c r="Q649" s="88"/>
      <c r="R649" s="88"/>
      <c r="S649" s="88"/>
      <c r="T649" s="88"/>
      <c r="U649" s="88"/>
      <c r="V649" s="88"/>
      <c r="W649" s="88"/>
      <c r="X649" s="88"/>
      <c r="Y649" s="88"/>
      <c r="Z649" s="88"/>
      <c r="AA649" s="88"/>
      <c r="AB649" s="88"/>
      <c r="AC649" s="88"/>
      <c r="AD649" s="88"/>
      <c r="AE649" s="88"/>
      <c r="AF649" s="88"/>
      <c r="AG649" s="88"/>
      <c r="AH649" s="88"/>
      <c r="AI649" s="88"/>
    </row>
    <row r="650" spans="6:35" s="26" customFormat="1" x14ac:dyDescent="0.2">
      <c r="F650" s="88"/>
      <c r="G650" s="88"/>
      <c r="H650" s="88"/>
      <c r="I650" s="88"/>
      <c r="J650" s="88"/>
      <c r="K650" s="88"/>
      <c r="L650" s="88"/>
      <c r="M650" s="88"/>
      <c r="N650" s="88"/>
      <c r="O650" s="88"/>
      <c r="P650" s="88"/>
      <c r="Q650" s="88"/>
      <c r="R650" s="88"/>
      <c r="S650" s="88"/>
      <c r="T650" s="88"/>
      <c r="U650" s="88"/>
      <c r="V650" s="88"/>
      <c r="W650" s="88"/>
      <c r="X650" s="88"/>
      <c r="Y650" s="88"/>
      <c r="Z650" s="88"/>
      <c r="AA650" s="88"/>
      <c r="AB650" s="88"/>
      <c r="AC650" s="88"/>
      <c r="AD650" s="88"/>
      <c r="AE650" s="88"/>
      <c r="AF650" s="88"/>
      <c r="AG650" s="88"/>
      <c r="AH650" s="88"/>
      <c r="AI650" s="88"/>
    </row>
    <row r="651" spans="6:35" s="26" customFormat="1" x14ac:dyDescent="0.2">
      <c r="F651" s="88"/>
      <c r="G651" s="88"/>
      <c r="H651" s="88"/>
      <c r="I651" s="88"/>
      <c r="J651" s="88"/>
      <c r="K651" s="88"/>
      <c r="L651" s="88"/>
      <c r="M651" s="88"/>
      <c r="N651" s="88"/>
      <c r="O651" s="88"/>
      <c r="P651" s="88"/>
      <c r="Q651" s="88"/>
      <c r="R651" s="88"/>
      <c r="S651" s="88"/>
      <c r="T651" s="88"/>
      <c r="U651" s="88"/>
      <c r="V651" s="88"/>
      <c r="W651" s="88"/>
      <c r="X651" s="88"/>
      <c r="Y651" s="88"/>
      <c r="Z651" s="88"/>
      <c r="AA651" s="88"/>
      <c r="AB651" s="88"/>
      <c r="AC651" s="88"/>
      <c r="AD651" s="88"/>
      <c r="AE651" s="88"/>
      <c r="AF651" s="88"/>
      <c r="AG651" s="88"/>
      <c r="AH651" s="88"/>
      <c r="AI651" s="88"/>
    </row>
    <row r="652" spans="6:35" s="26" customFormat="1" x14ac:dyDescent="0.2">
      <c r="F652" s="88"/>
      <c r="G652" s="88"/>
      <c r="H652" s="88"/>
      <c r="I652" s="88"/>
      <c r="J652" s="88"/>
      <c r="K652" s="88"/>
      <c r="L652" s="88"/>
      <c r="M652" s="88"/>
      <c r="N652" s="88"/>
      <c r="O652" s="88"/>
      <c r="P652" s="88"/>
      <c r="Q652" s="88"/>
      <c r="R652" s="88"/>
      <c r="S652" s="88"/>
      <c r="T652" s="88"/>
      <c r="U652" s="88"/>
      <c r="V652" s="88"/>
      <c r="W652" s="88"/>
      <c r="X652" s="88"/>
      <c r="Y652" s="88"/>
      <c r="Z652" s="88"/>
      <c r="AA652" s="88"/>
      <c r="AB652" s="88"/>
      <c r="AC652" s="88"/>
      <c r="AD652" s="88"/>
      <c r="AE652" s="88"/>
      <c r="AF652" s="88"/>
      <c r="AG652" s="88"/>
      <c r="AH652" s="88"/>
      <c r="AI652" s="88"/>
    </row>
    <row r="653" spans="6:35" s="26" customFormat="1" x14ac:dyDescent="0.2">
      <c r="F653" s="88"/>
      <c r="G653" s="88"/>
      <c r="H653" s="88"/>
      <c r="I653" s="88"/>
      <c r="J653" s="88"/>
      <c r="K653" s="88"/>
      <c r="L653" s="88"/>
      <c r="M653" s="88"/>
      <c r="N653" s="88"/>
      <c r="O653" s="88"/>
      <c r="P653" s="88"/>
      <c r="Q653" s="88"/>
      <c r="R653" s="88"/>
      <c r="S653" s="88"/>
      <c r="T653" s="88"/>
      <c r="U653" s="88"/>
      <c r="V653" s="88"/>
      <c r="W653" s="88"/>
      <c r="X653" s="88"/>
      <c r="Y653" s="88"/>
      <c r="Z653" s="88"/>
      <c r="AA653" s="88"/>
      <c r="AB653" s="88"/>
      <c r="AC653" s="88"/>
      <c r="AD653" s="88"/>
      <c r="AE653" s="88"/>
      <c r="AF653" s="88"/>
      <c r="AG653" s="88"/>
      <c r="AH653" s="88"/>
      <c r="AI653" s="88"/>
    </row>
    <row r="654" spans="6:35" s="26" customFormat="1" x14ac:dyDescent="0.2">
      <c r="F654" s="88"/>
      <c r="G654" s="88"/>
      <c r="H654" s="88"/>
      <c r="I654" s="88"/>
      <c r="J654" s="88"/>
      <c r="K654" s="88"/>
      <c r="L654" s="88"/>
      <c r="M654" s="88"/>
      <c r="N654" s="88"/>
      <c r="O654" s="88"/>
      <c r="P654" s="88"/>
      <c r="Q654" s="88"/>
      <c r="R654" s="88"/>
      <c r="S654" s="88"/>
      <c r="T654" s="88"/>
      <c r="U654" s="88"/>
      <c r="V654" s="88"/>
      <c r="W654" s="88"/>
      <c r="X654" s="88"/>
      <c r="Y654" s="88"/>
      <c r="Z654" s="88"/>
      <c r="AA654" s="88"/>
      <c r="AB654" s="88"/>
      <c r="AC654" s="88"/>
      <c r="AD654" s="88"/>
      <c r="AE654" s="88"/>
      <c r="AF654" s="88"/>
      <c r="AG654" s="88"/>
      <c r="AH654" s="88"/>
      <c r="AI654" s="88"/>
    </row>
    <row r="655" spans="6:35" s="26" customFormat="1" x14ac:dyDescent="0.2">
      <c r="F655" s="88"/>
      <c r="G655" s="88"/>
      <c r="H655" s="88"/>
      <c r="I655" s="88"/>
      <c r="J655" s="88"/>
      <c r="K655" s="88"/>
      <c r="L655" s="88"/>
      <c r="M655" s="88"/>
      <c r="N655" s="88"/>
      <c r="O655" s="88"/>
      <c r="P655" s="88"/>
      <c r="Q655" s="88"/>
      <c r="R655" s="88"/>
      <c r="S655" s="88"/>
      <c r="T655" s="88"/>
      <c r="U655" s="88"/>
      <c r="V655" s="88"/>
      <c r="W655" s="88"/>
      <c r="X655" s="88"/>
      <c r="Y655" s="88"/>
      <c r="Z655" s="88"/>
      <c r="AA655" s="88"/>
      <c r="AB655" s="88"/>
      <c r="AC655" s="88"/>
      <c r="AD655" s="88"/>
      <c r="AE655" s="88"/>
      <c r="AF655" s="88"/>
      <c r="AG655" s="88"/>
      <c r="AH655" s="88"/>
      <c r="AI655" s="88"/>
    </row>
    <row r="656" spans="6:35" s="26" customFormat="1" x14ac:dyDescent="0.2">
      <c r="F656" s="88"/>
      <c r="G656" s="88"/>
      <c r="H656" s="88"/>
      <c r="I656" s="88"/>
      <c r="J656" s="88"/>
      <c r="K656" s="88"/>
      <c r="L656" s="88"/>
      <c r="M656" s="88"/>
      <c r="N656" s="88"/>
      <c r="O656" s="88"/>
      <c r="P656" s="88"/>
      <c r="Q656" s="88"/>
      <c r="R656" s="88"/>
      <c r="S656" s="88"/>
      <c r="T656" s="88"/>
      <c r="U656" s="88"/>
      <c r="V656" s="88"/>
      <c r="W656" s="88"/>
      <c r="X656" s="88"/>
      <c r="Y656" s="88"/>
      <c r="Z656" s="88"/>
      <c r="AA656" s="88"/>
      <c r="AB656" s="88"/>
      <c r="AC656" s="88"/>
      <c r="AD656" s="88"/>
      <c r="AE656" s="88"/>
      <c r="AF656" s="88"/>
      <c r="AG656" s="88"/>
      <c r="AH656" s="88"/>
      <c r="AI656" s="88"/>
    </row>
    <row r="657" spans="6:35" s="26" customFormat="1" x14ac:dyDescent="0.2">
      <c r="F657" s="88"/>
      <c r="G657" s="88"/>
      <c r="H657" s="88"/>
      <c r="I657" s="88"/>
      <c r="J657" s="88"/>
      <c r="K657" s="88"/>
      <c r="L657" s="88"/>
      <c r="M657" s="88"/>
      <c r="N657" s="88"/>
      <c r="O657" s="88"/>
      <c r="P657" s="88"/>
      <c r="Q657" s="88"/>
      <c r="R657" s="88"/>
      <c r="S657" s="88"/>
      <c r="T657" s="88"/>
      <c r="U657" s="88"/>
      <c r="V657" s="88"/>
      <c r="W657" s="88"/>
      <c r="X657" s="88"/>
      <c r="Y657" s="88"/>
      <c r="Z657" s="88"/>
      <c r="AA657" s="88"/>
      <c r="AB657" s="88"/>
      <c r="AC657" s="88"/>
      <c r="AD657" s="88"/>
      <c r="AE657" s="88"/>
      <c r="AF657" s="88"/>
      <c r="AG657" s="88"/>
      <c r="AH657" s="88"/>
      <c r="AI657" s="88"/>
    </row>
    <row r="658" spans="6:35" s="26" customFormat="1" x14ac:dyDescent="0.2">
      <c r="F658" s="88"/>
      <c r="G658" s="88"/>
      <c r="H658" s="88"/>
      <c r="I658" s="88"/>
      <c r="J658" s="88"/>
      <c r="K658" s="88"/>
      <c r="L658" s="88"/>
      <c r="M658" s="88"/>
      <c r="N658" s="88"/>
      <c r="O658" s="88"/>
      <c r="P658" s="88"/>
      <c r="Q658" s="88"/>
      <c r="R658" s="88"/>
      <c r="S658" s="88"/>
      <c r="T658" s="88"/>
      <c r="U658" s="88"/>
      <c r="V658" s="88"/>
      <c r="W658" s="88"/>
      <c r="X658" s="88"/>
      <c r="Y658" s="88"/>
      <c r="Z658" s="88"/>
      <c r="AA658" s="88"/>
      <c r="AB658" s="88"/>
      <c r="AC658" s="88"/>
      <c r="AD658" s="88"/>
      <c r="AE658" s="88"/>
      <c r="AF658" s="88"/>
      <c r="AG658" s="88"/>
      <c r="AH658" s="88"/>
      <c r="AI658" s="88"/>
    </row>
    <row r="659" spans="6:35" s="26" customFormat="1" x14ac:dyDescent="0.2">
      <c r="F659" s="88"/>
      <c r="G659" s="88"/>
      <c r="H659" s="88"/>
      <c r="I659" s="88"/>
      <c r="J659" s="88"/>
      <c r="K659" s="88"/>
      <c r="L659" s="88"/>
      <c r="M659" s="88"/>
      <c r="N659" s="88"/>
      <c r="O659" s="88"/>
      <c r="P659" s="88"/>
      <c r="Q659" s="88"/>
      <c r="R659" s="88"/>
      <c r="S659" s="88"/>
      <c r="T659" s="88"/>
      <c r="U659" s="88"/>
      <c r="V659" s="88"/>
      <c r="W659" s="88"/>
      <c r="X659" s="88"/>
      <c r="Y659" s="88"/>
      <c r="Z659" s="88"/>
      <c r="AA659" s="88"/>
      <c r="AB659" s="88"/>
      <c r="AC659" s="88"/>
      <c r="AD659" s="88"/>
      <c r="AE659" s="88"/>
      <c r="AF659" s="88"/>
      <c r="AG659" s="88"/>
      <c r="AH659" s="88"/>
      <c r="AI659" s="88"/>
    </row>
    <row r="660" spans="6:35" s="26" customFormat="1" x14ac:dyDescent="0.2">
      <c r="F660" s="88"/>
      <c r="G660" s="88"/>
      <c r="H660" s="88"/>
      <c r="I660" s="88"/>
      <c r="J660" s="88"/>
      <c r="K660" s="88"/>
      <c r="L660" s="88"/>
      <c r="M660" s="88"/>
      <c r="N660" s="88"/>
      <c r="O660" s="88"/>
      <c r="P660" s="88"/>
      <c r="Q660" s="88"/>
      <c r="R660" s="88"/>
      <c r="S660" s="88"/>
      <c r="T660" s="88"/>
      <c r="U660" s="88"/>
      <c r="V660" s="88"/>
      <c r="W660" s="88"/>
      <c r="X660" s="88"/>
      <c r="Y660" s="88"/>
      <c r="Z660" s="88"/>
      <c r="AA660" s="88"/>
      <c r="AB660" s="88"/>
      <c r="AC660" s="88"/>
      <c r="AD660" s="88"/>
      <c r="AE660" s="88"/>
      <c r="AF660" s="88"/>
      <c r="AG660" s="88"/>
      <c r="AH660" s="88"/>
      <c r="AI660" s="88"/>
    </row>
    <row r="661" spans="6:35" s="26" customFormat="1" x14ac:dyDescent="0.2">
      <c r="F661" s="88"/>
      <c r="G661" s="88"/>
      <c r="H661" s="88"/>
      <c r="I661" s="88"/>
      <c r="J661" s="88"/>
      <c r="K661" s="88"/>
      <c r="L661" s="88"/>
      <c r="M661" s="88"/>
      <c r="N661" s="88"/>
      <c r="O661" s="88"/>
      <c r="P661" s="88"/>
      <c r="Q661" s="88"/>
      <c r="R661" s="88"/>
      <c r="S661" s="88"/>
      <c r="T661" s="88"/>
      <c r="U661" s="88"/>
      <c r="V661" s="88"/>
      <c r="W661" s="88"/>
      <c r="X661" s="88"/>
      <c r="Y661" s="88"/>
      <c r="Z661" s="88"/>
      <c r="AA661" s="88"/>
      <c r="AB661" s="88"/>
      <c r="AC661" s="88"/>
      <c r="AD661" s="88"/>
      <c r="AE661" s="88"/>
      <c r="AF661" s="88"/>
      <c r="AG661" s="88"/>
      <c r="AH661" s="88"/>
      <c r="AI661" s="88"/>
    </row>
    <row r="662" spans="6:35" s="26" customFormat="1" x14ac:dyDescent="0.2">
      <c r="F662" s="88"/>
      <c r="G662" s="88"/>
      <c r="H662" s="88"/>
      <c r="I662" s="88"/>
      <c r="J662" s="88"/>
      <c r="K662" s="88"/>
      <c r="L662" s="88"/>
      <c r="M662" s="88"/>
      <c r="N662" s="88"/>
      <c r="O662" s="88"/>
      <c r="P662" s="88"/>
      <c r="Q662" s="88"/>
      <c r="R662" s="88"/>
      <c r="S662" s="88"/>
      <c r="T662" s="88"/>
      <c r="U662" s="88"/>
      <c r="V662" s="88"/>
      <c r="W662" s="88"/>
      <c r="X662" s="88"/>
      <c r="Y662" s="88"/>
      <c r="Z662" s="88"/>
      <c r="AA662" s="88"/>
      <c r="AB662" s="88"/>
      <c r="AC662" s="88"/>
      <c r="AD662" s="88"/>
      <c r="AE662" s="88"/>
      <c r="AF662" s="88"/>
      <c r="AG662" s="88"/>
      <c r="AH662" s="88"/>
      <c r="AI662" s="88"/>
    </row>
    <row r="663" spans="6:35" s="26" customFormat="1" x14ac:dyDescent="0.2">
      <c r="F663" s="88"/>
      <c r="G663" s="88"/>
      <c r="H663" s="88"/>
      <c r="I663" s="88"/>
      <c r="J663" s="88"/>
      <c r="K663" s="88"/>
      <c r="L663" s="88"/>
      <c r="M663" s="88"/>
      <c r="N663" s="88"/>
      <c r="O663" s="88"/>
      <c r="P663" s="88"/>
      <c r="Q663" s="88"/>
      <c r="R663" s="88"/>
      <c r="S663" s="88"/>
      <c r="T663" s="88"/>
      <c r="U663" s="88"/>
      <c r="V663" s="88"/>
      <c r="W663" s="88"/>
      <c r="X663" s="88"/>
      <c r="Y663" s="88"/>
      <c r="Z663" s="88"/>
      <c r="AA663" s="88"/>
      <c r="AB663" s="88"/>
      <c r="AC663" s="88"/>
      <c r="AD663" s="88"/>
      <c r="AE663" s="88"/>
      <c r="AF663" s="88"/>
      <c r="AG663" s="88"/>
      <c r="AH663" s="88"/>
      <c r="AI663" s="88"/>
    </row>
    <row r="664" spans="6:35" s="26" customFormat="1" x14ac:dyDescent="0.2">
      <c r="F664" s="88"/>
      <c r="G664" s="88"/>
      <c r="H664" s="88"/>
      <c r="I664" s="88"/>
      <c r="J664" s="88"/>
      <c r="K664" s="88"/>
      <c r="L664" s="88"/>
      <c r="M664" s="88"/>
      <c r="N664" s="88"/>
      <c r="O664" s="88"/>
      <c r="P664" s="88"/>
      <c r="Q664" s="88"/>
      <c r="R664" s="88"/>
      <c r="S664" s="88"/>
      <c r="T664" s="88"/>
      <c r="U664" s="88"/>
      <c r="V664" s="88"/>
      <c r="W664" s="88"/>
      <c r="X664" s="88"/>
      <c r="Y664" s="88"/>
      <c r="Z664" s="88"/>
      <c r="AA664" s="88"/>
      <c r="AB664" s="88"/>
      <c r="AC664" s="88"/>
      <c r="AD664" s="88"/>
      <c r="AE664" s="88"/>
      <c r="AF664" s="88"/>
      <c r="AG664" s="88"/>
      <c r="AH664" s="88"/>
      <c r="AI664" s="88"/>
    </row>
    <row r="665" spans="6:35" s="26" customFormat="1" x14ac:dyDescent="0.2">
      <c r="F665" s="88"/>
      <c r="G665" s="88"/>
      <c r="H665" s="88"/>
      <c r="I665" s="88"/>
      <c r="J665" s="88"/>
      <c r="K665" s="88"/>
      <c r="L665" s="88"/>
      <c r="M665" s="88"/>
      <c r="N665" s="88"/>
      <c r="O665" s="88"/>
      <c r="P665" s="88"/>
      <c r="Q665" s="88"/>
      <c r="R665" s="88"/>
      <c r="S665" s="88"/>
      <c r="T665" s="88"/>
      <c r="U665" s="88"/>
      <c r="V665" s="88"/>
      <c r="W665" s="88"/>
      <c r="X665" s="88"/>
      <c r="Y665" s="88"/>
      <c r="Z665" s="88"/>
      <c r="AA665" s="88"/>
      <c r="AB665" s="88"/>
      <c r="AC665" s="88"/>
      <c r="AD665" s="88"/>
      <c r="AE665" s="88"/>
      <c r="AF665" s="88"/>
      <c r="AG665" s="88"/>
      <c r="AH665" s="88"/>
      <c r="AI665" s="88"/>
    </row>
    <row r="666" spans="6:35" s="26" customFormat="1" x14ac:dyDescent="0.2">
      <c r="F666" s="88"/>
      <c r="G666" s="88"/>
      <c r="H666" s="88"/>
      <c r="I666" s="88"/>
      <c r="J666" s="88"/>
      <c r="K666" s="88"/>
      <c r="L666" s="88"/>
      <c r="M666" s="88"/>
      <c r="N666" s="88"/>
      <c r="O666" s="88"/>
      <c r="P666" s="88"/>
      <c r="Q666" s="88"/>
      <c r="R666" s="88"/>
      <c r="S666" s="88"/>
      <c r="T666" s="88"/>
      <c r="U666" s="88"/>
      <c r="V666" s="88"/>
      <c r="W666" s="88"/>
      <c r="X666" s="88"/>
      <c r="Y666" s="88"/>
      <c r="Z666" s="88"/>
      <c r="AA666" s="88"/>
      <c r="AB666" s="88"/>
      <c r="AC666" s="88"/>
      <c r="AD666" s="88"/>
      <c r="AE666" s="88"/>
      <c r="AF666" s="88"/>
      <c r="AG666" s="88"/>
      <c r="AH666" s="88"/>
      <c r="AI666" s="88"/>
    </row>
    <row r="667" spans="6:35" s="26" customFormat="1" x14ac:dyDescent="0.2">
      <c r="F667" s="88"/>
      <c r="G667" s="88"/>
      <c r="H667" s="88"/>
      <c r="I667" s="88"/>
      <c r="J667" s="88"/>
      <c r="K667" s="88"/>
      <c r="L667" s="88"/>
      <c r="M667" s="88"/>
      <c r="N667" s="88"/>
      <c r="O667" s="88"/>
      <c r="P667" s="88"/>
      <c r="Q667" s="88"/>
      <c r="R667" s="88"/>
      <c r="S667" s="88"/>
      <c r="T667" s="88"/>
      <c r="U667" s="88"/>
      <c r="V667" s="88"/>
      <c r="W667" s="88"/>
      <c r="X667" s="88"/>
      <c r="Y667" s="88"/>
      <c r="Z667" s="88"/>
      <c r="AA667" s="88"/>
      <c r="AB667" s="88"/>
      <c r="AC667" s="88"/>
      <c r="AD667" s="88"/>
      <c r="AE667" s="88"/>
      <c r="AF667" s="88"/>
      <c r="AG667" s="88"/>
      <c r="AH667" s="88"/>
      <c r="AI667" s="88"/>
    </row>
    <row r="668" spans="6:35" s="26" customFormat="1" x14ac:dyDescent="0.2">
      <c r="F668" s="88"/>
      <c r="G668" s="88"/>
      <c r="H668" s="88"/>
      <c r="I668" s="88"/>
      <c r="J668" s="88"/>
      <c r="K668" s="88"/>
      <c r="L668" s="88"/>
      <c r="M668" s="88"/>
      <c r="N668" s="88"/>
      <c r="O668" s="88"/>
      <c r="P668" s="88"/>
      <c r="Q668" s="88"/>
      <c r="R668" s="88"/>
      <c r="S668" s="88"/>
      <c r="T668" s="88"/>
      <c r="U668" s="88"/>
      <c r="V668" s="88"/>
      <c r="W668" s="88"/>
      <c r="X668" s="88"/>
      <c r="Y668" s="88"/>
      <c r="Z668" s="88"/>
      <c r="AA668" s="88"/>
      <c r="AB668" s="88"/>
      <c r="AC668" s="88"/>
      <c r="AD668" s="88"/>
      <c r="AE668" s="88"/>
      <c r="AF668" s="88"/>
      <c r="AG668" s="88"/>
      <c r="AH668" s="88"/>
      <c r="AI668" s="88"/>
    </row>
    <row r="669" spans="6:35" s="26" customFormat="1" x14ac:dyDescent="0.2">
      <c r="F669" s="88"/>
      <c r="G669" s="88"/>
      <c r="H669" s="88"/>
      <c r="I669" s="88"/>
      <c r="J669" s="88"/>
      <c r="K669" s="88"/>
      <c r="L669" s="88"/>
      <c r="M669" s="88"/>
      <c r="N669" s="88"/>
      <c r="O669" s="88"/>
      <c r="P669" s="88"/>
      <c r="Q669" s="88"/>
      <c r="R669" s="88"/>
      <c r="S669" s="88"/>
      <c r="T669" s="88"/>
      <c r="U669" s="88"/>
      <c r="V669" s="88"/>
      <c r="W669" s="88"/>
      <c r="X669" s="88"/>
      <c r="Y669" s="88"/>
      <c r="Z669" s="88"/>
      <c r="AA669" s="88"/>
      <c r="AB669" s="88"/>
      <c r="AC669" s="88"/>
      <c r="AD669" s="88"/>
      <c r="AE669" s="88"/>
      <c r="AF669" s="88"/>
      <c r="AG669" s="88"/>
      <c r="AH669" s="88"/>
      <c r="AI669" s="88"/>
    </row>
    <row r="670" spans="6:35" s="26" customFormat="1" x14ac:dyDescent="0.2">
      <c r="F670" s="88"/>
      <c r="G670" s="88"/>
      <c r="H670" s="88"/>
      <c r="I670" s="88"/>
      <c r="J670" s="88"/>
      <c r="K670" s="88"/>
      <c r="L670" s="88"/>
      <c r="M670" s="88"/>
      <c r="N670" s="88"/>
      <c r="O670" s="88"/>
      <c r="P670" s="88"/>
      <c r="Q670" s="88"/>
      <c r="R670" s="88"/>
      <c r="S670" s="88"/>
      <c r="T670" s="88"/>
      <c r="U670" s="88"/>
      <c r="V670" s="88"/>
      <c r="W670" s="88"/>
      <c r="X670" s="88"/>
      <c r="Y670" s="88"/>
      <c r="Z670" s="88"/>
      <c r="AA670" s="88"/>
      <c r="AB670" s="88"/>
      <c r="AC670" s="88"/>
      <c r="AD670" s="88"/>
      <c r="AE670" s="88"/>
      <c r="AF670" s="88"/>
      <c r="AG670" s="88"/>
      <c r="AH670" s="88"/>
      <c r="AI670" s="88"/>
    </row>
    <row r="671" spans="6:35" s="26" customFormat="1" x14ac:dyDescent="0.2">
      <c r="F671" s="88"/>
      <c r="G671" s="88"/>
      <c r="H671" s="88"/>
      <c r="I671" s="88"/>
      <c r="J671" s="88"/>
      <c r="K671" s="88"/>
      <c r="L671" s="88"/>
      <c r="M671" s="88"/>
      <c r="N671" s="88"/>
      <c r="O671" s="88"/>
      <c r="P671" s="88"/>
      <c r="Q671" s="88"/>
      <c r="R671" s="88"/>
      <c r="S671" s="88"/>
      <c r="T671" s="88"/>
      <c r="U671" s="88"/>
      <c r="V671" s="88"/>
      <c r="W671" s="88"/>
      <c r="X671" s="88"/>
      <c r="Y671" s="88"/>
      <c r="Z671" s="88"/>
      <c r="AA671" s="88"/>
      <c r="AB671" s="88"/>
      <c r="AC671" s="88"/>
      <c r="AD671" s="88"/>
      <c r="AE671" s="88"/>
      <c r="AF671" s="88"/>
      <c r="AG671" s="88"/>
      <c r="AH671" s="88"/>
      <c r="AI671" s="88"/>
    </row>
    <row r="672" spans="6:35" s="26" customFormat="1" x14ac:dyDescent="0.2">
      <c r="F672" s="88"/>
      <c r="G672" s="88"/>
      <c r="H672" s="88"/>
      <c r="I672" s="88"/>
      <c r="J672" s="88"/>
      <c r="K672" s="88"/>
      <c r="L672" s="88"/>
      <c r="M672" s="88"/>
      <c r="N672" s="88"/>
      <c r="O672" s="88"/>
      <c r="P672" s="88"/>
      <c r="Q672" s="88"/>
      <c r="R672" s="88"/>
      <c r="S672" s="88"/>
      <c r="T672" s="88"/>
      <c r="U672" s="88"/>
      <c r="V672" s="88"/>
      <c r="W672" s="88"/>
      <c r="X672" s="88"/>
      <c r="Y672" s="88"/>
      <c r="Z672" s="88"/>
      <c r="AA672" s="88"/>
      <c r="AB672" s="88"/>
      <c r="AC672" s="88"/>
      <c r="AD672" s="88"/>
      <c r="AE672" s="88"/>
      <c r="AF672" s="88"/>
      <c r="AG672" s="88"/>
      <c r="AH672" s="88"/>
      <c r="AI672" s="88"/>
    </row>
    <row r="673" spans="6:35" s="26" customFormat="1" x14ac:dyDescent="0.2">
      <c r="F673" s="88"/>
      <c r="G673" s="88"/>
      <c r="H673" s="88"/>
      <c r="I673" s="88"/>
      <c r="J673" s="88"/>
      <c r="K673" s="88"/>
      <c r="L673" s="88"/>
      <c r="M673" s="88"/>
      <c r="N673" s="88"/>
      <c r="O673" s="88"/>
      <c r="P673" s="88"/>
      <c r="Q673" s="88"/>
      <c r="R673" s="88"/>
      <c r="S673" s="88"/>
      <c r="T673" s="88"/>
      <c r="U673" s="88"/>
      <c r="V673" s="88"/>
      <c r="W673" s="88"/>
      <c r="X673" s="88"/>
      <c r="Y673" s="88"/>
      <c r="Z673" s="88"/>
      <c r="AA673" s="88"/>
      <c r="AB673" s="88"/>
      <c r="AC673" s="88"/>
      <c r="AD673" s="88"/>
      <c r="AE673" s="88"/>
      <c r="AF673" s="88"/>
      <c r="AG673" s="88"/>
      <c r="AH673" s="88"/>
      <c r="AI673" s="88"/>
    </row>
    <row r="674" spans="6:35" s="26" customFormat="1" x14ac:dyDescent="0.2">
      <c r="F674" s="88"/>
      <c r="G674" s="88"/>
      <c r="H674" s="88"/>
      <c r="I674" s="88"/>
      <c r="J674" s="88"/>
      <c r="K674" s="88"/>
      <c r="L674" s="88"/>
      <c r="M674" s="88"/>
      <c r="N674" s="88"/>
      <c r="O674" s="88"/>
      <c r="P674" s="88"/>
      <c r="Q674" s="88"/>
      <c r="R674" s="88"/>
      <c r="S674" s="88"/>
      <c r="T674" s="88"/>
      <c r="U674" s="88"/>
      <c r="V674" s="88"/>
      <c r="W674" s="88"/>
      <c r="X674" s="88"/>
      <c r="Y674" s="88"/>
      <c r="Z674" s="88"/>
      <c r="AA674" s="88"/>
      <c r="AB674" s="88"/>
      <c r="AC674" s="88"/>
      <c r="AD674" s="88"/>
      <c r="AE674" s="88"/>
      <c r="AF674" s="88"/>
      <c r="AG674" s="88"/>
      <c r="AH674" s="88"/>
      <c r="AI674" s="88"/>
    </row>
    <row r="675" spans="6:35" s="26" customFormat="1" x14ac:dyDescent="0.2">
      <c r="F675" s="88"/>
      <c r="G675" s="88"/>
      <c r="H675" s="88"/>
      <c r="I675" s="88"/>
      <c r="J675" s="88"/>
      <c r="K675" s="88"/>
      <c r="L675" s="88"/>
      <c r="M675" s="88"/>
      <c r="N675" s="88"/>
      <c r="O675" s="88"/>
      <c r="P675" s="88"/>
      <c r="Q675" s="88"/>
      <c r="R675" s="88"/>
      <c r="S675" s="88"/>
      <c r="T675" s="88"/>
      <c r="U675" s="88"/>
      <c r="V675" s="88"/>
      <c r="W675" s="88"/>
      <c r="X675" s="88"/>
      <c r="Y675" s="88"/>
      <c r="Z675" s="88"/>
      <c r="AA675" s="88"/>
      <c r="AB675" s="88"/>
      <c r="AC675" s="88"/>
      <c r="AD675" s="88"/>
      <c r="AE675" s="88"/>
      <c r="AF675" s="88"/>
      <c r="AG675" s="88"/>
      <c r="AH675" s="88"/>
      <c r="AI675" s="88"/>
    </row>
    <row r="676" spans="6:35" s="26" customFormat="1" x14ac:dyDescent="0.2">
      <c r="F676" s="88"/>
      <c r="G676" s="88"/>
      <c r="H676" s="88"/>
      <c r="I676" s="88"/>
      <c r="J676" s="88"/>
      <c r="K676" s="88"/>
      <c r="L676" s="88"/>
      <c r="M676" s="88"/>
      <c r="N676" s="88"/>
      <c r="O676" s="88"/>
      <c r="P676" s="88"/>
      <c r="Q676" s="88"/>
      <c r="R676" s="88"/>
      <c r="S676" s="88"/>
      <c r="T676" s="88"/>
      <c r="U676" s="88"/>
      <c r="V676" s="88"/>
      <c r="W676" s="88"/>
      <c r="X676" s="88"/>
      <c r="Y676" s="88"/>
      <c r="Z676" s="88"/>
      <c r="AA676" s="88"/>
      <c r="AB676" s="88"/>
      <c r="AC676" s="88"/>
      <c r="AD676" s="88"/>
      <c r="AE676" s="88"/>
      <c r="AF676" s="88"/>
      <c r="AG676" s="88"/>
      <c r="AH676" s="88"/>
      <c r="AI676" s="88"/>
    </row>
    <row r="677" spans="6:35" s="26" customFormat="1" x14ac:dyDescent="0.2">
      <c r="F677" s="88"/>
      <c r="G677" s="88"/>
      <c r="H677" s="88"/>
      <c r="I677" s="88"/>
      <c r="J677" s="88"/>
      <c r="K677" s="88"/>
      <c r="L677" s="88"/>
      <c r="M677" s="88"/>
      <c r="N677" s="88"/>
      <c r="O677" s="88"/>
      <c r="P677" s="88"/>
      <c r="Q677" s="88"/>
      <c r="R677" s="88"/>
      <c r="S677" s="88"/>
      <c r="T677" s="88"/>
      <c r="U677" s="88"/>
      <c r="V677" s="88"/>
      <c r="W677" s="88"/>
      <c r="X677" s="88"/>
      <c r="Y677" s="88"/>
      <c r="Z677" s="88"/>
      <c r="AA677" s="88"/>
      <c r="AB677" s="88"/>
      <c r="AC677" s="88"/>
      <c r="AD677" s="88"/>
      <c r="AE677" s="88"/>
      <c r="AF677" s="88"/>
      <c r="AG677" s="88"/>
      <c r="AH677" s="88"/>
      <c r="AI677" s="88"/>
    </row>
    <row r="678" spans="6:35" s="26" customFormat="1" x14ac:dyDescent="0.2">
      <c r="F678" s="88"/>
      <c r="G678" s="88"/>
      <c r="H678" s="88"/>
      <c r="I678" s="88"/>
      <c r="J678" s="88"/>
      <c r="K678" s="88"/>
      <c r="L678" s="88"/>
      <c r="M678" s="88"/>
      <c r="N678" s="88"/>
      <c r="O678" s="88"/>
      <c r="P678" s="88"/>
      <c r="Q678" s="88"/>
      <c r="R678" s="88"/>
      <c r="S678" s="88"/>
      <c r="T678" s="88"/>
      <c r="U678" s="88"/>
      <c r="V678" s="88"/>
      <c r="W678" s="88"/>
      <c r="X678" s="88"/>
      <c r="Y678" s="88"/>
      <c r="Z678" s="88"/>
      <c r="AA678" s="88"/>
      <c r="AB678" s="88"/>
      <c r="AC678" s="88"/>
      <c r="AD678" s="88"/>
      <c r="AE678" s="88"/>
      <c r="AF678" s="88"/>
      <c r="AG678" s="88"/>
      <c r="AH678" s="88"/>
      <c r="AI678" s="88"/>
    </row>
    <row r="679" spans="6:35" s="26" customFormat="1" x14ac:dyDescent="0.2">
      <c r="F679" s="88"/>
      <c r="G679" s="88"/>
      <c r="H679" s="88"/>
      <c r="I679" s="88"/>
      <c r="J679" s="88"/>
      <c r="K679" s="88"/>
      <c r="L679" s="88"/>
      <c r="M679" s="88"/>
      <c r="N679" s="88"/>
      <c r="O679" s="88"/>
      <c r="P679" s="88"/>
      <c r="Q679" s="88"/>
      <c r="R679" s="88"/>
      <c r="S679" s="88"/>
      <c r="T679" s="88"/>
      <c r="U679" s="88"/>
      <c r="V679" s="88"/>
      <c r="W679" s="88"/>
      <c r="X679" s="88"/>
      <c r="Y679" s="88"/>
      <c r="Z679" s="88"/>
      <c r="AA679" s="88"/>
      <c r="AB679" s="88"/>
      <c r="AC679" s="88"/>
      <c r="AD679" s="88"/>
      <c r="AE679" s="88"/>
      <c r="AF679" s="88"/>
      <c r="AG679" s="88"/>
      <c r="AH679" s="88"/>
      <c r="AI679" s="88"/>
    </row>
    <row r="680" spans="6:35" s="26" customFormat="1" x14ac:dyDescent="0.2">
      <c r="F680" s="88"/>
      <c r="G680" s="88"/>
      <c r="H680" s="88"/>
      <c r="I680" s="88"/>
      <c r="J680" s="88"/>
      <c r="K680" s="88"/>
      <c r="L680" s="88"/>
      <c r="M680" s="88"/>
      <c r="N680" s="88"/>
      <c r="O680" s="88"/>
      <c r="P680" s="88"/>
      <c r="Q680" s="88"/>
      <c r="R680" s="88"/>
      <c r="S680" s="88"/>
      <c r="T680" s="88"/>
      <c r="U680" s="88"/>
      <c r="V680" s="88"/>
      <c r="W680" s="88"/>
      <c r="X680" s="88"/>
      <c r="Y680" s="88"/>
      <c r="Z680" s="88"/>
      <c r="AA680" s="88"/>
      <c r="AB680" s="88"/>
      <c r="AC680" s="88"/>
      <c r="AD680" s="88"/>
      <c r="AE680" s="88"/>
      <c r="AF680" s="88"/>
      <c r="AG680" s="88"/>
      <c r="AH680" s="88"/>
      <c r="AI680" s="88"/>
    </row>
    <row r="681" spans="6:35" s="26" customFormat="1" x14ac:dyDescent="0.2">
      <c r="F681" s="88"/>
      <c r="G681" s="88"/>
      <c r="H681" s="88"/>
      <c r="I681" s="88"/>
      <c r="J681" s="88"/>
      <c r="K681" s="88"/>
      <c r="L681" s="88"/>
      <c r="M681" s="88"/>
      <c r="N681" s="88"/>
      <c r="O681" s="88"/>
      <c r="P681" s="88"/>
      <c r="Q681" s="88"/>
      <c r="R681" s="88"/>
      <c r="S681" s="88"/>
      <c r="T681" s="88"/>
      <c r="U681" s="88"/>
      <c r="V681" s="88"/>
      <c r="W681" s="88"/>
      <c r="X681" s="88"/>
      <c r="Y681" s="88"/>
      <c r="Z681" s="88"/>
      <c r="AA681" s="88"/>
      <c r="AB681" s="88"/>
      <c r="AC681" s="88"/>
      <c r="AD681" s="88"/>
      <c r="AE681" s="88"/>
      <c r="AF681" s="88"/>
      <c r="AG681" s="88"/>
      <c r="AH681" s="88"/>
      <c r="AI681" s="88"/>
    </row>
    <row r="682" spans="6:35" s="26" customFormat="1" x14ac:dyDescent="0.2">
      <c r="F682" s="88"/>
      <c r="G682" s="88"/>
      <c r="H682" s="88"/>
      <c r="I682" s="88"/>
      <c r="J682" s="88"/>
      <c r="K682" s="88"/>
      <c r="L682" s="88"/>
      <c r="M682" s="88"/>
      <c r="N682" s="88"/>
      <c r="O682" s="88"/>
      <c r="P682" s="88"/>
      <c r="Q682" s="88"/>
      <c r="R682" s="88"/>
      <c r="S682" s="88"/>
      <c r="T682" s="88"/>
      <c r="U682" s="88"/>
      <c r="V682" s="88"/>
      <c r="W682" s="88"/>
      <c r="X682" s="88"/>
      <c r="Y682" s="88"/>
      <c r="Z682" s="88"/>
      <c r="AA682" s="88"/>
      <c r="AB682" s="88"/>
      <c r="AC682" s="88"/>
      <c r="AD682" s="88"/>
      <c r="AE682" s="88"/>
      <c r="AF682" s="88"/>
      <c r="AG682" s="88"/>
      <c r="AH682" s="88"/>
      <c r="AI682" s="88"/>
    </row>
    <row r="683" spans="6:35" s="26" customFormat="1" x14ac:dyDescent="0.2">
      <c r="F683" s="88"/>
      <c r="G683" s="88"/>
      <c r="H683" s="88"/>
      <c r="I683" s="88"/>
      <c r="J683" s="88"/>
      <c r="K683" s="88"/>
      <c r="L683" s="88"/>
      <c r="M683" s="88"/>
      <c r="N683" s="88"/>
      <c r="O683" s="88"/>
      <c r="P683" s="88"/>
      <c r="Q683" s="88"/>
      <c r="R683" s="88"/>
      <c r="S683" s="88"/>
      <c r="T683" s="88"/>
      <c r="U683" s="88"/>
      <c r="V683" s="88"/>
      <c r="W683" s="88"/>
      <c r="X683" s="88"/>
      <c r="Y683" s="88"/>
      <c r="Z683" s="88"/>
      <c r="AA683" s="88"/>
      <c r="AB683" s="88"/>
      <c r="AC683" s="88"/>
      <c r="AD683" s="88"/>
      <c r="AE683" s="88"/>
      <c r="AF683" s="88"/>
      <c r="AG683" s="88"/>
      <c r="AH683" s="88"/>
      <c r="AI683" s="88"/>
    </row>
    <row r="684" spans="6:35" s="26" customFormat="1" x14ac:dyDescent="0.2">
      <c r="F684" s="88"/>
      <c r="G684" s="88"/>
      <c r="H684" s="88"/>
      <c r="I684" s="88"/>
      <c r="J684" s="88"/>
      <c r="K684" s="88"/>
      <c r="L684" s="88"/>
      <c r="M684" s="88"/>
      <c r="N684" s="88"/>
      <c r="O684" s="88"/>
      <c r="P684" s="88"/>
      <c r="Q684" s="88"/>
      <c r="R684" s="88"/>
      <c r="S684" s="88"/>
      <c r="T684" s="88"/>
      <c r="U684" s="88"/>
      <c r="V684" s="88"/>
      <c r="W684" s="88"/>
      <c r="X684" s="88"/>
      <c r="Y684" s="88"/>
      <c r="Z684" s="88"/>
      <c r="AA684" s="88"/>
      <c r="AB684" s="88"/>
      <c r="AC684" s="88"/>
      <c r="AD684" s="88"/>
      <c r="AE684" s="88"/>
      <c r="AF684" s="88"/>
      <c r="AG684" s="88"/>
      <c r="AH684" s="88"/>
      <c r="AI684" s="88"/>
    </row>
    <row r="685" spans="6:35" s="26" customFormat="1" x14ac:dyDescent="0.2">
      <c r="F685" s="88"/>
      <c r="G685" s="88"/>
      <c r="H685" s="88"/>
      <c r="I685" s="88"/>
      <c r="J685" s="88"/>
      <c r="K685" s="88"/>
      <c r="L685" s="88"/>
      <c r="M685" s="88"/>
      <c r="N685" s="88"/>
      <c r="O685" s="88"/>
      <c r="P685" s="88"/>
      <c r="Q685" s="88"/>
      <c r="R685" s="88"/>
      <c r="S685" s="88"/>
      <c r="T685" s="88"/>
      <c r="U685" s="88"/>
      <c r="V685" s="88"/>
      <c r="W685" s="88"/>
      <c r="X685" s="88"/>
      <c r="Y685" s="88"/>
      <c r="Z685" s="88"/>
      <c r="AA685" s="88"/>
      <c r="AB685" s="88"/>
      <c r="AC685" s="88"/>
      <c r="AD685" s="88"/>
      <c r="AE685" s="88"/>
      <c r="AF685" s="88"/>
      <c r="AG685" s="88"/>
      <c r="AH685" s="88"/>
      <c r="AI685" s="88"/>
    </row>
    <row r="686" spans="6:35" s="26" customFormat="1" x14ac:dyDescent="0.2">
      <c r="F686" s="88"/>
      <c r="G686" s="88"/>
      <c r="H686" s="88"/>
      <c r="I686" s="88"/>
      <c r="J686" s="88"/>
      <c r="K686" s="88"/>
      <c r="L686" s="88"/>
      <c r="M686" s="88"/>
      <c r="N686" s="88"/>
      <c r="O686" s="88"/>
      <c r="P686" s="88"/>
      <c r="Q686" s="88"/>
      <c r="R686" s="88"/>
      <c r="S686" s="88"/>
      <c r="T686" s="88"/>
      <c r="U686" s="88"/>
      <c r="V686" s="88"/>
      <c r="W686" s="88"/>
      <c r="X686" s="88"/>
      <c r="Y686" s="88"/>
      <c r="Z686" s="88"/>
      <c r="AA686" s="88"/>
      <c r="AB686" s="88"/>
      <c r="AC686" s="88"/>
      <c r="AD686" s="88"/>
      <c r="AE686" s="88"/>
      <c r="AF686" s="88"/>
      <c r="AG686" s="88"/>
      <c r="AH686" s="88"/>
      <c r="AI686" s="88"/>
    </row>
    <row r="687" spans="6:35" s="26" customFormat="1" x14ac:dyDescent="0.2">
      <c r="F687" s="88"/>
      <c r="G687" s="88"/>
      <c r="H687" s="88"/>
      <c r="I687" s="88"/>
      <c r="J687" s="88"/>
      <c r="K687" s="88"/>
      <c r="L687" s="88"/>
      <c r="M687" s="88"/>
      <c r="N687" s="88"/>
      <c r="O687" s="88"/>
      <c r="P687" s="88"/>
      <c r="Q687" s="88"/>
      <c r="R687" s="88"/>
      <c r="S687" s="88"/>
      <c r="T687" s="88"/>
      <c r="U687" s="88"/>
      <c r="V687" s="88"/>
      <c r="W687" s="88"/>
      <c r="X687" s="88"/>
      <c r="Y687" s="88"/>
      <c r="Z687" s="88"/>
      <c r="AA687" s="88"/>
      <c r="AB687" s="88"/>
      <c r="AC687" s="88"/>
      <c r="AD687" s="88"/>
      <c r="AE687" s="88"/>
      <c r="AF687" s="88"/>
      <c r="AG687" s="88"/>
      <c r="AH687" s="88"/>
      <c r="AI687" s="88"/>
    </row>
    <row r="688" spans="6:35" s="26" customFormat="1" x14ac:dyDescent="0.2">
      <c r="F688" s="88"/>
      <c r="G688" s="88"/>
      <c r="H688" s="88"/>
      <c r="I688" s="88"/>
      <c r="J688" s="88"/>
      <c r="K688" s="88"/>
      <c r="L688" s="88"/>
      <c r="M688" s="88"/>
      <c r="N688" s="88"/>
      <c r="O688" s="88"/>
      <c r="P688" s="88"/>
      <c r="Q688" s="88"/>
      <c r="R688" s="88"/>
      <c r="S688" s="88"/>
      <c r="T688" s="88"/>
      <c r="U688" s="88"/>
      <c r="V688" s="88"/>
      <c r="W688" s="88"/>
      <c r="X688" s="88"/>
      <c r="Y688" s="88"/>
      <c r="Z688" s="88"/>
      <c r="AA688" s="88"/>
      <c r="AB688" s="88"/>
      <c r="AC688" s="88"/>
      <c r="AD688" s="88"/>
      <c r="AE688" s="88"/>
      <c r="AF688" s="88"/>
      <c r="AG688" s="88"/>
      <c r="AH688" s="88"/>
      <c r="AI688" s="88"/>
    </row>
    <row r="689" spans="6:35" s="26" customFormat="1" x14ac:dyDescent="0.2">
      <c r="F689" s="88"/>
      <c r="G689" s="88"/>
      <c r="H689" s="88"/>
      <c r="I689" s="88"/>
      <c r="J689" s="88"/>
      <c r="K689" s="88"/>
      <c r="L689" s="88"/>
      <c r="M689" s="88"/>
      <c r="N689" s="88"/>
      <c r="O689" s="88"/>
      <c r="P689" s="88"/>
      <c r="Q689" s="88"/>
      <c r="R689" s="88"/>
      <c r="S689" s="88"/>
      <c r="T689" s="88"/>
      <c r="U689" s="88"/>
      <c r="V689" s="88"/>
      <c r="W689" s="88"/>
      <c r="X689" s="88"/>
      <c r="Y689" s="88"/>
      <c r="Z689" s="88"/>
      <c r="AA689" s="88"/>
      <c r="AB689" s="88"/>
      <c r="AC689" s="88"/>
      <c r="AD689" s="88"/>
      <c r="AE689" s="88"/>
      <c r="AF689" s="88"/>
      <c r="AG689" s="88"/>
      <c r="AH689" s="88"/>
      <c r="AI689" s="88"/>
    </row>
    <row r="690" spans="6:35" s="26" customFormat="1" x14ac:dyDescent="0.2">
      <c r="F690" s="88"/>
      <c r="G690" s="88"/>
      <c r="H690" s="88"/>
      <c r="I690" s="88"/>
      <c r="J690" s="88"/>
      <c r="K690" s="88"/>
      <c r="L690" s="88"/>
      <c r="M690" s="88"/>
      <c r="N690" s="88"/>
      <c r="O690" s="88"/>
      <c r="P690" s="88"/>
      <c r="Q690" s="88"/>
      <c r="R690" s="88"/>
      <c r="S690" s="88"/>
      <c r="T690" s="88"/>
      <c r="U690" s="88"/>
      <c r="V690" s="88"/>
      <c r="W690" s="88"/>
      <c r="X690" s="88"/>
      <c r="Y690" s="88"/>
      <c r="Z690" s="88"/>
      <c r="AA690" s="88"/>
      <c r="AB690" s="88"/>
      <c r="AC690" s="88"/>
      <c r="AD690" s="88"/>
      <c r="AE690" s="88"/>
      <c r="AF690" s="88"/>
      <c r="AG690" s="88"/>
      <c r="AH690" s="88"/>
      <c r="AI690" s="88"/>
    </row>
    <row r="691" spans="6:35" s="26" customFormat="1" x14ac:dyDescent="0.2">
      <c r="F691" s="88"/>
      <c r="G691" s="88"/>
      <c r="H691" s="88"/>
      <c r="I691" s="88"/>
      <c r="J691" s="88"/>
      <c r="K691" s="88"/>
      <c r="L691" s="88"/>
      <c r="M691" s="88"/>
      <c r="N691" s="88"/>
      <c r="O691" s="88"/>
      <c r="P691" s="88"/>
      <c r="Q691" s="88"/>
      <c r="R691" s="88"/>
      <c r="S691" s="88"/>
      <c r="T691" s="88"/>
      <c r="U691" s="88"/>
      <c r="V691" s="88"/>
      <c r="W691" s="88"/>
      <c r="X691" s="88"/>
      <c r="Y691" s="88"/>
      <c r="Z691" s="88"/>
      <c r="AA691" s="88"/>
      <c r="AB691" s="88"/>
      <c r="AC691" s="88"/>
      <c r="AD691" s="88"/>
      <c r="AE691" s="88"/>
      <c r="AF691" s="88"/>
      <c r="AG691" s="88"/>
      <c r="AH691" s="88"/>
      <c r="AI691" s="88"/>
    </row>
    <row r="692" spans="6:35" s="26" customFormat="1" x14ac:dyDescent="0.2">
      <c r="F692" s="88"/>
      <c r="G692" s="88"/>
      <c r="H692" s="88"/>
      <c r="I692" s="88"/>
      <c r="J692" s="88"/>
      <c r="K692" s="88"/>
      <c r="L692" s="88"/>
      <c r="M692" s="88"/>
      <c r="N692" s="88"/>
      <c r="O692" s="88"/>
      <c r="P692" s="88"/>
      <c r="Q692" s="88"/>
      <c r="R692" s="88"/>
      <c r="S692" s="88"/>
      <c r="T692" s="88"/>
      <c r="U692" s="88"/>
      <c r="V692" s="88"/>
      <c r="W692" s="88"/>
      <c r="X692" s="88"/>
      <c r="Y692" s="88"/>
      <c r="Z692" s="88"/>
      <c r="AA692" s="88"/>
      <c r="AB692" s="88"/>
      <c r="AC692" s="88"/>
      <c r="AD692" s="88"/>
      <c r="AE692" s="88"/>
      <c r="AF692" s="88"/>
      <c r="AG692" s="88"/>
      <c r="AH692" s="88"/>
      <c r="AI692" s="88"/>
    </row>
    <row r="693" spans="6:35" s="26" customFormat="1" x14ac:dyDescent="0.2">
      <c r="F693" s="88"/>
      <c r="G693" s="88"/>
      <c r="H693" s="88"/>
      <c r="I693" s="88"/>
      <c r="J693" s="88"/>
      <c r="K693" s="88"/>
      <c r="L693" s="88"/>
      <c r="M693" s="88"/>
      <c r="N693" s="88"/>
      <c r="O693" s="88"/>
      <c r="P693" s="88"/>
      <c r="Q693" s="88"/>
      <c r="R693" s="88"/>
      <c r="S693" s="88"/>
      <c r="T693" s="88"/>
      <c r="U693" s="88"/>
      <c r="V693" s="88"/>
      <c r="W693" s="88"/>
      <c r="X693" s="88"/>
      <c r="Y693" s="88"/>
      <c r="Z693" s="88"/>
      <c r="AA693" s="88"/>
      <c r="AB693" s="88"/>
      <c r="AC693" s="88"/>
      <c r="AD693" s="88"/>
      <c r="AE693" s="88"/>
      <c r="AF693" s="88"/>
      <c r="AG693" s="88"/>
      <c r="AH693" s="88"/>
      <c r="AI693" s="88"/>
    </row>
    <row r="694" spans="6:35" s="26" customFormat="1" x14ac:dyDescent="0.2">
      <c r="F694" s="88"/>
      <c r="G694" s="88"/>
      <c r="H694" s="88"/>
      <c r="I694" s="88"/>
      <c r="J694" s="88"/>
      <c r="K694" s="88"/>
      <c r="L694" s="88"/>
      <c r="M694" s="88"/>
      <c r="N694" s="88"/>
      <c r="O694" s="88"/>
      <c r="P694" s="88"/>
      <c r="Q694" s="88"/>
      <c r="R694" s="88"/>
      <c r="S694" s="88"/>
      <c r="T694" s="88"/>
      <c r="U694" s="88"/>
      <c r="V694" s="88"/>
      <c r="W694" s="88"/>
      <c r="X694" s="88"/>
      <c r="Y694" s="88"/>
      <c r="Z694" s="88"/>
      <c r="AA694" s="88"/>
      <c r="AB694" s="88"/>
      <c r="AC694" s="88"/>
      <c r="AD694" s="88"/>
      <c r="AE694" s="88"/>
      <c r="AF694" s="88"/>
      <c r="AG694" s="88"/>
      <c r="AH694" s="88"/>
      <c r="AI694" s="88"/>
    </row>
    <row r="695" spans="6:35" s="26" customFormat="1" x14ac:dyDescent="0.2">
      <c r="F695" s="88"/>
      <c r="G695" s="88"/>
      <c r="H695" s="88"/>
      <c r="I695" s="88"/>
      <c r="J695" s="88"/>
      <c r="K695" s="88"/>
      <c r="L695" s="88"/>
      <c r="M695" s="88"/>
      <c r="N695" s="88"/>
      <c r="O695" s="88"/>
      <c r="P695" s="88"/>
      <c r="Q695" s="88"/>
      <c r="R695" s="88"/>
      <c r="S695" s="88"/>
      <c r="T695" s="88"/>
      <c r="U695" s="88"/>
      <c r="V695" s="88"/>
      <c r="W695" s="88"/>
      <c r="X695" s="88"/>
      <c r="Y695" s="88"/>
      <c r="Z695" s="88"/>
      <c r="AA695" s="88"/>
      <c r="AB695" s="88"/>
      <c r="AC695" s="88"/>
      <c r="AD695" s="88"/>
      <c r="AE695" s="88"/>
      <c r="AF695" s="88"/>
      <c r="AG695" s="88"/>
      <c r="AH695" s="88"/>
      <c r="AI695" s="88"/>
    </row>
    <row r="696" spans="6:35" s="26" customFormat="1" x14ac:dyDescent="0.2">
      <c r="F696" s="88"/>
      <c r="G696" s="88"/>
      <c r="H696" s="88"/>
      <c r="I696" s="88"/>
      <c r="J696" s="88"/>
      <c r="K696" s="88"/>
      <c r="L696" s="88"/>
      <c r="M696" s="88"/>
      <c r="N696" s="88"/>
      <c r="O696" s="88"/>
      <c r="P696" s="88"/>
      <c r="Q696" s="88"/>
      <c r="R696" s="88"/>
      <c r="S696" s="88"/>
      <c r="T696" s="88"/>
      <c r="U696" s="88"/>
      <c r="V696" s="88"/>
      <c r="W696" s="88"/>
      <c r="X696" s="88"/>
      <c r="Y696" s="88"/>
      <c r="Z696" s="88"/>
      <c r="AA696" s="88"/>
      <c r="AB696" s="88"/>
      <c r="AC696" s="88"/>
      <c r="AD696" s="88"/>
      <c r="AE696" s="88"/>
      <c r="AF696" s="88"/>
      <c r="AG696" s="88"/>
      <c r="AH696" s="88"/>
      <c r="AI696" s="88"/>
    </row>
    <row r="697" spans="6:35" s="26" customFormat="1" x14ac:dyDescent="0.2">
      <c r="F697" s="88"/>
      <c r="G697" s="88"/>
      <c r="H697" s="88"/>
      <c r="I697" s="88"/>
      <c r="J697" s="88"/>
      <c r="K697" s="88"/>
      <c r="L697" s="88"/>
      <c r="M697" s="88"/>
      <c r="N697" s="88"/>
      <c r="O697" s="88"/>
      <c r="P697" s="88"/>
      <c r="Q697" s="88"/>
      <c r="R697" s="88"/>
      <c r="S697" s="88"/>
      <c r="T697" s="88"/>
      <c r="U697" s="88"/>
      <c r="V697" s="88"/>
      <c r="W697" s="88"/>
      <c r="X697" s="88"/>
      <c r="Y697" s="88"/>
      <c r="Z697" s="88"/>
      <c r="AA697" s="88"/>
      <c r="AB697" s="88"/>
      <c r="AC697" s="88"/>
      <c r="AD697" s="88"/>
      <c r="AE697" s="88"/>
      <c r="AF697" s="88"/>
      <c r="AG697" s="88"/>
      <c r="AH697" s="88"/>
      <c r="AI697" s="88"/>
    </row>
    <row r="698" spans="6:35" s="26" customFormat="1" x14ac:dyDescent="0.2">
      <c r="F698" s="88"/>
      <c r="G698" s="88"/>
      <c r="H698" s="88"/>
      <c r="I698" s="88"/>
      <c r="J698" s="88"/>
      <c r="K698" s="88"/>
      <c r="L698" s="88"/>
      <c r="M698" s="88"/>
      <c r="N698" s="88"/>
      <c r="O698" s="88"/>
      <c r="P698" s="88"/>
      <c r="Q698" s="88"/>
      <c r="R698" s="88"/>
      <c r="S698" s="88"/>
      <c r="T698" s="88"/>
      <c r="U698" s="88"/>
      <c r="V698" s="88"/>
      <c r="W698" s="88"/>
      <c r="X698" s="88"/>
      <c r="Y698" s="88"/>
      <c r="Z698" s="88"/>
      <c r="AA698" s="88"/>
      <c r="AB698" s="88"/>
      <c r="AC698" s="88"/>
      <c r="AD698" s="88"/>
      <c r="AE698" s="88"/>
      <c r="AF698" s="88"/>
      <c r="AG698" s="88"/>
      <c r="AH698" s="88"/>
      <c r="AI698" s="88"/>
    </row>
    <row r="699" spans="6:35" s="26" customFormat="1" x14ac:dyDescent="0.2">
      <c r="F699" s="88"/>
      <c r="G699" s="88"/>
      <c r="H699" s="88"/>
      <c r="I699" s="88"/>
      <c r="J699" s="88"/>
      <c r="K699" s="88"/>
      <c r="L699" s="88"/>
      <c r="M699" s="88"/>
      <c r="N699" s="88"/>
      <c r="O699" s="88"/>
      <c r="P699" s="88"/>
      <c r="Q699" s="88"/>
      <c r="R699" s="88"/>
      <c r="S699" s="88"/>
      <c r="T699" s="88"/>
      <c r="U699" s="88"/>
      <c r="V699" s="88"/>
      <c r="W699" s="88"/>
      <c r="X699" s="88"/>
      <c r="Y699" s="88"/>
      <c r="Z699" s="88"/>
      <c r="AA699" s="88"/>
      <c r="AB699" s="88"/>
      <c r="AC699" s="88"/>
      <c r="AD699" s="88"/>
      <c r="AE699" s="88"/>
      <c r="AF699" s="88"/>
      <c r="AG699" s="88"/>
      <c r="AH699" s="88"/>
      <c r="AI699" s="88"/>
    </row>
    <row r="700" spans="6:35" s="26" customFormat="1" x14ac:dyDescent="0.2">
      <c r="F700" s="88"/>
      <c r="G700" s="88"/>
      <c r="H700" s="88"/>
      <c r="I700" s="88"/>
      <c r="J700" s="88"/>
      <c r="K700" s="88"/>
      <c r="L700" s="88"/>
      <c r="M700" s="88"/>
      <c r="N700" s="88"/>
      <c r="O700" s="88"/>
      <c r="P700" s="88"/>
      <c r="Q700" s="88"/>
      <c r="R700" s="88"/>
      <c r="S700" s="88"/>
      <c r="T700" s="88"/>
      <c r="U700" s="88"/>
      <c r="V700" s="88"/>
      <c r="W700" s="88"/>
      <c r="X700" s="88"/>
      <c r="Y700" s="88"/>
      <c r="Z700" s="88"/>
      <c r="AA700" s="88"/>
      <c r="AB700" s="88"/>
      <c r="AC700" s="88"/>
      <c r="AD700" s="88"/>
      <c r="AE700" s="88"/>
      <c r="AF700" s="88"/>
      <c r="AG700" s="88"/>
      <c r="AH700" s="88"/>
      <c r="AI700" s="88"/>
    </row>
    <row r="701" spans="6:35" s="26" customFormat="1" x14ac:dyDescent="0.2">
      <c r="F701" s="88"/>
      <c r="G701" s="88"/>
      <c r="H701" s="88"/>
      <c r="I701" s="88"/>
      <c r="J701" s="88"/>
      <c r="K701" s="88"/>
      <c r="L701" s="88"/>
      <c r="M701" s="88"/>
      <c r="N701" s="88"/>
      <c r="O701" s="88"/>
      <c r="P701" s="88"/>
      <c r="Q701" s="88"/>
      <c r="R701" s="88"/>
      <c r="S701" s="88"/>
      <c r="T701" s="88"/>
      <c r="U701" s="88"/>
      <c r="V701" s="88"/>
      <c r="W701" s="88"/>
      <c r="X701" s="88"/>
      <c r="Y701" s="88"/>
      <c r="Z701" s="88"/>
      <c r="AA701" s="88"/>
      <c r="AB701" s="88"/>
      <c r="AC701" s="88"/>
      <c r="AD701" s="88"/>
      <c r="AE701" s="88"/>
      <c r="AF701" s="88"/>
      <c r="AG701" s="88"/>
      <c r="AH701" s="88"/>
      <c r="AI701" s="88"/>
    </row>
    <row r="702" spans="6:35" s="26" customFormat="1" x14ac:dyDescent="0.2">
      <c r="F702" s="88"/>
      <c r="G702" s="88"/>
      <c r="H702" s="88"/>
      <c r="I702" s="88"/>
      <c r="J702" s="88"/>
      <c r="K702" s="88"/>
      <c r="L702" s="88"/>
      <c r="M702" s="88"/>
      <c r="N702" s="88"/>
      <c r="O702" s="88"/>
      <c r="P702" s="88"/>
      <c r="Q702" s="88"/>
      <c r="R702" s="88"/>
      <c r="S702" s="88"/>
      <c r="T702" s="88"/>
      <c r="U702" s="88"/>
      <c r="V702" s="88"/>
      <c r="W702" s="88"/>
      <c r="X702" s="88"/>
      <c r="Y702" s="88"/>
      <c r="Z702" s="88"/>
      <c r="AA702" s="88"/>
      <c r="AB702" s="88"/>
      <c r="AC702" s="88"/>
      <c r="AD702" s="88"/>
      <c r="AE702" s="88"/>
      <c r="AF702" s="88"/>
      <c r="AG702" s="88"/>
      <c r="AH702" s="88"/>
      <c r="AI702" s="88"/>
    </row>
    <row r="703" spans="6:35" s="26" customFormat="1" x14ac:dyDescent="0.2">
      <c r="F703" s="88"/>
      <c r="G703" s="88"/>
      <c r="H703" s="88"/>
      <c r="I703" s="88"/>
      <c r="J703" s="88"/>
      <c r="K703" s="88"/>
      <c r="L703" s="88"/>
      <c r="M703" s="88"/>
      <c r="N703" s="88"/>
      <c r="O703" s="88"/>
      <c r="P703" s="88"/>
      <c r="Q703" s="88"/>
      <c r="R703" s="88"/>
      <c r="S703" s="88"/>
      <c r="T703" s="88"/>
      <c r="U703" s="88"/>
      <c r="V703" s="88"/>
      <c r="W703" s="88"/>
      <c r="X703" s="88"/>
      <c r="Y703" s="88"/>
      <c r="Z703" s="88"/>
      <c r="AA703" s="88"/>
      <c r="AB703" s="88"/>
      <c r="AC703" s="88"/>
      <c r="AD703" s="88"/>
      <c r="AE703" s="88"/>
      <c r="AF703" s="88"/>
      <c r="AG703" s="88"/>
      <c r="AH703" s="88"/>
      <c r="AI703" s="88"/>
    </row>
    <row r="704" spans="6:35" s="26" customFormat="1" x14ac:dyDescent="0.2">
      <c r="F704" s="88"/>
      <c r="G704" s="88"/>
      <c r="H704" s="88"/>
      <c r="I704" s="88"/>
      <c r="J704" s="88"/>
      <c r="K704" s="88"/>
      <c r="L704" s="88"/>
      <c r="M704" s="88"/>
      <c r="N704" s="88"/>
      <c r="O704" s="88"/>
      <c r="P704" s="88"/>
      <c r="Q704" s="88"/>
      <c r="R704" s="88"/>
      <c r="S704" s="88"/>
      <c r="T704" s="88"/>
      <c r="U704" s="88"/>
      <c r="V704" s="88"/>
      <c r="W704" s="88"/>
      <c r="X704" s="88"/>
      <c r="Y704" s="88"/>
      <c r="Z704" s="88"/>
      <c r="AA704" s="88"/>
      <c r="AB704" s="88"/>
      <c r="AC704" s="88"/>
      <c r="AD704" s="88"/>
      <c r="AE704" s="88"/>
      <c r="AF704" s="88"/>
      <c r="AG704" s="88"/>
      <c r="AH704" s="88"/>
      <c r="AI704" s="88"/>
    </row>
    <row r="705" spans="6:35" s="26" customFormat="1" x14ac:dyDescent="0.2">
      <c r="F705" s="88"/>
      <c r="G705" s="88"/>
      <c r="H705" s="88"/>
      <c r="I705" s="88"/>
      <c r="J705" s="88"/>
      <c r="K705" s="88"/>
      <c r="L705" s="88"/>
      <c r="M705" s="88"/>
      <c r="N705" s="88"/>
      <c r="O705" s="88"/>
      <c r="P705" s="88"/>
      <c r="Q705" s="88"/>
      <c r="R705" s="88"/>
      <c r="S705" s="88"/>
      <c r="T705" s="88"/>
      <c r="U705" s="88"/>
      <c r="V705" s="88"/>
      <c r="W705" s="88"/>
      <c r="X705" s="88"/>
      <c r="Y705" s="88"/>
      <c r="Z705" s="88"/>
      <c r="AA705" s="88"/>
      <c r="AB705" s="88"/>
      <c r="AC705" s="88"/>
      <c r="AD705" s="88"/>
      <c r="AE705" s="88"/>
      <c r="AF705" s="88"/>
      <c r="AG705" s="88"/>
      <c r="AH705" s="88"/>
      <c r="AI705" s="88"/>
    </row>
    <row r="706" spans="6:35" s="26" customFormat="1" x14ac:dyDescent="0.2">
      <c r="F706" s="88"/>
      <c r="G706" s="88"/>
      <c r="H706" s="88"/>
      <c r="I706" s="88"/>
      <c r="J706" s="88"/>
      <c r="K706" s="88"/>
      <c r="L706" s="88"/>
      <c r="M706" s="88"/>
      <c r="N706" s="88"/>
      <c r="O706" s="88"/>
      <c r="P706" s="88"/>
      <c r="Q706" s="88"/>
      <c r="R706" s="88"/>
      <c r="S706" s="88"/>
      <c r="T706" s="88"/>
      <c r="U706" s="88"/>
      <c r="V706" s="88"/>
      <c r="W706" s="88"/>
      <c r="X706" s="88"/>
      <c r="Y706" s="88"/>
      <c r="Z706" s="88"/>
      <c r="AA706" s="88"/>
      <c r="AB706" s="88"/>
      <c r="AC706" s="88"/>
      <c r="AD706" s="88"/>
      <c r="AE706" s="88"/>
      <c r="AF706" s="88"/>
      <c r="AG706" s="88"/>
      <c r="AH706" s="88"/>
      <c r="AI706" s="88"/>
    </row>
    <row r="707" spans="6:35" s="26" customFormat="1" x14ac:dyDescent="0.2">
      <c r="F707" s="88"/>
      <c r="G707" s="88"/>
      <c r="H707" s="88"/>
      <c r="I707" s="88"/>
      <c r="J707" s="88"/>
      <c r="K707" s="88"/>
      <c r="L707" s="88"/>
      <c r="M707" s="88"/>
      <c r="N707" s="88"/>
      <c r="O707" s="88"/>
      <c r="P707" s="88"/>
      <c r="Q707" s="88"/>
      <c r="R707" s="88"/>
      <c r="S707" s="88"/>
      <c r="T707" s="88"/>
      <c r="U707" s="88"/>
      <c r="V707" s="88"/>
      <c r="W707" s="88"/>
      <c r="X707" s="88"/>
      <c r="Y707" s="88"/>
      <c r="Z707" s="88"/>
      <c r="AA707" s="88"/>
      <c r="AB707" s="88"/>
      <c r="AC707" s="88"/>
      <c r="AD707" s="88"/>
      <c r="AE707" s="88"/>
      <c r="AF707" s="88"/>
      <c r="AG707" s="88"/>
      <c r="AH707" s="88"/>
      <c r="AI707" s="88"/>
    </row>
    <row r="708" spans="6:35" s="26" customFormat="1" x14ac:dyDescent="0.2">
      <c r="F708" s="88"/>
      <c r="G708" s="88"/>
      <c r="H708" s="88"/>
      <c r="I708" s="88"/>
      <c r="J708" s="88"/>
      <c r="K708" s="88"/>
      <c r="L708" s="88"/>
      <c r="M708" s="88"/>
      <c r="N708" s="88"/>
      <c r="O708" s="88"/>
      <c r="P708" s="88"/>
      <c r="Q708" s="88"/>
      <c r="R708" s="88"/>
      <c r="S708" s="88"/>
      <c r="T708" s="88"/>
      <c r="U708" s="88"/>
      <c r="V708" s="88"/>
      <c r="W708" s="88"/>
      <c r="X708" s="88"/>
      <c r="Y708" s="88"/>
      <c r="Z708" s="88"/>
      <c r="AA708" s="88"/>
      <c r="AB708" s="88"/>
      <c r="AC708" s="88"/>
      <c r="AD708" s="88"/>
      <c r="AE708" s="88"/>
      <c r="AF708" s="88"/>
      <c r="AG708" s="88"/>
      <c r="AH708" s="88"/>
      <c r="AI708" s="88"/>
    </row>
    <row r="709" spans="6:35" s="26" customFormat="1" x14ac:dyDescent="0.2">
      <c r="F709" s="88"/>
      <c r="G709" s="88"/>
      <c r="H709" s="88"/>
      <c r="I709" s="88"/>
      <c r="J709" s="88"/>
      <c r="K709" s="88"/>
      <c r="L709" s="88"/>
      <c r="M709" s="88"/>
      <c r="N709" s="88"/>
      <c r="O709" s="88"/>
      <c r="P709" s="88"/>
      <c r="Q709" s="88"/>
      <c r="R709" s="88"/>
      <c r="S709" s="88"/>
      <c r="T709" s="88"/>
      <c r="U709" s="88"/>
      <c r="V709" s="88"/>
      <c r="W709" s="88"/>
      <c r="X709" s="88"/>
      <c r="Y709" s="88"/>
      <c r="Z709" s="88"/>
      <c r="AA709" s="88"/>
      <c r="AB709" s="88"/>
      <c r="AC709" s="88"/>
      <c r="AD709" s="88"/>
      <c r="AE709" s="88"/>
      <c r="AF709" s="88"/>
      <c r="AG709" s="88"/>
      <c r="AH709" s="88"/>
      <c r="AI709" s="88"/>
    </row>
    <row r="710" spans="6:35" s="26" customFormat="1" x14ac:dyDescent="0.2">
      <c r="F710" s="88"/>
      <c r="G710" s="88"/>
      <c r="H710" s="88"/>
      <c r="I710" s="88"/>
      <c r="J710" s="88"/>
      <c r="K710" s="88"/>
      <c r="L710" s="88"/>
      <c r="M710" s="88"/>
      <c r="N710" s="88"/>
      <c r="O710" s="88"/>
      <c r="P710" s="88"/>
      <c r="Q710" s="88"/>
      <c r="R710" s="88"/>
      <c r="S710" s="88"/>
      <c r="T710" s="88"/>
      <c r="U710" s="88"/>
      <c r="V710" s="88"/>
      <c r="W710" s="88"/>
      <c r="X710" s="88"/>
      <c r="Y710" s="88"/>
      <c r="Z710" s="88"/>
      <c r="AA710" s="88"/>
      <c r="AB710" s="88"/>
      <c r="AC710" s="88"/>
      <c r="AD710" s="88"/>
      <c r="AE710" s="88"/>
      <c r="AF710" s="88"/>
      <c r="AG710" s="88"/>
      <c r="AH710" s="88"/>
      <c r="AI710" s="88"/>
    </row>
    <row r="711" spans="6:35" s="26" customFormat="1" x14ac:dyDescent="0.2">
      <c r="F711" s="88"/>
      <c r="G711" s="88"/>
      <c r="H711" s="88"/>
      <c r="I711" s="88"/>
      <c r="J711" s="88"/>
      <c r="K711" s="88"/>
      <c r="L711" s="88"/>
      <c r="M711" s="88"/>
      <c r="N711" s="88"/>
      <c r="O711" s="88"/>
      <c r="P711" s="88"/>
      <c r="Q711" s="88"/>
      <c r="R711" s="88"/>
      <c r="S711" s="88"/>
      <c r="T711" s="88"/>
      <c r="U711" s="88"/>
      <c r="V711" s="88"/>
      <c r="W711" s="88"/>
      <c r="X711" s="88"/>
      <c r="Y711" s="88"/>
      <c r="Z711" s="88"/>
      <c r="AA711" s="88"/>
      <c r="AB711" s="88"/>
      <c r="AC711" s="88"/>
      <c r="AD711" s="88"/>
      <c r="AE711" s="88"/>
      <c r="AF711" s="88"/>
      <c r="AG711" s="88"/>
      <c r="AH711" s="88"/>
      <c r="AI711" s="88"/>
    </row>
    <row r="712" spans="6:35" s="26" customFormat="1" x14ac:dyDescent="0.2">
      <c r="F712" s="88"/>
      <c r="G712" s="88"/>
      <c r="H712" s="88"/>
      <c r="I712" s="88"/>
      <c r="J712" s="88"/>
      <c r="K712" s="88"/>
      <c r="L712" s="88"/>
      <c r="M712" s="88"/>
      <c r="N712" s="88"/>
      <c r="O712" s="88"/>
      <c r="P712" s="88"/>
      <c r="Q712" s="88"/>
      <c r="R712" s="88"/>
      <c r="S712" s="88"/>
      <c r="T712" s="88"/>
      <c r="U712" s="88"/>
      <c r="V712" s="88"/>
      <c r="W712" s="88"/>
      <c r="X712" s="88"/>
      <c r="Y712" s="88"/>
      <c r="Z712" s="88"/>
      <c r="AA712" s="88"/>
      <c r="AB712" s="88"/>
      <c r="AC712" s="88"/>
      <c r="AD712" s="88"/>
      <c r="AE712" s="88"/>
      <c r="AF712" s="88"/>
      <c r="AG712" s="88"/>
      <c r="AH712" s="88"/>
      <c r="AI712" s="88"/>
    </row>
    <row r="713" spans="6:35" s="26" customFormat="1" x14ac:dyDescent="0.2">
      <c r="F713" s="88"/>
      <c r="G713" s="88"/>
      <c r="H713" s="88"/>
      <c r="I713" s="88"/>
      <c r="J713" s="88"/>
      <c r="K713" s="88"/>
      <c r="L713" s="88"/>
      <c r="M713" s="88"/>
      <c r="N713" s="88"/>
      <c r="O713" s="88"/>
      <c r="P713" s="88"/>
      <c r="Q713" s="88"/>
      <c r="R713" s="88"/>
      <c r="S713" s="88"/>
      <c r="T713" s="88"/>
      <c r="U713" s="88"/>
      <c r="V713" s="88"/>
      <c r="W713" s="88"/>
      <c r="X713" s="88"/>
      <c r="Y713" s="88"/>
      <c r="Z713" s="88"/>
      <c r="AA713" s="88"/>
      <c r="AB713" s="88"/>
      <c r="AC713" s="88"/>
      <c r="AD713" s="88"/>
      <c r="AE713" s="88"/>
      <c r="AF713" s="88"/>
      <c r="AG713" s="88"/>
      <c r="AH713" s="88"/>
      <c r="AI713" s="88"/>
    </row>
    <row r="714" spans="6:35" s="26" customFormat="1" x14ac:dyDescent="0.2">
      <c r="F714" s="88"/>
      <c r="G714" s="88"/>
      <c r="H714" s="88"/>
      <c r="I714" s="88"/>
      <c r="J714" s="88"/>
      <c r="K714" s="88"/>
      <c r="L714" s="88"/>
      <c r="M714" s="88"/>
      <c r="N714" s="88"/>
      <c r="O714" s="88"/>
      <c r="P714" s="88"/>
      <c r="Q714" s="88"/>
      <c r="R714" s="88"/>
      <c r="S714" s="88"/>
      <c r="T714" s="88"/>
      <c r="U714" s="88"/>
      <c r="V714" s="88"/>
      <c r="W714" s="88"/>
      <c r="X714" s="88"/>
      <c r="Y714" s="88"/>
      <c r="Z714" s="88"/>
      <c r="AA714" s="88"/>
      <c r="AB714" s="88"/>
      <c r="AC714" s="88"/>
      <c r="AD714" s="88"/>
      <c r="AE714" s="88"/>
      <c r="AF714" s="88"/>
      <c r="AG714" s="88"/>
      <c r="AH714" s="88"/>
      <c r="AI714" s="88"/>
    </row>
    <row r="715" spans="6:35" s="26" customFormat="1" x14ac:dyDescent="0.2">
      <c r="F715" s="88"/>
      <c r="G715" s="88"/>
      <c r="H715" s="88"/>
      <c r="I715" s="88"/>
      <c r="J715" s="88"/>
      <c r="K715" s="88"/>
      <c r="L715" s="88"/>
      <c r="M715" s="88"/>
      <c r="N715" s="88"/>
      <c r="O715" s="88"/>
      <c r="P715" s="88"/>
      <c r="Q715" s="88"/>
      <c r="R715" s="88"/>
      <c r="S715" s="88"/>
      <c r="T715" s="88"/>
      <c r="U715" s="88"/>
      <c r="V715" s="88"/>
      <c r="W715" s="88"/>
      <c r="X715" s="88"/>
      <c r="Y715" s="88"/>
      <c r="Z715" s="88"/>
      <c r="AA715" s="88"/>
      <c r="AB715" s="88"/>
      <c r="AC715" s="88"/>
      <c r="AD715" s="88"/>
      <c r="AE715" s="88"/>
      <c r="AF715" s="88"/>
      <c r="AG715" s="88"/>
      <c r="AH715" s="88"/>
      <c r="AI715" s="88"/>
    </row>
    <row r="716" spans="6:35" s="26" customFormat="1" x14ac:dyDescent="0.2">
      <c r="F716" s="88"/>
      <c r="G716" s="88"/>
      <c r="H716" s="88"/>
      <c r="I716" s="88"/>
      <c r="J716" s="88"/>
      <c r="K716" s="88"/>
      <c r="L716" s="88"/>
      <c r="M716" s="88"/>
      <c r="N716" s="88"/>
      <c r="O716" s="88"/>
      <c r="P716" s="88"/>
      <c r="Q716" s="88"/>
      <c r="R716" s="88"/>
      <c r="S716" s="88"/>
      <c r="T716" s="88"/>
      <c r="U716" s="88"/>
      <c r="V716" s="88"/>
      <c r="W716" s="88"/>
      <c r="X716" s="88"/>
      <c r="Y716" s="88"/>
      <c r="Z716" s="88"/>
      <c r="AA716" s="88"/>
      <c r="AB716" s="88"/>
      <c r="AC716" s="88"/>
      <c r="AD716" s="88"/>
      <c r="AE716" s="88"/>
      <c r="AF716" s="88"/>
      <c r="AG716" s="88"/>
      <c r="AH716" s="88"/>
      <c r="AI716" s="88"/>
    </row>
    <row r="717" spans="6:35" s="26" customFormat="1" x14ac:dyDescent="0.2">
      <c r="F717" s="88"/>
      <c r="G717" s="88"/>
      <c r="H717" s="88"/>
      <c r="I717" s="88"/>
      <c r="J717" s="88"/>
      <c r="K717" s="88"/>
      <c r="L717" s="88"/>
      <c r="M717" s="88"/>
      <c r="N717" s="88"/>
      <c r="O717" s="88"/>
      <c r="P717" s="88"/>
      <c r="Q717" s="88"/>
      <c r="R717" s="88"/>
      <c r="S717" s="88"/>
      <c r="T717" s="88"/>
      <c r="U717" s="88"/>
      <c r="V717" s="88"/>
      <c r="W717" s="88"/>
      <c r="X717" s="88"/>
      <c r="Y717" s="88"/>
      <c r="Z717" s="88"/>
      <c r="AA717" s="88"/>
      <c r="AB717" s="88"/>
      <c r="AC717" s="88"/>
      <c r="AD717" s="88"/>
      <c r="AE717" s="88"/>
      <c r="AF717" s="88"/>
      <c r="AG717" s="88"/>
      <c r="AH717" s="88"/>
      <c r="AI717" s="88"/>
    </row>
    <row r="718" spans="6:35" s="26" customFormat="1" x14ac:dyDescent="0.2">
      <c r="F718" s="88"/>
      <c r="G718" s="88"/>
      <c r="H718" s="88"/>
      <c r="I718" s="88"/>
      <c r="J718" s="88"/>
      <c r="K718" s="88"/>
      <c r="L718" s="88"/>
      <c r="M718" s="88"/>
      <c r="N718" s="88"/>
      <c r="O718" s="88"/>
      <c r="P718" s="88"/>
      <c r="Q718" s="88"/>
      <c r="R718" s="88"/>
      <c r="S718" s="88"/>
      <c r="T718" s="88"/>
      <c r="U718" s="88"/>
      <c r="V718" s="88"/>
      <c r="W718" s="88"/>
      <c r="X718" s="88"/>
      <c r="Y718" s="88"/>
      <c r="Z718" s="88"/>
      <c r="AA718" s="88"/>
      <c r="AB718" s="88"/>
      <c r="AC718" s="88"/>
      <c r="AD718" s="88"/>
      <c r="AE718" s="88"/>
      <c r="AF718" s="88"/>
      <c r="AG718" s="88"/>
      <c r="AH718" s="88"/>
      <c r="AI718" s="88"/>
    </row>
    <row r="719" spans="6:35" s="26" customFormat="1" x14ac:dyDescent="0.2">
      <c r="F719" s="88"/>
      <c r="G719" s="88"/>
      <c r="H719" s="88"/>
      <c r="I719" s="88"/>
      <c r="J719" s="88"/>
      <c r="K719" s="88"/>
      <c r="L719" s="88"/>
      <c r="M719" s="88"/>
      <c r="N719" s="88"/>
      <c r="O719" s="88"/>
      <c r="P719" s="88"/>
      <c r="Q719" s="88"/>
      <c r="R719" s="88"/>
      <c r="S719" s="88"/>
      <c r="T719" s="88"/>
      <c r="U719" s="88"/>
      <c r="V719" s="88"/>
      <c r="W719" s="88"/>
      <c r="X719" s="88"/>
      <c r="Y719" s="88"/>
      <c r="Z719" s="88"/>
      <c r="AA719" s="88"/>
      <c r="AB719" s="88"/>
      <c r="AC719" s="88"/>
      <c r="AD719" s="88"/>
      <c r="AE719" s="88"/>
      <c r="AF719" s="88"/>
      <c r="AG719" s="88"/>
      <c r="AH719" s="88"/>
      <c r="AI719" s="88"/>
    </row>
    <row r="720" spans="6:35" s="26" customFormat="1" x14ac:dyDescent="0.2">
      <c r="F720" s="88"/>
      <c r="G720" s="88"/>
      <c r="H720" s="88"/>
      <c r="I720" s="88"/>
      <c r="J720" s="88"/>
      <c r="K720" s="88"/>
      <c r="L720" s="88"/>
      <c r="M720" s="88"/>
      <c r="N720" s="88"/>
      <c r="O720" s="88"/>
      <c r="P720" s="88"/>
      <c r="Q720" s="88"/>
      <c r="R720" s="88"/>
      <c r="S720" s="88"/>
      <c r="T720" s="88"/>
      <c r="U720" s="88"/>
      <c r="V720" s="88"/>
      <c r="W720" s="88"/>
      <c r="X720" s="88"/>
      <c r="Y720" s="88"/>
      <c r="Z720" s="88"/>
      <c r="AA720" s="88"/>
      <c r="AB720" s="88"/>
      <c r="AC720" s="88"/>
      <c r="AD720" s="88"/>
      <c r="AE720" s="88"/>
      <c r="AF720" s="88"/>
      <c r="AG720" s="88"/>
      <c r="AH720" s="88"/>
      <c r="AI720" s="88"/>
    </row>
    <row r="721" spans="6:35" s="26" customFormat="1" x14ac:dyDescent="0.2">
      <c r="F721" s="88"/>
      <c r="G721" s="88"/>
      <c r="H721" s="88"/>
      <c r="I721" s="88"/>
      <c r="J721" s="88"/>
      <c r="K721" s="88"/>
      <c r="L721" s="88"/>
      <c r="M721" s="88"/>
      <c r="N721" s="88"/>
      <c r="O721" s="88"/>
      <c r="P721" s="88"/>
      <c r="Q721" s="88"/>
      <c r="R721" s="88"/>
      <c r="S721" s="88"/>
      <c r="T721" s="88"/>
      <c r="U721" s="88"/>
      <c r="V721" s="88"/>
      <c r="W721" s="88"/>
      <c r="X721" s="88"/>
      <c r="Y721" s="88"/>
      <c r="Z721" s="88"/>
      <c r="AA721" s="88"/>
      <c r="AB721" s="88"/>
      <c r="AC721" s="88"/>
      <c r="AD721" s="88"/>
      <c r="AE721" s="88"/>
      <c r="AF721" s="88"/>
      <c r="AG721" s="88"/>
      <c r="AH721" s="88"/>
      <c r="AI721" s="88"/>
    </row>
    <row r="722" spans="6:35" s="26" customFormat="1" x14ac:dyDescent="0.2">
      <c r="F722" s="88"/>
      <c r="G722" s="88"/>
      <c r="H722" s="88"/>
      <c r="I722" s="88"/>
      <c r="J722" s="88"/>
      <c r="K722" s="88"/>
      <c r="L722" s="88"/>
      <c r="M722" s="88"/>
      <c r="N722" s="88"/>
      <c r="O722" s="88"/>
      <c r="P722" s="88"/>
      <c r="Q722" s="88"/>
      <c r="R722" s="88"/>
      <c r="S722" s="88"/>
      <c r="T722" s="88"/>
      <c r="U722" s="88"/>
      <c r="V722" s="88"/>
      <c r="W722" s="88"/>
      <c r="X722" s="88"/>
      <c r="Y722" s="88"/>
      <c r="Z722" s="88"/>
      <c r="AA722" s="88"/>
      <c r="AB722" s="88"/>
      <c r="AC722" s="88"/>
      <c r="AD722" s="88"/>
      <c r="AE722" s="88"/>
      <c r="AF722" s="88"/>
      <c r="AG722" s="88"/>
      <c r="AH722" s="88"/>
      <c r="AI722" s="88"/>
    </row>
    <row r="723" spans="6:35" s="26" customFormat="1" x14ac:dyDescent="0.2">
      <c r="F723" s="88"/>
      <c r="G723" s="88"/>
      <c r="H723" s="88"/>
      <c r="I723" s="88"/>
      <c r="J723" s="88"/>
      <c r="K723" s="88"/>
      <c r="L723" s="88"/>
      <c r="M723" s="88"/>
      <c r="N723" s="88"/>
      <c r="O723" s="88"/>
      <c r="P723" s="88"/>
      <c r="Q723" s="88"/>
      <c r="R723" s="88"/>
      <c r="S723" s="88"/>
      <c r="T723" s="88"/>
      <c r="U723" s="88"/>
      <c r="V723" s="88"/>
      <c r="W723" s="88"/>
      <c r="X723" s="88"/>
      <c r="Y723" s="88"/>
      <c r="Z723" s="88"/>
      <c r="AA723" s="88"/>
      <c r="AB723" s="88"/>
      <c r="AC723" s="88"/>
      <c r="AD723" s="88"/>
      <c r="AE723" s="88"/>
      <c r="AF723" s="88"/>
      <c r="AG723" s="88"/>
      <c r="AH723" s="88"/>
      <c r="AI723" s="88"/>
    </row>
    <row r="724" spans="6:35" s="26" customFormat="1" x14ac:dyDescent="0.2">
      <c r="F724" s="88"/>
      <c r="G724" s="88"/>
      <c r="H724" s="88"/>
      <c r="I724" s="88"/>
      <c r="J724" s="88"/>
      <c r="K724" s="88"/>
      <c r="L724" s="88"/>
      <c r="M724" s="88"/>
      <c r="N724" s="88"/>
      <c r="O724" s="88"/>
      <c r="P724" s="88"/>
      <c r="Q724" s="88"/>
      <c r="R724" s="88"/>
      <c r="S724" s="88"/>
      <c r="T724" s="88"/>
      <c r="U724" s="88"/>
      <c r="V724" s="88"/>
      <c r="W724" s="88"/>
      <c r="X724" s="88"/>
      <c r="Y724" s="88"/>
      <c r="Z724" s="88"/>
      <c r="AA724" s="88"/>
      <c r="AB724" s="88"/>
      <c r="AC724" s="88"/>
      <c r="AD724" s="88"/>
      <c r="AE724" s="88"/>
      <c r="AF724" s="88"/>
      <c r="AG724" s="88"/>
      <c r="AH724" s="88"/>
      <c r="AI724" s="88"/>
    </row>
    <row r="725" spans="6:35" s="26" customFormat="1" x14ac:dyDescent="0.2">
      <c r="F725" s="88"/>
      <c r="G725" s="88"/>
      <c r="H725" s="88"/>
      <c r="I725" s="88"/>
      <c r="J725" s="88"/>
      <c r="K725" s="88"/>
      <c r="L725" s="88"/>
      <c r="M725" s="88"/>
      <c r="N725" s="88"/>
      <c r="O725" s="88"/>
      <c r="P725" s="88"/>
      <c r="Q725" s="88"/>
      <c r="R725" s="88"/>
      <c r="S725" s="88"/>
      <c r="T725" s="88"/>
      <c r="U725" s="88"/>
      <c r="V725" s="88"/>
      <c r="W725" s="88"/>
      <c r="X725" s="88"/>
      <c r="Y725" s="88"/>
      <c r="Z725" s="88"/>
      <c r="AA725" s="88"/>
      <c r="AB725" s="88"/>
      <c r="AC725" s="88"/>
      <c r="AD725" s="88"/>
      <c r="AE725" s="88"/>
      <c r="AF725" s="88"/>
      <c r="AG725" s="88"/>
      <c r="AH725" s="88"/>
      <c r="AI725" s="88"/>
    </row>
    <row r="726" spans="6:35" s="26" customFormat="1" x14ac:dyDescent="0.2">
      <c r="F726" s="88"/>
      <c r="G726" s="88"/>
      <c r="H726" s="88"/>
      <c r="I726" s="88"/>
      <c r="J726" s="88"/>
      <c r="K726" s="88"/>
      <c r="L726" s="88"/>
      <c r="M726" s="88"/>
      <c r="N726" s="88"/>
      <c r="O726" s="88"/>
      <c r="P726" s="88"/>
      <c r="Q726" s="88"/>
      <c r="R726" s="88"/>
      <c r="S726" s="88"/>
      <c r="T726" s="88"/>
      <c r="U726" s="88"/>
      <c r="V726" s="88"/>
      <c r="W726" s="88"/>
      <c r="X726" s="88"/>
      <c r="Y726" s="88"/>
      <c r="Z726" s="88"/>
      <c r="AA726" s="88"/>
      <c r="AB726" s="88"/>
      <c r="AC726" s="88"/>
      <c r="AD726" s="88"/>
      <c r="AE726" s="88"/>
      <c r="AF726" s="88"/>
      <c r="AG726" s="88"/>
      <c r="AH726" s="88"/>
      <c r="AI726" s="88"/>
    </row>
    <row r="727" spans="6:35" s="26" customFormat="1" x14ac:dyDescent="0.2">
      <c r="F727" s="88"/>
      <c r="G727" s="88"/>
      <c r="H727" s="88"/>
      <c r="I727" s="88"/>
      <c r="J727" s="88"/>
      <c r="K727" s="88"/>
      <c r="L727" s="88"/>
      <c r="M727" s="88"/>
      <c r="N727" s="88"/>
      <c r="O727" s="88"/>
      <c r="P727" s="88"/>
      <c r="Q727" s="88"/>
      <c r="R727" s="88"/>
      <c r="S727" s="88"/>
      <c r="T727" s="88"/>
      <c r="U727" s="88"/>
      <c r="V727" s="88"/>
      <c r="W727" s="88"/>
      <c r="X727" s="88"/>
      <c r="Y727" s="88"/>
      <c r="Z727" s="88"/>
      <c r="AA727" s="88"/>
      <c r="AB727" s="88"/>
      <c r="AC727" s="88"/>
      <c r="AD727" s="88"/>
      <c r="AE727" s="88"/>
      <c r="AF727" s="88"/>
      <c r="AG727" s="88"/>
      <c r="AH727" s="88"/>
      <c r="AI727" s="88"/>
    </row>
    <row r="728" spans="6:35" s="26" customFormat="1" x14ac:dyDescent="0.2">
      <c r="F728" s="88"/>
      <c r="G728" s="88"/>
      <c r="H728" s="88"/>
      <c r="I728" s="88"/>
      <c r="J728" s="88"/>
      <c r="K728" s="88"/>
      <c r="L728" s="88"/>
      <c r="M728" s="88"/>
      <c r="N728" s="88"/>
      <c r="O728" s="88"/>
      <c r="P728" s="88"/>
      <c r="Q728" s="88"/>
      <c r="R728" s="88"/>
      <c r="S728" s="88"/>
      <c r="T728" s="88"/>
      <c r="U728" s="88"/>
      <c r="V728" s="88"/>
      <c r="W728" s="88"/>
      <c r="X728" s="88"/>
      <c r="Y728" s="88"/>
      <c r="Z728" s="88"/>
      <c r="AA728" s="88"/>
      <c r="AB728" s="88"/>
      <c r="AC728" s="88"/>
      <c r="AD728" s="88"/>
      <c r="AE728" s="88"/>
      <c r="AF728" s="88"/>
      <c r="AG728" s="88"/>
      <c r="AH728" s="88"/>
      <c r="AI728" s="88"/>
    </row>
    <row r="729" spans="6:35" s="26" customFormat="1" x14ac:dyDescent="0.2">
      <c r="F729" s="88"/>
      <c r="G729" s="88"/>
      <c r="H729" s="88"/>
      <c r="I729" s="88"/>
      <c r="J729" s="88"/>
      <c r="K729" s="88"/>
      <c r="L729" s="88"/>
      <c r="M729" s="88"/>
      <c r="N729" s="88"/>
      <c r="O729" s="88"/>
      <c r="P729" s="88"/>
      <c r="Q729" s="88"/>
      <c r="R729" s="88"/>
      <c r="S729" s="88"/>
      <c r="T729" s="88"/>
      <c r="U729" s="88"/>
      <c r="V729" s="88"/>
      <c r="W729" s="88"/>
      <c r="X729" s="88"/>
      <c r="Y729" s="88"/>
      <c r="Z729" s="88"/>
      <c r="AA729" s="88"/>
      <c r="AB729" s="88"/>
      <c r="AC729" s="88"/>
      <c r="AD729" s="88"/>
      <c r="AE729" s="88"/>
      <c r="AF729" s="88"/>
      <c r="AG729" s="88"/>
      <c r="AH729" s="88"/>
      <c r="AI729" s="88"/>
    </row>
    <row r="730" spans="6:35" s="26" customFormat="1" x14ac:dyDescent="0.2">
      <c r="F730" s="88"/>
      <c r="G730" s="88"/>
      <c r="H730" s="88"/>
      <c r="I730" s="88"/>
      <c r="J730" s="88"/>
      <c r="K730" s="88"/>
      <c r="L730" s="88"/>
      <c r="M730" s="88"/>
      <c r="N730" s="88"/>
      <c r="O730" s="88"/>
      <c r="P730" s="88"/>
      <c r="Q730" s="88"/>
      <c r="R730" s="88"/>
      <c r="S730" s="88"/>
      <c r="T730" s="88"/>
      <c r="U730" s="88"/>
      <c r="V730" s="88"/>
      <c r="W730" s="88"/>
      <c r="X730" s="88"/>
      <c r="Y730" s="88"/>
      <c r="Z730" s="88"/>
      <c r="AA730" s="88"/>
      <c r="AB730" s="88"/>
      <c r="AC730" s="88"/>
      <c r="AD730" s="88"/>
      <c r="AE730" s="88"/>
      <c r="AF730" s="88"/>
      <c r="AG730" s="88"/>
      <c r="AH730" s="88"/>
      <c r="AI730" s="88"/>
    </row>
    <row r="731" spans="6:35" s="26" customFormat="1" x14ac:dyDescent="0.2">
      <c r="F731" s="88"/>
      <c r="G731" s="88"/>
      <c r="H731" s="88"/>
      <c r="I731" s="88"/>
      <c r="J731" s="88"/>
      <c r="K731" s="88"/>
      <c r="L731" s="88"/>
      <c r="M731" s="88"/>
      <c r="N731" s="88"/>
      <c r="O731" s="88"/>
      <c r="P731" s="88"/>
      <c r="Q731" s="88"/>
      <c r="R731" s="88"/>
      <c r="S731" s="88"/>
      <c r="T731" s="88"/>
      <c r="U731" s="88"/>
      <c r="V731" s="88"/>
      <c r="W731" s="88"/>
      <c r="X731" s="88"/>
      <c r="Y731" s="88"/>
      <c r="Z731" s="88"/>
      <c r="AA731" s="88"/>
      <c r="AB731" s="88"/>
      <c r="AC731" s="88"/>
      <c r="AD731" s="88"/>
      <c r="AE731" s="88"/>
      <c r="AF731" s="88"/>
      <c r="AG731" s="88"/>
      <c r="AH731" s="88"/>
      <c r="AI731" s="88"/>
    </row>
    <row r="732" spans="6:35" s="26" customFormat="1" x14ac:dyDescent="0.2">
      <c r="F732" s="88"/>
      <c r="G732" s="88"/>
      <c r="H732" s="88"/>
      <c r="I732" s="88"/>
      <c r="J732" s="88"/>
      <c r="K732" s="88"/>
      <c r="L732" s="88"/>
      <c r="M732" s="88"/>
      <c r="N732" s="88"/>
      <c r="O732" s="88"/>
      <c r="P732" s="88"/>
      <c r="Q732" s="88"/>
      <c r="R732" s="88"/>
      <c r="S732" s="88"/>
      <c r="T732" s="88"/>
      <c r="U732" s="88"/>
      <c r="V732" s="88"/>
      <c r="W732" s="88"/>
      <c r="X732" s="88"/>
      <c r="Y732" s="88"/>
      <c r="Z732" s="88"/>
      <c r="AA732" s="88"/>
      <c r="AB732" s="88"/>
      <c r="AC732" s="88"/>
      <c r="AD732" s="88"/>
      <c r="AE732" s="88"/>
      <c r="AF732" s="88"/>
      <c r="AG732" s="88"/>
      <c r="AH732" s="88"/>
      <c r="AI732" s="88"/>
    </row>
  </sheetData>
  <sheetProtection algorithmName="SHA-512" hashValue="UqM20oFoGcouWvnTPa3aNtSycv6Q3kuPyvBTFeWE6rEbK6kLjO11EqyNCVHBZVVLH8UTgnIhg6FtPS2amZEbyg==" saltValue="oqCFAr/VybWqTbnRYUWS5w==" spinCount="100000" sheet="1" objects="1" scenarios="1"/>
  <dataConsolidate/>
  <mergeCells count="5">
    <mergeCell ref="C2:D5"/>
    <mergeCell ref="E2:E5"/>
    <mergeCell ref="B7:E8"/>
    <mergeCell ref="B28:C30"/>
    <mergeCell ref="D28:E30"/>
  </mergeCells>
  <dataValidations count="5">
    <dataValidation type="list" allowBlank="1" showInputMessage="1" showErrorMessage="1" sqref="A54:A66">
      <formula1>#REF!</formula1>
    </dataValidation>
    <dataValidation type="list" allowBlank="1" showInputMessage="1" showErrorMessage="1" sqref="B10:B23">
      <formula1>$Y$8:$Y$21</formula1>
    </dataValidation>
    <dataValidation type="list" allowBlank="1" showInputMessage="1" showErrorMessage="1" sqref="C10:C13">
      <formula1>$Z$8:$Z$11</formula1>
    </dataValidation>
    <dataValidation type="list" allowBlank="1" showInputMessage="1" showErrorMessage="1" sqref="D10:D23">
      <formula1>$AA$8:$AA$21</formula1>
    </dataValidation>
    <dataValidation type="list" allowBlank="1" showInputMessage="1" showErrorMessage="1" sqref="E10:E14">
      <formula1>$AB$8:$AB$12</formula1>
    </dataValidation>
  </dataValidations>
  <hyperlinks>
    <hyperlink ref="C26" location="'واجهة برنامج التقويم'!A1" display="واجهة البرنامج"/>
  </hyperlinks>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4</vt:i4>
      </vt:variant>
    </vt:vector>
  </HeadingPairs>
  <TitlesOfParts>
    <vt:vector size="4" baseType="lpstr">
      <vt:lpstr>واجهة برنامج التقويم</vt:lpstr>
      <vt:lpstr>الاعتماد المدرسي </vt:lpstr>
      <vt:lpstr>المجالات الاشرافية</vt:lpstr>
      <vt:lpstr>ترتيب اولويات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HTC</dc:creator>
  <cp:lastModifiedBy>HTC</cp:lastModifiedBy>
  <cp:lastPrinted>2025-10-05T17:38:55Z</cp:lastPrinted>
  <dcterms:created xsi:type="dcterms:W3CDTF">2025-09-09T19:04:13Z</dcterms:created>
  <dcterms:modified xsi:type="dcterms:W3CDTF">2025-10-21T19:39:16Z</dcterms:modified>
</cp:coreProperties>
</file>