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T\Desktop\دستوري\تفاعلي\"/>
    </mc:Choice>
  </mc:AlternateContent>
  <bookViews>
    <workbookView xWindow="0" yWindow="0" windowWidth="20490" windowHeight="7770" tabRatio="793" activeTab="2"/>
  </bookViews>
  <sheets>
    <sheet name="التعليمات" sheetId="30" r:id="rId1"/>
    <sheet name="القانون الدستوري" sheetId="13" r:id="rId2"/>
    <sheet name="الدستوري مقالي" sheetId="29" r:id="rId3"/>
  </sheets>
  <definedNames>
    <definedName name="_xlnm.Print_Area" localSheetId="1">'القانون الدستوري'!$A$1:$AC$1186</definedName>
  </definedNames>
  <calcPr calcId="152511"/>
</workbook>
</file>

<file path=xl/calcChain.xml><?xml version="1.0" encoding="utf-8"?>
<calcChain xmlns="http://schemas.openxmlformats.org/spreadsheetml/2006/main">
  <c r="L218" i="13" l="1"/>
  <c r="U259" i="13" l="1"/>
  <c r="U254" i="13"/>
  <c r="U248" i="13"/>
  <c r="U241" i="13"/>
  <c r="U236" i="13"/>
  <c r="L259" i="13"/>
  <c r="K259" i="13"/>
  <c r="L254" i="13"/>
  <c r="K254" i="13"/>
  <c r="L248" i="13"/>
  <c r="K248" i="13"/>
  <c r="K242" i="13"/>
  <c r="L241" i="13"/>
  <c r="L236" i="13"/>
  <c r="K236" i="13"/>
  <c r="B259" i="13"/>
  <c r="B254" i="13"/>
  <c r="B248" i="13"/>
  <c r="B242" i="13"/>
  <c r="B236" i="13"/>
  <c r="K262" i="13" l="1"/>
  <c r="U212" i="13" l="1"/>
  <c r="K218" i="13"/>
  <c r="B206" i="13"/>
  <c r="Z198" i="13" l="1"/>
  <c r="U179" i="13" l="1"/>
  <c r="L179" i="13"/>
  <c r="U173" i="13"/>
  <c r="L110" i="13"/>
  <c r="L105" i="13"/>
  <c r="U99" i="13"/>
  <c r="L99" i="13"/>
  <c r="L92" i="13"/>
  <c r="U87" i="13"/>
  <c r="L87" i="13"/>
  <c r="K110" i="13"/>
  <c r="B105" i="13"/>
  <c r="Z159" i="13" l="1"/>
  <c r="L124" i="13"/>
  <c r="B130" i="13"/>
  <c r="B124" i="13"/>
  <c r="Z85" i="13" l="1"/>
  <c r="U48" i="13" l="1"/>
  <c r="L48" i="13"/>
  <c r="K48" i="13"/>
  <c r="L53" i="13"/>
  <c r="B48" i="13"/>
  <c r="U53" i="13"/>
  <c r="K54" i="13"/>
  <c r="B54" i="13"/>
  <c r="L60" i="13"/>
  <c r="U60" i="13"/>
  <c r="K60" i="13"/>
  <c r="B60" i="13"/>
  <c r="B66" i="13"/>
  <c r="K66" i="13"/>
  <c r="U66" i="13"/>
  <c r="L66" i="13"/>
  <c r="U71" i="13"/>
  <c r="L71" i="13"/>
  <c r="B71" i="13"/>
  <c r="K71" i="13"/>
  <c r="Z47" i="13"/>
  <c r="K75" i="13" l="1"/>
  <c r="Z536" i="13"/>
  <c r="Z499" i="13"/>
  <c r="Z461" i="13"/>
  <c r="Z424" i="13"/>
  <c r="Z386" i="13"/>
  <c r="Z347" i="13"/>
  <c r="Z309" i="13"/>
  <c r="Z272" i="13"/>
  <c r="Z234" i="13"/>
  <c r="Z122" i="13" l="1"/>
  <c r="Z11" i="13"/>
  <c r="U561" i="13" l="1"/>
  <c r="L561" i="13"/>
  <c r="K561" i="13"/>
  <c r="B561" i="13"/>
  <c r="U556" i="13"/>
  <c r="L556" i="13"/>
  <c r="K556" i="13"/>
  <c r="B556" i="13"/>
  <c r="U550" i="13"/>
  <c r="L550" i="13"/>
  <c r="K550" i="13"/>
  <c r="B550" i="13"/>
  <c r="K544" i="13"/>
  <c r="B544" i="13"/>
  <c r="U543" i="13"/>
  <c r="L543" i="13"/>
  <c r="U538" i="13"/>
  <c r="L538" i="13"/>
  <c r="K538" i="13"/>
  <c r="B538" i="13"/>
  <c r="U524" i="13"/>
  <c r="L524" i="13"/>
  <c r="K524" i="13"/>
  <c r="B524" i="13"/>
  <c r="U519" i="13"/>
  <c r="L519" i="13"/>
  <c r="K519" i="13"/>
  <c r="B519" i="13"/>
  <c r="U513" i="13"/>
  <c r="L513" i="13"/>
  <c r="K513" i="13"/>
  <c r="B513" i="13"/>
  <c r="K507" i="13"/>
  <c r="B507" i="13"/>
  <c r="U506" i="13"/>
  <c r="L506" i="13"/>
  <c r="U501" i="13"/>
  <c r="L501" i="13"/>
  <c r="K501" i="13"/>
  <c r="B501" i="13"/>
  <c r="U486" i="13"/>
  <c r="L486" i="13"/>
  <c r="K486" i="13"/>
  <c r="B486" i="13"/>
  <c r="U481" i="13"/>
  <c r="L481" i="13"/>
  <c r="K481" i="13"/>
  <c r="B481" i="13"/>
  <c r="U475" i="13"/>
  <c r="L475" i="13"/>
  <c r="K475" i="13"/>
  <c r="B475" i="13"/>
  <c r="K469" i="13"/>
  <c r="B469" i="13"/>
  <c r="U468" i="13"/>
  <c r="L468" i="13"/>
  <c r="U463" i="13"/>
  <c r="L463" i="13"/>
  <c r="K463" i="13"/>
  <c r="B463" i="13"/>
  <c r="U449" i="13" l="1"/>
  <c r="L449" i="13"/>
  <c r="K449" i="13"/>
  <c r="B449" i="13"/>
  <c r="U444" i="13"/>
  <c r="L444" i="13"/>
  <c r="K444" i="13"/>
  <c r="B444" i="13"/>
  <c r="U438" i="13"/>
  <c r="L438" i="13"/>
  <c r="K438" i="13"/>
  <c r="B438" i="13"/>
  <c r="K432" i="13"/>
  <c r="B432" i="13"/>
  <c r="U431" i="13"/>
  <c r="L431" i="13"/>
  <c r="U426" i="13"/>
  <c r="L426" i="13"/>
  <c r="K426" i="13"/>
  <c r="B426" i="13"/>
  <c r="U411" i="13" l="1"/>
  <c r="L411" i="13"/>
  <c r="K411" i="13"/>
  <c r="B411" i="13"/>
  <c r="U406" i="13"/>
  <c r="L406" i="13"/>
  <c r="K406" i="13"/>
  <c r="B406" i="13"/>
  <c r="U400" i="13"/>
  <c r="L400" i="13"/>
  <c r="K400" i="13"/>
  <c r="B400" i="13"/>
  <c r="K394" i="13"/>
  <c r="B394" i="13"/>
  <c r="U393" i="13"/>
  <c r="L393" i="13"/>
  <c r="U388" i="13"/>
  <c r="L388" i="13"/>
  <c r="K388" i="13"/>
  <c r="B388" i="13"/>
  <c r="U372" i="13" l="1"/>
  <c r="L372" i="13"/>
  <c r="K372" i="13"/>
  <c r="B372" i="13"/>
  <c r="U367" i="13"/>
  <c r="L367" i="13"/>
  <c r="K367" i="13"/>
  <c r="B367" i="13"/>
  <c r="U361" i="13"/>
  <c r="L361" i="13"/>
  <c r="K361" i="13"/>
  <c r="B361" i="13"/>
  <c r="K355" i="13"/>
  <c r="B355" i="13"/>
  <c r="U354" i="13"/>
  <c r="L354" i="13"/>
  <c r="U349" i="13"/>
  <c r="L349" i="13"/>
  <c r="K349" i="13"/>
  <c r="B349" i="13"/>
  <c r="U334" i="13"/>
  <c r="L334" i="13"/>
  <c r="K334" i="13"/>
  <c r="B334" i="13"/>
  <c r="U329" i="13"/>
  <c r="L329" i="13"/>
  <c r="K329" i="13"/>
  <c r="B329" i="13"/>
  <c r="U323" i="13"/>
  <c r="L323" i="13"/>
  <c r="K323" i="13"/>
  <c r="B323" i="13"/>
  <c r="K317" i="13"/>
  <c r="B317" i="13"/>
  <c r="U316" i="13"/>
  <c r="L316" i="13"/>
  <c r="U311" i="13"/>
  <c r="L311" i="13"/>
  <c r="K311" i="13"/>
  <c r="B311" i="13"/>
  <c r="U297" i="13"/>
  <c r="U292" i="13"/>
  <c r="U286" i="13"/>
  <c r="U279" i="13"/>
  <c r="U274" i="13"/>
  <c r="L297" i="13"/>
  <c r="L292" i="13"/>
  <c r="L286" i="13"/>
  <c r="L279" i="13"/>
  <c r="L274" i="13"/>
  <c r="K297" i="13"/>
  <c r="K292" i="13"/>
  <c r="K286" i="13"/>
  <c r="K280" i="13"/>
  <c r="K274" i="13"/>
  <c r="B297" i="13"/>
  <c r="B292" i="13"/>
  <c r="B286" i="13"/>
  <c r="B280" i="13"/>
  <c r="B274" i="13"/>
  <c r="U223" i="13" l="1"/>
  <c r="L223" i="13"/>
  <c r="K223" i="13"/>
  <c r="B223" i="13"/>
  <c r="U218" i="13"/>
  <c r="B218" i="13"/>
  <c r="L212" i="13"/>
  <c r="K212" i="13"/>
  <c r="B212" i="13"/>
  <c r="K206" i="13"/>
  <c r="U205" i="13"/>
  <c r="L205" i="13"/>
  <c r="U200" i="13"/>
  <c r="L200" i="13"/>
  <c r="K200" i="13"/>
  <c r="B200" i="13"/>
  <c r="U184" i="13"/>
  <c r="L184" i="13"/>
  <c r="K184" i="13"/>
  <c r="B184" i="13"/>
  <c r="K179" i="13"/>
  <c r="B179" i="13"/>
  <c r="L173" i="13"/>
  <c r="K173" i="13"/>
  <c r="B173" i="13"/>
  <c r="K167" i="13"/>
  <c r="B167" i="13"/>
  <c r="U166" i="13"/>
  <c r="L166" i="13"/>
  <c r="U161" i="13"/>
  <c r="L161" i="13"/>
  <c r="K161" i="13"/>
  <c r="B161" i="13"/>
  <c r="K226" i="13" l="1"/>
  <c r="K187" i="13"/>
  <c r="U147" i="13"/>
  <c r="L147" i="13"/>
  <c r="K147" i="13"/>
  <c r="B147" i="13"/>
  <c r="U142" i="13"/>
  <c r="L142" i="13"/>
  <c r="K142" i="13"/>
  <c r="B142" i="13"/>
  <c r="U136" i="13"/>
  <c r="L136" i="13"/>
  <c r="K136" i="13"/>
  <c r="B136" i="13"/>
  <c r="K130" i="13"/>
  <c r="U129" i="13"/>
  <c r="L129" i="13"/>
  <c r="U124" i="13"/>
  <c r="K124" i="13"/>
  <c r="U110" i="13"/>
  <c r="B110" i="13"/>
  <c r="U105" i="13"/>
  <c r="K105" i="13"/>
  <c r="K99" i="13"/>
  <c r="B99" i="13"/>
  <c r="K93" i="13"/>
  <c r="B93" i="13"/>
  <c r="U92" i="13"/>
  <c r="K87" i="13"/>
  <c r="B87" i="13"/>
  <c r="L113" i="13" l="1"/>
  <c r="K36" i="13"/>
  <c r="B36" i="13"/>
  <c r="K31" i="13"/>
  <c r="B31" i="13"/>
  <c r="K25" i="13"/>
  <c r="B25" i="13"/>
  <c r="K19" i="13"/>
  <c r="B19" i="13"/>
  <c r="B13" i="13"/>
  <c r="K13" i="13"/>
  <c r="U36" i="13" l="1"/>
  <c r="L36" i="13"/>
  <c r="U31" i="13"/>
  <c r="L31" i="13"/>
  <c r="U25" i="13"/>
  <c r="L25" i="13"/>
  <c r="U18" i="13"/>
  <c r="L18" i="13"/>
  <c r="U13" i="13"/>
  <c r="L13" i="13"/>
  <c r="K38" i="13" l="1"/>
</calcChain>
</file>

<file path=xl/comments1.xml><?xml version="1.0" encoding="utf-8"?>
<comments xmlns="http://schemas.openxmlformats.org/spreadsheetml/2006/main">
  <authors>
    <author>PT</author>
    <author>Abdullah  Al Qahtani</author>
  </authors>
  <commentList>
    <comment ref="M8" authorId="0" shapeId="0">
      <text>
        <r>
          <rPr>
            <b/>
            <sz val="9"/>
            <color indexed="81"/>
            <rFont val="Tahoma"/>
            <family val="2"/>
          </rPr>
          <t>PT:</t>
        </r>
        <r>
          <rPr>
            <sz val="9"/>
            <color indexed="81"/>
            <rFont val="Tahoma"/>
            <family val="2"/>
          </rPr>
          <t xml:space="preserve">
من عيوبه يتنكر للدساتير العرفية . يعجز عن إعطاء    تعريف واضح لادستور </t>
        </r>
      </text>
    </comment>
    <comment ref="R8" authorId="0" shapeId="0">
      <text>
        <r>
          <rPr>
            <b/>
            <sz val="9"/>
            <color indexed="81"/>
            <rFont val="Tahoma"/>
            <family val="2"/>
          </rPr>
          <t>:</t>
        </r>
        <r>
          <rPr>
            <sz val="9"/>
            <color indexed="81"/>
            <rFont val="Tahoma"/>
            <family val="2"/>
          </rPr>
          <t xml:space="preserve">
1791</t>
        </r>
      </text>
    </comment>
    <comment ref="R14" authorId="0" shapeId="0">
      <text>
        <r>
          <rPr>
            <b/>
            <sz val="9"/>
            <color indexed="81"/>
            <rFont val="Tahoma"/>
            <family val="2"/>
          </rPr>
          <t>PT:</t>
        </r>
        <r>
          <rPr>
            <sz val="9"/>
            <color indexed="81"/>
            <rFont val="Tahoma"/>
            <family val="2"/>
          </rPr>
          <t xml:space="preserve">
المدرسة الانجليزية</t>
        </r>
      </text>
    </comment>
    <comment ref="M26" authorId="0" shapeId="0">
      <text>
        <r>
          <rPr>
            <b/>
            <sz val="9"/>
            <color indexed="81"/>
            <rFont val="Tahoma"/>
            <family val="2"/>
          </rPr>
          <t>PT:</t>
        </r>
        <r>
          <rPr>
            <sz val="9"/>
            <color indexed="81"/>
            <rFont val="Tahoma"/>
            <family val="2"/>
          </rPr>
          <t xml:space="preserve">
قواعد القانون العام</t>
        </r>
      </text>
    </comment>
    <comment ref="R32" authorId="0" shapeId="0">
      <text>
        <r>
          <rPr>
            <b/>
            <sz val="9"/>
            <color indexed="81"/>
            <rFont val="Tahoma"/>
            <family val="2"/>
          </rPr>
          <t>PT:</t>
        </r>
        <r>
          <rPr>
            <sz val="9"/>
            <color indexed="81"/>
            <rFont val="Tahoma"/>
            <family val="2"/>
          </rPr>
          <t xml:space="preserve">
بل هناك خلاف انتج المدسة الاجليزية والفرنسية</t>
        </r>
      </text>
    </comment>
    <comment ref="M44" authorId="0" shapeId="0">
      <text>
        <r>
          <rPr>
            <b/>
            <sz val="9"/>
            <color indexed="81"/>
            <rFont val="Tahoma"/>
            <family val="2"/>
          </rPr>
          <t>PT:</t>
        </r>
        <r>
          <rPr>
            <sz val="9"/>
            <color indexed="81"/>
            <rFont val="Tahoma"/>
            <family val="2"/>
          </rPr>
          <t xml:space="preserve">
الفقه الموجه</t>
        </r>
      </text>
    </comment>
    <comment ref="M50" authorId="0" shapeId="0">
      <text>
        <r>
          <rPr>
            <b/>
            <sz val="9"/>
            <color indexed="81"/>
            <rFont val="Tahoma"/>
            <family val="2"/>
          </rPr>
          <t>PT:</t>
        </r>
        <r>
          <rPr>
            <sz val="9"/>
            <color indexed="81"/>
            <rFont val="Tahoma"/>
            <family val="2"/>
          </rPr>
          <t xml:space="preserve">
بل يعتبروه جزء أساسي من الدستور</t>
        </r>
      </text>
    </comment>
    <comment ref="R50" authorId="0" shapeId="0">
      <text>
        <r>
          <rPr>
            <b/>
            <sz val="9"/>
            <color indexed="81"/>
            <rFont val="Tahoma"/>
            <family val="2"/>
          </rPr>
          <t>PT:خطأ لانه لاجوز للعرف ان يخالف نصوصا وردت في الدستور</t>
        </r>
      </text>
    </comment>
    <comment ref="M56" authorId="0" shapeId="0">
      <text>
        <r>
          <rPr>
            <b/>
            <sz val="9"/>
            <color indexed="81"/>
            <rFont val="Tahoma"/>
            <family val="2"/>
          </rPr>
          <t>PT:</t>
        </r>
        <r>
          <rPr>
            <sz val="9"/>
            <color indexed="81"/>
            <rFont val="Tahoma"/>
            <family val="2"/>
          </rPr>
          <t xml:space="preserve">
القوانين الأساسية  هي المتعلقة بالانتخابات والحزاب او الحقوق و الحريات العامة</t>
        </r>
      </text>
    </comment>
    <comment ref="R68" authorId="0" shapeId="0">
      <text>
        <r>
          <rPr>
            <b/>
            <sz val="9"/>
            <color indexed="81"/>
            <rFont val="Tahoma"/>
            <family val="2"/>
          </rPr>
          <t>PT:</t>
        </r>
        <r>
          <rPr>
            <sz val="9"/>
            <color indexed="81"/>
            <rFont val="Tahoma"/>
            <family val="2"/>
          </rPr>
          <t xml:space="preserve">
صاحب مبدا سيادة الامة</t>
        </r>
      </text>
    </comment>
    <comment ref="M88" authorId="0" shapeId="0">
      <text>
        <r>
          <rPr>
            <b/>
            <sz val="9"/>
            <color indexed="81"/>
            <rFont val="Tahoma"/>
            <family val="2"/>
          </rPr>
          <t>PT:</t>
        </r>
        <r>
          <rPr>
            <sz val="9"/>
            <color indexed="81"/>
            <rFont val="Tahoma"/>
            <family val="2"/>
          </rPr>
          <t xml:space="preserve">
يشترط ان يكون صادرا من السلطات التشريعية ةالتنفيذية والقضائية</t>
        </r>
      </text>
    </comment>
    <comment ref="R88" authorId="0" shapeId="0">
      <text>
        <r>
          <rPr>
            <b/>
            <sz val="9"/>
            <color indexed="81"/>
            <rFont val="Tahoma"/>
            <family val="2"/>
          </rPr>
          <t>PT:</t>
        </r>
        <r>
          <rPr>
            <sz val="9"/>
            <color indexed="81"/>
            <rFont val="Tahoma"/>
            <family val="2"/>
          </rPr>
          <t xml:space="preserve">
إجراءات تعديل الدستور الجامد أطول وقتا واكثر تعقيدا</t>
        </r>
      </text>
    </comment>
    <comment ref="M94" authorId="0" shapeId="0">
      <text>
        <r>
          <rPr>
            <b/>
            <sz val="9"/>
            <color indexed="81"/>
            <rFont val="Tahoma"/>
            <family val="2"/>
          </rPr>
          <t>PT:</t>
        </r>
        <r>
          <rPr>
            <sz val="9"/>
            <color indexed="81"/>
            <rFont val="Tahoma"/>
            <family val="2"/>
          </rPr>
          <t xml:space="preserve">
الدساتير الجامدة لها قيمة اعلى من القانون العادي</t>
        </r>
      </text>
    </comment>
    <comment ref="R94" authorId="0" shapeId="0">
      <text>
        <r>
          <rPr>
            <b/>
            <sz val="9"/>
            <color indexed="81"/>
            <rFont val="Tahoma"/>
            <family val="2"/>
          </rPr>
          <t>PT:</t>
        </r>
        <r>
          <rPr>
            <sz val="9"/>
            <color indexed="81"/>
            <rFont val="Tahoma"/>
            <family val="2"/>
          </rPr>
          <t xml:space="preserve">
قد أسلوب غير ديموقراطي مثل المنحة</t>
        </r>
      </text>
    </comment>
    <comment ref="M106" authorId="0" shapeId="0">
      <text>
        <r>
          <rPr>
            <b/>
            <sz val="9"/>
            <color indexed="81"/>
            <rFont val="Tahoma"/>
            <family val="2"/>
          </rPr>
          <t>PT:</t>
        </r>
        <r>
          <rPr>
            <sz val="9"/>
            <color indexed="81"/>
            <rFont val="Tahoma"/>
            <family val="2"/>
          </rPr>
          <t xml:space="preserve">
أسلوب الجمعية التأسيسية</t>
        </r>
      </text>
    </comment>
    <comment ref="R106" authorId="0" shapeId="0">
      <text>
        <r>
          <rPr>
            <b/>
            <sz val="9"/>
            <color indexed="81"/>
            <rFont val="Tahoma"/>
            <family val="2"/>
          </rPr>
          <t>PT:</t>
        </r>
        <r>
          <rPr>
            <sz val="9"/>
            <color indexed="81"/>
            <rFont val="Tahoma"/>
            <family val="2"/>
          </rPr>
          <t xml:space="preserve">
قد يكون الإجابة صحيحة وقد تكون خاطئة فهناك قولان في المنهج(ص8و69)</t>
        </r>
      </text>
    </comment>
    <comment ref="R119" authorId="0" shapeId="0">
      <text>
        <r>
          <rPr>
            <b/>
            <sz val="9"/>
            <color indexed="81"/>
            <rFont val="Tahoma"/>
            <family val="2"/>
          </rPr>
          <t>PT:</t>
        </r>
        <r>
          <rPr>
            <sz val="9"/>
            <color indexed="81"/>
            <rFont val="Tahoma"/>
            <family val="2"/>
          </rPr>
          <t xml:space="preserve">
بل تم الاختلاف وهناك احداث تاريخية تشهد بذلك</t>
        </r>
      </text>
    </comment>
    <comment ref="R125" authorId="0" shapeId="0">
      <text>
        <r>
          <rPr>
            <b/>
            <sz val="9"/>
            <color indexed="81"/>
            <rFont val="Tahoma"/>
            <family val="2"/>
          </rPr>
          <t>PT:</t>
        </r>
        <r>
          <rPr>
            <sz val="9"/>
            <color indexed="81"/>
            <rFont val="Tahoma"/>
            <family val="2"/>
          </rPr>
          <t xml:space="preserve">
بل تم اسقاط الدستور </t>
        </r>
      </text>
    </comment>
    <comment ref="M131" authorId="0" shapeId="0">
      <text>
        <r>
          <rPr>
            <b/>
            <sz val="9"/>
            <color indexed="81"/>
            <rFont val="Tahoma"/>
            <family val="2"/>
          </rPr>
          <t>PT:</t>
        </r>
        <r>
          <rPr>
            <sz val="9"/>
            <color indexed="81"/>
            <rFont val="Tahoma"/>
            <family val="2"/>
          </rPr>
          <t xml:space="preserve">
هي في مرتبة اعلى من النصوص الوضعية واستقرت في الوجدان العالمي</t>
        </r>
      </text>
    </comment>
    <comment ref="M137" authorId="0" shapeId="0">
      <text>
        <r>
          <rPr>
            <b/>
            <sz val="9"/>
            <color indexed="81"/>
            <rFont val="Tahoma"/>
            <family val="2"/>
          </rPr>
          <t>PT:</t>
        </r>
        <r>
          <rPr>
            <sz val="9"/>
            <color indexed="81"/>
            <rFont val="Tahoma"/>
            <family val="2"/>
          </rPr>
          <t xml:space="preserve">
هذا تعريف الثورة</t>
        </r>
      </text>
    </comment>
    <comment ref="M143" authorId="0" shapeId="0">
      <text>
        <r>
          <rPr>
            <b/>
            <sz val="9"/>
            <color indexed="81"/>
            <rFont val="Tahoma"/>
            <family val="2"/>
          </rPr>
          <t>PT:</t>
        </r>
        <r>
          <rPr>
            <sz val="9"/>
            <color indexed="81"/>
            <rFont val="Tahoma"/>
            <family val="2"/>
          </rPr>
          <t xml:space="preserve">
الطرق الديموقراطية</t>
        </r>
      </text>
    </comment>
    <comment ref="M156" authorId="0" shapeId="0">
      <text>
        <r>
          <rPr>
            <b/>
            <sz val="9"/>
            <color indexed="81"/>
            <rFont val="Tahoma"/>
            <family val="2"/>
          </rPr>
          <t>PT:</t>
        </r>
        <r>
          <rPr>
            <sz val="9"/>
            <color indexed="81"/>
            <rFont val="Tahoma"/>
            <family val="2"/>
          </rPr>
          <t xml:space="preserve">
القانون الجزائي</t>
        </r>
      </text>
    </comment>
    <comment ref="R156" authorId="0" shapeId="0">
      <text>
        <r>
          <rPr>
            <b/>
            <sz val="9"/>
            <color indexed="81"/>
            <rFont val="Tahoma"/>
            <family val="2"/>
          </rPr>
          <t>PT:</t>
        </r>
        <r>
          <rPr>
            <sz val="9"/>
            <color indexed="81"/>
            <rFont val="Tahoma"/>
            <family val="2"/>
          </rPr>
          <t xml:space="preserve">
بل يطال النصوص الواضحة لتأكيدها</t>
        </r>
      </text>
    </comment>
    <comment ref="R162" authorId="0" shapeId="0">
      <text>
        <r>
          <rPr>
            <b/>
            <sz val="9"/>
            <color indexed="81"/>
            <rFont val="Tahoma"/>
            <family val="2"/>
          </rPr>
          <t>PT:</t>
        </r>
        <r>
          <rPr>
            <sz val="9"/>
            <color indexed="81"/>
            <rFont val="Tahoma"/>
            <family val="2"/>
          </rPr>
          <t xml:space="preserve">
العكس صحيح</t>
        </r>
      </text>
    </comment>
    <comment ref="R168" authorId="0" shapeId="0">
      <text>
        <r>
          <rPr>
            <b/>
            <sz val="9"/>
            <color indexed="81"/>
            <rFont val="Tahoma"/>
            <family val="2"/>
          </rPr>
          <t>PT:</t>
        </r>
        <r>
          <rPr>
            <sz val="9"/>
            <color indexed="81"/>
            <rFont val="Tahoma"/>
            <family val="2"/>
          </rPr>
          <t xml:space="preserve">
بعد الثورة الفرنسية</t>
        </r>
      </text>
    </comment>
    <comment ref="R174" authorId="0" shapeId="0">
      <text>
        <r>
          <rPr>
            <b/>
            <sz val="9"/>
            <color indexed="81"/>
            <rFont val="Tahoma"/>
            <family val="2"/>
          </rPr>
          <t>PT:</t>
        </r>
        <r>
          <rPr>
            <sz val="9"/>
            <color indexed="81"/>
            <rFont val="Tahoma"/>
            <family val="2"/>
          </rPr>
          <t xml:space="preserve">
يتحق لجميع الدساتير المكتوبة والعرفية</t>
        </r>
      </text>
    </comment>
    <comment ref="R180" authorId="0" shapeId="0">
      <text>
        <r>
          <rPr>
            <b/>
            <sz val="9"/>
            <color indexed="81"/>
            <rFont val="Tahoma"/>
            <family val="2"/>
          </rPr>
          <t>PT:</t>
        </r>
        <r>
          <rPr>
            <sz val="9"/>
            <color indexed="81"/>
            <rFont val="Tahoma"/>
            <family val="2"/>
          </rPr>
          <t xml:space="preserve">
أي شخص يستطيع تفسير الدستور</t>
        </r>
      </text>
    </comment>
    <comment ref="M195" authorId="0" shapeId="0">
      <text>
        <r>
          <rPr>
            <b/>
            <sz val="9"/>
            <color indexed="81"/>
            <rFont val="Tahoma"/>
            <family val="2"/>
          </rPr>
          <t>PT:</t>
        </r>
        <r>
          <rPr>
            <sz val="9"/>
            <color indexed="81"/>
            <rFont val="Tahoma"/>
            <family val="2"/>
          </rPr>
          <t xml:space="preserve">
هذا في الدستور السوداني مادة 58</t>
        </r>
      </text>
    </comment>
    <comment ref="R195" authorId="0" shapeId="0">
      <text>
        <r>
          <rPr>
            <b/>
            <sz val="9"/>
            <color indexed="81"/>
            <rFont val="Tahoma"/>
            <family val="2"/>
          </rPr>
          <t>PT:</t>
        </r>
        <r>
          <rPr>
            <sz val="9"/>
            <color indexed="81"/>
            <rFont val="Tahoma"/>
            <family val="2"/>
          </rPr>
          <t xml:space="preserve">
الرقابة السياسية</t>
        </r>
      </text>
    </comment>
    <comment ref="R201" authorId="0" shapeId="0">
      <text>
        <r>
          <rPr>
            <b/>
            <sz val="9"/>
            <color indexed="81"/>
            <rFont val="Tahoma"/>
            <family val="2"/>
          </rPr>
          <t>PT:</t>
        </r>
        <r>
          <rPr>
            <sz val="9"/>
            <color indexed="81"/>
            <rFont val="Tahoma"/>
            <family val="2"/>
          </rPr>
          <t xml:space="preserve">
هي رقابة الامتناع</t>
        </r>
      </text>
    </comment>
    <comment ref="R219" authorId="0" shapeId="0">
      <text>
        <r>
          <rPr>
            <b/>
            <sz val="9"/>
            <color indexed="81"/>
            <rFont val="Tahoma"/>
            <family val="2"/>
          </rPr>
          <t>PT:</t>
        </r>
        <r>
          <rPr>
            <sz val="9"/>
            <color indexed="81"/>
            <rFont val="Tahoma"/>
            <family val="2"/>
          </rPr>
          <t xml:space="preserve">
بل يحق لهم  مدى الحياة</t>
        </r>
      </text>
    </comment>
    <comment ref="R231" authorId="1" shapeId="0">
      <text>
        <r>
          <rPr>
            <sz val="9"/>
            <color indexed="81"/>
            <rFont val="Tahoma"/>
            <family val="2"/>
          </rPr>
          <t xml:space="preserve">
عام 1351</t>
        </r>
      </text>
    </comment>
    <comment ref="M237" authorId="1" shapeId="0">
      <text>
        <r>
          <rPr>
            <b/>
            <sz val="11"/>
            <color indexed="81"/>
            <rFont val="Tahoma"/>
            <family val="2"/>
          </rPr>
          <t xml:space="preserve">
خطأ بل يتطابق من حيث المبدأ
</t>
        </r>
      </text>
    </comment>
    <comment ref="R243" authorId="1" shapeId="0">
      <text>
        <r>
          <rPr>
            <b/>
            <sz val="11"/>
            <color indexed="81"/>
            <rFont val="Tahoma"/>
            <family val="2"/>
          </rPr>
          <t>عدم التجديد يشمل ابناء الابناء فقط وممكن ان يجدد له في حالة موافقة اخوانه بعد موافقةالملك</t>
        </r>
        <r>
          <rPr>
            <sz val="9"/>
            <color indexed="81"/>
            <rFont val="Tahoma"/>
            <family val="2"/>
          </rPr>
          <t xml:space="preserve">
</t>
        </r>
      </text>
    </comment>
    <comment ref="M249" authorId="1" shapeId="0">
      <text>
        <r>
          <rPr>
            <b/>
            <sz val="11"/>
            <color indexed="81"/>
            <rFont val="Tahoma"/>
            <family val="2"/>
          </rPr>
          <t xml:space="preserve">المادة 15
</t>
        </r>
        <r>
          <rPr>
            <sz val="9"/>
            <color indexed="81"/>
            <rFont val="Tahoma"/>
            <family val="2"/>
          </rPr>
          <t xml:space="preserve">
</t>
        </r>
      </text>
    </comment>
    <comment ref="C255" authorId="1" shapeId="0">
      <text>
        <r>
          <rPr>
            <b/>
            <sz val="10"/>
            <color indexed="81"/>
            <rFont val="Tahoma"/>
            <family val="2"/>
          </rPr>
          <t>الصحيح انه لم يرد نص بذلك ويكتفى بإعمال سن الرشد في الشريعة الاسلامية</t>
        </r>
        <r>
          <rPr>
            <sz val="9"/>
            <color indexed="81"/>
            <rFont val="Tahoma"/>
            <family val="2"/>
          </rPr>
          <t xml:space="preserve">
</t>
        </r>
      </text>
    </comment>
    <comment ref="M255" authorId="1" shapeId="0">
      <text>
        <r>
          <rPr>
            <b/>
            <sz val="11"/>
            <color indexed="81"/>
            <rFont val="Tahoma"/>
            <family val="2"/>
          </rPr>
          <t>الصحيح ان نظام مجلس الوزراء تأخر لعام 1414</t>
        </r>
        <r>
          <rPr>
            <b/>
            <sz val="9"/>
            <color indexed="81"/>
            <rFont val="Tahoma"/>
            <family val="2"/>
          </rPr>
          <t xml:space="preserve">
</t>
        </r>
      </text>
    </comment>
    <comment ref="R255" authorId="1" shapeId="0">
      <text>
        <r>
          <rPr>
            <b/>
            <sz val="9"/>
            <color indexed="81"/>
            <rFont val="Tahoma"/>
            <family val="2"/>
          </rPr>
          <t xml:space="preserve">سرية </t>
        </r>
        <r>
          <rPr>
            <sz val="9"/>
            <color indexed="81"/>
            <rFont val="Tahoma"/>
            <family val="2"/>
          </rPr>
          <t xml:space="preserve">
</t>
        </r>
      </text>
    </comment>
  </commentList>
</comments>
</file>

<file path=xl/sharedStrings.xml><?xml version="1.0" encoding="utf-8"?>
<sst xmlns="http://schemas.openxmlformats.org/spreadsheetml/2006/main" count="1777" uniqueCount="720">
  <si>
    <t xml:space="preserve">السؤال    1   </t>
  </si>
  <si>
    <t xml:space="preserve">السؤال    3  </t>
  </si>
  <si>
    <t xml:space="preserve">السؤال    4   </t>
  </si>
  <si>
    <t>فارسي</t>
  </si>
  <si>
    <t>لاتيني</t>
  </si>
  <si>
    <t>القانون الخاص</t>
  </si>
  <si>
    <t>الموضوعي</t>
  </si>
  <si>
    <t>المدرسة الفرنسية</t>
  </si>
  <si>
    <t>المجموع</t>
  </si>
  <si>
    <t>ضع رقم السؤال في الخانة الصفراء وستظهر الإجابة النموذجية في الخانة البيضاء</t>
  </si>
  <si>
    <t>الوحدة الاولى</t>
  </si>
  <si>
    <t>الأسئلة المقالية</t>
  </si>
  <si>
    <t>القانون الدستوري</t>
  </si>
  <si>
    <t>الاسئلة متعددة الاختيارات</t>
  </si>
  <si>
    <t>الوحدة الثانية</t>
  </si>
  <si>
    <t>صح</t>
  </si>
  <si>
    <t>خطأ</t>
  </si>
  <si>
    <t>الوحدة الرابعة</t>
  </si>
  <si>
    <r>
      <rPr>
        <b/>
        <sz val="24"/>
        <color theme="1"/>
        <rFont val="Arial"/>
        <family val="2"/>
        <scheme val="minor"/>
      </rPr>
      <t>الاسئلة (</t>
    </r>
    <r>
      <rPr>
        <b/>
        <sz val="24"/>
        <color rgb="FF00B050"/>
        <rFont val="Arial"/>
        <family val="2"/>
        <scheme val="minor"/>
      </rPr>
      <t xml:space="preserve">صح </t>
    </r>
    <r>
      <rPr>
        <b/>
        <sz val="24"/>
        <color rgb="FF002060"/>
        <rFont val="Arial"/>
        <family val="2"/>
        <scheme val="minor"/>
      </rPr>
      <t xml:space="preserve"> __ </t>
    </r>
    <r>
      <rPr>
        <b/>
        <sz val="24"/>
        <color rgb="FFFF0000"/>
        <rFont val="Arial"/>
        <family val="2"/>
        <scheme val="minor"/>
      </rPr>
      <t>خطأ)</t>
    </r>
  </si>
  <si>
    <t>لإعادة الإختبار امسح محتويات خانات الإجابة</t>
  </si>
  <si>
    <t>السؤال    7</t>
  </si>
  <si>
    <t>السؤال    8</t>
  </si>
  <si>
    <t>السؤال    9</t>
  </si>
  <si>
    <t>السؤال    10</t>
  </si>
  <si>
    <t xml:space="preserve">السؤال    4 </t>
  </si>
  <si>
    <t>السؤال    6</t>
  </si>
  <si>
    <t>الوحدة الخامسة</t>
  </si>
  <si>
    <t>الوحدة السادسة</t>
  </si>
  <si>
    <t xml:space="preserve">السؤال    2 </t>
  </si>
  <si>
    <t xml:space="preserve">السؤال   5 </t>
  </si>
  <si>
    <t xml:space="preserve">السؤال    10  </t>
  </si>
  <si>
    <t xml:space="preserve">السؤال    7   </t>
  </si>
  <si>
    <t>السؤال    5</t>
  </si>
  <si>
    <t>السؤال    3</t>
  </si>
  <si>
    <t xml:space="preserve">السؤال    1 </t>
  </si>
  <si>
    <t>السؤال    2</t>
  </si>
  <si>
    <t>الوحدة التاسعة</t>
  </si>
  <si>
    <t>الوحدة العاشرة</t>
  </si>
  <si>
    <t>الوحدة الحادية عشر</t>
  </si>
  <si>
    <t>الوحدة الثانية عشر</t>
  </si>
  <si>
    <t>ورقة4!A10</t>
  </si>
  <si>
    <t>الوحدة الثالثة عشر</t>
  </si>
  <si>
    <t>الوحدة الرابعة عشر</t>
  </si>
  <si>
    <t xml:space="preserve">المشكلة بشكل عام معناها : حالة شك وحيرة وتردد تتطلب القيام بعمل بحث يرمي إلى التخلص منها وإلى الوصول إلى شعور بالارتياح، ويتم من خلال هذه الطريقة صياغة المقرر الدراسي كله في صورة مشكلات يتم دراستها بخطوات معينة.
 والمشكلة : هي حالة يشعر فيها التلاميذ بأنهم أمام موقف قد يكون مجرد سؤال يجهلون الإجابة عنه أو غير واثقين من الإجابة الصحيحة، وتختلف المشكلة من حيث طولها ومستوى الصعوبة وأساليب معالجتها، ويطلق على طريقة حل المشكلات ( الأسلوب العلمي في التفكير ) لذلك فإنها تقوم على إثارة تفكير التلاميذ وإشعارهم بالقلق إزاء وجود مشكلة لا يستطيعون حلها بسهولة. ويتطلب إيجاد الحل المناسب لها قيام التلاميذ بالبحث لاستكشاف الحقائق التي توصل إلى الحل. 
على أنه يشترط أن تكون المشكلة المختارة للدراسة متميزة بما يلي 
</t>
  </si>
  <si>
    <t xml:space="preserve"> 1ـ أن تكون المشكلة مناسبة لمستوى التلاميذ .
 2ـ أن تكون ذات صلة قوية بموضوع الدرس، ومتصلة بحياة التلاميذ وخبراتهم السابقة .
 3ـ الابتعاد عن استخدام الطريقة الإلقائية في حل المشكلات إلا في أضيق الحدود.
 وعلى المدرس إرشاد وحث التلاميذ على المشكلة عن طريق : حث الطلاب على القراءة الحرة والاطلاع على مصادر المعرفة المختلفة من الكتب والمجلات وغير ذلك، وأن يعين التلاميذ على اختيار أو انتقاء المشكلة المناسبة وتحديدها وتوزيع المسؤوليات بينهم حسب ميولهم وقدراتهم.
 كما أنه يقوم بتشجيع التلاميذ على الاستمرار ويحفزهم على النشاط في حالة تهاونهم، وتهيئ لهم المواقف التعليمية التي تعينهم على التفكير إلى أقصى درجة ممكنة ، ولا بد أن يصاحب هذه الطريقة عملية تقويم مستمر من حيث مدى تحقق العرض والأهداف ومن حيث مدى تعديل سلوك التلاميذ وإكسابهم معلومات واهتمامات واتجاهات وقيم جديدة مرغوبة فيها. ( والمشكلات مثل : الانفجار السكاني، مشكلة الأمية ، البطالة ) وغيرها.
 1ـ الإحساس بوجود مشكلة وتحديدها : ويكون دور المعلم في هذه الخطوة هو اختيار المشكلة التي تناسب مستوى نضج التلاميذ والمرتبطة بالمادة الدراسية.
 2ـ فرض الفروض : وهي التصورات التي يضعها التلاميذ بإرشاد المعلم لحل المشكلة وهي الخطوة الفعالة في التفكير وخطة الدراسة، وتتم نتيجة الملاحظة والتجريب والاطلاع على المراجع والمناقشة والأسئلة وغيرها.
 3ـ تحقيق الفروض : ومعناها تجريب الفروض واختيارها واحداً بعد الآخر، حتى يصل التلاميذ للحل، باختيار أقربها للمنطق والصحة أو الوصول إلى أحكام عامة مرتبطة بتلك المشكلة.
 4ـ الوصول إلى أحكام عامة ( التطبيق ): أي تحقيق الحلول والأحكام التي تم التوصل إليها للتأكد من صحتها . 
ويمكن إيجاز الخطوات الرئيسة التي تسير فيها الدراسة في طريقة حل المشكلات بالآتي :
 1ـ الإحساس بالمشكلة .
</t>
  </si>
  <si>
    <t>خمن الاجابة وقارنها مع الاجابة التي ستظهر هنا</t>
  </si>
  <si>
    <t>الوحدة الراابعة</t>
  </si>
  <si>
    <t>للوصول السريع للوحدات اضغط على رقمها</t>
  </si>
  <si>
    <t>الوحدة الخامسة عشر</t>
  </si>
  <si>
    <t>ورقة4!A11</t>
  </si>
  <si>
    <t>بسم الله الرحمن الرحيم</t>
  </si>
  <si>
    <t>الحمد لله رب العالمين</t>
  </si>
  <si>
    <t>ضع رقم الاجابة هنا</t>
  </si>
  <si>
    <t>السؤال   8</t>
  </si>
  <si>
    <t xml:space="preserve">السؤال  6 </t>
  </si>
  <si>
    <t>بسم الله الرحمن الرحيم الحمد لله رب العالمين الحمد لله رب العالمين الحمد لله رب العالمين</t>
  </si>
  <si>
    <t>لإعادة الإختبار امسح      محتويات خانات الإجابة</t>
  </si>
  <si>
    <t>oihig</t>
  </si>
  <si>
    <t>عرف الدستور لغة واصطلاحا</t>
  </si>
  <si>
    <t>ما أهمية الدستور</t>
  </si>
  <si>
    <t xml:space="preserve"> ما الطبيعة القانونية لقواعد القانون الدستوري ؟</t>
  </si>
  <si>
    <t>ماهي المدارس التي ظهرت حول طبيعة القاعدة القانونية</t>
  </si>
  <si>
    <t xml:space="preserve"> ما هي نظرية انتفاء الصفة القانونية وتتبع لأي مدرسة</t>
  </si>
  <si>
    <t xml:space="preserve"> ما هي نظرية اكتساب القاعدة الدستورية للصفة القانونية</t>
  </si>
  <si>
    <t xml:space="preserve"> ما هوالمعيار الشكلي لتعريف القانون وعيوبه ومميزاته ؟</t>
  </si>
  <si>
    <t xml:space="preserve"> ما هوالمعيار الموضوعي  لتعريف القانون ومميزاته  وهل له عيوب ؟</t>
  </si>
  <si>
    <t>ما الفرق بين قواعد القانون العام والخاص</t>
  </si>
  <si>
    <t xml:space="preserve">(قواعد الأخلاق الوضعية) تتبع </t>
  </si>
  <si>
    <t>يعتمد المعيار الوضوعي في تعريف الدستور على مضمون القاعدة القانونية</t>
  </si>
  <si>
    <t>المعيار الشكلي في تعريف الدستور ليس له عيوب</t>
  </si>
  <si>
    <t>يتميز المعيار الموضوعي في تعريف الدستور بالعمومية</t>
  </si>
  <si>
    <t>في عام 1787 صدر الدستور الاتحادي للولايات المتحدة الأمريكية</t>
  </si>
  <si>
    <t>أول دستور مكتوب لفرنسا  عام 1891</t>
  </si>
  <si>
    <t>المدرسة الفرنسية (نظرية انتفاء الصفة القانونية لقواعد القانون الدستوري )</t>
  </si>
  <si>
    <t xml:space="preserve"> قواعد القانون الخاص: الدولة تتميز بامتيازات السلطة العامة</t>
  </si>
  <si>
    <t xml:space="preserve">القانون الدستوري فرع من فروع القانون العام الداخلي  </t>
  </si>
  <si>
    <t>ليس هناك خلاف بين العلماء حول طبيعة القواعد الدستورية</t>
  </si>
  <si>
    <t>المعيار الموضوعي</t>
  </si>
  <si>
    <t>المعيار الشكلي</t>
  </si>
  <si>
    <t>المدرسة الإنجليزية</t>
  </si>
  <si>
    <t>روماني</t>
  </si>
  <si>
    <t>إيطالي</t>
  </si>
  <si>
    <t>اصل كلمة دستور</t>
  </si>
  <si>
    <t>أساس لفكرة جمود الدستور</t>
  </si>
  <si>
    <t xml:space="preserve">الفاعدة القانونية </t>
  </si>
  <si>
    <t xml:space="preserve">المعيار الموضوعي </t>
  </si>
  <si>
    <t>قواعد الاداب والأخلاق</t>
  </si>
  <si>
    <t>القانون العام الداخلي</t>
  </si>
  <si>
    <t xml:space="preserve">القانون الدولي العام </t>
  </si>
  <si>
    <t>القانون الدولي الخاص</t>
  </si>
  <si>
    <t xml:space="preserve"> القواعد القانونية التي تحكم العلاقات التي تنشأ بين كل من الدولة من جهة والأشخاص المقيمين فيها والخاضعين لسلطتها الداخلية من جهة أخرى 
</t>
  </si>
  <si>
    <t>العهدة العمرية</t>
  </si>
  <si>
    <t xml:space="preserve">صلح الديبية </t>
  </si>
  <si>
    <t>الصحيفة</t>
  </si>
  <si>
    <t>ميثاق مكة</t>
  </si>
  <si>
    <t>يقُصد بها الوثيقة التي أعدها رسول الإسلام لتنظيم أحوال دولة المدينة، بعد أن انتقل إليها من مكة</t>
  </si>
  <si>
    <t>الميثاق الأعظم</t>
  </si>
  <si>
    <t>ميثاق الثورة الفرنسية</t>
  </si>
  <si>
    <t>الدستور الاتحادي</t>
  </si>
  <si>
    <t>الاتحاد التعاهدي</t>
  </si>
  <si>
    <t xml:space="preserve">أول دستور عرفه العالم الغربي </t>
  </si>
  <si>
    <t>دستور جوان لعام 1776 ولاية فرجينيا</t>
  </si>
  <si>
    <t>أول الدساتير المكتوبة</t>
  </si>
  <si>
    <t>في عام 1781 ،  دستور الاتحاد التعاهدي</t>
  </si>
  <si>
    <t>الدستور الاتحادي للولايات المتحدة الأمريكية</t>
  </si>
  <si>
    <t xml:space="preserve">الدستور الفرنسي </t>
  </si>
  <si>
    <t xml:space="preserve">  الدستور الاتحادي للولايات المتحدة الأمريكية في عام 1787</t>
  </si>
  <si>
    <t xml:space="preserve">الميثاق الأعظم للنبلاء الإنجليز </t>
  </si>
  <si>
    <t>الدستور الفرنسي</t>
  </si>
  <si>
    <t xml:space="preserve"> تتضمن جميع القواعد القانونية ذات الطبيعة الدستورية أيا ما كان مصدرها سواء تضمنتها الوثيقة الدستورية، أو نُظّمت بقوانين عادية، أو كان مصدرها العُرف الدستوري</t>
  </si>
  <si>
    <t xml:space="preserve">يَعجزُ عن إعطاء تعريف صحيح وشامل للدستور في دول الدساتير المدوّنة، أو المكتوبة
</t>
  </si>
  <si>
    <t xml:space="preserve">الدستور </t>
  </si>
  <si>
    <t>العرف</t>
  </si>
  <si>
    <t>القاعدة الدستورية</t>
  </si>
  <si>
    <t>يعترف بالدساتير المكتوبة</t>
  </si>
  <si>
    <t>مصادر الدستور الرسمية هي (التشريع ,العرف)    والغير رسمية (الفقه ,القضاء)</t>
  </si>
  <si>
    <t>يشمل التشريع ثلاث أمور :     (الوثيقة الدستورية المكتوبة) (القوانين الأساسية )(إعلانات الحقوق ومقدمات الدساتير )</t>
  </si>
  <si>
    <t>ماهي القواعد والنصوص التي يشملها التشريع ؟</t>
  </si>
  <si>
    <t>ما هي مصادر الدستور الرسمية والغير رسمية ؟</t>
  </si>
  <si>
    <t>مالذي يحتويه الدستور؟</t>
  </si>
  <si>
    <t>من الأمور التي تندرج تحت التشريع (القوانين الأساسية ) فماذا تحتوي؟</t>
  </si>
  <si>
    <t>• القوانين المتعلقة بالانتخابات
• وقانون الأحزاب السياسية
• والقوانين المتعلقة بتنظيم  السلطات
وسبب ابتكارها من ضمن مصادر القاعدة القانونبة :تسهيل مهمة تعديلها، وتغييرها لمعالجة موضوعات دستورية لا يمكن إدراجها ضمن الوثيقة الدستورية الجامدة، فهي تكون مُكمّلة لنصوص ناقصة في الدستور</t>
  </si>
  <si>
    <t>ماهي إعلانات الحقوق</t>
  </si>
  <si>
    <t xml:space="preserve">تتضمن مجموعة من المبادئ العامة التي تشكل أركان وعناصر رئيسة لها علاقة بأساسيات المجتمع ونظام الحكم فيه .
- يمكن أن يتم إدراج مثل هذه العناصر والمبادئ في دساتير الدول على شكل مقدمات أو ديباجات .
</t>
  </si>
  <si>
    <t>ماهي السلطات العامة في الدولة ؟</t>
  </si>
  <si>
    <t xml:space="preserve"> السلطة التشريعية:  تباشرها هيئة منتخبة من الشعب.
 السلطة التنفيذية :   يباشرها رئيس الدولة ويعاونه الوزراء.
 السلطة القضائية :  تقوم بها المحاكم
</t>
  </si>
  <si>
    <t>أقسام العرف وأركانه هي :</t>
  </si>
  <si>
    <t>اركانه (الركن المادي) تكرار السلوك والنشاط لفترة زمنية طويلة، بشكل مستمر، ومتواصل دون انقطاع. 
(الركن المعنوي) : الشعور بإلزامية ذلك السلوك، وعدم جواز مخالفته، أو الخروج عنه تحت طائلة فرض الجزاء المناسب.
أما أقسامه فهي ((العرف المفسر , والمكمل , والمعدل , المناقض ))</t>
  </si>
  <si>
    <t>ما تعريف العرف والعرف الدستوري وما لافرق بين العرف العام والدستوري  ؟</t>
  </si>
  <si>
    <t>(العرف) : ما استقرت عليه نفوس الأفراد وذلك بشهادة عقولهم وأفكارهم، وتلقته الطبائع بالقبول، فهو ما اعتاد عليه الأفراد وألفوه في معاملاتهم واستقامت عليه أمور حياتهم اليومية .  (العرف الدستوري ) هو هو ذلك العُرف الذي يكون مصدره إحدى الهيئات العامة الأساسية في الدولة المنصوص عليها في الدستور كرئيس الدولة أو رئيس الحكومة.                                   (العرف الدستوري ) يشترط فيه  أن لا يكون قد نشأ في ظروف استثنائية غير اعتيادية ,وان لا يعارض نصا دستوريا مكتوبا , بينما (العرف العادي ) لايشمل كل المناطق فقد يختلف من منطقة لأخرى .</t>
  </si>
  <si>
    <t>تعريف الفقه من الناحية القانونية</t>
  </si>
  <si>
    <t>يبين الدستور شكل الدولة، وما إذا كانت دولةً بسيطةً فيها حكومة واحدة، أم دولةً اتحاديةً تضم أكثر من حكومة .
يبين الدستور إنشاء السلطات العامة في الدولة، السلطة التشريعية والتنفيذية والقضائية، واجراءات عملها، ويعين الأشخاص والهيئات القائمة على إدارتها .
يحدد الدستور علاقات السلطات مع بعضها البعض من خلال مبدأ دستوري يُسمى مبدأ الفصل بين السلطات؛ حيث يُقسَم هذا المبدأ إلى :
• مبدأ الفصل الجامد بين السلطات .
• مبدأ الفصل المرن بين السلطات
يحدد الدستور حقوق الأفراد، حيث تستند الحقوق والحريات التي يُقِرُّها الدستور على مبدأين أساسيين هما: الحرية، والمساواة 
والحرية تشمل : حرية التملك، وحرية الدين، والعقيدة، والحرية الشخصية، في حين تضمن المساواة عدم التمييز في الحقوق والواجبات، سواء من ناحية الدين او العرق او اللغة</t>
  </si>
  <si>
    <t xml:space="preserve">الفقه بوجه عام هو مجموعة الكتابات والدراسات والبحوث والآراء والتحليلات التي يقدمها الفقهاء ورجال القانون                                          اما دستوريا فهي كافة الكتابات والدراسات والبحوث والمقالات التي يقوم فقهاء القانون الدستوري بإنتاجها، وتتناول موضوعات ذات صلة بالقانون الدستوري، وتتضمن شرح القواعد الدستورية الوضعية
و توضيحها
</t>
  </si>
  <si>
    <t xml:space="preserve">  الفقه الموجه: وهو ذلك النوع من الفقه الذي يقوم بدور ابتكاري وإنشائي وذلك من خلال دراسة المسائل الدستورية الموجودة وتحليلها وخلق مبادئ دستورية جديدة، ومن الأمثلة على الفقه الموجه: مبدأ سيادة الأمة عند )روسو( ومبدأ الفصل بين السلطات عند )مونتيسكيو( .                                                      الفقه المفسر:  وهو ذلك النوع من الفقه الذي يقتصر دوره على تحليل القوانين الدستورية وشرح مضمونها، فيبين ما يشوبها من عيوب نقص أو غموض أو تكرار، بحيث يسترشد كل من التشريع والقضاء بآرائه التي يقدمها
</t>
  </si>
  <si>
    <t>أقسام الفقه من حيث دوره في القانون الدستوري</t>
  </si>
  <si>
    <t xml:space="preserve">ويُقصَد بالقضاء كمصدر للقانون بوجه عام  مجموعة القرارات القضائية والأحكام التي تصدر عن المحاكم على اختلاف أنواعها ودرجاتها وهي بصدد تطبيق النصوص القانونية على المنازعات المعروضة أمامها
أما من ناحية دستورية - مجموعة القواعد المستنبطة من أحكام المحاكم في المجال الدستوري، حيث قد تنشأ من خلال ما يُعرف بالرقابة على دستورية القوانين بعض من مبادئ القانون الدستوري وأحكامه، والتي تُعد مصدراً غير رسمي للقواعد القانونية الدستورية
    </t>
  </si>
  <si>
    <t>الفقه المفسر يقوم بدور ابتكاري</t>
  </si>
  <si>
    <t>العرف المفسر لا يتضمن إضافة احكام جديدة</t>
  </si>
  <si>
    <t>اعتبر قضاء مجلس الدول الفرنسي أن مقدمة الدستور لا قيمة لها دستوريا وكذلك لبنان</t>
  </si>
  <si>
    <t xml:space="preserve">العرف المناقض يعد عرفا مشروعا </t>
  </si>
  <si>
    <t>إعلانات حقوق الانسان من القوانين الأساسية</t>
  </si>
  <si>
    <t>ليس هناك خلاف على قيمة مقدمات الدساتير واعلانات الحقوق</t>
  </si>
  <si>
    <t>الفقه والقضاء من المصادر غير الرسمية للقاعدة الدستورية</t>
  </si>
  <si>
    <t>مبدأ سيادة الأمة عند (روسو) مثال على الفقه الموجه</t>
  </si>
  <si>
    <t>من الأمثلة على القوانين الأساسية :</t>
  </si>
  <si>
    <t>قانون الانتخابات</t>
  </si>
  <si>
    <t>قانون الأحزاب السياسية</t>
  </si>
  <si>
    <t>قانون تنظيم السلطات</t>
  </si>
  <si>
    <t>جميع ما ذكر</t>
  </si>
  <si>
    <t>المصادر الرسمية للقواعد القانونية الدستورية</t>
  </si>
  <si>
    <t>التشريع والعرف</t>
  </si>
  <si>
    <t>الفقه والقضاء</t>
  </si>
  <si>
    <t>الوثيقة الدستورية المكتوبة</t>
  </si>
  <si>
    <t>إعلانات الحقوق</t>
  </si>
  <si>
    <t>حقوق الأفراد في الدولة تشمل :</t>
  </si>
  <si>
    <t>الحرية والمساواة</t>
  </si>
  <si>
    <t>الحق الانتخابي</t>
  </si>
  <si>
    <t>قوانين المجتمع</t>
  </si>
  <si>
    <t>الفصل بين السلطات</t>
  </si>
  <si>
    <t xml:space="preserve">إعلانات الحقوق ومقدمات الدساتير </t>
  </si>
  <si>
    <t>تتضمن مجموعة من المبادئ العامة التي تشكل أركان وعناصر رئيسة لها علاقة بأساسيات المجتمع ونظام الحكم فيه .</t>
  </si>
  <si>
    <t>القوانين الأساسية</t>
  </si>
  <si>
    <t>العرف المفسر</t>
  </si>
  <si>
    <t>الركن المادي</t>
  </si>
  <si>
    <t>الفقه الموجه</t>
  </si>
  <si>
    <t>الفقه المفسر</t>
  </si>
  <si>
    <t>العرف المعدل</t>
  </si>
  <si>
    <t>يشترط فيه أن لا يكون قد نشأ في ظروف استثنائية غير اعتيادية</t>
  </si>
  <si>
    <t>العرف الدستوري</t>
  </si>
  <si>
    <t>العرف العام</t>
  </si>
  <si>
    <t>العرف المناقض</t>
  </si>
  <si>
    <t>الركن المعنوي</t>
  </si>
  <si>
    <t xml:space="preserve"> (تنشأ قواعد دستورية من خلال الأحكام الصادرة عن المحاكم الإدارية، عند فحصها لمشروعية أعمال الإدارة المتصلة بالحقوق والحريات العامة :للأفراد)تعبير عن</t>
  </si>
  <si>
    <t xml:space="preserve">القضاء </t>
  </si>
  <si>
    <t>الفقه</t>
  </si>
  <si>
    <t>التشريع</t>
  </si>
  <si>
    <t xml:space="preserve">لو نص الدستور على أن يكون الانتخاب مباشراً ثم جرت العادة على أن يكون الانتخاب غير مباشر فهذا يعد من العرف </t>
  </si>
  <si>
    <t>المعدل</t>
  </si>
  <si>
    <t>المناقض</t>
  </si>
  <si>
    <t>المفسر</t>
  </si>
  <si>
    <t>المكمل</t>
  </si>
  <si>
    <t>هو ما استقرت عليه نفوس الأفراد وذلك بشهادة عقولهم وأفكارهم، وتلقته الطبائع بالقبول، فهو ما اعتاد عليه الأفراد وألفوه في معاملاتهم واستقامت عليه أمور حياتهم اليومية:</t>
  </si>
  <si>
    <t>الفقه الدستوري</t>
  </si>
  <si>
    <t>الركن المعنوي للعرف</t>
  </si>
  <si>
    <t>الركن المادي للعرف</t>
  </si>
  <si>
    <t>الدستور</t>
  </si>
  <si>
    <t>ما المقصود بالقضاء كمصدر غير رسمي للدستور</t>
  </si>
  <si>
    <t xml:space="preserve">الشعور بإلزامية ذلك السلوك، وعدم جواز مخالفته، أو الخروج عنه تحت طائلة فرض الجزاء المناسب :
</t>
  </si>
  <si>
    <t xml:space="preserve">الذي تكون جميع نصوصه وأحكامه مجمعةً ومدونةً في وثيقة رسمية واحدة صادرة عن السلطات المختصة بإصدارها </t>
  </si>
  <si>
    <t>ماذا يقصد بالدستور المدون ؟</t>
  </si>
  <si>
    <t xml:space="preserve">مميزاته                                 • وضوح الأحكام والقواعد المكتوبة.
• قدرة أكبر وأسرع على التجاوب.
• يعتبر ضمانة تشريعية هامة                         أما عيوبه :               • الجمود في التعديل والتغيير
• لا يعد ضمانة ضد الحكم المطلق
(مع ملاحظة عدم صحة انه لايعد ضمانة لأن القواعد الدستورية تستمد قوتها من الوعي السياسي للجماعة، ومدى تمسك السلطة بالقواعد الدستورية وحمايتها لها. 
</t>
  </si>
  <si>
    <t xml:space="preserve"> ما هي مزايا  وعيوب الدساتير المدونة ؟</t>
  </si>
  <si>
    <t xml:space="preserve">هو الدستور الذي نشأت قواعده وأحكامه بواسطة العرف، وعن طريق إتباع السلطات العامة في تنظيم شؤون الدولة سلوكيات معينة استمرت لمدة طويلة فتحولت إلى عرف دستوري ملزم بالنسبة لتلك السلطات
وقد سمي هذا الدستور دستوراً عرفياً لأن العرف هو المصدر الأساسي لأحكامه وقواعده، حيث يعتبر الدستور البريطاني المثال التقليدي على الدساتير غير المدونة، لأنه يستمد غالبية أحكامه من العرف وبعضها من القضاء
</t>
  </si>
  <si>
    <t>ماهو الدستور العرفي ؟</t>
  </si>
  <si>
    <t>بمعنى أنه لا يوجد دستور في العالم إلا ويضم نصوصاً وأحكاماً صدرت عن طريق التشريع المكتوب، ونصوصاً أخرى صدرت بطرق غير مكتوبة كالعرف وأحكام المحاكم .</t>
  </si>
  <si>
    <t>تقسيم الدساتير لمدونة وغير مدونة هو تقسيم نسبي وغير مطلق,فما يعني ذلك ؟</t>
  </si>
  <si>
    <t xml:space="preserve"> أنواع الدساتير من حيث التعديل</t>
  </si>
  <si>
    <t>ماهي شروط الركن المادي للعرف الدستوري؟</t>
  </si>
  <si>
    <t>أن يكون التصرف والسلوك صادراً عن سلطة عامة(تشريعية,تنفيذية ,قضائية)                                          أن يتم تكرار هذا التصرف والسلوك بشكل مستمر وثابت غير متقطع .                                          أن يكون السلوك والتصرف المتكرر عامَّاً ومتَّبعاً ممن يعنيهم الأمر، بمعنى أن اضطرار إحدى السلطات على عمل معين يجب أن يقترن بعدم اعتراض الجماعة، أو السلطة المتعلقة بها.</t>
  </si>
  <si>
    <t>عيوب الدساتير العرفية</t>
  </si>
  <si>
    <t xml:space="preserve">• نصوصها وأحكامها مبعثرة
• تسبب مشقة لكل من الباحث والسياسي والمهتم بالقانون, 
كونها غير مدونة في وثيقة رسمية واحدة.
</t>
  </si>
  <si>
    <t>الدساتير المرنة هي التي يمكن تعديلها بالإجراءات نفسها التي تعدّل فيها القوانين العادية             الدساتير الجامدة هي التي يتطلب تعديلها إجراءات أشد من الإجراءات التي يعدّل فيها القانون العادي</t>
  </si>
  <si>
    <t xml:space="preserve"> من ناحية (القيمة القانونية )الدساتير المرنة تأخذ نفس القيمة القانونيةالتي تتمتع بها القوانين العادية ,بينما الجامدة قيمتها أعلى من العادية.                       من ناحية (الشكل والمضمون) فالدساتير المرنة تختلف عن القوانين العادية من ناحية المضمون دون الشكل ,أما الجامدة فتختلف شكلا ومضمونا.                       من ناحية (اختصاصات السلطات التشريعية) فالمرنة تتمتع بسلطات واسعة ,أما الجامدة  فمحددة.                     </t>
  </si>
  <si>
    <t>ما معيار التفرقة بين الطرق الديموقراطية والغير ديموقراطية في نشأة الدساتير  ؟</t>
  </si>
  <si>
    <t>تنقسم الدساتير من حيث التعديل إلى مرنة وجامدة ,فما نعريفهما ؟</t>
  </si>
  <si>
    <t>من ناحية الشكل والقيمة والسلطات ,مالفرق بين الجامدة والمرنة؟</t>
  </si>
  <si>
    <t>معيار التفرقة بينهما هو ( مدى تدخل الشعب في إنشاء الدستور )</t>
  </si>
  <si>
    <t>ماهو اسلوب العقد ؟</t>
  </si>
  <si>
    <r>
      <t>ويقصد بهذا الأسلوب في نشأة الدساتير أن الدستور</t>
    </r>
    <r>
      <rPr>
        <sz val="10"/>
        <color rgb="FF3A3A3A"/>
        <rFont val="Arial"/>
        <family val="2"/>
      </rPr>
      <t xml:space="preserve"> </t>
    </r>
    <r>
      <rPr>
        <b/>
        <sz val="10"/>
        <color rgb="FF3A3A3A"/>
        <rFont val="Arial"/>
        <family val="2"/>
      </rPr>
      <t xml:space="preserve">ينشأ عندما يقوم الحاكم بوضع دستور جديد للدولة، لكنه يقوم بعرضه أولاً على ممثلي الأمة في المجلس النيابي للموافقة عليه وإقراره، فمجرد أن يوافق ممثلو الأمة على مشروع الدستور المقترح من الحاكم ينشأ عقد بين الحاكم والشعب مضمونه الدستور الذي تم الاتفاق عليه , ويعتبر هذا الأسلوب لنشأة الدستور أسلوباً غير ديمقراطي </t>
    </r>
    <r>
      <rPr>
        <b/>
        <sz val="10"/>
        <color rgb="FF7030A0"/>
        <rFont val="Arial"/>
        <family val="2"/>
      </rPr>
      <t>كون الشعب لا يشترك مباشرة في إصداره، وإنما ينوب عنه ممثلوه</t>
    </r>
    <r>
      <rPr>
        <sz val="10"/>
        <color rgb="FF7030A0"/>
        <rFont val="Arial"/>
        <family val="2"/>
      </rPr>
      <t>.</t>
    </r>
  </si>
  <si>
    <t>3X</t>
  </si>
  <si>
    <t xml:space="preserve">( أسلوب الجمعية التأسيسية ) الأسلوب يقوم الشعب بانتخاب ممثّلين له ليكوّنوا جمعيةً أو مجلساً تأسيسيَّاً مهمته الأساسية وضع دستور جديد
للبلاد، يكون نافذاً بمجرد إقراره من قبل الجمعية التأسيسية،  مثل الدستور الامريكي                  ( أسلوب الاستفتاء الدستوري) هويتم وضع دستور جديد ولا ينفذ إلا بعد عرضه على الشعب لقبوله والتصويت عليه.( كالدستور المصري ). </t>
  </si>
  <si>
    <t>ما هي الاساليب الديموقراطية لنشأة الدساتير</t>
  </si>
  <si>
    <t xml:space="preserve">أنه لكي تحقق هذه الطريقة أهدافها في إشراك الشعب في إنشاء الدستور، فإن الشعب يجب أن يكون واعياً ومدركاً للمبادئ الدستورية العامة، وأن يكون لديه ثقافة دستورية عالية تمكنه من الحكم على الدستور الجديد.                              أن الشعب في الاستفتاء الدستوري لا يناقش مضمون الدستور، ولا يكون له الخيار بين عدة مشاريع أو نصوص مقترحة، فهو يقتصر حقه على مجرد اختيار النصوص الدستورية الجديدة أو أن يرفضها دون أن يكون له الحق بأن يطلب </t>
  </si>
  <si>
    <t>ماهي عيوب الاستفتاء الدستوري؟</t>
  </si>
  <si>
    <t>الأسلوب العادي (القانوني )لإنهاء الدستور (وضع حد لحياة الدستور القديم، وذلك بالإعلان عن إلغائه، ووقف العمل بأحكامه بشكل هادئ، )                            الأسلوب الغير عادي(الثوري) :عن طريق ثورة أو إنقلاب.</t>
  </si>
  <si>
    <t>ماهي طرق إلغاء الدساتير ؟</t>
  </si>
  <si>
    <t xml:space="preserve">الانقلاب هو :تغيير مفاجئ في نظام الحكم، يقوم به في العادة بعض رجال الجيش.                </t>
  </si>
  <si>
    <t>ما هو الإنقلاب  ؟</t>
  </si>
  <si>
    <t>ما هي أشكال الإنقلاب ؟</t>
  </si>
  <si>
    <t xml:space="preserve">• يتدخل الجيش لكي يقوم بفرض الحكومة التي يريدها على الشعب دون أن تكون له مطامع الاشتراك مباشرة في الحكم.
• يتدخل الجيش بقوة بحيث يعزل الحكومة القائمة ويتسلم مقاليد الحكم بنفسه وذلك بحجة عدم قدرة المدنيين على الحكم
</t>
  </si>
  <si>
    <t>عرف الثورة ؟</t>
  </si>
  <si>
    <t>:  الثورة تغيير أساسي في الأوضاع الاقتصادية والسياسية والاجتماعية، يقوم به الشعب في دولة ما . مثال :الثورة الفرنسية سنة 1789 م، والثورة المصرية في 23 يوليو سنة 1952 م، وثورة الجزائر سنة 1954 م.</t>
  </si>
  <si>
    <t>أما معيار التفرقة بين الثورة والانقلاب فهو الهدف الذي تسعى إلى تحقيقه تلك الحركة. فإذا كان الهدف من هذه الحركة الثورية تغيير النظام السياسي والاجتماعي والاقتصادي السائد في الدولة، وإحلال نظام جديد محله غدت الحركة ( ثورة ) ، في حين أنه إذا كان الهدف من هذه الحركة هو مجرد إسقاط الحكومة القائمة وتغيير رجال الحكم، دون إحداث أي تغيير في النظام القانوني السائد في الدولة؛ غدت هذه الحركة (انقلاباً).</t>
  </si>
  <si>
    <t>ما معيار التفرقة بين الثورة ولإنقلاب ؟</t>
  </si>
  <si>
    <t xml:space="preserve"> ما هي نظرية السقوط التلقائي للدستور القائم ؟</t>
  </si>
  <si>
    <t>• ذهب غالبية الفقه الدستوري إلى القول أن الدستور القائم يسقط فوراً من تلقاء نفسه، بمجرد نجاح الثورة أو الانقلاب، أي دون أن تكون هناك حاجة لإعلان هذا السقوط أو النص عليه .واساس هذه نظرية هو فرضية وجود تناحر بين الانقلابيين وخصومهم .ومثال ذلك سقوط الدستور المصري لعام 1971 بعد الثورة المصرية عام 2011</t>
  </si>
  <si>
    <t>تقول نظرية عدم سقوط الدستور :أنه قد يكون من أهداف الثورة الحفاظ على الدستور ,فعلى ماذا استندت عليه؟</t>
  </si>
  <si>
    <t>• وتستند هذه النظرية على حقيقة تاريخية مفادها أن الدستور المصري لسنة 1923 والذي كان مُطَبقاً أيام الثورة المصرية لم يسقط مباشرة بعد انتصار الثورة، على اعتبار أن الثورة لم تكن موجهة ضد نظام الحكم أي ضد الدستور، بل كانت موجهة ضد فساد أداة الحكم وطغيانها، وبخاصة رأس هذه الأداة وهو رئيس الدولة. لذا، فقد استمر العمل بذلك الدستور على مدى خمسة أشهر تقريباً حتى صدر إعلان دستوري بتاريخ 10/12/1952 يقضي بسقوط دستور عام 1923</t>
  </si>
  <si>
    <t>ماهو الرأي الراجح في مسألة سقوط الدستور ؟</t>
  </si>
  <si>
    <t xml:space="preserve">الرأي الراجح هو أن السقوط التلقائي للدستور القائم من عدمه هي مسألة تتوقف على طبيعة أهداف الحركة الثورية وغاياتها - ثورة كانت أم انقلاباً - وإرادة وعقلية القائمين بها، والظروف المحيطة بهذه الحركة </t>
  </si>
  <si>
    <t>مأثر الثورة، والانقلاب على نصوص الدستور؟</t>
  </si>
  <si>
    <t>يرى الفقه الدستوري أن النصوص الدستورية التي تسقط هي النصوص الموضوعية المتعلقة بنظام الحكم الذي قامت الثورة ضده، في حين أن النصوص المتعلقة بأمور ليس لها صفة دستورية لا تسقط بسقوط الدستور، بل تبقى نافذةً كقوانين عادية بعد نزع الصفة الدستورية عنها، وتُسمّى هذه العملية ب (نظرية سحب الصفة الدستورية)</t>
  </si>
  <si>
    <t>لماذ اتفق الفقهاء على أن نجاح الثورة أو الإنقلاب لا ئؤثر على قوانين الحقوق والحريات ؟</t>
  </si>
  <si>
    <r>
      <t xml:space="preserve"> ● </t>
    </r>
    <r>
      <rPr>
        <sz val="10"/>
        <color rgb="FF3A3A3A"/>
        <rFont val="Times New Roman"/>
        <family val="1"/>
      </rPr>
      <t xml:space="preserve">أن الحقوق والحريات الفردية التي يتضمنها الدستور تعتبر بمثابة </t>
    </r>
    <r>
      <rPr>
        <b/>
        <sz val="10"/>
        <color rgb="FFC54634"/>
        <rFont val="Times New Roman"/>
        <family val="1"/>
      </rPr>
      <t xml:space="preserve">عقدٍ اجتماعيٍ </t>
    </r>
    <r>
      <rPr>
        <sz val="10"/>
        <color rgb="FF3A3A3A"/>
        <rFont val="Times New Roman"/>
        <family val="1"/>
      </rPr>
      <t>أبرم بين الحاكم والمحكومين، والذي لا يطاله التغيير بمجرد حصول أي تغيير في النظام السياسي في الدولة.</t>
    </r>
  </si>
  <si>
    <r>
      <t xml:space="preserve">● </t>
    </r>
    <r>
      <rPr>
        <b/>
        <sz val="10"/>
        <color rgb="FFC54634"/>
        <rFont val="Times New Roman"/>
        <family val="1"/>
      </rPr>
      <t xml:space="preserve"> أن حقوق الأفراد وحرياتهم الأساسية قد </t>
    </r>
    <r>
      <rPr>
        <sz val="10"/>
        <color rgb="FF3A3A3A"/>
        <rFont val="Times New Roman"/>
        <family val="1"/>
      </rPr>
      <t xml:space="preserve">استقرت في الوجدان والضمير الإنساني، </t>
    </r>
    <r>
      <rPr>
        <b/>
        <sz val="10"/>
        <color rgb="FFC54634"/>
        <rFont val="Times New Roman"/>
        <family val="1"/>
      </rPr>
      <t>ونتيجة لذلك فقد أصبحت في مرتبة أعلى من النصوص القانونية الوضعية  .</t>
    </r>
  </si>
  <si>
    <t xml:space="preserve">● أنه قد تم تكريس هذه الحقوق والحريات في مواثيق واتفاقيات دولية أهمها الإعلان العالمي لحقوق الإنسان لعام 1948 ، وهذه الوثائق الدولية تعد جزءاً من دساتير الدول وقوانينها.
 ● أن الحقوق والحريات الفردية التي يتضمنها الدستور تعتبر بمثابة عقدٍ اجتماعيٍ أبرم بين الحاكم والمحكومين، والذي لا يطاله التغيير بمجرد حصول أي تغيير في النظام السياسي في الدولة.
●  أن حقوق الأفراد وحرياتهم الأساسية قد استقرت في الوجدان والضمير الإنساني، ونتيجة لذلك فقد أصبحت في مرتبة أعلى من النصوص القانونية الوضعية  .
</t>
  </si>
  <si>
    <t>3A</t>
  </si>
  <si>
    <t>الوحدة الثالثةA</t>
  </si>
  <si>
    <t>الوحدة الثالثة A</t>
  </si>
  <si>
    <t>3B</t>
  </si>
  <si>
    <t xml:space="preserve">يتبع الوحدة الثالثة </t>
  </si>
  <si>
    <t>الدستور الجامد هو الدستور الذي  يعدل بنفس اجراءات تعديل القانون العادي</t>
  </si>
  <si>
    <t>للدساتير المرنة قيمة قانونية أعلى من القيمة للقوانين العادية.</t>
  </si>
  <si>
    <t>يعبر العقد من أساليب نشأة الدساتير الديموقراطية.</t>
  </si>
  <si>
    <t>نشأة الدستور الأمريكي عن طريق اسلوب المنحة</t>
  </si>
  <si>
    <t>الدستور المدون لايعد ضمانة ضد الحكم المطلق</t>
  </si>
  <si>
    <t>من عيوب الدستور المدون أنه يعاني من الجمود وصعوبة التعديل عليه</t>
  </si>
  <si>
    <t xml:space="preserve">الدستور المصري عام 2013 صدر باسلوب الاستفتاء الدستوري </t>
  </si>
  <si>
    <t>له قدرة على التجاوب مع المتغيرات السياسية والاقتصادية:</t>
  </si>
  <si>
    <t>الدستور المدون</t>
  </si>
  <si>
    <t xml:space="preserve">جامدة ومرنة </t>
  </si>
  <si>
    <t>مدونة وغير مدونة</t>
  </si>
  <si>
    <t>العقد</t>
  </si>
  <si>
    <t>المنحة</t>
  </si>
  <si>
    <t xml:space="preserve">الجمعية التأسيسية </t>
  </si>
  <si>
    <t>ينتخب الشعب ممثلين ليصيغوا دستورا جديدا يكون نافذا بمجرد اقراره ,يسمى هذا السلوب ب:</t>
  </si>
  <si>
    <t>الثورة</t>
  </si>
  <si>
    <t xml:space="preserve">الانقلاب </t>
  </si>
  <si>
    <t>لها قيمة أعلى من القوانين العادية وتختلف شكلا ومضمونا عنها:</t>
  </si>
  <si>
    <t>الدساتير الجامدة</t>
  </si>
  <si>
    <t>الدساتير المرنة</t>
  </si>
  <si>
    <t>الدساتير المدونة</t>
  </si>
  <si>
    <t>الدساتير الغير مدونة</t>
  </si>
  <si>
    <t>في ظلها تتمتع السلطات التشريعية باختصاصات أوسع</t>
  </si>
  <si>
    <t>الداتير الجامدة</t>
  </si>
  <si>
    <t>الاستفتاء الدستوري</t>
  </si>
  <si>
    <t>من عيوبه أنه يجب ان يكون الشعب واعيا للمباديء الدستورية العامة:</t>
  </si>
  <si>
    <t>البرلمان</t>
  </si>
  <si>
    <t>المجلس النيابي</t>
  </si>
  <si>
    <t>هي الطرق التي لا يشارك فيها الشعب</t>
  </si>
  <si>
    <t xml:space="preserve">العقد </t>
  </si>
  <si>
    <t xml:space="preserve">الاجابة 2 و 3 </t>
  </si>
  <si>
    <t xml:space="preserve"> من عيوبها أن نصوصها واحكامها مبعثرة ولا يستطيع الباحث الإلمام بها </t>
  </si>
  <si>
    <t xml:space="preserve">الدساتير الغير مدونة </t>
  </si>
  <si>
    <t>الدساتير العرفية</t>
  </si>
  <si>
    <t>الاجابة 1 و3</t>
  </si>
  <si>
    <t>الشعور بالإلزام الذي يتولد في ذهن الجماعة الممثلة بالهيئات الحاكمة، والأفراد بأن السلوك المتبع قد أصبح قاعدةً واجبة الاتباع والاحترام</t>
  </si>
  <si>
    <t>الدستور الجامد</t>
  </si>
  <si>
    <t>الدستور المرن</t>
  </si>
  <si>
    <t>يقصد به : تسجيل هذه الأحكام الدستورية في وثيقة مكتوبة رسمية، تصدر عن السلطة المختصة بإصدارها</t>
  </si>
  <si>
    <t xml:space="preserve">التدوين </t>
  </si>
  <si>
    <t>الملاحظة</t>
  </si>
  <si>
    <t>النقد</t>
  </si>
  <si>
    <t>اتفق الفقهاء أن الدستور لايسقط بعد الثورة أو الإنقلاب</t>
  </si>
  <si>
    <t>غالبية الفقه الدستوري يرى أن الدستور القائم يسقط فوراً من تلقاء نفسه، بمجرد نجاح الثورة أو الانقلاب،</t>
  </si>
  <si>
    <t>يرى الفقه الدستوري أن النصوص الدستورية التي تسقط هي النصوص الموضوعية المتعلقة بنظام الحكم الذي قامت الثورة ضده</t>
  </si>
  <si>
    <t>سقوط الدستور يؤثر على حقوق الافراد وحرياتهم</t>
  </si>
  <si>
    <t>الانقلاب هو تغيير أساسي في الأوضاع الاقتصادية والسياسية والاجتماعية، يقوم به الشعب في دولة ما، وهي أيضاً تغيير جذري لا يقتصر أثره على نظام الحكم أو الحائزِين على السلطة، بل يشمل أيضاً تغيير كافة مجالات الحياة في المجتمع</t>
  </si>
  <si>
    <t>تهدف إلى صالح الجماعة بأسرها:</t>
  </si>
  <si>
    <t xml:space="preserve">. يعتبر ...........لانتهاء الدساتير وسيلة غير طبيعية لانتهاء دستور أي دولة </t>
  </si>
  <si>
    <t>الاسلوب الديموقراطي</t>
  </si>
  <si>
    <t>السلوب المرن</t>
  </si>
  <si>
    <t>الاسلوب الجامد</t>
  </si>
  <si>
    <t xml:space="preserve">النصوص الدستورية التي تسقط هي النصوص الموضوعية المتعلقة بنظام الحكم  في حين أن النصوص المتعلقة بأمور ليس لها صفة دستورية لا تسقط بسقوط الدستور،  وتُسمّى هذه العملية </t>
  </si>
  <si>
    <t>نظرية سحب الصفة</t>
  </si>
  <si>
    <t>الطريقة العادية لانتهاء الدستور</t>
  </si>
  <si>
    <t>الطريقة الثورية</t>
  </si>
  <si>
    <t>النصوص التي لا تتأثر بسقوط الدستور :</t>
  </si>
  <si>
    <t>قوانين الحقوق والحريات</t>
  </si>
  <si>
    <t>القوانين الدستورية</t>
  </si>
  <si>
    <t>القانون العرفي</t>
  </si>
  <si>
    <t xml:space="preserve">القانون الدولي </t>
  </si>
  <si>
    <t>حقوق الافراد وحرياتهم الأساسية</t>
  </si>
  <si>
    <t>نصوص قانونية استقرت في الوجدان الانساني وتحمل مرتبة أعلى من القوانين الوضعية</t>
  </si>
  <si>
    <t xml:space="preserve">قانون الانتخابات </t>
  </si>
  <si>
    <t>قانون الاحزاب والجماعات</t>
  </si>
  <si>
    <t>السلطة التشريعية</t>
  </si>
  <si>
    <t>نظرية السقوط التلقائي للدستور</t>
  </si>
  <si>
    <t>الانقلاب</t>
  </si>
  <si>
    <t>سقوط الدستور</t>
  </si>
  <si>
    <t>انتهاء الدستور</t>
  </si>
  <si>
    <t>نظرية السقوط التلقائي للدستور القائم ,يؤيدها :</t>
  </si>
  <si>
    <t>اغلب الفقهاء</t>
  </si>
  <si>
    <t>لايؤيدها الفقهاء</t>
  </si>
  <si>
    <t xml:space="preserve">يقف معها نصوص دستورية </t>
  </si>
  <si>
    <t>القوانين المرنة</t>
  </si>
  <si>
    <t>مدى تدخل الشعب في إنشاء الدستور هو معيار :</t>
  </si>
  <si>
    <t>التفرقة بين طرق انشاء الدساتير</t>
  </si>
  <si>
    <t>التفرقة بين الثورة والانقلاب</t>
  </si>
  <si>
    <t>التفرقة بين الدساتير الجامدة والمرنة</t>
  </si>
  <si>
    <t>التفرقة بين الدساتير المكتوبة والعرفية</t>
  </si>
  <si>
    <t>تختلف عن قواعد القانون العادي من الناحية الموضوعية فقط دون الناحية الشكلية</t>
  </si>
  <si>
    <t>الاسلوب الثوري</t>
  </si>
  <si>
    <t>تغيير مفاجيء في نظام الحكم :</t>
  </si>
  <si>
    <t>المبدأ العام فيما يتعلق بانتهاء الدساتير بطريق عادية أن الأمة هي صاحبة السيادة، وأنها تملك على وجه الدوام تغيير دستورها</t>
  </si>
  <si>
    <t>الثورة المصرية عام 2011 مثال على عدم سقوط الدستور تلقائيا  بعد الثورة</t>
  </si>
  <si>
    <t xml:space="preserve"> الحقوق والحريات نصوص قانونية استقرت في الوجدان الانساني وتحمل مرتبة أعلى من القوانين الوضعية</t>
  </si>
  <si>
    <t>الطرق الغير ديموقراطية : تجيز للأفراد المساهمة والتدخل في وضع الدساتير</t>
  </si>
  <si>
    <t>مدى تدخل الشعب في إنشاء الدستور هو معيار التفرقة بين الاساليب الديموقراطية وغيرها</t>
  </si>
  <si>
    <t>تابع الوحدة الثالثة B</t>
  </si>
  <si>
    <t>تابع الوحدة الثالثةB</t>
  </si>
  <si>
    <t xml:space="preserve">الوحدة الرابعة    </t>
  </si>
  <si>
    <t>ما مضمون القواعد الدستورية</t>
  </si>
  <si>
    <t>1 الأحكام التي تؤسس شرعية السلطة                                      2الأحكام التي تتعلق بشكل الدولة، وطبيعة نظام الحكم فيها                                                             3 الأحكام المتعلقة بتنظيم السلطات في الدولة والعلاقات بينها                                       4 تكريس مبدأ الفصل بين السلطات                                5   تكريس ثوابت المجتمع في المجال الاقتصادي والاجتماعي والثقافي                                                   6    إقرار وضمان الحقوق والحريات الفردية</t>
  </si>
  <si>
    <t xml:space="preserve"> ماذا يقصد بمبدأ سمو الدستور ؟</t>
  </si>
  <si>
    <t>علو القواعد الدستورية على غيرها من القواعد القانونية المطبقة في الدولة، , وايضا أن النظام القانوني للدولة بأكمله يكون محكوماً بالقواعد الدستورية، وأن كل سلطة من سلطات الدولة لا يمكن أن تمارس إلا الصلاحيات التي خَّوَّلها إياها الدستور</t>
  </si>
  <si>
    <t xml:space="preserve">بدأ كفكرة نظرية في كتابات مفكري نظرية العقد الاجتماعي في القرنين السابع عشر والثامن عشر ,وطبق عمليا لأول مرة في الدستور الأمريكي لعام 1787 ، حيث نصت المادة 6 منه على أن:( يكون هذا الدستور وقوانين الولايات المتحدة التي تصدر بموجبه، وجميع المعاهدات المبرمة أو التي ستبرم بموجب سلطة الولايات المتحدة، القانون الأعلى للبلاد، ويلزم بذلك القضاة في كل ولاية بغض النظر عما يناقض هذا في دستور أو قوانين أية ولاية .)  </t>
  </si>
  <si>
    <t>متى نشأ  مبدأ سمو الدستور ؟</t>
  </si>
  <si>
    <t xml:space="preserve"> ( السمو الموضوعي للدستور ) ينظرإلى طبيعة القواعد الدستورية وجوهرها و يتحقق لجميع أنواع الدساتير، المكتوبة منها والعرفية، وسواء أكانت مكتوبة في نصوص جامدة ووفقاً لإجراءات خاصة، أو كانت مقررة في قوانين عادية،</t>
  </si>
  <si>
    <t>ماهو السموالموضوعي وهل يشمل كل انواع الدساتير ؟</t>
  </si>
  <si>
    <t>السمو الشكلي للدستور هو الإجراءات والخطوات العملية التي يتم اتباعها لإصدار القواعد الدستورية أو تعديلها بمقتضاه ,ولا يتحقق إلا للدساتير الجامدة فقط، والسبب في ذلك أن الدساتير الجامدة تتطلب لتعديل أحكامها اتباع شروط وإجراءات خاصة تكون أكثر شدةً وتعقيداً من شروط وإجراءات تعديل القوانين العادية</t>
  </si>
  <si>
    <t>ما علاقة القانون الدستوري بالقانون الاداري من ناحية التعريف ؟</t>
  </si>
  <si>
    <t>ماهو السمو الشكلي وهل يشمل كل انواع الدساتير ؟</t>
  </si>
  <si>
    <t xml:space="preserve">يهتم القانون المالي الذي كان فرعا من القانون الاداري بنشاط الدولة المالي , وكان اول علاقة بينهما هو نشوء البرلمان البريطاني الذي كان مهمته الرقابة على ميزانية الدولة ,والقانون المالي يعتبر مرآة نظام الحكم في الدولة ومدى نجاح سياستها </t>
  </si>
  <si>
    <t>العديد من النصوص الدستورية تتضمن أحكاماً متعلقة بالقانون الجزائي.
 يعمل القانون الدستوري على توجيه قانون العقوبات وتحديد نطاقه.
 يعالج الدستوري نظام الحكم في الدولة وبيان أهدافه
والأسس التي يقوم عليها.
 يحمي القانون الجنائي النظام من الاعتداء عليه من خلال ما يقرر من
عقوبات.</t>
  </si>
  <si>
    <t>ما علاقة القانون الجنائي  بالدستوري</t>
  </si>
  <si>
    <t>تمتاز الدساتير المكتوبة بوضوح نصوصها وتجاوبها مع المتغيرات السياسية والاقتصادية</t>
  </si>
  <si>
    <t>يُقصد بالتفسير لغةً: الإبانة، وكشف المراد، والإيضاح، والتبيين، ويُقصد به اصطلاحاً: التعرف على ألفاظ النص، أو فحواه، ومدى توضيحها لحقيقة الحكم الذي تتضمَّنه القاعدة القانونية، بحيث تتضح منه حدود الحالة الواقعية التي وضعت تلك القاعدة القانونية من أجلها.</t>
  </si>
  <si>
    <t>ماذا يقصد بالتفسير الدستوري لغة واصطلاحا ؟</t>
  </si>
  <si>
    <t>تفسير الدستور ,التفسير من خلال الدستور,التفسير المجرد والمفاهيمي العام ,التفسير الدقيق والملموس للدستور</t>
  </si>
  <si>
    <t>انواع التفسير الدستوري</t>
  </si>
  <si>
    <t xml:space="preserve">يعد القانون الدستوري المقدمةَ الحتمية لدراسة القانون الإداري، في حين يُعد القانون الإداري تكملةً لازمةً للقانون الدستوري .حيث يضع الدستوري قوانين الدولة ويقوم الاداري بتنظيم آليتها                ....  والقانون الدستوري يتضمن نصوصاً تبين ما للأفراد من حقوق وحريات، فهو يقوم بتكريسها وبيان نطاقها، في حين يبين القانون الإداري كيفية ممارسة الأفراد لتلك الحقوق والحريات، وحدود تلك الممارسة.      </t>
  </si>
  <si>
    <t>. تملك الجهة التي قامت بإصدار الدستور تفسيره، وهذا ما يُعرف بالتفسير الأصيل لنصوص الدستور. فمن وضع النص الدستوري هو الذي يعرف المعنى المقصود منه أكثر من غيره</t>
  </si>
  <si>
    <t>ما هو النفسير الاصيل للدستور ؟</t>
  </si>
  <si>
    <t>القانون الاداري يحمي النظام من الاعتداء عليه</t>
  </si>
  <si>
    <t>التفسير الدستوري يرتبط فقط بالنصوص الغامضة</t>
  </si>
  <si>
    <t>القانون الاداري والدستوري من فروع القانون العام الداخليي</t>
  </si>
  <si>
    <t>ليس هناك علاقة بين القانون الدستوري والاداري في مجال الحريات والحقوق</t>
  </si>
  <si>
    <t xml:space="preserve">كان القانون المالي فرعا من فروع القانون الاداري </t>
  </si>
  <si>
    <t>ساد مبدأ سمو الدستور في الدساتير الاوروبية بعد صدور الدستور الامريكي</t>
  </si>
  <si>
    <t xml:space="preserve">يتحقق السمو الشكلي للدستور من خلال أن التعديل عليه يحتاج اجراءات أكثر شدة </t>
  </si>
  <si>
    <t>السمو الموضوعي للدستور لا يتحقق لجميع انواع الدساتير</t>
  </si>
  <si>
    <t xml:space="preserve">اول الصلاحيات التي منحت للبرلمان البريطاني كانت مالية </t>
  </si>
  <si>
    <t>لايملك تفسير الدستور الا من وضعه</t>
  </si>
  <si>
    <t>تتضمن وجود أكثر من حكومة وأكثر من برلمان منتخب</t>
  </si>
  <si>
    <t>الدولة المركبة</t>
  </si>
  <si>
    <t>الدولة البسيطة</t>
  </si>
  <si>
    <t>الجمهورية</t>
  </si>
  <si>
    <t>الرئاسية</t>
  </si>
  <si>
    <t>يقوم هذا المبدأ على تقسيم مهام الدولة وأنشطتها بين السلطات الثلاث</t>
  </si>
  <si>
    <t>تكريس مبدأالفصل بين السلطات</t>
  </si>
  <si>
    <t>السلطات الثلاث</t>
  </si>
  <si>
    <t>الفصل الجامد بين السلطات</t>
  </si>
  <si>
    <t>الفصل المرن بين السلطات</t>
  </si>
  <si>
    <t>ايدولوجية الدولة (اسلامية او اقتصادية )مثلا</t>
  </si>
  <si>
    <t>السمو الموضوعي للدستور</t>
  </si>
  <si>
    <t>الأحكام التي تؤسس شرعية السلطة</t>
  </si>
  <si>
    <t>الأحكام التي تتعلق بشكل الدولة، وطبيعة نظام الحكم فيها</t>
  </si>
  <si>
    <t>تكريس ثوابت المجتمع في المجال الاقتصادي والاجتماعي والثقافي يقصد به :</t>
  </si>
  <si>
    <t>يظهر السمو ....... للدستور في طبيعة القواعد الدستورية ومضمونها التي يحتويها.</t>
  </si>
  <si>
    <t>الشكلي</t>
  </si>
  <si>
    <t>الدستوري</t>
  </si>
  <si>
    <t>القانوني</t>
  </si>
  <si>
    <t>إذا كان السمو الموضوعي للدستور يتحقق لجميع أنواع الدساتير ، فإن السمو الشكلي لا يتحقق إلا ل:</t>
  </si>
  <si>
    <t>الدساتير الجامد فقط</t>
  </si>
  <si>
    <t>الدساتير المرنة والجامدة</t>
  </si>
  <si>
    <t>الدساتير المرنة فقط</t>
  </si>
  <si>
    <t xml:space="preserve"> يُعد القانون ...... تكملةً لازمةً للقانون الدستوري</t>
  </si>
  <si>
    <t>القانون الاداري</t>
  </si>
  <si>
    <t>القانون الجزائي</t>
  </si>
  <si>
    <t>القانون المالي</t>
  </si>
  <si>
    <t>القانون الداخلي</t>
  </si>
  <si>
    <t>القانون الدستوري والاداري</t>
  </si>
  <si>
    <t>القانون الجزائي والاداري</t>
  </si>
  <si>
    <t>القانون الدستوري والجزائي</t>
  </si>
  <si>
    <t>القانون المالي والاداري</t>
  </si>
  <si>
    <t>مجال الحقوق والحريات له علاقة مشتركة مع :</t>
  </si>
  <si>
    <t>الجزائي</t>
  </si>
  <si>
    <t>المالي</t>
  </si>
  <si>
    <t>الاداري</t>
  </si>
  <si>
    <t>يحمي نظام الحكم من الاعتداء عليه:</t>
  </si>
  <si>
    <t>يتعلق هذا التفسير بفهم أحكام سريان النص الدستوري ونطاق انطباقه على واقعة معينة من الوقائع التي تطرأ في المجتمع:</t>
  </si>
  <si>
    <t>التفسير الدقيق والملموس للدستور</t>
  </si>
  <si>
    <t>التفسير المجرد والمفاهيمي</t>
  </si>
  <si>
    <t>التفسير العلمي</t>
  </si>
  <si>
    <t>التفسير التجريدي</t>
  </si>
  <si>
    <t>رئيس الدولة ورئيس مجلس الوزراء ورئيس مجلس الشورى , يحق لها تفسير الدستور وتسمى:</t>
  </si>
  <si>
    <t>مرجعيات سياسية</t>
  </si>
  <si>
    <t>مرجعيات ادارية</t>
  </si>
  <si>
    <t>مرجعيات دستورية</t>
  </si>
  <si>
    <t>مرجعيات علمية</t>
  </si>
  <si>
    <t>ما هي الرقابة السياسية على دستورية القوانين ؟</t>
  </si>
  <si>
    <t>ما مميزات الرقابة السياسية على الدستور؟</t>
  </si>
  <si>
    <t>ما عيوب الرقابة السياسية على الدستور؟</t>
  </si>
  <si>
    <t>الرقابة القضائية هي :قيام الهيئات القضائية بمهمة الرقابة على دستورية القوانين، .....مميزاتها..أنها تُمارس من قبل رجال القضاء....أن قضاة المحاكم مؤهلون بحكم عملهم القانوني للقيام بمهمة الرقابة على القوانين ...أن كافة الإجراءات التي تُتبع أمام القضاء تنطوي على ضمانات قانونية، تكفل تحقيق العدالة كعلانية الجلسات، وحرية الدفاع، ومناقشة الشهود والخصوم</t>
  </si>
  <si>
    <t>ماهي الرقابة القضائية ووميزاتها عن الرقابة الدستورية ؟</t>
  </si>
  <si>
    <t>الجهات التي تمارس الرقابة القضائية هي:</t>
  </si>
  <si>
    <t>من يحق له الطعن في عدم دستورية القوانين ؟</t>
  </si>
  <si>
    <t>1- إعطاء حق الطعن بعدم الدستورية لكل ذي مصلحة مثل المادة 58 من الدستور السوداني التي تخول أي فرد او هيئة ان ترفع طعن ضد أي قانون دستوري تضررمنها...2- قصر حق الطعن بعدم الدستورية على بعض الهيئات دون الأفراد مثل المادة 60من القانون الاردني الذي قصر حق الطعن على مجلس الوزراء ومجلس الامة بشقيه الاعيان والنواب. ص(113)</t>
  </si>
  <si>
    <t>..1..المحكمة العليا في النظام القضائي العادي كمحكمة النقض، أو التمييز مثلاً ...2..انشاء محكمة خاصة تسمى المحكمة الدستورية كما هو الحال في مصر والاردن وسوريا (ص113)</t>
  </si>
  <si>
    <t>: تلك الرقابة التي تتم من قبل هيئة سياسية من حيث التشكيل، يكون أعضاؤها من السياسيين, و هذه الرقابة تُعد سياسيةً كونها تمارس من قبل جهة سياسية، حتى ولو صدر عنها قرار قضائي ص(109)</t>
  </si>
  <si>
    <t>1..أنه يغلب على تكوين المجلس الدستوري الطابع السياسي .....2..إسناد مهمة الرقابة إلى هيئة ذات طابع سياسي سيؤدي إلى تسلط واستبداد هذه الهيئة الرقابية...3..أن المجلس الدستوري لا يمارس دوره في الرقابة على دستورية القوانين الا اذا تم احالة الامر إليه من جهات سياسية ....4..أن هذا الأسلوب يحرم الأفراد من حقهم في تحريك الرقابة على دستورية القوانين من تلقاء أنفسهم (ص 110و111)</t>
  </si>
  <si>
    <t>..أنها رقابة سابقة على صدور القانون,أي انها تكون بعد اقرار البرلمان وقبل تصديق رئيس الدولة .......2 أنها رقابة وقائية، فهي تستهدف منع صدور أي قانون تثبت مخالفته لأحكام الدستور .....3 أن هذه الرقابة تباشر من قبل هيئة سياسية يغلب الطابع السياسي على الأعضاء المكلفين بالقيام بها، ولا تباشر من قبل هيئة قضائية مكونة من قضاة متخصصين.(ص109)</t>
  </si>
  <si>
    <t>من انواع الرقابة القضائية ,رقابة الإلغاء, فماذا تعني ؟</t>
  </si>
  <si>
    <t>يقصد بهذه الرقابة أن يقوم صاحب الشأن المتضرر من قانون ما بالطعن فيه مباشرة أمام المحكمة المختصة وذلك برفع دعوى أصلية يطلب فيها الحكم ببطلانه لمخالفته لأحكام الدستور، فإذا ثبت للمحكمة المختصة بعد فحصها للقانون المطعون فيه أنه مخالف للدستور حكمت ببطلانه وإلغائه، لذا سميت هذه الرقابة برقابة الإلغاء (ص113) ,ويمتاز بان  يكون ذا حُجِّية عامة ومطلقة، أي أنه يسري في مواجهة كافة السلطات والمحاكم على اختلاف أنواعها ودرجاتها، وعلى جميع الأفراد .
• يُحسم النزاع حول دستورية القانون المطعون فيه من أول مرة وبصفة نهائية،
(ص114)</t>
  </si>
  <si>
    <t>ماهي رقابة الامتناع وما عيوبها ؟</t>
  </si>
  <si>
    <t>• أنها وسيلة دفاعية من قبل صاحب الشأن ولا تمس القانون نفسه ...• أن مهمة القاضي هنا  تقتصر فقط على إصدار القرار بالامتناع عن تطبيق ذلك القانون على الدعوى القضائية المثارة أمامه، ويبقى القانون ساريا في قضايا أخرى ...• أن حكم القاضي  لا يُعد إبطالاً للقانون، حيث تكون له حُجِّية نسبية تقتصر على موضوع النزاع وأطرافه، لذا فهو لا يقيد المحاكم الأخرى في القضايا المثارة أمامها (ص115)</t>
  </si>
  <si>
    <t>هذه الرقابة تثور في مناسبة دعوى مدنية، أو تجارية، أو جنائية، أو إدارية مطروحة أمام القضاء، حيث يدفع أحد أطراف النزاع بعدم دستورية القانون المراد تطبيقه عليه، فإذا تبين للقاضي صحة الدفع المقدم فإنه يستبعد تطبيق القانون غير الدستوري في القضية المثارة أمامه ويقرر الامتناع عن تطبيقه وتمارس هذه الرقابة من قبل جميع المحاكم في النظام القضائي على اختلاف أنواعها ودرجاتها، ولا تُمارس من قِبل جهة قضائية متخصصة .(ص114) وعيوبها هو تضارب احكام المحاكم تجاه قانون معين ..لاتستطيع المحاكم إلغاء القانون الممتنع عن تطبيقه ...الرقابة على دستورية القوانين لاينبغي أن تترك للقضاة المبتدئين والمحاكم غير المتخصصة (ص115)</t>
  </si>
  <si>
    <t>ما مميزات رقابة الامتناع ؟</t>
  </si>
  <si>
    <t>لقد عرف الفقه الإسلامي الدفع بعدم الدستورية ، وكان القضاء مختصاً بنظر هذه الدفوع، وكان يشاركه فيها المحتسب وناظر المظالم. كما كان بالإمكان إثارة هذا الطعن بأي طريقة وأمام أي سلطة، لأن الكل كان يريد تطبيق شرع الله والخضوع له...ولم يكن يُشترط لهذا الطعن إجراءات معينة ولا محكمة مختصة, قصة عمر مثالا(اصابت المرأة وأخطا عمر)..... أن السيادة تتقرر لأحكام الشرع الحنيف ولا تثبت للشعب، وعلى هذا الأساس، فإنه تصح مراقبة كل فرد مسلم ومتابعته التزامه بتنفيذ أحكام الشريعة لقوله تعالى (وَتَعَاوَنُوا عَلَى الْبِرِّ وَالتَّقْوَى) (ص116)</t>
  </si>
  <si>
    <t>تحدث عن  الرقابة على دستورية القوانين في الشريعة الإسلامية.</t>
  </si>
  <si>
    <t>لم تتضمن أيَّ من النصوص القانونية في الوثائق الدستورية في المملكة العربية السعودية النص صراحةً على مبدأ الرقابة على دستورية القوانين، إلا أن هذا لا يعني انعدام الرقابة على دستورية القوانين في السعودية، إذ تعود ممارسة الرقابة إلى ما هو مقرر في الشريعة الإسلامية على عدة صزور منها :  الامر بالمعروف والتهي عن المنكر ,.....لا طاعة في معصية وهنا تقرر الشريعة اعدام اي قانون حال مخالفته للشريعة (الدستور) دونأي اجراءات متبعة.....إن القوانين في المملكة العربية السعودية تمر بمراحل دستورية متعددة هي مرحلة مجلس الشورى ومرحلة مجلس الوزراء، ومرحلة الملك، لذا فمن المستبعد أن يصدر قانون غير دستوري من خلال هذه القنوات (ص(117)</t>
  </si>
  <si>
    <t xml:space="preserve">يرجع أصل نشأة الرقابة السياسية على دستورية القوانين إلى عهد الثورة الفرنسية، </t>
  </si>
  <si>
    <t>إعطاء حق الطعن بعدم الدستورية لكل ذي مصلحة من امثلته القانون الاردني .</t>
  </si>
  <si>
    <t xml:space="preserve">رقابة الإلغاء هي وسيلة دفاعية </t>
  </si>
  <si>
    <t xml:space="preserve">الرقابة ..........تتسم هذه الرقابة بأنها أكثر اتساقاً مع وظيفة السلطة التشريعية.
</t>
  </si>
  <si>
    <t>الرقابة السياسية على الدستور</t>
  </si>
  <si>
    <t>الرقابة القضائية</t>
  </si>
  <si>
    <t>رقابة الإلغاء</t>
  </si>
  <si>
    <t>رقابة الامتناع</t>
  </si>
  <si>
    <r>
      <t xml:space="preserve">السؤال    1                              </t>
    </r>
    <r>
      <rPr>
        <b/>
        <sz val="8"/>
        <color rgb="FF0070C0"/>
        <rFont val="Arial"/>
        <family val="2"/>
        <scheme val="minor"/>
      </rPr>
      <t>(ص109)</t>
    </r>
  </si>
  <si>
    <t>تعتبر أنها أنها رقابة وقائية</t>
  </si>
  <si>
    <r>
      <t xml:space="preserve">السؤال    4                          </t>
    </r>
    <r>
      <rPr>
        <b/>
        <sz val="8"/>
        <color rgb="FF0070C0"/>
        <rFont val="Arial"/>
        <family val="2"/>
        <scheme val="minor"/>
      </rPr>
      <t>(ص109)</t>
    </r>
    <r>
      <rPr>
        <b/>
        <sz val="11"/>
        <rFont val="Arial"/>
        <family val="2"/>
        <scheme val="minor"/>
      </rPr>
      <t xml:space="preserve"> </t>
    </r>
  </si>
  <si>
    <t xml:space="preserve">الرقابة السياسية </t>
  </si>
  <si>
    <t xml:space="preserve">المحكمة الدستورية </t>
  </si>
  <si>
    <t>محكمة النقض</t>
  </si>
  <si>
    <t>محكمة التمييز</t>
  </si>
  <si>
    <t>المحكمة العليا</t>
  </si>
  <si>
    <t>هناك دساتير جعلت الاختصاص برقابة دستورية القوانين من اختصاص محكمة خاصة يتم إنشاؤها لهذا الغرض، تُسمَّى :</t>
  </si>
  <si>
    <t>يرجع أصل نشأة الرقابة السياسية على دستورية القوانين إلى عهد الثورة الفرنسية، حيث أخذ الدستور الفرنسي الحالي لعام 1958 بنظام الرقابة الدستورية بواسطة هيئة سياسية أُطلق عليها اسم</t>
  </si>
  <si>
    <t>المجلس الدستوري</t>
  </si>
  <si>
    <t>المحكمة الدستورية</t>
  </si>
  <si>
    <r>
      <t xml:space="preserve">السؤال    3                           </t>
    </r>
    <r>
      <rPr>
        <b/>
        <sz val="8"/>
        <color rgb="FF0070C0"/>
        <rFont val="Arial"/>
        <family val="2"/>
        <scheme val="minor"/>
      </rPr>
      <t>(ص109)</t>
    </r>
  </si>
  <si>
    <t>الالغاء</t>
  </si>
  <si>
    <t>الامتناع</t>
  </si>
  <si>
    <t>الدفع الفرعي</t>
  </si>
  <si>
    <t>القضاء</t>
  </si>
  <si>
    <r>
      <t xml:space="preserve">السؤال   5                      </t>
    </r>
    <r>
      <rPr>
        <b/>
        <sz val="8"/>
        <color rgb="FF0070C0"/>
        <rFont val="Arial"/>
        <family val="2"/>
        <scheme val="minor"/>
      </rPr>
      <t>(ص113)</t>
    </r>
  </si>
  <si>
    <r>
      <t xml:space="preserve">السؤال    9                            </t>
    </r>
    <r>
      <rPr>
        <b/>
        <sz val="8"/>
        <color rgb="FF0070C0"/>
        <rFont val="Arial"/>
        <family val="2"/>
        <scheme val="minor"/>
      </rPr>
      <t>(ص114)</t>
    </r>
  </si>
  <si>
    <t>المادة 60من الدستور الاردني</t>
  </si>
  <si>
    <t>المادة 58 من الدستور السوداني</t>
  </si>
  <si>
    <t>المادة 90  من الدستور الفرنسي</t>
  </si>
  <si>
    <t>المادة 30 من الدستور الامريكي</t>
  </si>
  <si>
    <t>المادة .........مثال على  قصر حق الطعن بعدم الدستورية على بعض الهيئات دون الأفراد</t>
  </si>
  <si>
    <t>يتمتع الحكم الصادر في رقابة الإلغاء بالحُجِّية المطلقة في مواجهة كافة السلطات والأفراد، في حين أن الحكم الذي تصدره المحكمة في رقابة الامتناع لا يتمتع سوى :</t>
  </si>
  <si>
    <t xml:space="preserve">حجية نسبية </t>
  </si>
  <si>
    <t xml:space="preserve">حجية مطلقة </t>
  </si>
  <si>
    <t>حجية عامة</t>
  </si>
  <si>
    <t>حجية خاصة</t>
  </si>
  <si>
    <r>
      <t xml:space="preserve">السؤال    7                          </t>
    </r>
    <r>
      <rPr>
        <b/>
        <sz val="8"/>
        <color rgb="FF0070C0"/>
        <rFont val="Arial"/>
        <family val="2"/>
        <scheme val="minor"/>
      </rPr>
      <t>ص(116)</t>
    </r>
  </si>
  <si>
    <r>
      <t xml:space="preserve">السؤال    6                          </t>
    </r>
    <r>
      <rPr>
        <b/>
        <sz val="8"/>
        <color rgb="FF0070C0"/>
        <rFont val="Arial"/>
        <family val="2"/>
        <scheme val="minor"/>
      </rPr>
      <t>(ص113)</t>
    </r>
  </si>
  <si>
    <t>الأمر بالمعروف والنهي عن المنكر</t>
  </si>
  <si>
    <t>لا طاعة في معصية</t>
  </si>
  <si>
    <t>جميع ما سبق</t>
  </si>
  <si>
    <t xml:space="preserve">إن القوانين في المملكة  تمر بمراحل دستورية متعددة </t>
  </si>
  <si>
    <r>
      <t xml:space="preserve">السؤال    8                       </t>
    </r>
    <r>
      <rPr>
        <b/>
        <sz val="8"/>
        <color rgb="FF0070C0"/>
        <rFont val="Arial"/>
        <family val="2"/>
        <scheme val="minor"/>
      </rPr>
      <t>(ص117)</t>
    </r>
  </si>
  <si>
    <t xml:space="preserve"> تعود ممارسة الرقابة في المملكة العربية السعودية إلى ما هو مقرر في الشريعة الإسلامية على مبدأ :</t>
  </si>
  <si>
    <t>الدعوى الاصلية (رقابة الالغاء)</t>
  </si>
  <si>
    <t>الدفع الفرعي (رقابة الامتناع)</t>
  </si>
  <si>
    <t xml:space="preserve"> يكون ذا حُجِّية عامة ومطلقة و  يُحسم النزاع حول دستورية القانون المطعون فيه من أول مرة وبصفة نهائية من مميزات </t>
  </si>
  <si>
    <t xml:space="preserve">عدد اعضاء المجلس الدستوري الفرنسي </t>
  </si>
  <si>
    <r>
      <t xml:space="preserve">السؤال    10                        </t>
    </r>
    <r>
      <rPr>
        <b/>
        <sz val="8"/>
        <color rgb="FF0070C0"/>
        <rFont val="Arial"/>
        <family val="2"/>
        <scheme val="minor"/>
      </rPr>
      <t>(109)</t>
    </r>
  </si>
  <si>
    <r>
      <t xml:space="preserve">السؤال    1                       </t>
    </r>
    <r>
      <rPr>
        <b/>
        <sz val="8"/>
        <color rgb="FF0070C0"/>
        <rFont val="Arial"/>
        <family val="2"/>
        <scheme val="minor"/>
      </rPr>
      <t>(ص113)</t>
    </r>
  </si>
  <si>
    <r>
      <t xml:space="preserve">السؤال    2           </t>
    </r>
    <r>
      <rPr>
        <b/>
        <sz val="8"/>
        <color rgb="FF0070C0"/>
        <rFont val="Arial"/>
        <family val="2"/>
        <scheme val="minor"/>
      </rPr>
      <t>(ص109)</t>
    </r>
  </si>
  <si>
    <t xml:space="preserve">  الرقابة السابقة على صدور القانون هي رقابة الامتناع .</t>
  </si>
  <si>
    <r>
      <t xml:space="preserve">السؤال    3         </t>
    </r>
    <r>
      <rPr>
        <b/>
        <sz val="8"/>
        <color rgb="FF0070C0"/>
        <rFont val="Arial"/>
        <family val="2"/>
        <scheme val="minor"/>
      </rPr>
      <t>(ص109)</t>
    </r>
  </si>
  <si>
    <t>لايحق لرؤساء الجمهورية السابقين الفرنسيين المشاركة في المجلس الدستوري</t>
  </si>
  <si>
    <r>
      <t xml:space="preserve">السؤال    10          </t>
    </r>
    <r>
      <rPr>
        <b/>
        <sz val="8"/>
        <color rgb="FF0070C0"/>
        <rFont val="Arial"/>
        <family val="2"/>
        <scheme val="minor"/>
      </rPr>
      <t>( ص109)</t>
    </r>
  </si>
  <si>
    <r>
      <t xml:space="preserve">السؤال    7        </t>
    </r>
    <r>
      <rPr>
        <b/>
        <sz val="8"/>
        <color rgb="FF0070C0"/>
        <rFont val="Arial"/>
        <family val="2"/>
        <scheme val="minor"/>
      </rPr>
      <t>(ص109)</t>
    </r>
  </si>
  <si>
    <t xml:space="preserve">إشاعة جو من القلق وعدم الاستقرار في المعاملات ذات الصلة بالقانون الواجب التطبيق، من عيوب رقابة الامتناع </t>
  </si>
  <si>
    <r>
      <t xml:space="preserve">السؤال   8           </t>
    </r>
    <r>
      <rPr>
        <b/>
        <sz val="8"/>
        <color rgb="FF0070C0"/>
        <rFont val="Arial"/>
        <family val="2"/>
        <scheme val="minor"/>
      </rPr>
      <t>(ص115)</t>
    </r>
  </si>
  <si>
    <r>
      <t xml:space="preserve">السؤال    5      </t>
    </r>
    <r>
      <rPr>
        <b/>
        <sz val="11"/>
        <color rgb="FFFF0000"/>
        <rFont val="Arial"/>
        <family val="2"/>
        <scheme val="minor"/>
      </rPr>
      <t xml:space="preserve">  </t>
    </r>
    <r>
      <rPr>
        <b/>
        <sz val="8"/>
        <color rgb="FF0070C0"/>
        <rFont val="Arial"/>
        <family val="2"/>
        <scheme val="minor"/>
      </rPr>
      <t>(ص117)</t>
    </r>
  </si>
  <si>
    <t>لم تتضمن أيَّ من النصوص القانونية في الوثائق الدستورية في المملكة النص صراحةً على مبدأ الرقابة على دستورية القوانين</t>
  </si>
  <si>
    <t>لم يعرف الفقه الإسلامي الدفع بعدم الدستورية</t>
  </si>
  <si>
    <r>
      <t xml:space="preserve">السؤال  6         </t>
    </r>
    <r>
      <rPr>
        <b/>
        <sz val="8"/>
        <color rgb="FF0070C0"/>
        <rFont val="Arial"/>
        <family val="2"/>
        <scheme val="minor"/>
      </rPr>
      <t xml:space="preserve"> (ص116)</t>
    </r>
  </si>
  <si>
    <t xml:space="preserve"> السيادة تتقرر لأحكام الشرع الحنيف ولا تثبت للشعب</t>
  </si>
  <si>
    <r>
      <t xml:space="preserve">السؤال    9          </t>
    </r>
    <r>
      <rPr>
        <b/>
        <sz val="8"/>
        <color rgb="FF0070C0"/>
        <rFont val="Arial"/>
        <family val="2"/>
        <scheme val="minor"/>
      </rPr>
      <t>(116)</t>
    </r>
  </si>
  <si>
    <t>المجموع من 20</t>
  </si>
  <si>
    <t xml:space="preserve">   • تعريف الدستور لغةً: مجموعة من القواعد الأساسية التي تبين كيفية تكوين الجماعة وتنظيمها           يُعرَّف الدستور اصطلاحاً بأنه: مجموعة الأحكام التي تبين شكل الدولة، ونظام الحكم فيها، وسلطاتها، وطريقة إنشاء هذه السلطات، وتوزيعها، وبيان اختصاصاتها، والأشخاص القائمين على إدارتها، وتنظيم العلاقة بين السلطات، وبيان حقوق المواطنين، وواجباتهم، وعلاقتهم بالسلطات العامة .في الدولة (ص 28)</t>
  </si>
  <si>
    <t xml:space="preserve">* تنظيم التعايش السلمي بين السلطة والحرية في إطار الدولة الواحدة.
* القانون ينشئ السلطات الثلاث : التشريعية,والتنفيذية, والقضائية.
يعمل على تنظيم الحياة السياسية للجماعة وبيان مدى صلاحية النظام السياسي لتطبيقه على شعب معين. (ص33)
</t>
  </si>
  <si>
    <t>قواعد القانون الدستوري تمثل الإرادة العليا للمجتمع وتمثل الأسس
والمبادئ الرئيسية التي يقوم عليها في الجوانب السياسية والاقتصادية والاجتماعية؛ فإنها تعتبر قواعدَ آمرة لا يجوز مخالفتها أو الاتفاق على ما يخالفها.
ص(34)</t>
  </si>
  <si>
    <t>المدرسة الإنجليزية  والمدرسة الفرنسية (ص34)</t>
  </si>
  <si>
    <r>
      <t xml:space="preserve">مجموعة القواعد القانونية التي تتضمنها الوثيقة الدستورية التي تضعها </t>
    </r>
    <r>
      <rPr>
        <u/>
        <sz val="16"/>
        <color theme="1"/>
        <rFont val="Arial"/>
        <family val="2"/>
        <scheme val="minor"/>
      </rPr>
      <t>هيئة خاصة.</t>
    </r>
    <r>
      <rPr>
        <sz val="16"/>
        <color theme="1"/>
        <rFont val="Arial"/>
        <family val="2"/>
        <charset val="178"/>
        <scheme val="minor"/>
      </rPr>
      <t xml:space="preserve">        مميزاته :   • يتسم بالوضوح والتحديد في تعريف الدستور.
• يعتبر أساس فكرة جمود الدستور وسموه على غيره من القوانين.
</t>
    </r>
    <r>
      <rPr>
        <u/>
        <sz val="16"/>
        <color theme="1"/>
        <rFont val="Arial"/>
        <family val="2"/>
        <scheme val="minor"/>
      </rPr>
      <t>عيوبه :   • يتنكر لوجود دساتير عرفية.
• يعجز عن اعطاء تعريف صحيح وشامل للدستور.
• يعجز عن وضع تعريف واحد متفق عليه للدستور.
(ص 29 و 30)</t>
    </r>
  </si>
  <si>
    <t xml:space="preserve">
(المدرسة الانجليزية) تعتمد هذه المدرسة في تحديد طبيعة القواعد القانونية ونطاق إلزاميتها على عنصر الجزاء الذي يتمثل في الإكراه المادي الذي تفرضه السلطة العامة على كل من يخالف تلك القواعد القانونية وذلك بما لها من وسائل وامتيازات
(ص34)
</t>
  </si>
  <si>
    <t>تعترف لقواعد القانون الدستوري بالصفة القانونية.
- ترى هذه المدرسة أنه ينبغي الاعتداد بالجزاء المعنوي، لأن كلَّ قاعدة لها جزاؤها , فهناك جزاء مادي توقعه السلطة العامة في الدولة في حالة مخالفة القانون، وجزاء معنوي، يتمثل في رد الفعل الاجتماعي في حال مخالفة قواعد الدستور
(ص35)</t>
  </si>
  <si>
    <t>o مجموعة من القواعد الأساسية التي تحدد شكل الدولة ونظام الحكم فيها كما تقرر حقوق الأفراد وحرياتهم        مميزاته : • أنه يعرف الدستور تعريفا موضوعيا يتميز بالعمومية.
• يؤدي إلى استبعاد القواعد غير الدستورية من دراسة الدستور
   (ص30)</t>
  </si>
  <si>
    <t>المدرسة الإنجليزية (ص34)</t>
  </si>
  <si>
    <t xml:space="preserve">قواعد القانون العام: الدولة تتميز بامتيازات السلطة العامة.
 قواعد القانون الخاص: تكون الدولة على قدم المساواة مع الإفراد المتعاملين معها فقط (ص33)
</t>
  </si>
  <si>
    <r>
      <t xml:space="preserve">السؤال    1              </t>
    </r>
    <r>
      <rPr>
        <b/>
        <sz val="8"/>
        <color rgb="FF0070C0"/>
        <rFont val="Arial"/>
        <family val="2"/>
        <scheme val="minor"/>
      </rPr>
      <t>(ص29)</t>
    </r>
  </si>
  <si>
    <r>
      <t xml:space="preserve">  السؤال    2               </t>
    </r>
    <r>
      <rPr>
        <b/>
        <sz val="8"/>
        <color rgb="FF0070C0"/>
        <rFont val="Arial"/>
        <family val="2"/>
        <scheme val="minor"/>
      </rPr>
      <t>(ص 28)</t>
    </r>
  </si>
  <si>
    <r>
      <t xml:space="preserve"> السؤال    3              </t>
    </r>
    <r>
      <rPr>
        <b/>
        <sz val="8"/>
        <color rgb="FF0070C0"/>
        <rFont val="Arial"/>
        <family val="2"/>
        <scheme val="minor"/>
      </rPr>
      <t>(ص29)</t>
    </r>
  </si>
  <si>
    <r>
      <t xml:space="preserve">السؤال    4        </t>
    </r>
    <r>
      <rPr>
        <b/>
        <sz val="8"/>
        <color rgb="FF0070C0"/>
        <rFont val="Arial"/>
        <family val="2"/>
        <scheme val="minor"/>
      </rPr>
      <t>(ص29)</t>
    </r>
  </si>
  <si>
    <r>
      <t xml:space="preserve">السؤال   5           </t>
    </r>
    <r>
      <rPr>
        <b/>
        <sz val="8"/>
        <color rgb="FF0070C0"/>
        <rFont val="Arial"/>
        <family val="2"/>
        <scheme val="minor"/>
      </rPr>
      <t>(ص31)</t>
    </r>
  </si>
  <si>
    <r>
      <t xml:space="preserve">السؤال    7         </t>
    </r>
    <r>
      <rPr>
        <b/>
        <sz val="8"/>
        <color rgb="FF0070C0"/>
        <rFont val="Arial"/>
        <family val="2"/>
        <scheme val="minor"/>
      </rPr>
      <t>(ص32)</t>
    </r>
  </si>
  <si>
    <r>
      <t xml:space="preserve">السؤال    6          </t>
    </r>
    <r>
      <rPr>
        <b/>
        <sz val="8"/>
        <color rgb="FF0070C0"/>
        <rFont val="Arial"/>
        <family val="2"/>
        <scheme val="minor"/>
      </rPr>
      <t>(ص32)</t>
    </r>
  </si>
  <si>
    <r>
      <t xml:space="preserve">السؤال    8      </t>
    </r>
    <r>
      <rPr>
        <b/>
        <sz val="8"/>
        <color rgb="FF0070C0"/>
        <rFont val="Arial"/>
        <family val="2"/>
        <scheme val="minor"/>
      </rPr>
      <t>(ص32)</t>
    </r>
  </si>
  <si>
    <r>
      <t xml:space="preserve">السؤال    9           </t>
    </r>
    <r>
      <rPr>
        <b/>
        <sz val="8"/>
        <color rgb="FF0070C0"/>
        <rFont val="Arial"/>
        <family val="2"/>
        <scheme val="minor"/>
      </rPr>
      <t>(ص30)</t>
    </r>
  </si>
  <si>
    <r>
      <t xml:space="preserve">السؤال    10    </t>
    </r>
    <r>
      <rPr>
        <b/>
        <sz val="8"/>
        <color rgb="FF0070C0"/>
        <rFont val="Arial"/>
        <family val="2"/>
        <scheme val="minor"/>
      </rPr>
      <t>(ص30)</t>
    </r>
  </si>
  <si>
    <r>
      <t xml:space="preserve">السؤال    1   </t>
    </r>
    <r>
      <rPr>
        <b/>
        <sz val="8"/>
        <color rgb="FF0070C0"/>
        <rFont val="Arial"/>
        <family val="2"/>
        <scheme val="minor"/>
      </rPr>
      <t>(ص30)</t>
    </r>
  </si>
  <si>
    <r>
      <t xml:space="preserve">السؤال    2      </t>
    </r>
    <r>
      <rPr>
        <b/>
        <sz val="8"/>
        <color rgb="FF0070C0"/>
        <rFont val="Arial"/>
        <family val="2"/>
        <scheme val="minor"/>
      </rPr>
      <t>(ص32)</t>
    </r>
  </si>
  <si>
    <t xml:space="preserve"> السؤال    3           (ص30)</t>
  </si>
  <si>
    <r>
      <t xml:space="preserve">السؤال    4        </t>
    </r>
    <r>
      <rPr>
        <b/>
        <sz val="8"/>
        <color rgb="FF0070C0"/>
        <rFont val="Arial"/>
        <family val="2"/>
        <scheme val="minor"/>
      </rPr>
      <t xml:space="preserve">  (ص29)</t>
    </r>
  </si>
  <si>
    <r>
      <t xml:space="preserve">السؤال    5       </t>
    </r>
    <r>
      <rPr>
        <b/>
        <sz val="8"/>
        <color rgb="FF0070C0"/>
        <rFont val="Arial"/>
        <family val="2"/>
        <scheme val="minor"/>
      </rPr>
      <t>(ص32)</t>
    </r>
  </si>
  <si>
    <r>
      <t xml:space="preserve">السؤال  6     </t>
    </r>
    <r>
      <rPr>
        <b/>
        <sz val="8"/>
        <color rgb="FF0070C0"/>
        <rFont val="Arial"/>
        <family val="2"/>
        <scheme val="minor"/>
      </rPr>
      <t xml:space="preserve">   (ص30)</t>
    </r>
  </si>
  <si>
    <r>
      <t xml:space="preserve">السؤال    7        </t>
    </r>
    <r>
      <rPr>
        <b/>
        <sz val="8"/>
        <color rgb="FF0070C0"/>
        <rFont val="Arial"/>
        <family val="2"/>
        <scheme val="minor"/>
      </rPr>
      <t xml:space="preserve"> (ص33)</t>
    </r>
  </si>
  <si>
    <r>
      <t xml:space="preserve"> السؤال   8          </t>
    </r>
    <r>
      <rPr>
        <b/>
        <sz val="8"/>
        <color rgb="FF0070C0"/>
        <rFont val="Arial"/>
        <family val="2"/>
        <scheme val="minor"/>
      </rPr>
      <t>(ص33)</t>
    </r>
  </si>
  <si>
    <t xml:space="preserve"> كل قاعدة قانونية تتعلق  بالنظام العام هي قاعدة آمره لايجوز مخالفتها ويترتب على خالفتها جزاء مادي</t>
  </si>
  <si>
    <r>
      <t xml:space="preserve">السؤال    9           </t>
    </r>
    <r>
      <rPr>
        <b/>
        <sz val="8"/>
        <color rgb="FF0070C0"/>
        <rFont val="Arial"/>
        <family val="2"/>
        <scheme val="minor"/>
      </rPr>
      <t xml:space="preserve">  (ص34)</t>
    </r>
  </si>
  <si>
    <r>
      <t xml:space="preserve">السؤال    10           </t>
    </r>
    <r>
      <rPr>
        <b/>
        <sz val="8"/>
        <color rgb="FF0070C0"/>
        <rFont val="Arial"/>
        <family val="2"/>
        <scheme val="minor"/>
      </rPr>
      <t xml:space="preserve"> (ص34)</t>
    </r>
  </si>
  <si>
    <r>
      <t xml:space="preserve">السؤال    1          </t>
    </r>
    <r>
      <rPr>
        <b/>
        <sz val="8"/>
        <color rgb="FF0070C0"/>
        <rFont val="Arial"/>
        <family val="2"/>
        <scheme val="minor"/>
      </rPr>
      <t>(ص49)</t>
    </r>
  </si>
  <si>
    <r>
      <t xml:space="preserve">السؤال    2                   </t>
    </r>
    <r>
      <rPr>
        <b/>
        <sz val="8"/>
        <color rgb="FF0070C0"/>
        <rFont val="Arial"/>
        <family val="2"/>
        <scheme val="minor"/>
      </rPr>
      <t xml:space="preserve"> (ص47)</t>
    </r>
  </si>
  <si>
    <r>
      <t xml:space="preserve">السؤال    3             </t>
    </r>
    <r>
      <rPr>
        <b/>
        <sz val="8"/>
        <color rgb="FF0070C0"/>
        <rFont val="Arial"/>
        <family val="2"/>
        <scheme val="minor"/>
      </rPr>
      <t>(ص48)</t>
    </r>
  </si>
  <si>
    <r>
      <t xml:space="preserve">السؤال    4           </t>
    </r>
    <r>
      <rPr>
        <b/>
        <sz val="8"/>
        <color rgb="FF0070C0"/>
        <rFont val="Arial"/>
        <family val="2"/>
        <scheme val="minor"/>
      </rPr>
      <t xml:space="preserve">  (ص49)</t>
    </r>
  </si>
  <si>
    <t xml:space="preserve">هو ذلك النوع من الفقه الذي يقوم بدور ابتكاري وإنشائي وذلك من خلال دراسة المسائل الدستورية الموجودة وتحليلها وخلق مبادئ دستورية جديدة، </t>
  </si>
  <si>
    <r>
      <t xml:space="preserve">السؤال   5       </t>
    </r>
    <r>
      <rPr>
        <b/>
        <sz val="8"/>
        <color rgb="FF0070C0"/>
        <rFont val="Arial"/>
        <family val="2"/>
        <scheme val="minor"/>
      </rPr>
      <t xml:space="preserve">  (ص53)</t>
    </r>
  </si>
  <si>
    <r>
      <t xml:space="preserve">السؤال    6          </t>
    </r>
    <r>
      <rPr>
        <b/>
        <sz val="8"/>
        <color rgb="FF0070C0"/>
        <rFont val="Arial"/>
        <family val="2"/>
        <scheme val="minor"/>
      </rPr>
      <t xml:space="preserve"> (ص50)</t>
    </r>
  </si>
  <si>
    <r>
      <t xml:space="preserve">السؤال    7              </t>
    </r>
    <r>
      <rPr>
        <b/>
        <sz val="8"/>
        <color rgb="FF0070C0"/>
        <rFont val="Arial"/>
        <family val="2"/>
        <scheme val="minor"/>
      </rPr>
      <t>(ص53)</t>
    </r>
  </si>
  <si>
    <r>
      <t xml:space="preserve">السؤال    8          </t>
    </r>
    <r>
      <rPr>
        <b/>
        <sz val="8"/>
        <color rgb="FF0070C0"/>
        <rFont val="Arial"/>
        <family val="2"/>
        <scheme val="minor"/>
      </rPr>
      <t xml:space="preserve">  (ص51)</t>
    </r>
  </si>
  <si>
    <r>
      <t xml:space="preserve">السؤال    9            </t>
    </r>
    <r>
      <rPr>
        <b/>
        <sz val="8"/>
        <color rgb="FF0070C0"/>
        <rFont val="Arial"/>
        <family val="2"/>
        <scheme val="minor"/>
      </rPr>
      <t xml:space="preserve"> (ص50)</t>
    </r>
  </si>
  <si>
    <r>
      <t xml:space="preserve">السؤال    10        </t>
    </r>
    <r>
      <rPr>
        <b/>
        <sz val="8"/>
        <color rgb="FF0070C0"/>
        <rFont val="Arial"/>
        <family val="2"/>
        <scheme val="minor"/>
      </rPr>
      <t xml:space="preserve"> (ص50)</t>
    </r>
  </si>
  <si>
    <r>
      <t xml:space="preserve">السؤال    1          </t>
    </r>
    <r>
      <rPr>
        <b/>
        <sz val="8"/>
        <color rgb="FF0070C0"/>
        <rFont val="Arial"/>
        <family val="2"/>
        <scheme val="minor"/>
      </rPr>
      <t xml:space="preserve"> (ص53)</t>
    </r>
  </si>
  <si>
    <r>
      <t xml:space="preserve">السؤال    2          </t>
    </r>
    <r>
      <rPr>
        <b/>
        <sz val="8"/>
        <color rgb="FF0070C0"/>
        <rFont val="Arial"/>
        <family val="2"/>
        <scheme val="minor"/>
      </rPr>
      <t>(ص53)</t>
    </r>
  </si>
  <si>
    <r>
      <t xml:space="preserve">السؤال    3     </t>
    </r>
    <r>
      <rPr>
        <b/>
        <sz val="8"/>
        <color rgb="FF0070C0"/>
        <rFont val="Arial"/>
        <family val="2"/>
        <scheme val="minor"/>
      </rPr>
      <t xml:space="preserve">      (ص50)</t>
    </r>
  </si>
  <si>
    <r>
      <t xml:space="preserve">السؤال    4         </t>
    </r>
    <r>
      <rPr>
        <b/>
        <sz val="8"/>
        <color rgb="FF0070C0"/>
        <rFont val="Arial"/>
        <family val="2"/>
        <scheme val="minor"/>
      </rPr>
      <t>(ص51)</t>
    </r>
  </si>
  <si>
    <r>
      <t xml:space="preserve">السؤال    5       </t>
    </r>
    <r>
      <rPr>
        <b/>
        <sz val="8"/>
        <color rgb="FF0070C0"/>
        <rFont val="Arial"/>
        <family val="2"/>
        <scheme val="minor"/>
      </rPr>
      <t xml:space="preserve">  (ص49)</t>
    </r>
  </si>
  <si>
    <r>
      <t xml:space="preserve">السؤال  6        </t>
    </r>
    <r>
      <rPr>
        <b/>
        <sz val="8"/>
        <color rgb="FF0070C0"/>
        <rFont val="Arial"/>
        <family val="2"/>
        <scheme val="minor"/>
      </rPr>
      <t xml:space="preserve">  (ص52)</t>
    </r>
  </si>
  <si>
    <r>
      <t xml:space="preserve">السؤال    7      </t>
    </r>
    <r>
      <rPr>
        <b/>
        <sz val="8"/>
        <color rgb="FF0070C0"/>
        <rFont val="Arial"/>
        <family val="2"/>
        <scheme val="minor"/>
      </rPr>
      <t>(ص53)</t>
    </r>
  </si>
  <si>
    <r>
      <t xml:space="preserve">السؤال   8          </t>
    </r>
    <r>
      <rPr>
        <b/>
        <sz val="8"/>
        <color rgb="FF0070C0"/>
        <rFont val="Arial"/>
        <family val="2"/>
        <scheme val="minor"/>
      </rPr>
      <t>(ص50)</t>
    </r>
  </si>
  <si>
    <r>
      <t xml:space="preserve">السؤال    9        </t>
    </r>
    <r>
      <rPr>
        <b/>
        <sz val="8"/>
        <color rgb="FF0070C0"/>
        <rFont val="Arial"/>
        <family val="2"/>
        <scheme val="minor"/>
      </rPr>
      <t xml:space="preserve"> (ص50)</t>
    </r>
  </si>
  <si>
    <t xml:space="preserve">العرف المعدل الذي يضيف احكام جديدة او يحذف احكام من الوثيقة الدستورية </t>
  </si>
  <si>
    <t>روسو هو صاحب مبدا الفصل بين السلطات</t>
  </si>
  <si>
    <r>
      <t xml:space="preserve">السؤال    10         </t>
    </r>
    <r>
      <rPr>
        <b/>
        <sz val="8"/>
        <color rgb="FF0070C0"/>
        <rFont val="Arial"/>
        <family val="2"/>
        <scheme val="minor"/>
      </rPr>
      <t>(ص53)</t>
    </r>
  </si>
  <si>
    <t>نظرية الوسط االجتماعي )الكساني(
1.أن المجتمعات ليس بزا من المجرمين ما يكفي.
2.ان المجتمى هىو مىن ينىتج المجىرم فزىو الوعىاك
المنشط والمالئم لألجرام.
3.المجىىىرم عبىىىارة عىىىن )ميكىىىرو ( غيىىىر نشىىىط،
والوسط المالئم هو الذي يجعله ينمو وينتشر
نظرية التأثير النفسي االجتماعي )تارد(
1.ان كل فرد يتصرف فىي المجتمى وفقىا للعىادات
واألعىراف التىي يقبلزىا الوسىط الىذي يعىيش فيىه
وبحكم العادة فان الشا يقلد نفسه وغيىره فىي
مواقف سابقه.
2.الفىىىرد ال يرتكىىى الجريمىىىة لالىىىل فىىىي تكوينىىىه
العضوي أو النفسي إنما تحت وطأة التقليد.
نظرية البنيان االجتماعي )دوركايم(
1.يىىربط السىىلوك االجرامىىي بالزيكىىل االجتمىىاعي
والثقافي للمجتم وان الجريمة ظاهرة اجتماعية
عاديىىىة وليسىىىت شىىىاذة وان سىىىب2</t>
  </si>
  <si>
    <t xml:space="preserve">  </t>
  </si>
  <si>
    <t>السؤال</t>
  </si>
  <si>
    <t>رقم س</t>
  </si>
  <si>
    <t>مقدمة</t>
  </si>
  <si>
    <t>بسم الله والحمد لله والصلاة والسلام على رسول الله ,اما بعد : فهذه مقدمة لهذا الملف اختصرت في بضع نقاط كالتالي:</t>
  </si>
  <si>
    <t xml:space="preserve">تاسعا: لاي ملاحظة نرجو المراسلة على الايميل seera2015@hotmail.com </t>
  </si>
  <si>
    <t>لاتنسونا من صالح الدعاء</t>
  </si>
  <si>
    <t>مع تحيات السفياني</t>
  </si>
  <si>
    <r>
      <t xml:space="preserve">السؤال    1     </t>
    </r>
    <r>
      <rPr>
        <b/>
        <sz val="10"/>
        <color rgb="FF0070C0"/>
        <rFont val="Arial"/>
        <family val="2"/>
        <scheme val="minor"/>
      </rPr>
      <t xml:space="preserve"> (ص130)</t>
    </r>
  </si>
  <si>
    <r>
      <t xml:space="preserve">السؤال    2          </t>
    </r>
    <r>
      <rPr>
        <b/>
        <sz val="10"/>
        <color rgb="FF0070C0"/>
        <rFont val="Arial"/>
        <family val="2"/>
        <scheme val="minor"/>
      </rPr>
      <t>(ص130)</t>
    </r>
  </si>
  <si>
    <t>اول بلاغ للملك عبد العزيز عند دخول الحجاز كان عام ....الذي قرر فيه ان الامر شورى بين المسلمين وعلى الكتاب والسنة</t>
  </si>
  <si>
    <t>في عام 1344 تم تشكيل هيئة تأسيسة من 8 اعضاء ممثلين عن مدن الحجاز لوضع نظام للحكم حيث صدرت التعليمات الأساسية للمملكة الحجازية عام</t>
  </si>
  <si>
    <r>
      <t xml:space="preserve">السؤال    3              </t>
    </r>
    <r>
      <rPr>
        <b/>
        <sz val="10"/>
        <color rgb="FF0070C0"/>
        <rFont val="Arial"/>
        <family val="2"/>
        <scheme val="minor"/>
      </rPr>
      <t xml:space="preserve"> (ص130)</t>
    </r>
  </si>
  <si>
    <r>
      <t xml:space="preserve">السؤال    4    </t>
    </r>
    <r>
      <rPr>
        <b/>
        <sz val="10"/>
        <color rgb="FF0070C0"/>
        <rFont val="Arial"/>
        <family val="2"/>
        <scheme val="minor"/>
      </rPr>
      <t>(131ص)</t>
    </r>
  </si>
  <si>
    <t xml:space="preserve">عدد مصادر النظام الاساسي للحكم في المملكة العربية السعودية </t>
  </si>
  <si>
    <t>نظام البيعة الذي حدد كيفية اختيار ولي العهد، ونظام القضاء والإدارة والعمل والجنسية ,تعتبر من .......</t>
  </si>
  <si>
    <t>القوانين الطارئة</t>
  </si>
  <si>
    <t>القوانين العرفية</t>
  </si>
  <si>
    <t>القوانين العادية (الانظمة)</t>
  </si>
  <si>
    <r>
      <t xml:space="preserve">السؤال   5     </t>
    </r>
    <r>
      <rPr>
        <b/>
        <sz val="10"/>
        <color rgb="FF0070C0"/>
        <rFont val="Arial"/>
        <family val="2"/>
        <scheme val="minor"/>
      </rPr>
      <t xml:space="preserve"> (ص132)</t>
    </r>
  </si>
  <si>
    <r>
      <t xml:space="preserve">السؤال    6          </t>
    </r>
    <r>
      <rPr>
        <b/>
        <sz val="10"/>
        <color rgb="FF0070C0"/>
        <rFont val="Arial"/>
        <family val="2"/>
        <scheme val="minor"/>
      </rPr>
      <t>(ص133)</t>
    </r>
  </si>
  <si>
    <t xml:space="preserve">انشئت هيئة البيعة عام </t>
  </si>
  <si>
    <t>يتم تعيين ......إذا خلا محل أيٍّ من أعضاء هيئة البيعة بديلاً عنه</t>
  </si>
  <si>
    <t>احد ابناء الملك</t>
  </si>
  <si>
    <t>احد ابناء ولي العهد</t>
  </si>
  <si>
    <t xml:space="preserve">احد ابناء المؤسس او ابناء الابناء </t>
  </si>
  <si>
    <t>اجابة 1و2</t>
  </si>
  <si>
    <r>
      <t xml:space="preserve">السؤال    7      </t>
    </r>
    <r>
      <rPr>
        <b/>
        <sz val="10"/>
        <color rgb="FF0070C0"/>
        <rFont val="Arial"/>
        <family val="2"/>
        <scheme val="minor"/>
      </rPr>
      <t>(ص134</t>
    </r>
    <r>
      <rPr>
        <b/>
        <sz val="11"/>
        <rFont val="Arial"/>
        <family val="2"/>
        <scheme val="minor"/>
      </rPr>
      <t>)</t>
    </r>
  </si>
  <si>
    <r>
      <t xml:space="preserve">السؤال    8          </t>
    </r>
    <r>
      <rPr>
        <b/>
        <sz val="9"/>
        <color rgb="FF0070C0"/>
        <rFont val="Arial"/>
        <family val="2"/>
        <scheme val="minor"/>
      </rPr>
      <t>(ص134)</t>
    </r>
  </si>
  <si>
    <t>في حالة وفاة الملك وولي العهد في وقت واحد فإن من صلاحية هيئة البيعة تشكيل ....</t>
  </si>
  <si>
    <t>اجتماع هيئة البيعة يكون نظاميا بحضور ......والتصويت ب....</t>
  </si>
  <si>
    <t>هيئة عليا للشورى</t>
  </si>
  <si>
    <t xml:space="preserve">الثلثين والتصويت بالاغلبية </t>
  </si>
  <si>
    <t xml:space="preserve">مجلس مؤقت للحكم </t>
  </si>
  <si>
    <t>النصف والتصويت بالاغلبية</t>
  </si>
  <si>
    <t>ولي ولي العهد</t>
  </si>
  <si>
    <t>الثلثين والتصويت بالنصف</t>
  </si>
  <si>
    <t>اختيار ملك مباشرة من احد الاعضاء</t>
  </si>
  <si>
    <t>النصف والتصويت بالنصف</t>
  </si>
  <si>
    <r>
      <t xml:space="preserve">السؤال    9            </t>
    </r>
    <r>
      <rPr>
        <b/>
        <sz val="9"/>
        <color rgb="FF0070C0"/>
        <rFont val="Arial"/>
        <family val="2"/>
        <scheme val="minor"/>
      </rPr>
      <t>(ص136)</t>
    </r>
  </si>
  <si>
    <r>
      <t xml:space="preserve">السؤال    10   </t>
    </r>
    <r>
      <rPr>
        <b/>
        <sz val="10"/>
        <color rgb="FF0070C0"/>
        <rFont val="Arial"/>
        <family val="2"/>
        <scheme val="minor"/>
      </rPr>
      <t>(ص135)</t>
    </r>
  </si>
  <si>
    <t>بالنسبة لسن الملك وولي العهد فقد نص نظام الحكم على ان لايقل عن 22 سنة</t>
  </si>
  <si>
    <t>المادة 6 من النظام الاساسي للحكم تنص على بيعة المواطنين للملك على الكتاب والسنة</t>
  </si>
  <si>
    <r>
      <t xml:space="preserve">السؤال    1  </t>
    </r>
    <r>
      <rPr>
        <b/>
        <sz val="10"/>
        <color rgb="FF0070C0"/>
        <rFont val="Arial"/>
        <family val="2"/>
        <scheme val="minor"/>
      </rPr>
      <t>(ص130)</t>
    </r>
  </si>
  <si>
    <r>
      <t xml:space="preserve">السؤال    2            </t>
    </r>
    <r>
      <rPr>
        <b/>
        <sz val="10"/>
        <color rgb="FF0070C0"/>
        <rFont val="Arial"/>
        <family val="2"/>
        <scheme val="minor"/>
      </rPr>
      <t>(ص130)</t>
    </r>
  </si>
  <si>
    <t>الملك خالد هو من امر بتشكيل لجنة لوضع النظام الاساسي للحكم عام 1400 وصدر في عهد الملك فهد عام 1412</t>
  </si>
  <si>
    <t>تم توحيد المملكة العربية السعودية عام 1352</t>
  </si>
  <si>
    <r>
      <t xml:space="preserve">السؤال    3     </t>
    </r>
    <r>
      <rPr>
        <b/>
        <sz val="10"/>
        <color rgb="FF0070C0"/>
        <rFont val="Arial"/>
        <family val="2"/>
        <scheme val="minor"/>
      </rPr>
      <t xml:space="preserve">  (ص131)</t>
    </r>
  </si>
  <si>
    <r>
      <t>السؤال    4</t>
    </r>
    <r>
      <rPr>
        <b/>
        <sz val="10"/>
        <color rgb="FF0070C0"/>
        <rFont val="Arial"/>
        <family val="2"/>
        <scheme val="minor"/>
      </rPr>
      <t xml:space="preserve">       (ص131)</t>
    </r>
  </si>
  <si>
    <t>النظام الاساسي للحكم لان نصوصه مستمدة من الشريعة الاسلامية فهو لا يتطابق مع احكام القانون الدستوري</t>
  </si>
  <si>
    <t xml:space="preserve">ويظهر دور العُرف جليَّاً في النظام الدستوري السعودي في مجال الحقوق والواجبات العامة، </t>
  </si>
  <si>
    <r>
      <t xml:space="preserve">السؤال    5      </t>
    </r>
    <r>
      <rPr>
        <b/>
        <sz val="10"/>
        <color rgb="FF0070C0"/>
        <rFont val="Arial"/>
        <family val="2"/>
        <scheme val="minor"/>
      </rPr>
      <t>(ص132)</t>
    </r>
  </si>
  <si>
    <t>صدرت اللائحة التنفيذية لهيئة البيعة عام 1428</t>
  </si>
  <si>
    <t>مدة عضوية هيئة البيعة اربع سنوات غير قابلة للتجديد وتشمل ابناء المؤسس وابناء ابنائه على حد سواء</t>
  </si>
  <si>
    <r>
      <t xml:space="preserve">السؤال    7   </t>
    </r>
    <r>
      <rPr>
        <b/>
        <sz val="10"/>
        <color rgb="FF0070C0"/>
        <rFont val="Arial"/>
        <family val="2"/>
        <scheme val="minor"/>
      </rPr>
      <t xml:space="preserve"> (ص134)</t>
    </r>
  </si>
  <si>
    <r>
      <t xml:space="preserve">السؤال   8     </t>
    </r>
    <r>
      <rPr>
        <b/>
        <sz val="10"/>
        <color rgb="FF0070C0"/>
        <rFont val="Arial"/>
        <family val="2"/>
        <scheme val="minor"/>
      </rPr>
      <t>(ص134)</t>
    </r>
  </si>
  <si>
    <t>حسب المادة 20من نظام هيئة البيعة في حال تساوي اصوات المصوتين يؤخذ برأي الجاناب الذي صوت الرئيس معه</t>
  </si>
  <si>
    <r>
      <t>السؤال  9</t>
    </r>
    <r>
      <rPr>
        <b/>
        <sz val="9"/>
        <color rgb="FF0070C0"/>
        <rFont val="Arial"/>
        <family val="2"/>
        <scheme val="minor"/>
      </rPr>
      <t xml:space="preserve">            (ص136)</t>
    </r>
  </si>
  <si>
    <r>
      <t xml:space="preserve">السؤال    10      </t>
    </r>
    <r>
      <rPr>
        <b/>
        <sz val="10"/>
        <color rgb="FF0070C0"/>
        <rFont val="Arial"/>
        <family val="2"/>
        <scheme val="minor"/>
      </rPr>
      <t>(ص134)</t>
    </r>
  </si>
  <si>
    <t xml:space="preserve">صدر النظام الاساسي ونظام مجلس الشورى ومجلس الوزراء والمناطق عام 1412 </t>
  </si>
  <si>
    <t>اجتماعات هيئة البيعة علنية</t>
  </si>
  <si>
    <t>أول بداية لظهور الدستور تعود إلى القرن الثالث عشر وتحديداً إلى عام 1215 عندما منح الملك البريطاني جان ستير</t>
  </si>
  <si>
    <t>ظهرت في المستعمرات البريطانية بأمريكا الشمالية ضد الانفصال عن  إنكلترا</t>
  </si>
  <si>
    <r>
      <t xml:space="preserve">السؤال    1                    </t>
    </r>
    <r>
      <rPr>
        <b/>
        <sz val="9"/>
        <color theme="4" tint="-0.249977111117893"/>
        <rFont val="Arial"/>
        <family val="2"/>
        <scheme val="minor"/>
      </rPr>
      <t>(ص66)</t>
    </r>
  </si>
  <si>
    <r>
      <t xml:space="preserve">السؤال    2                      </t>
    </r>
    <r>
      <rPr>
        <b/>
        <sz val="10"/>
        <color theme="4" tint="-0.249977111117893"/>
        <rFont val="Arial"/>
        <family val="2"/>
        <scheme val="minor"/>
      </rPr>
      <t xml:space="preserve">   (ص69)</t>
    </r>
  </si>
  <si>
    <r>
      <t xml:space="preserve">السؤال    3                 </t>
    </r>
    <r>
      <rPr>
        <b/>
        <sz val="9"/>
        <color theme="4" tint="-0.249977111117893"/>
        <rFont val="Arial"/>
        <family val="2"/>
        <scheme val="minor"/>
      </rPr>
      <t xml:space="preserve">   (ص70)</t>
    </r>
  </si>
  <si>
    <r>
      <t xml:space="preserve">السؤال    4           </t>
    </r>
    <r>
      <rPr>
        <b/>
        <sz val="9"/>
        <color theme="4" tint="-0.249977111117893"/>
        <rFont val="Arial"/>
        <family val="2"/>
        <scheme val="minor"/>
      </rPr>
      <t xml:space="preserve">  (ص69)</t>
    </r>
  </si>
  <si>
    <r>
      <t xml:space="preserve">السؤال   5           </t>
    </r>
    <r>
      <rPr>
        <b/>
        <sz val="9"/>
        <color theme="4" tint="-0.249977111117893"/>
        <rFont val="Arial"/>
        <family val="2"/>
        <scheme val="minor"/>
      </rPr>
      <t xml:space="preserve"> (ص69)</t>
    </r>
  </si>
  <si>
    <r>
      <t xml:space="preserve">السؤال    6        </t>
    </r>
    <r>
      <rPr>
        <b/>
        <sz val="9"/>
        <color theme="4" tint="-0.249977111117893"/>
        <rFont val="Arial"/>
        <family val="2"/>
        <scheme val="minor"/>
      </rPr>
      <t xml:space="preserve">  (ص70)</t>
    </r>
  </si>
  <si>
    <r>
      <t xml:space="preserve">السؤال    7         </t>
    </r>
    <r>
      <rPr>
        <b/>
        <sz val="9"/>
        <color theme="4" tint="-0.249977111117893"/>
        <rFont val="Arial"/>
        <family val="2"/>
        <scheme val="minor"/>
      </rPr>
      <t xml:space="preserve">   (ص70)</t>
    </r>
  </si>
  <si>
    <r>
      <t xml:space="preserve">السؤال    8     </t>
    </r>
    <r>
      <rPr>
        <b/>
        <sz val="9"/>
        <color theme="4" tint="-0.249977111117893"/>
        <rFont val="Arial"/>
        <family val="2"/>
        <scheme val="minor"/>
      </rPr>
      <t xml:space="preserve"> (ص69)</t>
    </r>
  </si>
  <si>
    <r>
      <t xml:space="preserve">السؤال    9               </t>
    </r>
    <r>
      <rPr>
        <b/>
        <sz val="9"/>
        <color theme="4" tint="-0.249977111117893"/>
        <rFont val="Arial"/>
        <family val="2"/>
        <scheme val="minor"/>
      </rPr>
      <t xml:space="preserve"> (ص68)</t>
    </r>
  </si>
  <si>
    <r>
      <t xml:space="preserve">السؤال    10    </t>
    </r>
    <r>
      <rPr>
        <b/>
        <sz val="9"/>
        <color theme="4" tint="-0.249977111117893"/>
        <rFont val="Arial"/>
        <family val="2"/>
        <scheme val="minor"/>
      </rPr>
      <t xml:space="preserve"> (ص66)</t>
    </r>
  </si>
  <si>
    <t>لايشترط في الركن المادي للعرف أن يكون صادرا من أي سلطة عامة</t>
  </si>
  <si>
    <r>
      <t xml:space="preserve">السؤال    1        </t>
    </r>
    <r>
      <rPr>
        <b/>
        <sz val="10"/>
        <color theme="4" tint="-0.249977111117893"/>
        <rFont val="Arial"/>
        <family val="2"/>
        <scheme val="minor"/>
      </rPr>
      <t xml:space="preserve"> (ص67)</t>
    </r>
  </si>
  <si>
    <t>تقسيم الدساتير الى مدونة وغير مدونة هو تقسيم نسبي وغير  مطلق</t>
  </si>
  <si>
    <r>
      <t xml:space="preserve">السؤال    2     </t>
    </r>
    <r>
      <rPr>
        <b/>
        <sz val="9"/>
        <color theme="4" tint="-0.249977111117893"/>
        <rFont val="Arial"/>
        <family val="2"/>
        <scheme val="minor"/>
      </rPr>
      <t xml:space="preserve">    (ص67)</t>
    </r>
  </si>
  <si>
    <r>
      <t xml:space="preserve">السؤال    3       </t>
    </r>
    <r>
      <rPr>
        <b/>
        <sz val="10"/>
        <color theme="4" tint="-0.249977111117893"/>
        <rFont val="Arial"/>
        <family val="2"/>
        <scheme val="minor"/>
      </rPr>
      <t xml:space="preserve">  (ص68)</t>
    </r>
  </si>
  <si>
    <r>
      <t xml:space="preserve">السؤال    4       </t>
    </r>
    <r>
      <rPr>
        <b/>
        <sz val="10"/>
        <color theme="4" tint="-0.249977111117893"/>
        <rFont val="Arial"/>
        <family val="2"/>
        <scheme val="minor"/>
      </rPr>
      <t>(ص69)</t>
    </r>
  </si>
  <si>
    <r>
      <t xml:space="preserve">السؤال    5         </t>
    </r>
    <r>
      <rPr>
        <b/>
        <sz val="10"/>
        <color theme="4" tint="-0.249977111117893"/>
        <rFont val="Arial"/>
        <family val="2"/>
        <scheme val="minor"/>
      </rPr>
      <t xml:space="preserve">   (ص69)</t>
    </r>
  </si>
  <si>
    <r>
      <t xml:space="preserve">السؤال  6     </t>
    </r>
    <r>
      <rPr>
        <b/>
        <sz val="9"/>
        <color theme="4" tint="-0.249977111117893"/>
        <rFont val="Arial"/>
        <family val="2"/>
        <scheme val="minor"/>
      </rPr>
      <t xml:space="preserve">  (ص70)</t>
    </r>
  </si>
  <si>
    <r>
      <t xml:space="preserve">السؤال    7 </t>
    </r>
    <r>
      <rPr>
        <b/>
        <sz val="9"/>
        <color theme="4" tint="-0.249977111117893"/>
        <rFont val="Arial"/>
        <family val="2"/>
        <scheme val="minor"/>
      </rPr>
      <t xml:space="preserve">   (ص67)</t>
    </r>
  </si>
  <si>
    <r>
      <t xml:space="preserve">السؤال   8      </t>
    </r>
    <r>
      <rPr>
        <b/>
        <sz val="9"/>
        <color theme="4" tint="-0.249977111117893"/>
        <rFont val="Arial"/>
        <family val="2"/>
        <scheme val="minor"/>
      </rPr>
      <t xml:space="preserve"> (ص70)</t>
    </r>
  </si>
  <si>
    <r>
      <t xml:space="preserve">السؤال    9 </t>
    </r>
    <r>
      <rPr>
        <b/>
        <sz val="9"/>
        <color theme="4" tint="-0.249977111117893"/>
        <rFont val="Arial"/>
        <family val="2"/>
        <scheme val="minor"/>
      </rPr>
      <t>(ص70)</t>
    </r>
  </si>
  <si>
    <r>
      <t xml:space="preserve">السؤال    10   </t>
    </r>
    <r>
      <rPr>
        <b/>
        <sz val="9"/>
        <color theme="4" tint="-0.249977111117893"/>
        <rFont val="Arial"/>
        <family val="2"/>
        <scheme val="minor"/>
      </rPr>
      <t>(ص68و69)</t>
    </r>
  </si>
  <si>
    <r>
      <t xml:space="preserve">السؤال    1      </t>
    </r>
    <r>
      <rPr>
        <b/>
        <sz val="10"/>
        <color theme="4" tint="-0.249977111117893"/>
        <rFont val="Arial"/>
        <family val="2"/>
        <scheme val="minor"/>
      </rPr>
      <t xml:space="preserve"> (ص73)</t>
    </r>
  </si>
  <si>
    <r>
      <t xml:space="preserve">السؤال    2    </t>
    </r>
    <r>
      <rPr>
        <b/>
        <sz val="10"/>
        <color theme="4" tint="-0.249977111117893"/>
        <rFont val="Arial"/>
        <family val="2"/>
        <scheme val="minor"/>
      </rPr>
      <t xml:space="preserve">    (ص73)</t>
    </r>
  </si>
  <si>
    <r>
      <t xml:space="preserve">السؤال    3       </t>
    </r>
    <r>
      <rPr>
        <b/>
        <sz val="9"/>
        <color theme="4" tint="-0.249977111117893"/>
        <rFont val="Arial"/>
        <family val="2"/>
        <scheme val="minor"/>
      </rPr>
      <t xml:space="preserve"> (ص72)</t>
    </r>
  </si>
  <si>
    <r>
      <t xml:space="preserve">السؤال    4  </t>
    </r>
    <r>
      <rPr>
        <b/>
        <sz val="9"/>
        <color theme="4" tint="-0.249977111117893"/>
        <rFont val="Arial"/>
        <family val="2"/>
        <scheme val="minor"/>
      </rPr>
      <t xml:space="preserve">   (ص75)</t>
    </r>
  </si>
  <si>
    <r>
      <t xml:space="preserve">السؤال   5  </t>
    </r>
    <r>
      <rPr>
        <b/>
        <sz val="10"/>
        <color theme="4" tint="-0.249977111117893"/>
        <rFont val="Arial"/>
        <family val="2"/>
        <scheme val="minor"/>
      </rPr>
      <t xml:space="preserve"> (ص75)</t>
    </r>
  </si>
  <si>
    <r>
      <t xml:space="preserve">السؤال    6         </t>
    </r>
    <r>
      <rPr>
        <b/>
        <sz val="9"/>
        <color theme="4" tint="-0.249977111117893"/>
        <rFont val="Arial"/>
        <family val="2"/>
        <scheme val="minor"/>
      </rPr>
      <t xml:space="preserve"> (ص72)</t>
    </r>
  </si>
  <si>
    <r>
      <t xml:space="preserve">السؤال    7        </t>
    </r>
    <r>
      <rPr>
        <b/>
        <sz val="9"/>
        <color theme="4" tint="-0.249977111117893"/>
        <rFont val="Arial"/>
        <family val="2"/>
        <scheme val="minor"/>
      </rPr>
      <t>(ص69)</t>
    </r>
  </si>
  <si>
    <r>
      <t xml:space="preserve">السؤال    8 </t>
    </r>
    <r>
      <rPr>
        <b/>
        <sz val="10"/>
        <color theme="4" tint="-0.249977111117893"/>
        <rFont val="Arial"/>
        <family val="2"/>
        <scheme val="minor"/>
      </rPr>
      <t xml:space="preserve">  (ص75)</t>
    </r>
  </si>
  <si>
    <r>
      <t xml:space="preserve">السؤال    9  </t>
    </r>
    <r>
      <rPr>
        <b/>
        <sz val="10"/>
        <color theme="4" tint="-0.249977111117893"/>
        <rFont val="Arial"/>
        <family val="2"/>
        <scheme val="minor"/>
      </rPr>
      <t xml:space="preserve">   (ص69)</t>
    </r>
  </si>
  <si>
    <r>
      <rPr>
        <b/>
        <sz val="9"/>
        <color theme="3" tint="-0.249977111117893"/>
        <rFont val="Arial"/>
        <family val="2"/>
        <scheme val="minor"/>
      </rPr>
      <t xml:space="preserve"> أن يكون السلوك والتصرف المتكرر عامَّاً ومتَّبعاً ممن يعنيهم الأمر، بمعنى أن اضطرار إحدى السلطات على عمل معين يجب أن يقترن بعدم اعتراض الجماعة، أو السلطة المتعلقة بها</t>
    </r>
    <r>
      <rPr>
        <b/>
        <sz val="9"/>
        <color theme="1"/>
        <rFont val="Arial"/>
        <family val="2"/>
        <scheme val="minor"/>
      </rPr>
      <t xml:space="preserve"> </t>
    </r>
    <r>
      <rPr>
        <b/>
        <sz val="9"/>
        <color rgb="FFFF0000"/>
        <rFont val="Arial"/>
        <family val="2"/>
        <scheme val="minor"/>
      </rPr>
      <t>.احد شروط:</t>
    </r>
  </si>
  <si>
    <r>
      <t xml:space="preserve">السؤال    10         </t>
    </r>
    <r>
      <rPr>
        <b/>
        <sz val="9"/>
        <color theme="4" tint="-0.249977111117893"/>
        <rFont val="Arial"/>
        <family val="2"/>
        <scheme val="minor"/>
      </rPr>
      <t>(ص68)</t>
    </r>
  </si>
  <si>
    <r>
      <t xml:space="preserve">السؤال    1     </t>
    </r>
    <r>
      <rPr>
        <b/>
        <sz val="10"/>
        <color theme="4" tint="-0.249977111117893"/>
        <rFont val="Arial"/>
        <family val="2"/>
        <scheme val="minor"/>
      </rPr>
      <t>(ص72)</t>
    </r>
  </si>
  <si>
    <r>
      <t>السؤال    2</t>
    </r>
    <r>
      <rPr>
        <b/>
        <sz val="9"/>
        <color theme="4" tint="-0.249977111117893"/>
        <rFont val="Arial"/>
        <family val="2"/>
        <scheme val="minor"/>
      </rPr>
      <t xml:space="preserve">  (ص73و74)</t>
    </r>
  </si>
  <si>
    <r>
      <t xml:space="preserve">السؤال    3   </t>
    </r>
    <r>
      <rPr>
        <b/>
        <sz val="10"/>
        <color theme="4" tint="-0.249977111117893"/>
        <rFont val="Arial"/>
        <family val="2"/>
        <scheme val="minor"/>
      </rPr>
      <t xml:space="preserve">    (ص73)</t>
    </r>
  </si>
  <si>
    <r>
      <t xml:space="preserve">السؤال    4    </t>
    </r>
    <r>
      <rPr>
        <b/>
        <sz val="10"/>
        <color theme="4" tint="-0.249977111117893"/>
        <rFont val="Arial"/>
        <family val="2"/>
        <scheme val="minor"/>
      </rPr>
      <t xml:space="preserve">    (ص73)</t>
    </r>
  </si>
  <si>
    <r>
      <t xml:space="preserve">السؤال    5  </t>
    </r>
    <r>
      <rPr>
        <b/>
        <sz val="9"/>
        <color theme="4" tint="-0.249977111117893"/>
        <rFont val="Arial"/>
        <family val="2"/>
        <scheme val="minor"/>
      </rPr>
      <t xml:space="preserve">   (ص75)</t>
    </r>
  </si>
  <si>
    <r>
      <t xml:space="preserve">السؤال  6   </t>
    </r>
    <r>
      <rPr>
        <b/>
        <sz val="10"/>
        <color theme="4" tint="-0.249977111117893"/>
        <rFont val="Arial"/>
        <family val="2"/>
        <scheme val="minor"/>
      </rPr>
      <t xml:space="preserve"> (ص75)</t>
    </r>
  </si>
  <si>
    <r>
      <t xml:space="preserve">السؤال    7   </t>
    </r>
    <r>
      <rPr>
        <b/>
        <sz val="10"/>
        <color theme="4" tint="-0.249977111117893"/>
        <rFont val="Arial"/>
        <family val="2"/>
        <scheme val="minor"/>
      </rPr>
      <t xml:space="preserve"> (ص72)</t>
    </r>
  </si>
  <si>
    <r>
      <t xml:space="preserve">السؤال   8       </t>
    </r>
    <r>
      <rPr>
        <b/>
        <sz val="9"/>
        <color theme="4" tint="-0.249977111117893"/>
        <rFont val="Arial"/>
        <family val="2"/>
        <scheme val="minor"/>
      </rPr>
      <t xml:space="preserve"> (ص96)</t>
    </r>
  </si>
  <si>
    <r>
      <t xml:space="preserve">السؤال    9      </t>
    </r>
    <r>
      <rPr>
        <b/>
        <sz val="9"/>
        <color theme="4" tint="-0.249977111117893"/>
        <rFont val="Arial"/>
        <family val="2"/>
        <scheme val="minor"/>
      </rPr>
      <t>(ص70)</t>
    </r>
  </si>
  <si>
    <r>
      <t xml:space="preserve">السؤال    10       </t>
    </r>
    <r>
      <rPr>
        <b/>
        <sz val="10"/>
        <color theme="4" tint="-0.249977111117893"/>
        <rFont val="Arial"/>
        <family val="2"/>
        <scheme val="minor"/>
      </rPr>
      <t xml:space="preserve">  (ص75)</t>
    </r>
  </si>
  <si>
    <r>
      <t xml:space="preserve">السؤال    1     </t>
    </r>
    <r>
      <rPr>
        <b/>
        <sz val="9"/>
        <color theme="4" tint="-0.249977111117893"/>
        <rFont val="Arial"/>
        <family val="2"/>
        <scheme val="minor"/>
      </rPr>
      <t>(ص89)</t>
    </r>
  </si>
  <si>
    <r>
      <t>السؤال    2</t>
    </r>
    <r>
      <rPr>
        <b/>
        <sz val="10"/>
        <color theme="4" tint="-0.249977111117893"/>
        <rFont val="Arial"/>
        <family val="2"/>
        <scheme val="minor"/>
      </rPr>
      <t xml:space="preserve">                 (ص90)</t>
    </r>
  </si>
  <si>
    <r>
      <t xml:space="preserve">السؤال    3            </t>
    </r>
    <r>
      <rPr>
        <b/>
        <sz val="10"/>
        <color theme="4" tint="-0.249977111117893"/>
        <rFont val="Arial"/>
        <family val="2"/>
        <scheme val="minor"/>
      </rPr>
      <t xml:space="preserve">   (ص90)</t>
    </r>
  </si>
  <si>
    <r>
      <t xml:space="preserve">السؤال    4    </t>
    </r>
    <r>
      <rPr>
        <b/>
        <sz val="10"/>
        <color theme="4" tint="-0.249977111117893"/>
        <rFont val="Arial"/>
        <family val="2"/>
        <scheme val="minor"/>
      </rPr>
      <t>(ص93)</t>
    </r>
  </si>
  <si>
    <r>
      <t xml:space="preserve">السؤال   5        </t>
    </r>
    <r>
      <rPr>
        <b/>
        <sz val="10"/>
        <color theme="4" tint="-0.249977111117893"/>
        <rFont val="Arial"/>
        <family val="2"/>
        <scheme val="minor"/>
      </rPr>
      <t xml:space="preserve"> (ص92)</t>
    </r>
  </si>
  <si>
    <r>
      <t xml:space="preserve">السؤال    6          </t>
    </r>
    <r>
      <rPr>
        <b/>
        <sz val="10"/>
        <color theme="4" tint="-0.249977111117893"/>
        <rFont val="Arial"/>
        <family val="2"/>
        <scheme val="minor"/>
      </rPr>
      <t xml:space="preserve">  (ص93)</t>
    </r>
  </si>
  <si>
    <r>
      <t xml:space="preserve">السؤال    7 </t>
    </r>
    <r>
      <rPr>
        <b/>
        <sz val="10"/>
        <color theme="4" tint="-0.249977111117893"/>
        <rFont val="Arial"/>
        <family val="2"/>
        <scheme val="minor"/>
      </rPr>
      <t xml:space="preserve"> (ص93)</t>
    </r>
  </si>
  <si>
    <r>
      <t xml:space="preserve">السؤال    8            </t>
    </r>
    <r>
      <rPr>
        <b/>
        <sz val="10"/>
        <color theme="4" tint="-0.249977111117893"/>
        <rFont val="Arial"/>
        <family val="2"/>
        <scheme val="minor"/>
      </rPr>
      <t xml:space="preserve"> (ص95)</t>
    </r>
  </si>
  <si>
    <r>
      <t xml:space="preserve">السؤال    9    </t>
    </r>
    <r>
      <rPr>
        <b/>
        <sz val="10"/>
        <color theme="4" tint="-0.249977111117893"/>
        <rFont val="Arial"/>
        <family val="2"/>
        <scheme val="minor"/>
      </rPr>
      <t xml:space="preserve">   (ص97)</t>
    </r>
  </si>
  <si>
    <r>
      <t xml:space="preserve">السؤال    10     </t>
    </r>
    <r>
      <rPr>
        <b/>
        <sz val="10"/>
        <color theme="4" tint="-0.249977111117893"/>
        <rFont val="Arial"/>
        <family val="2"/>
        <scheme val="minor"/>
      </rPr>
      <t>(ص97)</t>
    </r>
  </si>
  <si>
    <r>
      <t xml:space="preserve">السؤال    1  </t>
    </r>
    <r>
      <rPr>
        <b/>
        <sz val="9"/>
        <color theme="4" tint="-0.249977111117893"/>
        <rFont val="Arial"/>
        <family val="2"/>
        <scheme val="minor"/>
      </rPr>
      <t>(ص95)</t>
    </r>
  </si>
  <si>
    <r>
      <t xml:space="preserve">السؤال    2             </t>
    </r>
    <r>
      <rPr>
        <b/>
        <sz val="10"/>
        <color theme="4" tint="-0.249977111117893"/>
        <rFont val="Arial"/>
        <family val="2"/>
        <scheme val="minor"/>
      </rPr>
      <t xml:space="preserve">   (ص96)</t>
    </r>
  </si>
  <si>
    <r>
      <t xml:space="preserve">السؤال    3         </t>
    </r>
    <r>
      <rPr>
        <b/>
        <sz val="10"/>
        <color theme="4" tint="-0.249977111117893"/>
        <rFont val="Arial"/>
        <family val="2"/>
        <scheme val="minor"/>
      </rPr>
      <t xml:space="preserve">  (ص92)</t>
    </r>
  </si>
  <si>
    <r>
      <t xml:space="preserve">السؤال    4    </t>
    </r>
    <r>
      <rPr>
        <b/>
        <sz val="10"/>
        <color theme="4" tint="-0.249977111117893"/>
        <rFont val="Arial"/>
        <family val="2"/>
        <scheme val="minor"/>
      </rPr>
      <t xml:space="preserve">  (ص93)</t>
    </r>
  </si>
  <si>
    <r>
      <t xml:space="preserve">السؤال    5 </t>
    </r>
    <r>
      <rPr>
        <b/>
        <sz val="10"/>
        <color theme="4" tint="-0.249977111117893"/>
        <rFont val="Arial"/>
        <family val="2"/>
        <scheme val="minor"/>
      </rPr>
      <t>(ص94)</t>
    </r>
  </si>
  <si>
    <r>
      <t xml:space="preserve">السؤال  6   </t>
    </r>
    <r>
      <rPr>
        <b/>
        <sz val="10"/>
        <color theme="4" tint="-0.249977111117893"/>
        <rFont val="Arial"/>
        <family val="2"/>
        <scheme val="minor"/>
      </rPr>
      <t xml:space="preserve">(ص91) </t>
    </r>
  </si>
  <si>
    <r>
      <t xml:space="preserve">السؤال    7  </t>
    </r>
    <r>
      <rPr>
        <b/>
        <sz val="10"/>
        <color theme="4" tint="-0.249977111117893"/>
        <rFont val="Arial"/>
        <family val="2"/>
        <scheme val="minor"/>
      </rPr>
      <t xml:space="preserve">  (ص92) </t>
    </r>
  </si>
  <si>
    <r>
      <t xml:space="preserve">السؤال   8   </t>
    </r>
    <r>
      <rPr>
        <b/>
        <sz val="10"/>
        <color theme="4" tint="-0.249977111117893"/>
        <rFont val="Arial"/>
        <family val="2"/>
        <scheme val="minor"/>
      </rPr>
      <t xml:space="preserve">   (ص92)</t>
    </r>
  </si>
  <si>
    <r>
      <t xml:space="preserve">السؤال    9    </t>
    </r>
    <r>
      <rPr>
        <b/>
        <sz val="9"/>
        <color theme="4" tint="-0.249977111117893"/>
        <rFont val="Arial"/>
        <family val="2"/>
        <scheme val="minor"/>
      </rPr>
      <t xml:space="preserve">  (ص94)</t>
    </r>
  </si>
  <si>
    <r>
      <t xml:space="preserve">السؤال    10  </t>
    </r>
    <r>
      <rPr>
        <b/>
        <sz val="10"/>
        <color theme="4" tint="-0.249977111117893"/>
        <rFont val="Arial"/>
        <family val="2"/>
        <scheme val="minor"/>
      </rPr>
      <t xml:space="preserve"> (ص97)</t>
    </r>
  </si>
  <si>
    <r>
      <t xml:space="preserve">السؤال    2                       </t>
    </r>
    <r>
      <rPr>
        <b/>
        <sz val="8"/>
        <color rgb="FF0070C0"/>
        <rFont val="Arial"/>
        <family val="2"/>
        <scheme val="minor"/>
      </rPr>
      <t>(ص112)</t>
    </r>
  </si>
  <si>
    <r>
      <t xml:space="preserve">السؤال    4          </t>
    </r>
    <r>
      <rPr>
        <b/>
        <sz val="8"/>
        <color rgb="FF0070C0"/>
        <rFont val="Arial"/>
        <family val="2"/>
        <scheme val="minor"/>
      </rPr>
      <t>(ص115)</t>
    </r>
  </si>
  <si>
    <t>الدعوى الاصلية مسمى لرقابة :</t>
  </si>
  <si>
    <t xml:space="preserve"> من مميزات الرقابة السياسية أنه يغلب على تكويناعضاءها  الطابع السياسي </t>
  </si>
  <si>
    <r>
      <t xml:space="preserve">السؤال  6           </t>
    </r>
    <r>
      <rPr>
        <b/>
        <sz val="10"/>
        <color theme="4" tint="-0.249977111117893"/>
        <rFont val="Arial"/>
        <family val="2"/>
        <scheme val="minor"/>
      </rPr>
      <t>(ص133)</t>
    </r>
  </si>
  <si>
    <t xml:space="preserve">نصت المادة 16 من نظام هيئة البيعة على ان يرأسها اكبر ابناء المؤسس سنا </t>
  </si>
  <si>
    <r>
      <rPr>
        <b/>
        <sz val="26"/>
        <color theme="1"/>
        <rFont val="Arial"/>
        <family val="2"/>
        <scheme val="minor"/>
      </rPr>
      <t>الوحدة الاولى</t>
    </r>
    <r>
      <rPr>
        <b/>
        <sz val="22"/>
        <color theme="1"/>
        <rFont val="Arial"/>
        <family val="2"/>
        <scheme val="minor"/>
      </rPr>
      <t xml:space="preserve">    </t>
    </r>
    <r>
      <rPr>
        <b/>
        <sz val="48"/>
        <color theme="1"/>
        <rFont val="Arial"/>
        <family val="2"/>
        <scheme val="minor"/>
      </rPr>
      <t xml:space="preserve"> 1 </t>
    </r>
    <r>
      <rPr>
        <b/>
        <sz val="22"/>
        <color theme="1"/>
        <rFont val="Arial"/>
        <family val="2"/>
        <scheme val="minor"/>
      </rPr>
      <t>القانون الدستوري</t>
    </r>
  </si>
  <si>
    <t xml:space="preserve"> • تعريف الدستور لغةً: مجموعة من القواعد الأساسية التي تبين كيفية تكوين الجماعة وتنظيمها           يُعرَّف الدستور اصطلاحاً بأنه: مجموعة الأحكام التي تبين شكل الدولة، ونظام الحكم فيها، وسلطاتها، وطريقة إنشاء هذه السلطات، وتوزيعها، وبيان اختصاصاتها، والأشخاص القائمين على إدارتها، وتنظيم العلاقة بين السلطات، وبيان حقوق المواطنين، وواجباتهم، وعلاقتهم بالسلطات العامة .في الدولة (ص 28)</t>
  </si>
  <si>
    <t xml:space="preserve">(المدرسة الانجليزية) تعتمد هذه المدرسة في تحديد طبيعة القواعد القانونية ونطاق إلزاميتها على عنصر الجزاء الذي يتمثل في الإكراه المادي الذي تفرضه السلطة العامة على كل من يخالف تلك القواعد القانونية وذلك بما لها من وسائل وامتيازات
(ص34)
</t>
  </si>
  <si>
    <t>تعترف لقواعد القانون الدستوري بالصفة القانونية.
- ترى هذه المدرسة أنه ينبغي الاعتداد بالجزاء المعنوي، لأن كلَّ قاعدة لها جزاؤها , فهناك جزاء مادي توقعه السلطة العامة في الدولة في حالة مخالفة القانون، وجزاء معنوي، يتمثل في رد الفعل الاجتماعي في حال مخالفة قواعد الدستور
(ص35)</t>
  </si>
  <si>
    <t>مجموعة القواعد القانونية التي تتضمنها الوثيقة الدستورية التي تضعها هيئة خاصة.  مميزاته :   • يتسم بالوضوح والتحديد في تعريف الدستور.
• يعتبر أساس فكرة جمود الدستور وسموه على غيره من القوانين.
عيوبه :   • يتنكر لوجود دساتير عرفية.
• يعجز عن اعطاء تعريف صحيح وشامل للدستور.
• يعجز عن وضع تعريف واحد متفق عليه للدستور.
(ص 29 و 30)</t>
  </si>
  <si>
    <t xml:space="preserve"> مجموعة من القواعد الأساسية التي تحدد شكل الدولة ونظام الحكم فيها كما تقرر حقوق الأفراد وحرياتهم        مميزاته : • أنه يعرف الدستور تعريفا موضوعيا يتميز بالعمومية.
• يؤدي إلى استبعاد القواعد غير الدستورية من دراسة الدستور
   (ص30)</t>
  </si>
  <si>
    <r>
      <rPr>
        <b/>
        <sz val="26"/>
        <color theme="1"/>
        <rFont val="Arial"/>
        <family val="2"/>
        <scheme val="minor"/>
      </rPr>
      <t>الوحدة الثانية</t>
    </r>
    <r>
      <rPr>
        <b/>
        <sz val="22"/>
        <color theme="1"/>
        <rFont val="Arial"/>
        <family val="2"/>
        <scheme val="minor"/>
      </rPr>
      <t xml:space="preserve">    </t>
    </r>
    <r>
      <rPr>
        <b/>
        <sz val="48"/>
        <color theme="1"/>
        <rFont val="Arial"/>
        <family val="2"/>
        <scheme val="minor"/>
      </rPr>
      <t xml:space="preserve">  </t>
    </r>
    <r>
      <rPr>
        <b/>
        <sz val="48"/>
        <color rgb="FF00B050"/>
        <rFont val="Arial"/>
        <family val="2"/>
        <scheme val="minor"/>
      </rPr>
      <t>2</t>
    </r>
    <r>
      <rPr>
        <b/>
        <sz val="48"/>
        <color theme="1"/>
        <rFont val="Arial"/>
        <family val="2"/>
        <scheme val="minor"/>
      </rPr>
      <t xml:space="preserve"> </t>
    </r>
    <r>
      <rPr>
        <b/>
        <sz val="22"/>
        <color theme="1"/>
        <rFont val="Arial"/>
        <family val="2"/>
        <scheme val="minor"/>
      </rPr>
      <t xml:space="preserve"> القانون الدستوري             </t>
    </r>
  </si>
  <si>
    <t>السلطة التشريعية:  تباشرها هيئة منتخبة من الشعب.
 السلطة التنفيذية :   يباشرها رئيس الدولة ويعاونه الوزراء.
 السلطة القضائية :  تقوم بها المحاكم</t>
  </si>
  <si>
    <t xml:space="preserve">الفقه بوجه عام هو مجموعة الكتابات والدراسات والبحوث والآراء والتحليلات التي يقدمها الفقهاء ورجال القانو اما دستوريا فهي كافة الكتابات والدراسات والبحوث والمقالات التي يقوم فقهاء القانون الدستوري بإنتاجها، وتتناول موضوعات ذات صلة بالقانون الدستوري، وتتضمن شرح القواعد الدستورية الوضعية
و توضيحها
</t>
  </si>
  <si>
    <t>بين الدستور شكل الدولة، وما إذا كانت دولةً بسيطةً فيها حكومة واحدة، أم دولةً اتحاديةً تضم أكثر من حكومة .
يبين الدستور إنشاء السلطات العامة في الدولة، السلطة التشريعية والتنفيذية والقضائية، واجراءات عملها، ويعين الأشخاص والهيئات القائمة على إدارتها .
يحدد الدستور علاقات السلطات مع بعضها البعض من خلال مبدأ دستوري يُسمى مبدأ الفصل بين السلطات؛ حيث يُقسَم هذا المبدأ إلى :• مبدأ الفصل الجامد بين السلطات .
• مبدأ الفصل المرن بين السلطات
يحدد الدستور حقوق الأفراد، حيث تستند الحقوق والحريات التي يُقِرُّها الدستور على مبدأين أساسيين هما: الحرية والمساواة 
والحرية تشمل : حرية التملك، وحرية الدين، والعقيدة، والحرية الشخصية، في حين تضمن المساواة عدم التمييز في الحقوق والواجبات، سواء من ناحية الدين او العرق او اللغة</t>
  </si>
  <si>
    <t>اركانه (الركن المادي) تكرار السلوك والنشاط لفترة زمنية طويلة، بشكل مستمر، ومتواصل دون انقطاع. 
(الركن المعنوي) : الشعور بإلزامية ذلك السلوك، وعدم جواز مخالفته، أو الخروج عنه تحت طائلة فرض الجزاء المناسب.ما أقسامه فهي ((العرف المفسر , والمكمل , والمعدل , المناقض ))</t>
  </si>
  <si>
    <t>اركانه (الركن المادي) تكرار السلوك والنشاط لفترة زمنية طويلة، بشكل مستمر، ومتواصل دون انقطاع. 
(الركن المعنوي) : الشعور بإلزامية ذلك السلوك، وعدم جواز مخالفته، أو الخروج عنه تحت طائلة فرض الجزاء المناسب.أما أقسامه فهي ((العرف المفسر , والمكمل , والمعدل , المناقض ))</t>
  </si>
  <si>
    <t xml:space="preserve">مميزاته  • وضوح الأحكام والقواعد المكتوبة. • قدرة أكبر وأسرع على التجاوب.
• يعتبر ضمانة تشريعية هامة   أما عيوبه :  • الجمود في التعديل والتغيير
• لا يعد ضمانة ضد الحكم المطلق(مع ملاحظة عدم صحة انه لايعد ضمانة لأن القواعد الدستورية تستمد قوتها من الوعي السياسي للجماعة، ومدى تمسك السلطة بالقواعد الدستورية وحمايتها لها. 
</t>
  </si>
  <si>
    <t xml:space="preserve"> من ناحية (القيمة القانونية )الدساتير المرنة تأخذ نفس القيمة القانونيةالتي تتمتع بها القوانين العادية ,بينما الجامدة قيمتها أعلى من العادية.     من ناحية (الشكل والمضمون) فالدساتير المرنة تختلف عن القوانين العادية من ناحية المضمون دون الشكل ,أما الجامدة فتختلف شكلا ومضمونا.                       من ناحية (اختصاصات السلطات التشريعية) فالمرنة تتمتع بسلطات واسعة ,أما الجامدة  فمحددة.                     </t>
  </si>
  <si>
    <t>ويقصد بهذا الأسلوب في نشأة الدساتير أن الدستور ينشأ عندما يقوم الحاكم بوضع دستور جديد للدولة، لكنه يقوم بعرضه أولاً على ممثلي الأمة في المجلس النيابي للموافقة عليه وإقراره، فمجرد أن يوافق ممثلو الأمة على مشروع الدستور المقترح من الحاكم ينشأ عقد بين الحاكم والشعب مضمونه الدستور الذي تم الاتفاق عليه , ويعتبر هذا الأسلوب لنشأة الدستور أسلوباً غير ديمقراطي كون الشعب لا يشترك مباشرة في إصداره، وإنما ينوب عنه ممثلوه.</t>
  </si>
  <si>
    <r>
      <rPr>
        <b/>
        <sz val="26"/>
        <color theme="1"/>
        <rFont val="Arial"/>
        <family val="2"/>
        <scheme val="minor"/>
      </rPr>
      <t>الوحدة الثالثة</t>
    </r>
    <r>
      <rPr>
        <b/>
        <sz val="22"/>
        <color theme="1"/>
        <rFont val="Arial"/>
        <family val="2"/>
        <scheme val="minor"/>
      </rPr>
      <t xml:space="preserve">   </t>
    </r>
    <r>
      <rPr>
        <b/>
        <sz val="48"/>
        <color theme="1"/>
        <rFont val="Arial"/>
        <family val="2"/>
        <scheme val="minor"/>
      </rPr>
      <t xml:space="preserve"> </t>
    </r>
    <r>
      <rPr>
        <b/>
        <sz val="48"/>
        <color rgb="FF00B0F0"/>
        <rFont val="Arial"/>
        <family val="2"/>
        <scheme val="minor"/>
      </rPr>
      <t>A3</t>
    </r>
    <r>
      <rPr>
        <b/>
        <sz val="48"/>
        <color theme="1"/>
        <rFont val="Arial"/>
        <family val="2"/>
        <scheme val="minor"/>
      </rPr>
      <t xml:space="preserve"> </t>
    </r>
    <r>
      <rPr>
        <b/>
        <sz val="22"/>
        <color theme="1"/>
        <rFont val="Arial"/>
        <family val="2"/>
        <scheme val="minor"/>
      </rPr>
      <t xml:space="preserve"> القانون الدستوري                 </t>
    </r>
  </si>
  <si>
    <t>أن يكون التصرف والسلوك صادراً عن سلطة عامة(تشريعية,تنفيذية ,قضائية)      أن يتم تكرار هذا التصرف والسلوك بشكل مستمر وثابت غير متقطع .   أن يكون السلوك والتصرف المتكرر عامَّاً ومتَّبعاً ممن يعنيهم الأمر، بمعنى أن اضطرار إحدى السلطات على عمل معين يجب أن يقترن بعدم اعتراض الجماعة، أو السلطة المتعلقة بها.</t>
  </si>
  <si>
    <t xml:space="preserve">• نصوصها وأحكامها مبعثرة• تسبب مشقة لكل من الباحث والسياسي والمهتم بالقانون, كونها غير مدونة في وثيقة رسمية واحدة.
</t>
  </si>
  <si>
    <r>
      <t xml:space="preserve">الوحدة الثالثة   </t>
    </r>
    <r>
      <rPr>
        <b/>
        <sz val="48"/>
        <color theme="1"/>
        <rFont val="Arial"/>
        <family val="2"/>
        <scheme val="minor"/>
      </rPr>
      <t xml:space="preserve">  </t>
    </r>
    <r>
      <rPr>
        <b/>
        <sz val="48"/>
        <color rgb="FFFF0000"/>
        <rFont val="Arial"/>
        <family val="2"/>
        <scheme val="minor"/>
      </rPr>
      <t>B3</t>
    </r>
    <r>
      <rPr>
        <b/>
        <sz val="48"/>
        <color theme="1"/>
        <rFont val="Arial"/>
        <family val="2"/>
        <scheme val="minor"/>
      </rPr>
      <t xml:space="preserve"> </t>
    </r>
    <r>
      <rPr>
        <b/>
        <sz val="24"/>
        <color theme="1"/>
        <rFont val="Arial"/>
        <family val="2"/>
        <scheme val="minor"/>
      </rPr>
      <t xml:space="preserve">القانون الدستوري        </t>
    </r>
    <r>
      <rPr>
        <b/>
        <sz val="28"/>
        <color theme="1"/>
        <rFont val="Arial"/>
        <family val="2"/>
        <scheme val="minor"/>
      </rPr>
      <t xml:space="preserve">  </t>
    </r>
  </si>
  <si>
    <t>(القانوني )لإنهاء الدستور (وضع حد لحياة الدستور القديم، وذلك بالإعلان عن إلغائه، ووقف العمل بأحكامه بشكل هادئ، )                            الأسلوب الغير عادي(الثوري) :عن طريق ثورة أو إنقلاب.</t>
  </si>
  <si>
    <t xml:space="preserve">• يتدخل الجيش لكي يقوم بفرض الحكومة التي يريدها على الشعب دون أن تكون له مطامع الاشتراك مباشرة في الحكم.  • يتدخل الجيش بقوة بحيث يعزل الحكومة القائمة ويتسلم مقاليد الحكم بنفسه وذلك بحجة عدم قدرة المدنيين على الحكم
</t>
  </si>
  <si>
    <t xml:space="preserve">● أنه قد تم تكريس هذه الحقوق والحريات في مواثيق واتفاقيات دولية أهمها الإعلان العالمي لحقوق الإنسان لعام 1948 ، وهذه الوثائق الدولية تعد جزءاً من دساتير الدول وقوانينها.
 ● أن الحقوق والحريات الفردية التي يتضمنها الدستور تعتبر بمثابة عقدٍ اجتماعيٍ أبرم بين الحاكم والمحكومين، والذي لا يطاله التغيير بمجرد حصول أي تغيير في النظام السياسي في الدولة.
●  أن حقوق الأفراد وحرياتهم الأساسية قد استقرت في الوجدان والضمير الإنساني، ونتيجة لذلك فقد أصبحت في مرتبة أعلى من النصوص القانونية الوضعية  .
</t>
  </si>
  <si>
    <t>1 الأحكام التي تؤسس شرعية السلطة         2الأحكام التي تتعلق بشكل الدولة، وطبيعة نظام الحكم فيها      3 الأحكام المتعلقة بتنظيم السلطات في الدولة والعلاقات بينها          4 تكريس مبدأ الفصل بين السلطات       5   تكريس ثوابت المجتمع في المجال الاقتصادي والاجتماعي والثقافي                   6    إقرار وضمان الحقوق والحريات الفردية</t>
  </si>
  <si>
    <t>لعديد من النصوص الدستورية تتضمن أحكاماً متعلقة بالقانون الجزائي.
 يعمل القانون الدستوري على توجيه قانون العقوبات وتحديد نطاقه.
 يعالج الدستوري نظام الحكم في الدولة وبيان أهدافه
والأسس التي يقوم عليها.
 يحمي القانون الجنائي النظام من الاعتداء عليه من خلال ما يقرر من
عقوبات.</t>
  </si>
  <si>
    <t xml:space="preserve"> تملك الجهة التي قامت بإصدار الدستور تفسيره، وهذا ما يُعرف بالتفسير الأصيل لنصوص الدستور. فمن وضع النص الدستوري هو الذي يعرف المعنى المقصود منه أكثر من غيره</t>
  </si>
  <si>
    <r>
      <rPr>
        <b/>
        <sz val="26"/>
        <color theme="1"/>
        <rFont val="Arial"/>
        <family val="2"/>
        <scheme val="minor"/>
      </rPr>
      <t>الوحدة الرابعة</t>
    </r>
    <r>
      <rPr>
        <b/>
        <sz val="22"/>
        <color theme="1"/>
        <rFont val="Arial"/>
        <family val="2"/>
        <scheme val="minor"/>
      </rPr>
      <t xml:space="preserve">    </t>
    </r>
    <r>
      <rPr>
        <b/>
        <sz val="48"/>
        <color theme="1"/>
        <rFont val="Arial"/>
        <family val="2"/>
        <scheme val="minor"/>
      </rPr>
      <t xml:space="preserve">  </t>
    </r>
    <r>
      <rPr>
        <b/>
        <sz val="72"/>
        <color theme="5"/>
        <rFont val="Arial"/>
        <family val="2"/>
        <scheme val="minor"/>
      </rPr>
      <t>4</t>
    </r>
    <r>
      <rPr>
        <b/>
        <sz val="48"/>
        <color theme="1"/>
        <rFont val="Arial"/>
        <family val="2"/>
        <scheme val="minor"/>
      </rPr>
      <t xml:space="preserve"> </t>
    </r>
    <r>
      <rPr>
        <b/>
        <sz val="22"/>
        <color theme="1"/>
        <rFont val="Arial"/>
        <family val="2"/>
        <scheme val="minor"/>
      </rPr>
      <t>القانون الدستوري</t>
    </r>
  </si>
  <si>
    <t>قارن بين القانون الدستوري والمالي</t>
  </si>
  <si>
    <r>
      <rPr>
        <b/>
        <sz val="26"/>
        <color theme="1"/>
        <rFont val="Arial"/>
        <family val="2"/>
        <scheme val="minor"/>
      </rPr>
      <t>الوحدة الخامسة</t>
    </r>
    <r>
      <rPr>
        <b/>
        <sz val="22"/>
        <color theme="1"/>
        <rFont val="Arial"/>
        <family val="2"/>
        <scheme val="minor"/>
      </rPr>
      <t xml:space="preserve">  </t>
    </r>
    <r>
      <rPr>
        <b/>
        <sz val="48"/>
        <color theme="1"/>
        <rFont val="Arial"/>
        <family val="2"/>
        <scheme val="minor"/>
      </rPr>
      <t>5</t>
    </r>
    <r>
      <rPr>
        <b/>
        <sz val="22"/>
        <color theme="1"/>
        <rFont val="Arial"/>
        <family val="2"/>
        <scheme val="minor"/>
      </rPr>
      <t>القانون الدستوري</t>
    </r>
  </si>
  <si>
    <t>..أنه يغلب على تكوين المجلس الدستوري الطابع السياسي .....2..إسناد مهمة الرقابة إلى هيئة ذات طابع سياسي سيؤدي إلى تسلط واستبداد هذه الهيئة الرقابية...3..أن المجلس الدستوري لا يمارس دوره في الرقابة على دستورية القوانين الا اذا تم احالة الامر إليه من جهات سياسية ....4..أن هذا الأسلوب يحرم الأفراد من حقهم في تحريك الرقابة على دستورية القوانين من تلقاء أنفسهم (ص 110و111)</t>
  </si>
  <si>
    <t>.أنها رقابة سابقة على صدور القانون,أي انها تكون بعد اقرار البرلمان وقبل تصديق رئيس الدولة .......2 أنها رقابة وقائية، فهي تستهدف منع صدور أي قانون تثبت مخالفته لأحكام الدستور .....3 أن هذه الرقابة تباشر من قبل هيئة سياسية يغلب الطابع السياسي على الأعضاء المكلفين بالقيام بها، ولا تباشر من قبل هيئة قضائية مكونة من قضاة متخصصين.(ص109)</t>
  </si>
  <si>
    <t xml:space="preserve"> تلك الرقابة التي تتم من قبل هيئة سياسية من حيث التشكيل، يكون أعضاؤها من السياسيين, و هذه الرقابة تُعد سياسيةً كونها تمارس من قبل جهة سياسية، حتى ولو صدر عنها قرار قضائي ص(109)</t>
  </si>
  <si>
    <t>هل هناك رقابة دستورية في المملكة</t>
  </si>
  <si>
    <t>أولا : هذا اختبار تجريبي بمجهود شخصي لمادة (القانون الدستوري )(قنن 122) يساعد في المراجعة وتثبيت المعلومة قبل الامتحان ولا يعول عليه بدون المنهج الرئيسي , و ينصح بالاطلاع عليه بعد قراءة المنهج لتكون الفائدة اكبر</t>
  </si>
  <si>
    <t>ثانيا : هذا ملف  مؤقت لاختبار نصف الترم للعام 2018 (ست وحدات ) والوحدة السابعة لم نستطع اكمالها لضيق الوقت .وهناك الوحدة السادسة لم نجهز لها أسئلة مقالية لذات السبب السابق</t>
  </si>
  <si>
    <t>يحوي هذا الملف140سؤال بين متعدد الاختيارات وصح وخطأ و65سؤالا مقاليا ,تم الحرص ان تكون من اغلب المنهج</t>
  </si>
</sst>
</file>

<file path=xl/styles.xml><?xml version="1.0" encoding="utf-8"?>
<styleSheet xmlns="http://schemas.openxmlformats.org/spreadsheetml/2006/main" xmlns:mc="http://schemas.openxmlformats.org/markup-compatibility/2006" xmlns:x14ac="http://schemas.microsoft.com/office/spreadsheetml/2009/9/ac" mc:Ignorable="x14ac">
  <fonts count="129">
    <font>
      <sz val="11"/>
      <color theme="1"/>
      <name val="Arial"/>
      <family val="2"/>
      <charset val="178"/>
      <scheme val="minor"/>
    </font>
    <font>
      <b/>
      <sz val="11"/>
      <color theme="1"/>
      <name val="Arial"/>
      <family val="2"/>
      <scheme val="minor"/>
    </font>
    <font>
      <b/>
      <sz val="8"/>
      <color theme="1"/>
      <name val="Arial"/>
      <family val="2"/>
      <scheme val="minor"/>
    </font>
    <font>
      <b/>
      <sz val="11"/>
      <name val="Arial"/>
      <family val="2"/>
      <scheme val="minor"/>
    </font>
    <font>
      <b/>
      <sz val="18"/>
      <color rgb="FFFF0000"/>
      <name val="Arial"/>
      <family val="2"/>
      <scheme val="minor"/>
    </font>
    <font>
      <b/>
      <sz val="16"/>
      <color rgb="FF0070C0"/>
      <name val="Arial"/>
      <family val="2"/>
      <scheme val="minor"/>
    </font>
    <font>
      <sz val="18"/>
      <color theme="1"/>
      <name val="Arial"/>
      <family val="2"/>
      <charset val="178"/>
      <scheme val="minor"/>
    </font>
    <font>
      <b/>
      <sz val="9"/>
      <color theme="1"/>
      <name val="Arial"/>
      <family val="2"/>
      <scheme val="minor"/>
    </font>
    <font>
      <sz val="18"/>
      <color theme="4" tint="-0.249977111117893"/>
      <name val="Arial"/>
      <family val="2"/>
      <charset val="178"/>
      <scheme val="minor"/>
    </font>
    <font>
      <sz val="11"/>
      <color theme="4" tint="-0.249977111117893"/>
      <name val="Arial"/>
      <family val="2"/>
      <charset val="178"/>
      <scheme val="minor"/>
    </font>
    <font>
      <b/>
      <sz val="11"/>
      <color theme="4" tint="-0.249977111117893"/>
      <name val="Arial"/>
      <family val="2"/>
      <charset val="178"/>
      <scheme val="minor"/>
    </font>
    <font>
      <b/>
      <sz val="16"/>
      <color rgb="FF002060"/>
      <name val="Arial"/>
      <family val="2"/>
      <scheme val="minor"/>
    </font>
    <font>
      <b/>
      <sz val="11"/>
      <color rgb="FFA80000"/>
      <name val="Arial"/>
      <family val="2"/>
      <scheme val="minor"/>
    </font>
    <font>
      <b/>
      <sz val="16"/>
      <color rgb="FF7030A0"/>
      <name val="Arial"/>
      <family val="2"/>
      <scheme val="minor"/>
    </font>
    <font>
      <u/>
      <sz val="11"/>
      <color theme="10"/>
      <name val="Arial"/>
      <family val="2"/>
      <charset val="178"/>
      <scheme val="minor"/>
    </font>
    <font>
      <b/>
      <sz val="12"/>
      <color rgb="FF00B050"/>
      <name val="Arial"/>
      <family val="2"/>
      <scheme val="minor"/>
    </font>
    <font>
      <b/>
      <sz val="11"/>
      <color theme="0"/>
      <name val="Arial"/>
      <family val="2"/>
      <scheme val="minor"/>
    </font>
    <font>
      <sz val="28"/>
      <color rgb="FFFF0000"/>
      <name val="Arial"/>
      <family val="2"/>
      <charset val="178"/>
      <scheme val="minor"/>
    </font>
    <font>
      <b/>
      <sz val="11"/>
      <color rgb="FF002060"/>
      <name val="Arial"/>
      <family val="2"/>
      <scheme val="minor"/>
    </font>
    <font>
      <b/>
      <sz val="14"/>
      <color rgb="FF002060"/>
      <name val="Arial"/>
      <family val="2"/>
      <scheme val="minor"/>
    </font>
    <font>
      <b/>
      <sz val="18"/>
      <color rgb="FF002060"/>
      <name val="Arial"/>
      <family val="2"/>
      <scheme val="minor"/>
    </font>
    <font>
      <b/>
      <sz val="20"/>
      <color rgb="FF002060"/>
      <name val="Arial"/>
      <family val="2"/>
      <scheme val="minor"/>
    </font>
    <font>
      <sz val="11"/>
      <color theme="9" tint="0.79998168889431442"/>
      <name val="Arial"/>
      <family val="2"/>
      <charset val="178"/>
      <scheme val="minor"/>
    </font>
    <font>
      <b/>
      <sz val="24"/>
      <color rgb="FFA80000"/>
      <name val="Arial"/>
      <family val="2"/>
      <scheme val="minor"/>
    </font>
    <font>
      <b/>
      <sz val="16"/>
      <color theme="1"/>
      <name val="Arial"/>
      <family val="2"/>
      <scheme val="minor"/>
    </font>
    <font>
      <b/>
      <sz val="18"/>
      <color rgb="FFC00000"/>
      <name val="Arial"/>
      <family val="2"/>
      <scheme val="minor"/>
    </font>
    <font>
      <b/>
      <sz val="16"/>
      <color rgb="FFC00000"/>
      <name val="Arial"/>
      <family val="2"/>
      <scheme val="minor"/>
    </font>
    <font>
      <b/>
      <sz val="12"/>
      <color rgb="FF002060"/>
      <name val="Arial"/>
      <family val="2"/>
      <scheme val="minor"/>
    </font>
    <font>
      <sz val="11"/>
      <color theme="0"/>
      <name val="Arial"/>
      <family val="2"/>
      <charset val="178"/>
      <scheme val="minor"/>
    </font>
    <font>
      <b/>
      <sz val="20"/>
      <color theme="0"/>
      <name val="Arial"/>
      <family val="2"/>
      <scheme val="minor"/>
    </font>
    <font>
      <b/>
      <sz val="12"/>
      <color theme="0"/>
      <name val="Arial"/>
      <family val="2"/>
      <scheme val="minor"/>
    </font>
    <font>
      <b/>
      <sz val="14"/>
      <color theme="0"/>
      <name val="Arial"/>
      <family val="2"/>
      <scheme val="minor"/>
    </font>
    <font>
      <sz val="11"/>
      <color theme="6" tint="0.39997558519241921"/>
      <name val="Arial"/>
      <family val="2"/>
      <charset val="178"/>
      <scheme val="minor"/>
    </font>
    <font>
      <b/>
      <sz val="11"/>
      <color theme="6" tint="0.39997558519241921"/>
      <name val="Arial"/>
      <family val="2"/>
      <scheme val="minor"/>
    </font>
    <font>
      <sz val="11"/>
      <color theme="6" tint="0.39997558519241921"/>
      <name val="Arial"/>
      <family val="2"/>
      <scheme val="minor"/>
    </font>
    <font>
      <b/>
      <sz val="22"/>
      <color rgb="FF002060"/>
      <name val="Arial"/>
      <family val="2"/>
      <scheme val="minor"/>
    </font>
    <font>
      <b/>
      <sz val="20"/>
      <color rgb="FF00B050"/>
      <name val="Arial"/>
      <family val="2"/>
      <scheme val="minor"/>
    </font>
    <font>
      <b/>
      <sz val="22"/>
      <color theme="1"/>
      <name val="Arial"/>
      <family val="2"/>
      <scheme val="minor"/>
    </font>
    <font>
      <b/>
      <sz val="24"/>
      <color theme="0"/>
      <name val="Arial"/>
      <family val="2"/>
      <scheme val="minor"/>
    </font>
    <font>
      <b/>
      <sz val="24"/>
      <color theme="1"/>
      <name val="Arial"/>
      <family val="2"/>
      <scheme val="minor"/>
    </font>
    <font>
      <b/>
      <sz val="24"/>
      <color rgb="FF00B050"/>
      <name val="Arial"/>
      <family val="2"/>
      <scheme val="minor"/>
    </font>
    <font>
      <b/>
      <sz val="24"/>
      <color rgb="FFFF0000"/>
      <name val="Arial"/>
      <family val="2"/>
      <scheme val="minor"/>
    </font>
    <font>
      <b/>
      <sz val="24"/>
      <color rgb="FF002060"/>
      <name val="Arial"/>
      <family val="2"/>
      <scheme val="minor"/>
    </font>
    <font>
      <b/>
      <sz val="22"/>
      <color rgb="FFC00000"/>
      <name val="Arial"/>
      <family val="2"/>
      <scheme val="minor"/>
    </font>
    <font>
      <b/>
      <sz val="22"/>
      <color rgb="FF00B050"/>
      <name val="Arial"/>
      <family val="2"/>
      <scheme val="minor"/>
    </font>
    <font>
      <b/>
      <sz val="20"/>
      <color rgb="FFFF0000"/>
      <name val="Arial"/>
      <family val="2"/>
      <scheme val="minor"/>
    </font>
    <font>
      <sz val="20"/>
      <color rgb="FFFF0000"/>
      <name val="Arial"/>
      <family val="2"/>
      <scheme val="minor"/>
    </font>
    <font>
      <b/>
      <sz val="22"/>
      <color rgb="FFFF0000"/>
      <name val="Arial"/>
      <family val="2"/>
      <scheme val="minor"/>
    </font>
    <font>
      <b/>
      <sz val="26"/>
      <color rgb="FF002060"/>
      <name val="Arial"/>
      <family val="2"/>
      <scheme val="minor"/>
    </font>
    <font>
      <b/>
      <sz val="26"/>
      <color rgb="FFFF0000"/>
      <name val="Arial"/>
      <family val="2"/>
      <scheme val="minor"/>
    </font>
    <font>
      <b/>
      <sz val="12"/>
      <color theme="1"/>
      <name val="Arial"/>
      <family val="2"/>
      <scheme val="minor"/>
    </font>
    <font>
      <b/>
      <sz val="48"/>
      <color theme="0"/>
      <name val="Arial"/>
      <family val="2"/>
      <charset val="178"/>
      <scheme val="minor"/>
    </font>
    <font>
      <sz val="22"/>
      <color theme="0"/>
      <name val="Arial"/>
      <family val="2"/>
      <charset val="178"/>
      <scheme val="minor"/>
    </font>
    <font>
      <b/>
      <sz val="22"/>
      <color theme="0"/>
      <name val="Arial"/>
      <family val="2"/>
      <charset val="178"/>
      <scheme val="minor"/>
    </font>
    <font>
      <sz val="16"/>
      <color theme="1"/>
      <name val="Arial"/>
      <family val="2"/>
      <charset val="178"/>
      <scheme val="minor"/>
    </font>
    <font>
      <sz val="10"/>
      <color rgb="FF3A3A3A"/>
      <name val="SimplifiedArabic"/>
    </font>
    <font>
      <b/>
      <sz val="12"/>
      <color rgb="FFA80000"/>
      <name val="Arial"/>
      <family val="2"/>
      <scheme val="minor"/>
    </font>
    <font>
      <b/>
      <sz val="14"/>
      <color rgb="FFA80000"/>
      <name val="Arial"/>
      <family val="2"/>
      <scheme val="minor"/>
    </font>
    <font>
      <b/>
      <sz val="16"/>
      <color rgb="FFA80000"/>
      <name val="Arial"/>
      <family val="2"/>
      <scheme val="minor"/>
    </font>
    <font>
      <b/>
      <sz val="18"/>
      <color rgb="FFA80000"/>
      <name val="Arial"/>
      <family val="2"/>
      <scheme val="minor"/>
    </font>
    <font>
      <u/>
      <sz val="16"/>
      <color theme="1"/>
      <name val="Arial"/>
      <family val="2"/>
      <scheme val="minor"/>
    </font>
    <font>
      <sz val="11"/>
      <color rgb="FFFF0000"/>
      <name val="Arial"/>
      <family val="2"/>
      <charset val="178"/>
      <scheme val="minor"/>
    </font>
    <font>
      <b/>
      <sz val="10"/>
      <color theme="1"/>
      <name val="Arial"/>
      <family val="2"/>
      <scheme val="minor"/>
    </font>
    <font>
      <b/>
      <sz val="14"/>
      <color theme="1"/>
      <name val="Arial"/>
      <family val="2"/>
      <scheme val="minor"/>
    </font>
    <font>
      <b/>
      <sz val="11"/>
      <color rgb="FFFF0000"/>
      <name val="Arial"/>
      <family val="2"/>
      <scheme val="minor"/>
    </font>
    <font>
      <sz val="11"/>
      <color rgb="FFFF0000"/>
      <name val="Arial"/>
      <family val="2"/>
      <scheme val="minor"/>
    </font>
    <font>
      <b/>
      <sz val="18"/>
      <color theme="1"/>
      <name val="Arial"/>
      <family val="2"/>
      <scheme val="minor"/>
    </font>
    <font>
      <b/>
      <sz val="20"/>
      <color rgb="FFA80000"/>
      <name val="Arial"/>
      <family val="2"/>
      <scheme val="minor"/>
    </font>
    <font>
      <sz val="12"/>
      <color theme="1"/>
      <name val="Arial"/>
      <family val="2"/>
      <charset val="178"/>
      <scheme val="minor"/>
    </font>
    <font>
      <b/>
      <sz val="17"/>
      <color rgb="FF7030A0"/>
      <name val="Arial"/>
      <family val="2"/>
      <scheme val="minor"/>
    </font>
    <font>
      <b/>
      <sz val="20"/>
      <color theme="3"/>
      <name val="Arial"/>
      <family val="2"/>
      <scheme val="minor"/>
    </font>
    <font>
      <sz val="10"/>
      <color rgb="FF3A3A3A"/>
      <name val="Times New Roman"/>
      <family val="1"/>
    </font>
    <font>
      <b/>
      <sz val="10"/>
      <color rgb="FF3A3A3A"/>
      <name val="Times New Roman"/>
      <family val="1"/>
    </font>
    <font>
      <b/>
      <sz val="18"/>
      <color rgb="FF7030A0"/>
      <name val="Arial"/>
      <family val="2"/>
      <scheme val="minor"/>
    </font>
    <font>
      <b/>
      <sz val="10"/>
      <color rgb="FFFF0000"/>
      <name val="Arial"/>
      <family val="2"/>
    </font>
    <font>
      <sz val="10"/>
      <color rgb="FF3A3A3A"/>
      <name val="Arial"/>
      <family val="2"/>
    </font>
    <font>
      <b/>
      <sz val="10"/>
      <color rgb="FF3A3A3A"/>
      <name val="Arial"/>
      <family val="2"/>
    </font>
    <font>
      <b/>
      <sz val="10"/>
      <color rgb="FF7030A0"/>
      <name val="Arial"/>
      <family val="2"/>
    </font>
    <font>
      <sz val="10"/>
      <color rgb="FF7030A0"/>
      <name val="Arial"/>
      <family val="2"/>
    </font>
    <font>
      <b/>
      <sz val="11"/>
      <color rgb="FFC00000"/>
      <name val="Arial"/>
      <family val="2"/>
      <scheme val="minor"/>
    </font>
    <font>
      <sz val="10"/>
      <color rgb="FF2194D3"/>
      <name val="Times New Roman"/>
      <family val="1"/>
    </font>
    <font>
      <b/>
      <sz val="10"/>
      <color rgb="FFC54634"/>
      <name val="Times New Roman"/>
      <family val="1"/>
    </font>
    <font>
      <b/>
      <sz val="18"/>
      <color rgb="FFFFFF00"/>
      <name val="Arial"/>
      <family val="2"/>
      <scheme val="minor"/>
    </font>
    <font>
      <b/>
      <sz val="10"/>
      <name val="Times New Roman"/>
      <family val="1"/>
    </font>
    <font>
      <b/>
      <sz val="20"/>
      <color rgb="FF7030A0"/>
      <name val="Arial"/>
      <family val="2"/>
      <scheme val="minor"/>
    </font>
    <font>
      <b/>
      <sz val="11"/>
      <color rgb="FFFF0000"/>
      <name val="Arial"/>
      <family val="2"/>
      <charset val="178"/>
      <scheme val="minor"/>
    </font>
    <font>
      <b/>
      <sz val="11"/>
      <name val="Times New Roman"/>
      <family val="1"/>
    </font>
    <font>
      <b/>
      <sz val="15"/>
      <color rgb="FFA80000"/>
      <name val="Arial"/>
      <family val="2"/>
      <scheme val="minor"/>
    </font>
    <font>
      <b/>
      <sz val="8"/>
      <color rgb="FF0070C0"/>
      <name val="Arial"/>
      <family val="2"/>
      <scheme val="minor"/>
    </font>
    <font>
      <b/>
      <sz val="18"/>
      <color theme="0"/>
      <name val="Arial"/>
      <family val="2"/>
      <scheme val="minor"/>
    </font>
    <font>
      <sz val="20"/>
      <color rgb="FF0070C0"/>
      <name val="Arial"/>
      <family val="2"/>
      <charset val="178"/>
      <scheme val="minor"/>
    </font>
    <font>
      <b/>
      <sz val="14"/>
      <color rgb="FFC00000"/>
      <name val="Arial"/>
      <family val="2"/>
      <scheme val="minor"/>
    </font>
    <font>
      <b/>
      <sz val="9"/>
      <color rgb="FF0070C0"/>
      <name val="Arial"/>
      <family val="2"/>
      <scheme val="minor"/>
    </font>
    <font>
      <sz val="10"/>
      <color theme="1"/>
      <name val="Arial"/>
      <family val="2"/>
      <charset val="178"/>
      <scheme val="minor"/>
    </font>
    <font>
      <b/>
      <sz val="8"/>
      <color rgb="FF002060"/>
      <name val="Arial"/>
      <family val="2"/>
      <scheme val="minor"/>
    </font>
    <font>
      <b/>
      <sz val="10"/>
      <color rgb="FF0070C0"/>
      <name val="Arial"/>
      <family val="2"/>
      <scheme val="minor"/>
    </font>
    <font>
      <b/>
      <sz val="11"/>
      <color rgb="FF002060"/>
      <name val="SimplifiedArabic"/>
      <charset val="178"/>
    </font>
    <font>
      <b/>
      <sz val="10"/>
      <color rgb="FFC00000"/>
      <name val="Arial"/>
      <family val="2"/>
      <scheme val="minor"/>
    </font>
    <font>
      <b/>
      <sz val="9"/>
      <color rgb="FFC00000"/>
      <name val="Arial"/>
      <family val="2"/>
      <scheme val="minor"/>
    </font>
    <font>
      <sz val="9"/>
      <color indexed="81"/>
      <name val="Tahoma"/>
      <family val="2"/>
    </font>
    <font>
      <b/>
      <sz val="9"/>
      <color indexed="81"/>
      <name val="Tahoma"/>
      <family val="2"/>
    </font>
    <font>
      <b/>
      <sz val="10"/>
      <color rgb="FF002060"/>
      <name val="Arial"/>
      <family val="2"/>
      <scheme val="minor"/>
    </font>
    <font>
      <b/>
      <sz val="8"/>
      <color rgb="FFC00000"/>
      <name val="Arial"/>
      <family val="2"/>
      <scheme val="minor"/>
    </font>
    <font>
      <b/>
      <sz val="18"/>
      <color rgb="FF002060"/>
      <name val="SimplifiedArabic"/>
      <charset val="178"/>
    </font>
    <font>
      <b/>
      <sz val="26"/>
      <color theme="1"/>
      <name val="Arial"/>
      <family val="2"/>
      <scheme val="minor"/>
    </font>
    <font>
      <b/>
      <sz val="48"/>
      <color theme="1"/>
      <name val="Arial"/>
      <family val="2"/>
      <scheme val="minor"/>
    </font>
    <font>
      <sz val="14"/>
      <color theme="1"/>
      <name val="Arial"/>
      <family val="2"/>
      <charset val="178"/>
      <scheme val="minor"/>
    </font>
    <font>
      <b/>
      <sz val="48"/>
      <color rgb="FFFF0000"/>
      <name val="Arial"/>
      <family val="2"/>
      <scheme val="minor"/>
    </font>
    <font>
      <b/>
      <sz val="11"/>
      <color indexed="81"/>
      <name val="Tahoma"/>
      <family val="2"/>
    </font>
    <font>
      <b/>
      <sz val="10"/>
      <color indexed="81"/>
      <name val="Tahoma"/>
      <family val="2"/>
    </font>
    <font>
      <b/>
      <sz val="12"/>
      <color rgb="FFC00000"/>
      <name val="Arial"/>
      <family val="2"/>
      <scheme val="minor"/>
    </font>
    <font>
      <b/>
      <sz val="48"/>
      <color rgb="FF00B050"/>
      <name val="Arial"/>
      <family val="2"/>
      <scheme val="minor"/>
    </font>
    <font>
      <b/>
      <sz val="48"/>
      <color rgb="FF00B0F0"/>
      <name val="Arial"/>
      <family val="2"/>
      <scheme val="minor"/>
    </font>
    <font>
      <b/>
      <sz val="10"/>
      <color theme="4" tint="-0.249977111117893"/>
      <name val="Arial"/>
      <family val="2"/>
      <scheme val="minor"/>
    </font>
    <font>
      <b/>
      <sz val="9"/>
      <color theme="4" tint="-0.249977111117893"/>
      <name val="Arial"/>
      <family val="2"/>
      <scheme val="minor"/>
    </font>
    <font>
      <b/>
      <sz val="9"/>
      <color theme="3" tint="-0.249977111117893"/>
      <name val="Arial"/>
      <family val="2"/>
      <scheme val="minor"/>
    </font>
    <font>
      <b/>
      <sz val="9"/>
      <color rgb="FFFF0000"/>
      <name val="Arial"/>
      <family val="2"/>
      <scheme val="minor"/>
    </font>
    <font>
      <b/>
      <sz val="10"/>
      <color rgb="FFA80000"/>
      <name val="Arial"/>
      <family val="2"/>
      <scheme val="minor"/>
    </font>
    <font>
      <b/>
      <sz val="8"/>
      <color rgb="FFA80000"/>
      <name val="Arial"/>
      <family val="2"/>
      <scheme val="minor"/>
    </font>
    <font>
      <b/>
      <sz val="28"/>
      <color theme="1"/>
      <name val="Arial"/>
      <family val="2"/>
      <scheme val="minor"/>
    </font>
    <font>
      <b/>
      <sz val="72"/>
      <color theme="5"/>
      <name val="Arial"/>
      <family val="2"/>
      <scheme val="minor"/>
    </font>
    <font>
      <b/>
      <sz val="11"/>
      <color theme="5" tint="0.79998168889431442"/>
      <name val="Arial"/>
      <family val="2"/>
      <scheme val="minor"/>
    </font>
    <font>
      <sz val="11"/>
      <color theme="5" tint="0.79998168889431442"/>
      <name val="Arial"/>
      <family val="2"/>
      <scheme val="minor"/>
    </font>
    <font>
      <sz val="11"/>
      <color theme="5" tint="0.79998168889431442"/>
      <name val="Arial"/>
      <family val="2"/>
      <charset val="178"/>
      <scheme val="minor"/>
    </font>
    <font>
      <b/>
      <sz val="20"/>
      <color theme="5" tint="0.79998168889431442"/>
      <name val="Arial"/>
      <family val="2"/>
      <scheme val="minor"/>
    </font>
    <font>
      <b/>
      <sz val="12"/>
      <color theme="5" tint="0.79998168889431442"/>
      <name val="Arial"/>
      <family val="2"/>
      <scheme val="minor"/>
    </font>
    <font>
      <b/>
      <sz val="11"/>
      <color theme="5" tint="0.79998168889431442"/>
      <name val="Arial"/>
      <family val="2"/>
      <charset val="178"/>
      <scheme val="minor"/>
    </font>
    <font>
      <b/>
      <sz val="18"/>
      <color theme="5" tint="0.79998168889431442"/>
      <name val="Arial"/>
      <family val="2"/>
      <scheme val="minor"/>
    </font>
    <font>
      <b/>
      <sz val="22"/>
      <color theme="8"/>
      <name val="Arial"/>
      <family val="2"/>
      <scheme val="minor"/>
    </font>
  </fonts>
  <fills count="37">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theme="2" tint="-0.24994659260841701"/>
      </patternFill>
    </fill>
    <fill>
      <patternFill patternType="solid">
        <fgColor theme="5"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79998168889431442"/>
        <bgColor theme="2" tint="-0.24994659260841701"/>
      </patternFill>
    </fill>
    <fill>
      <patternFill patternType="solid">
        <fgColor rgb="FFFFFFAF"/>
        <bgColor indexed="64"/>
      </patternFill>
    </fill>
    <fill>
      <patternFill patternType="solid">
        <fgColor theme="6" tint="0.39997558519241921"/>
        <bgColor indexed="64"/>
      </patternFill>
    </fill>
    <fill>
      <patternFill patternType="solid">
        <fgColor theme="4" tint="0.79998168889431442"/>
        <bgColor theme="2" tint="-0.24994659260841701"/>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7" tint="0.79998168889431442"/>
        <bgColor theme="2" tint="-0.24994659260841701"/>
      </patternFill>
    </fill>
    <fill>
      <patternFill patternType="solid">
        <fgColor theme="6" tint="0.39997558519241921"/>
        <bgColor theme="2" tint="-0.24994659260841701"/>
      </patternFill>
    </fill>
    <fill>
      <patternFill patternType="solid">
        <fgColor theme="8" tint="0.79998168889431442"/>
        <bgColor theme="2" tint="-0.24994659260841701"/>
      </patternFill>
    </fill>
    <fill>
      <patternFill patternType="solid">
        <fgColor rgb="FFFFFF00"/>
        <bgColor indexed="64"/>
      </patternFill>
    </fill>
    <fill>
      <patternFill patternType="solid">
        <fgColor theme="2" tint="-0.499984740745262"/>
        <bgColor indexed="64"/>
      </patternFill>
    </fill>
    <fill>
      <patternFill patternType="solid">
        <fgColor theme="0" tint="-4.9989318521683403E-2"/>
        <bgColor theme="2" tint="-0.24994659260841701"/>
      </patternFill>
    </fill>
    <fill>
      <patternFill patternType="solid">
        <fgColor theme="1"/>
        <bgColor indexed="64"/>
      </patternFill>
    </fill>
    <fill>
      <patternFill patternType="solid">
        <fgColor rgb="FFA80000"/>
        <bgColor indexed="64"/>
      </patternFill>
    </fill>
    <fill>
      <patternFill patternType="solid">
        <fgColor theme="0" tint="-0.14999847407452621"/>
        <bgColor theme="2" tint="-0.24994659260841701"/>
      </patternFill>
    </fill>
    <fill>
      <patternFill patternType="solid">
        <fgColor rgb="FFFF0000"/>
        <bgColor indexed="64"/>
      </patternFill>
    </fill>
    <fill>
      <patternFill patternType="solid">
        <fgColor theme="7" tint="0.79998168889431442"/>
        <bgColor indexed="64"/>
      </patternFill>
    </fill>
    <fill>
      <patternFill patternType="solid">
        <fgColor theme="0"/>
        <bgColor theme="2" tint="-0.24994659260841701"/>
      </patternFill>
    </fill>
    <fill>
      <patternFill patternType="solid">
        <fgColor theme="6" tint="0.79998168889431442"/>
        <bgColor theme="2" tint="-0.24994659260841701"/>
      </patternFill>
    </fill>
    <fill>
      <patternFill patternType="solid">
        <fgColor theme="3" tint="0.39997558519241921"/>
        <bgColor indexed="64"/>
      </patternFill>
    </fill>
    <fill>
      <patternFill patternType="solid">
        <fgColor theme="2"/>
        <bgColor indexed="64"/>
      </patternFill>
    </fill>
    <fill>
      <patternFill patternType="solid">
        <fgColor theme="4" tint="0.59999389629810485"/>
        <bgColor indexed="64"/>
      </patternFill>
    </fill>
    <fill>
      <patternFill patternType="solid">
        <fgColor rgb="FFFFFF99"/>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rgb="FFFF0000"/>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diagonal/>
    </border>
    <border>
      <left style="medium">
        <color rgb="FF00B050"/>
      </left>
      <right/>
      <top style="thin">
        <color indexed="64"/>
      </top>
      <bottom/>
      <diagonal/>
    </border>
    <border>
      <left style="medium">
        <color rgb="FF00B050"/>
      </left>
      <right/>
      <top/>
      <bottom style="thin">
        <color indexed="64"/>
      </bottom>
      <diagonal/>
    </border>
    <border>
      <left style="medium">
        <color rgb="FF00B050"/>
      </left>
      <right/>
      <top style="thin">
        <color indexed="64"/>
      </top>
      <bottom style="thin">
        <color indexed="64"/>
      </bottom>
      <diagonal/>
    </border>
    <border>
      <left style="medium">
        <color rgb="FF00B050"/>
      </left>
      <right/>
      <top/>
      <bottom style="medium">
        <color rgb="FF00B050"/>
      </bottom>
      <diagonal/>
    </border>
    <border>
      <left style="medium">
        <color rgb="FFFF0000"/>
      </left>
      <right/>
      <top/>
      <bottom style="medium">
        <color rgb="FFFF0000"/>
      </bottom>
      <diagonal/>
    </border>
    <border>
      <left/>
      <right style="medium">
        <color rgb="FFFF0000"/>
      </right>
      <top/>
      <bottom style="medium">
        <color rgb="FFFF0000"/>
      </bottom>
      <diagonal/>
    </border>
    <border>
      <left/>
      <right style="medium">
        <color rgb="FF0070C0"/>
      </right>
      <top style="thin">
        <color indexed="64"/>
      </top>
      <bottom/>
      <diagonal/>
    </border>
    <border>
      <left style="thick">
        <color rgb="FFFF0000"/>
      </left>
      <right/>
      <top/>
      <bottom/>
      <diagonal/>
    </border>
    <border>
      <left/>
      <right style="thick">
        <color rgb="FFFF0000"/>
      </right>
      <top/>
      <bottom/>
      <diagonal/>
    </border>
    <border>
      <left/>
      <right style="thick">
        <color rgb="FF0070C0"/>
      </right>
      <top/>
      <bottom/>
      <diagonal/>
    </border>
    <border>
      <left/>
      <right style="thick">
        <color rgb="FFFF0000"/>
      </right>
      <top/>
      <bottom style="medium">
        <color rgb="FFFF0000"/>
      </bottom>
      <diagonal/>
    </border>
    <border>
      <left style="thick">
        <color rgb="FFFF0000"/>
      </left>
      <right/>
      <top/>
      <bottom style="medium">
        <color rgb="FFFF0000"/>
      </bottom>
      <diagonal/>
    </border>
    <border>
      <left/>
      <right/>
      <top/>
      <bottom style="medium">
        <color rgb="FF00B050"/>
      </bottom>
      <diagonal/>
    </border>
    <border>
      <left style="thick">
        <color rgb="FF0070C0"/>
      </left>
      <right style="medium">
        <color rgb="FF0070C0"/>
      </right>
      <top/>
      <bottom/>
      <diagonal/>
    </border>
    <border>
      <left style="thick">
        <color rgb="FF0070C0"/>
      </left>
      <right style="medium">
        <color rgb="FF00B050"/>
      </right>
      <top/>
      <bottom/>
      <diagonal/>
    </border>
    <border>
      <left/>
      <right style="thin">
        <color indexed="64"/>
      </right>
      <top/>
      <bottom style="medium">
        <color rgb="FF00B050"/>
      </bottom>
      <diagonal/>
    </border>
    <border>
      <left style="thick">
        <color rgb="FFFF0000"/>
      </left>
      <right style="medium">
        <color rgb="FF00B050"/>
      </right>
      <top/>
      <bottom/>
      <diagonal/>
    </border>
    <border>
      <left style="thick">
        <color rgb="FF0070C0"/>
      </left>
      <right/>
      <top/>
      <bottom/>
      <diagonal/>
    </border>
    <border>
      <left/>
      <right/>
      <top style="thin">
        <color rgb="FF0070C0"/>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B050"/>
      </left>
      <right/>
      <top style="medium">
        <color rgb="FF0070C0"/>
      </top>
      <bottom/>
      <diagonal/>
    </border>
    <border>
      <left/>
      <right style="medium">
        <color rgb="FF00B050"/>
      </right>
      <top style="medium">
        <color rgb="FF0070C0"/>
      </top>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thick">
        <color rgb="FF0070C0"/>
      </right>
      <top/>
      <bottom style="medium">
        <color rgb="FF00B0F0"/>
      </bottom>
      <diagonal/>
    </border>
    <border>
      <left style="thick">
        <color rgb="FF0070C0"/>
      </left>
      <right/>
      <top/>
      <bottom style="medium">
        <color rgb="FF00B0F0"/>
      </bottom>
      <diagonal/>
    </border>
    <border>
      <left/>
      <right style="medium">
        <color rgb="FF00B0F0"/>
      </right>
      <top/>
      <bottom style="medium">
        <color rgb="FF00B0F0"/>
      </bottom>
      <diagonal/>
    </border>
    <border>
      <left style="thin">
        <color theme="1"/>
      </left>
      <right/>
      <top style="thin">
        <color theme="1"/>
      </top>
      <bottom/>
      <diagonal/>
    </border>
    <border>
      <left style="thin">
        <color theme="1"/>
      </left>
      <right/>
      <top/>
      <bottom/>
      <diagonal/>
    </border>
    <border>
      <left/>
      <right style="medium">
        <color rgb="FF00B050"/>
      </right>
      <top/>
      <bottom style="thin">
        <color theme="1"/>
      </bottom>
      <diagonal/>
    </border>
    <border>
      <left style="thick">
        <color rgb="FFFF0000"/>
      </left>
      <right/>
      <top style="medium">
        <color rgb="FFFF0000"/>
      </top>
      <bottom/>
      <diagonal/>
    </border>
    <border>
      <left style="thin">
        <color indexed="64"/>
      </left>
      <right style="thin">
        <color indexed="64"/>
      </right>
      <top/>
      <bottom/>
      <diagonal/>
    </border>
    <border>
      <left style="thin">
        <color indexed="64"/>
      </left>
      <right style="thin">
        <color indexed="64"/>
      </right>
      <top style="medium">
        <color rgb="FF00B050"/>
      </top>
      <bottom/>
      <diagonal/>
    </border>
    <border>
      <left style="thin">
        <color indexed="64"/>
      </left>
      <right/>
      <top style="medium">
        <color rgb="FF00B050"/>
      </top>
      <bottom/>
      <diagonal/>
    </border>
    <border>
      <left style="thin">
        <color indexed="64"/>
      </left>
      <right/>
      <top/>
      <bottom style="thin">
        <color theme="1"/>
      </bottom>
      <diagonal/>
    </border>
    <border>
      <left style="medium">
        <color rgb="FF00B0F0"/>
      </left>
      <right/>
      <top style="medium">
        <color rgb="FF00B0F0"/>
      </top>
      <bottom/>
      <diagonal/>
    </border>
    <border>
      <left/>
      <right/>
      <top style="medium">
        <color rgb="FF00B0F0"/>
      </top>
      <bottom/>
      <diagonal/>
    </border>
    <border>
      <left/>
      <right style="medium">
        <color rgb="FF0070C0"/>
      </right>
      <top style="medium">
        <color rgb="FF00B0F0"/>
      </top>
      <bottom/>
      <diagonal/>
    </border>
    <border>
      <left style="medium">
        <color rgb="FF0070C0"/>
      </left>
      <right/>
      <top style="medium">
        <color rgb="FF00B0F0"/>
      </top>
      <bottom/>
      <diagonal/>
    </border>
    <border>
      <left/>
      <right style="medium">
        <color rgb="FF00B0F0"/>
      </right>
      <top style="medium">
        <color rgb="FF00B0F0"/>
      </top>
      <bottom/>
      <diagonal/>
    </border>
    <border>
      <left/>
      <right style="medium">
        <color rgb="FF0070C0"/>
      </right>
      <top/>
      <bottom style="medium">
        <color rgb="FF00B0F0"/>
      </bottom>
      <diagonal/>
    </border>
    <border>
      <left/>
      <right style="medium">
        <color rgb="FFC00000"/>
      </right>
      <top style="medium">
        <color rgb="FFFF0000"/>
      </top>
      <bottom/>
      <diagonal/>
    </border>
    <border>
      <left/>
      <right style="medium">
        <color indexed="64"/>
      </right>
      <top style="medium">
        <color rgb="FF00B0F0"/>
      </top>
      <bottom/>
      <diagonal/>
    </border>
    <border>
      <left style="medium">
        <color indexed="64"/>
      </left>
      <right/>
      <top style="medium">
        <color rgb="FF00B0F0"/>
      </top>
      <bottom/>
      <diagonal/>
    </border>
    <border>
      <left style="thin">
        <color indexed="64"/>
      </left>
      <right style="thin">
        <color indexed="64"/>
      </right>
      <top/>
      <bottom style="medium">
        <color rgb="FF00B050"/>
      </bottom>
      <diagonal/>
    </border>
    <border>
      <left/>
      <right style="medium">
        <color rgb="FF00B050"/>
      </right>
      <top style="thin">
        <color theme="1"/>
      </top>
      <bottom/>
      <diagonal/>
    </border>
    <border>
      <left style="thin">
        <color theme="1"/>
      </left>
      <right/>
      <top/>
      <bottom style="medium">
        <color rgb="FF00B050"/>
      </bottom>
      <diagonal/>
    </border>
    <border>
      <left style="medium">
        <color indexed="64"/>
      </left>
      <right/>
      <top/>
      <bottom style="medium">
        <color rgb="FF00B0F0"/>
      </bottom>
      <diagonal/>
    </border>
    <border>
      <left/>
      <right style="medium">
        <color indexed="64"/>
      </right>
      <top/>
      <bottom style="medium">
        <color rgb="FF00B0F0"/>
      </bottom>
      <diagonal/>
    </border>
    <border>
      <left/>
      <right/>
      <top style="medium">
        <color rgb="FF0070C0"/>
      </top>
      <bottom style="thin">
        <color indexed="64"/>
      </bottom>
      <diagonal/>
    </border>
    <border>
      <left/>
      <right style="thin">
        <color indexed="64"/>
      </right>
      <top style="medium">
        <color rgb="FF00B050"/>
      </top>
      <bottom/>
      <diagonal/>
    </border>
    <border>
      <left style="thin">
        <color indexed="64"/>
      </left>
      <right/>
      <top style="thin">
        <color theme="1"/>
      </top>
      <bottom/>
      <diagonal/>
    </border>
    <border>
      <left style="thin">
        <color indexed="64"/>
      </left>
      <right/>
      <top/>
      <bottom style="medium">
        <color rgb="FF00B050"/>
      </bottom>
      <diagonal/>
    </border>
    <border>
      <left style="medium">
        <color rgb="FF0070C0"/>
      </left>
      <right/>
      <top/>
      <bottom style="medium">
        <color rgb="FF0070C0"/>
      </bottom>
      <diagonal/>
    </border>
    <border>
      <left/>
      <right style="medium">
        <color rgb="FF0070C0"/>
      </right>
      <top/>
      <bottom style="medium">
        <color rgb="FF0070C0"/>
      </bottom>
      <diagonal/>
    </border>
    <border>
      <left/>
      <right style="medium">
        <color rgb="FF0070C0"/>
      </right>
      <top/>
      <bottom style="thin">
        <color indexed="64"/>
      </bottom>
      <diagonal/>
    </border>
    <border>
      <left/>
      <right/>
      <top style="medium">
        <color rgb="FF00B0F0"/>
      </top>
      <bottom style="medium">
        <color rgb="FFFF0000"/>
      </bottom>
      <diagonal/>
    </border>
    <border>
      <left/>
      <right/>
      <top style="medium">
        <color rgb="FF0070C0"/>
      </top>
      <bottom style="medium">
        <color rgb="FFFF0000"/>
      </bottom>
      <diagonal/>
    </border>
    <border>
      <left style="thin">
        <color rgb="FFFF0000"/>
      </left>
      <right/>
      <top/>
      <bottom style="medium">
        <color rgb="FFFF0000"/>
      </bottom>
      <diagonal/>
    </border>
    <border>
      <left style="thin">
        <color rgb="FF0070C0"/>
      </left>
      <right style="thin">
        <color rgb="FF0070C0"/>
      </right>
      <top style="thin">
        <color rgb="FF0070C0"/>
      </top>
      <bottom style="thin">
        <color rgb="FF0070C0"/>
      </bottom>
      <diagonal/>
    </border>
    <border>
      <left/>
      <right/>
      <top/>
      <bottom style="thin">
        <color rgb="FF0070C0"/>
      </bottom>
      <diagonal/>
    </border>
    <border>
      <left style="thin">
        <color rgb="FF0070C0"/>
      </left>
      <right/>
      <top style="thin">
        <color rgb="FF0070C0"/>
      </top>
      <bottom style="thin">
        <color rgb="FF0070C0"/>
      </bottom>
      <diagonal/>
    </border>
    <border>
      <left style="thin">
        <color rgb="FF0070C0"/>
      </left>
      <right style="thin">
        <color rgb="FF0070C0"/>
      </right>
      <top/>
      <bottom style="thin">
        <color rgb="FF0070C0"/>
      </bottom>
      <diagonal/>
    </border>
    <border>
      <left style="thin">
        <color rgb="FF0070C0"/>
      </left>
      <right/>
      <top/>
      <bottom style="thin">
        <color rgb="FF0070C0"/>
      </bottom>
      <diagonal/>
    </border>
    <border>
      <left style="thin">
        <color rgb="FF0070C0"/>
      </left>
      <right style="thin">
        <color rgb="FF0070C0"/>
      </right>
      <top style="thin">
        <color rgb="FF0070C0"/>
      </top>
      <bottom/>
      <diagonal/>
    </border>
    <border>
      <left style="medium">
        <color rgb="FF00B050"/>
      </left>
      <right/>
      <top style="thin">
        <color theme="1"/>
      </top>
      <bottom/>
      <diagonal/>
    </border>
    <border>
      <left/>
      <right style="thin">
        <color indexed="64"/>
      </right>
      <top style="thin">
        <color theme="1"/>
      </top>
      <bottom/>
      <diagonal/>
    </border>
    <border>
      <left/>
      <right style="thin">
        <color theme="1"/>
      </right>
      <top style="thin">
        <color theme="1"/>
      </top>
      <bottom/>
      <diagonal/>
    </border>
    <border>
      <left/>
      <right style="thin">
        <color theme="1"/>
      </right>
      <top/>
      <bottom/>
      <diagonal/>
    </border>
    <border>
      <left/>
      <right style="thin">
        <color theme="1"/>
      </right>
      <top/>
      <bottom style="medium">
        <color rgb="FF00B050"/>
      </bottom>
      <diagonal/>
    </border>
    <border>
      <left style="thin">
        <color rgb="FF0070C0"/>
      </left>
      <right style="thin">
        <color rgb="FF0070C0"/>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928">
    <xf numFmtId="0" fontId="0" fillId="0" borderId="0" xfId="0"/>
    <xf numFmtId="0" fontId="1" fillId="7" borderId="0" xfId="0" applyFont="1" applyFill="1" applyBorder="1" applyAlignment="1">
      <alignment horizontal="center" wrapText="1"/>
    </xf>
    <xf numFmtId="0" fontId="0" fillId="11" borderId="0" xfId="0" applyFill="1" applyBorder="1"/>
    <xf numFmtId="0" fontId="0" fillId="0" borderId="0" xfId="0" applyFill="1"/>
    <xf numFmtId="0" fontId="1" fillId="6" borderId="0" xfId="0" applyFont="1" applyFill="1" applyBorder="1" applyAlignment="1">
      <alignment horizontal="right" wrapText="1"/>
    </xf>
    <xf numFmtId="0" fontId="3" fillId="13" borderId="0" xfId="0" applyFont="1" applyFill="1" applyBorder="1" applyAlignment="1">
      <alignment vertical="center" wrapText="1"/>
    </xf>
    <xf numFmtId="0" fontId="0" fillId="0" borderId="0" xfId="0" applyFill="1" applyBorder="1"/>
    <xf numFmtId="0" fontId="1" fillId="6" borderId="19" xfId="0" applyFont="1" applyFill="1" applyBorder="1" applyAlignment="1">
      <alignment horizontal="right" wrapText="1"/>
    </xf>
    <xf numFmtId="0" fontId="0" fillId="0" borderId="6" xfId="0" applyBorder="1"/>
    <xf numFmtId="0" fontId="0" fillId="0" borderId="19" xfId="0" applyBorder="1"/>
    <xf numFmtId="0" fontId="0" fillId="0" borderId="0" xfId="0" applyAlignment="1">
      <alignment horizontal="left"/>
    </xf>
    <xf numFmtId="0" fontId="0" fillId="18" borderId="0" xfId="0" applyFill="1" applyBorder="1"/>
    <xf numFmtId="0" fontId="22" fillId="15" borderId="0" xfId="0" applyFont="1" applyFill="1" applyBorder="1" applyAlignment="1">
      <alignment horizontal="left"/>
    </xf>
    <xf numFmtId="0" fontId="22" fillId="18" borderId="0" xfId="0" applyFont="1" applyFill="1" applyBorder="1" applyAlignment="1">
      <alignment horizontal="left"/>
    </xf>
    <xf numFmtId="0" fontId="18" fillId="18" borderId="0" xfId="0" applyFont="1" applyFill="1" applyBorder="1" applyAlignment="1">
      <alignment vertical="center"/>
    </xf>
    <xf numFmtId="0" fontId="5" fillId="7" borderId="32" xfId="0" applyFont="1" applyFill="1" applyBorder="1" applyAlignment="1">
      <alignment horizontal="center" vertical="center"/>
    </xf>
    <xf numFmtId="0" fontId="12" fillId="7" borderId="4" xfId="0" applyFont="1" applyFill="1" applyBorder="1" applyAlignment="1">
      <alignment vertical="center" wrapText="1"/>
    </xf>
    <xf numFmtId="0" fontId="0" fillId="15" borderId="16" xfId="0" applyFill="1" applyBorder="1"/>
    <xf numFmtId="0" fontId="9" fillId="15" borderId="16" xfId="0" applyFont="1" applyFill="1" applyBorder="1" applyAlignment="1" applyProtection="1">
      <protection locked="0"/>
    </xf>
    <xf numFmtId="0" fontId="0" fillId="15" borderId="40" xfId="0" applyFill="1" applyBorder="1"/>
    <xf numFmtId="0" fontId="9" fillId="15" borderId="40" xfId="0" applyFont="1" applyFill="1" applyBorder="1" applyAlignment="1" applyProtection="1">
      <protection locked="0"/>
    </xf>
    <xf numFmtId="0" fontId="0" fillId="15" borderId="37" xfId="0" applyFill="1" applyBorder="1"/>
    <xf numFmtId="0" fontId="0" fillId="15" borderId="41" xfId="0" applyFill="1" applyBorder="1"/>
    <xf numFmtId="0" fontId="0" fillId="18" borderId="0" xfId="0" applyFill="1" applyBorder="1" applyAlignment="1">
      <alignment horizontal="left"/>
    </xf>
    <xf numFmtId="0" fontId="0" fillId="18" borderId="39" xfId="0" applyFill="1" applyBorder="1"/>
    <xf numFmtId="0" fontId="22" fillId="18" borderId="39" xfId="0" applyFont="1" applyFill="1" applyBorder="1"/>
    <xf numFmtId="0" fontId="22" fillId="18" borderId="39" xfId="0" applyFont="1" applyFill="1" applyBorder="1" applyAlignment="1">
      <alignment horizontal="left"/>
    </xf>
    <xf numFmtId="0" fontId="3" fillId="22" borderId="39" xfId="0" applyFont="1" applyFill="1" applyBorder="1" applyAlignment="1">
      <alignment vertical="center" wrapText="1"/>
    </xf>
    <xf numFmtId="0" fontId="15" fillId="11" borderId="0" xfId="0" applyFont="1" applyFill="1" applyBorder="1" applyAlignment="1" applyProtection="1">
      <alignment horizontal="right" vertical="center" wrapText="1" indent="2"/>
      <protection locked="0"/>
    </xf>
    <xf numFmtId="0" fontId="15" fillId="6" borderId="24" xfId="0" applyFont="1" applyFill="1" applyBorder="1" applyAlignment="1" applyProtection="1">
      <alignment vertical="center" wrapText="1"/>
      <protection locked="0"/>
    </xf>
    <xf numFmtId="0" fontId="15" fillId="6" borderId="0" xfId="0" applyFont="1" applyFill="1" applyBorder="1" applyAlignment="1" applyProtection="1">
      <alignment vertical="center" wrapText="1"/>
      <protection locked="0"/>
    </xf>
    <xf numFmtId="0" fontId="15" fillId="6" borderId="36" xfId="0" applyFont="1" applyFill="1" applyBorder="1" applyAlignment="1" applyProtection="1">
      <alignment vertical="center" wrapText="1"/>
      <protection locked="0"/>
    </xf>
    <xf numFmtId="0" fontId="21" fillId="18" borderId="25" xfId="0" applyFont="1" applyFill="1" applyBorder="1" applyAlignment="1">
      <alignment vertical="center"/>
    </xf>
    <xf numFmtId="0" fontId="32" fillId="15" borderId="0" xfId="0" applyFont="1" applyFill="1" applyBorder="1" applyAlignment="1">
      <alignment horizontal="left"/>
    </xf>
    <xf numFmtId="0" fontId="32" fillId="15" borderId="0" xfId="0" applyFont="1" applyFill="1" applyBorder="1"/>
    <xf numFmtId="0" fontId="32" fillId="15" borderId="11" xfId="0" applyFont="1" applyFill="1" applyBorder="1" applyAlignment="1">
      <alignment horizontal="left"/>
    </xf>
    <xf numFmtId="0" fontId="32" fillId="15" borderId="34" xfId="0" applyFont="1" applyFill="1" applyBorder="1" applyAlignment="1">
      <alignment horizontal="left"/>
    </xf>
    <xf numFmtId="0" fontId="33" fillId="21" borderId="38" xfId="0" applyFont="1" applyFill="1" applyBorder="1" applyAlignment="1">
      <alignment vertical="center" wrapText="1"/>
    </xf>
    <xf numFmtId="0" fontId="34" fillId="15" borderId="38" xfId="0" applyFont="1" applyFill="1" applyBorder="1"/>
    <xf numFmtId="0" fontId="0" fillId="26" borderId="0" xfId="0" applyFill="1"/>
    <xf numFmtId="0" fontId="28" fillId="26" borderId="0" xfId="0" applyFont="1" applyFill="1"/>
    <xf numFmtId="0" fontId="28" fillId="26" borderId="0" xfId="0" applyFont="1" applyFill="1" applyAlignment="1"/>
    <xf numFmtId="0" fontId="0" fillId="26" borderId="0" xfId="0" applyFill="1" applyAlignment="1">
      <alignment horizontal="left"/>
    </xf>
    <xf numFmtId="0" fontId="27" fillId="18" borderId="24" xfId="0" applyFont="1" applyFill="1" applyBorder="1" applyAlignment="1">
      <alignment vertical="center"/>
    </xf>
    <xf numFmtId="0" fontId="3" fillId="22" borderId="43" xfId="0" applyFont="1" applyFill="1" applyBorder="1" applyAlignment="1">
      <alignment vertical="center" wrapText="1"/>
    </xf>
    <xf numFmtId="0" fontId="18" fillId="18" borderId="25" xfId="0" applyFont="1" applyFill="1" applyBorder="1" applyAlignment="1">
      <alignment vertical="center"/>
    </xf>
    <xf numFmtId="0" fontId="18" fillId="15" borderId="46" xfId="0" applyFont="1" applyFill="1" applyBorder="1" applyAlignment="1">
      <alignment vertical="center"/>
    </xf>
    <xf numFmtId="0" fontId="0" fillId="26" borderId="0" xfId="0" applyFill="1" applyBorder="1"/>
    <xf numFmtId="0" fontId="0" fillId="15" borderId="16" xfId="0" applyFill="1" applyBorder="1" applyAlignment="1"/>
    <xf numFmtId="0" fontId="0" fillId="26" borderId="48" xfId="0" applyFill="1" applyBorder="1"/>
    <xf numFmtId="0" fontId="3" fillId="13" borderId="9" xfId="0" applyFont="1" applyFill="1" applyBorder="1" applyAlignment="1">
      <alignment vertical="center" wrapText="1"/>
    </xf>
    <xf numFmtId="0" fontId="1" fillId="4" borderId="11" xfId="0" applyFont="1" applyFill="1" applyBorder="1" applyAlignment="1">
      <alignment horizontal="center" wrapText="1"/>
    </xf>
    <xf numFmtId="0" fontId="1" fillId="6" borderId="12" xfId="0" applyFont="1" applyFill="1" applyBorder="1" applyAlignment="1">
      <alignment horizontal="right" wrapText="1"/>
    </xf>
    <xf numFmtId="0" fontId="15" fillId="11" borderId="12" xfId="0" applyFont="1" applyFill="1" applyBorder="1" applyAlignment="1" applyProtection="1">
      <alignment horizontal="right" vertical="center" wrapText="1" indent="2"/>
      <protection locked="0"/>
    </xf>
    <xf numFmtId="0" fontId="15" fillId="18" borderId="34" xfId="0" applyFont="1" applyFill="1" applyBorder="1" applyAlignment="1" applyProtection="1">
      <alignment horizontal="right" vertical="center" wrapText="1" indent="2"/>
      <protection locked="0"/>
    </xf>
    <xf numFmtId="0" fontId="4" fillId="0" borderId="1" xfId="0" applyFont="1" applyBorder="1" applyAlignment="1">
      <alignment horizontal="center" vertical="center"/>
    </xf>
    <xf numFmtId="0" fontId="14" fillId="0" borderId="0" xfId="1"/>
    <xf numFmtId="0" fontId="24" fillId="15" borderId="53" xfId="0" applyFont="1" applyFill="1" applyBorder="1" applyAlignment="1">
      <alignment vertical="center"/>
    </xf>
    <xf numFmtId="0" fontId="24" fillId="15" borderId="22" xfId="0" applyFont="1" applyFill="1" applyBorder="1" applyAlignment="1">
      <alignment vertical="center"/>
    </xf>
    <xf numFmtId="0" fontId="24" fillId="15" borderId="54" xfId="0" applyFont="1" applyFill="1" applyBorder="1" applyAlignment="1">
      <alignment vertical="center"/>
    </xf>
    <xf numFmtId="0" fontId="20" fillId="15" borderId="9" xfId="0" applyFont="1" applyFill="1" applyBorder="1" applyAlignment="1">
      <alignment vertical="center"/>
    </xf>
    <xf numFmtId="0" fontId="20" fillId="15" borderId="0" xfId="0" applyFont="1" applyFill="1" applyBorder="1" applyAlignment="1">
      <alignment vertical="center"/>
    </xf>
    <xf numFmtId="0" fontId="14" fillId="26" borderId="0" xfId="1" applyFill="1" applyBorder="1"/>
    <xf numFmtId="0" fontId="39" fillId="26" borderId="0" xfId="0" applyFont="1" applyFill="1" applyBorder="1" applyAlignment="1">
      <alignment vertical="center" wrapText="1"/>
    </xf>
    <xf numFmtId="0" fontId="21" fillId="26" borderId="0" xfId="0" applyFont="1" applyFill="1" applyBorder="1" applyAlignment="1">
      <alignment vertical="center" wrapText="1"/>
    </xf>
    <xf numFmtId="0" fontId="45" fillId="0" borderId="1" xfId="0" applyFont="1" applyBorder="1" applyAlignment="1">
      <alignment horizontal="center" vertical="center"/>
    </xf>
    <xf numFmtId="0" fontId="46" fillId="0" borderId="0" xfId="0" applyFont="1"/>
    <xf numFmtId="0" fontId="0" fillId="26" borderId="0" xfId="0" applyFill="1" applyBorder="1" applyAlignment="1">
      <alignment vertical="center"/>
    </xf>
    <xf numFmtId="0" fontId="46" fillId="17" borderId="1" xfId="0" applyFont="1" applyFill="1" applyBorder="1" applyAlignment="1">
      <alignment horizontal="center" vertical="center"/>
    </xf>
    <xf numFmtId="0" fontId="46" fillId="17" borderId="0" xfId="0" applyFont="1" applyFill="1" applyBorder="1" applyAlignment="1">
      <alignment horizontal="center" vertical="center"/>
    </xf>
    <xf numFmtId="0" fontId="20" fillId="18" borderId="0" xfId="0" applyFont="1" applyFill="1" applyBorder="1" applyAlignment="1">
      <alignment vertical="center"/>
    </xf>
    <xf numFmtId="0" fontId="24" fillId="4" borderId="0" xfId="0" applyFont="1" applyFill="1" applyBorder="1" applyAlignment="1">
      <alignment vertical="center"/>
    </xf>
    <xf numFmtId="0" fontId="0" fillId="4" borderId="0" xfId="0" applyFill="1" applyBorder="1"/>
    <xf numFmtId="0" fontId="0" fillId="4" borderId="0" xfId="0" applyFill="1"/>
    <xf numFmtId="0" fontId="0" fillId="4" borderId="0" xfId="0" applyFill="1" applyBorder="1" applyAlignment="1">
      <alignment horizontal="center"/>
    </xf>
    <xf numFmtId="0" fontId="18" fillId="18" borderId="58" xfId="0" applyFont="1" applyFill="1" applyBorder="1" applyAlignment="1">
      <alignment vertical="center"/>
    </xf>
    <xf numFmtId="0" fontId="20" fillId="18" borderId="59" xfId="0" applyFont="1" applyFill="1" applyBorder="1" applyAlignment="1">
      <alignment vertical="center"/>
    </xf>
    <xf numFmtId="0" fontId="22" fillId="18" borderId="58" xfId="0" applyFont="1" applyFill="1" applyBorder="1" applyAlignment="1">
      <alignment horizontal="left"/>
    </xf>
    <xf numFmtId="0" fontId="13" fillId="18" borderId="59" xfId="0" applyFont="1" applyFill="1" applyBorder="1" applyAlignment="1" applyProtection="1">
      <alignment horizontal="center" vertical="center" wrapText="1"/>
    </xf>
    <xf numFmtId="0" fontId="0" fillId="18" borderId="58" xfId="0" applyFill="1" applyBorder="1" applyAlignment="1">
      <alignment horizontal="left"/>
    </xf>
    <xf numFmtId="0" fontId="0" fillId="18" borderId="60" xfId="0" applyFill="1" applyBorder="1" applyAlignment="1">
      <alignment horizontal="left"/>
    </xf>
    <xf numFmtId="0" fontId="0" fillId="18" borderId="61" xfId="0" applyFill="1" applyBorder="1"/>
    <xf numFmtId="0" fontId="0" fillId="18" borderId="62" xfId="0" applyFill="1" applyBorder="1"/>
    <xf numFmtId="0" fontId="0" fillId="18" borderId="63" xfId="0" applyFill="1" applyBorder="1" applyAlignment="1"/>
    <xf numFmtId="0" fontId="0" fillId="18" borderId="61" xfId="0" applyFill="1" applyBorder="1" applyAlignment="1"/>
    <xf numFmtId="0" fontId="9" fillId="18" borderId="61" xfId="0" applyFont="1" applyFill="1" applyBorder="1" applyAlignment="1" applyProtection="1">
      <protection locked="0"/>
    </xf>
    <xf numFmtId="0" fontId="9" fillId="18" borderId="62" xfId="0" applyFont="1" applyFill="1" applyBorder="1" applyAlignment="1" applyProtection="1">
      <protection locked="0"/>
    </xf>
    <xf numFmtId="0" fontId="18" fillId="18" borderId="47" xfId="0" applyFont="1" applyFill="1" applyBorder="1" applyAlignment="1">
      <alignment vertical="center"/>
    </xf>
    <xf numFmtId="0" fontId="12" fillId="7" borderId="5" xfId="0" applyFont="1" applyFill="1" applyBorder="1" applyAlignment="1">
      <alignment vertical="center" wrapText="1"/>
    </xf>
    <xf numFmtId="0" fontId="24" fillId="15" borderId="12" xfId="0" applyFont="1" applyFill="1" applyBorder="1" applyAlignment="1">
      <alignment horizontal="center" vertical="center"/>
    </xf>
    <xf numFmtId="0" fontId="13" fillId="15" borderId="12" xfId="0" applyFont="1" applyFill="1" applyBorder="1" applyAlignment="1" applyProtection="1">
      <alignment horizontal="center" vertical="center" wrapText="1"/>
    </xf>
    <xf numFmtId="0" fontId="0" fillId="15" borderId="35" xfId="0" applyFill="1" applyBorder="1"/>
    <xf numFmtId="0" fontId="0" fillId="18" borderId="44" xfId="0" applyFill="1" applyBorder="1"/>
    <xf numFmtId="0" fontId="24" fillId="15" borderId="69" xfId="0" applyFont="1" applyFill="1" applyBorder="1" applyAlignment="1">
      <alignment vertical="center"/>
    </xf>
    <xf numFmtId="0" fontId="24" fillId="15" borderId="15" xfId="0" applyFont="1" applyFill="1" applyBorder="1" applyAlignment="1">
      <alignment vertical="center"/>
    </xf>
    <xf numFmtId="0" fontId="24" fillId="15" borderId="70" xfId="0" applyFont="1" applyFill="1" applyBorder="1" applyAlignment="1">
      <alignment vertical="center"/>
    </xf>
    <xf numFmtId="0" fontId="24" fillId="12" borderId="70" xfId="0" applyFont="1" applyFill="1" applyBorder="1" applyAlignment="1">
      <alignment vertical="center"/>
    </xf>
    <xf numFmtId="0" fontId="24" fillId="12" borderId="69" xfId="0" applyFont="1" applyFill="1" applyBorder="1" applyAlignment="1">
      <alignment vertical="center"/>
    </xf>
    <xf numFmtId="0" fontId="24" fillId="12" borderId="15" xfId="0" applyFont="1" applyFill="1" applyBorder="1" applyAlignment="1">
      <alignment vertical="center"/>
    </xf>
    <xf numFmtId="0" fontId="18" fillId="18" borderId="73" xfId="0" applyFont="1" applyFill="1" applyBorder="1" applyAlignment="1">
      <alignment vertical="center"/>
    </xf>
    <xf numFmtId="0" fontId="18" fillId="18" borderId="74" xfId="0" applyFont="1" applyFill="1" applyBorder="1" applyAlignment="1">
      <alignment vertical="center"/>
    </xf>
    <xf numFmtId="0" fontId="21" fillId="18" borderId="75" xfId="0" applyFont="1" applyFill="1" applyBorder="1" applyAlignment="1">
      <alignment vertical="center"/>
    </xf>
    <xf numFmtId="0" fontId="27" fillId="18" borderId="76" xfId="0" applyFont="1" applyFill="1" applyBorder="1" applyAlignment="1">
      <alignment vertical="center"/>
    </xf>
    <xf numFmtId="0" fontId="18" fillId="18" borderId="75" xfId="0" applyFont="1" applyFill="1" applyBorder="1" applyAlignment="1">
      <alignment vertical="center"/>
    </xf>
    <xf numFmtId="0" fontId="20" fillId="18" borderId="74" xfId="0" applyFont="1" applyFill="1" applyBorder="1" applyAlignment="1">
      <alignment vertical="center"/>
    </xf>
    <xf numFmtId="0" fontId="0" fillId="23" borderId="0" xfId="0" applyFill="1"/>
    <xf numFmtId="0" fontId="20" fillId="15" borderId="79" xfId="0" applyFont="1" applyFill="1" applyBorder="1" applyAlignment="1">
      <alignment vertical="center"/>
    </xf>
    <xf numFmtId="0" fontId="16" fillId="23" borderId="73" xfId="0" applyFont="1" applyFill="1" applyBorder="1" applyAlignment="1">
      <alignment vertical="center"/>
    </xf>
    <xf numFmtId="0" fontId="16" fillId="23" borderId="58" xfId="0" applyFont="1" applyFill="1" applyBorder="1" applyAlignment="1">
      <alignment vertical="center"/>
    </xf>
    <xf numFmtId="0" fontId="20" fillId="2" borderId="59" xfId="0" applyFont="1" applyFill="1" applyBorder="1" applyAlignment="1">
      <alignment vertical="center"/>
    </xf>
    <xf numFmtId="0" fontId="24" fillId="2" borderId="59" xfId="0" applyFont="1" applyFill="1" applyBorder="1" applyAlignment="1">
      <alignment vertical="center"/>
    </xf>
    <xf numFmtId="0" fontId="13" fillId="2" borderId="59" xfId="0" applyFont="1" applyFill="1" applyBorder="1" applyAlignment="1" applyProtection="1">
      <alignment horizontal="center" vertical="center" wrapText="1"/>
    </xf>
    <xf numFmtId="0" fontId="0" fillId="2" borderId="64" xfId="0" applyFill="1" applyBorder="1"/>
    <xf numFmtId="0" fontId="24" fillId="4" borderId="10" xfId="0" applyFont="1" applyFill="1" applyBorder="1" applyAlignment="1">
      <alignment horizontal="center" vertical="center"/>
    </xf>
    <xf numFmtId="0" fontId="35" fillId="18" borderId="77" xfId="0" applyFont="1" applyFill="1" applyBorder="1" applyAlignment="1">
      <alignment horizontal="center" vertical="center"/>
    </xf>
    <xf numFmtId="0" fontId="35" fillId="18" borderId="59" xfId="0" applyFont="1" applyFill="1" applyBorder="1" applyAlignment="1">
      <alignment horizontal="center" vertical="center"/>
    </xf>
    <xf numFmtId="0" fontId="24" fillId="18" borderId="59" xfId="0" applyFont="1" applyFill="1" applyBorder="1" applyAlignment="1">
      <alignment horizontal="center" vertical="center"/>
    </xf>
    <xf numFmtId="0" fontId="5" fillId="15" borderId="12" xfId="0" applyFont="1" applyFill="1" applyBorder="1" applyAlignment="1">
      <alignment horizontal="center" vertical="center"/>
    </xf>
    <xf numFmtId="0" fontId="3" fillId="21" borderId="0" xfId="0" applyFont="1" applyFill="1" applyBorder="1" applyAlignment="1">
      <alignment vertical="center" wrapText="1"/>
    </xf>
    <xf numFmtId="0" fontId="0" fillId="15" borderId="12" xfId="0" applyFill="1" applyBorder="1"/>
    <xf numFmtId="0" fontId="22" fillId="15" borderId="12" xfId="0" applyFont="1" applyFill="1" applyBorder="1"/>
    <xf numFmtId="0" fontId="32" fillId="15" borderId="12" xfId="0" applyFont="1" applyFill="1" applyBorder="1"/>
    <xf numFmtId="0" fontId="32" fillId="15" borderId="12" xfId="0" applyFont="1" applyFill="1" applyBorder="1" applyAlignment="1">
      <alignment horizontal="left"/>
    </xf>
    <xf numFmtId="0" fontId="20" fillId="15" borderId="8" xfId="0" applyFont="1" applyFill="1" applyBorder="1" applyAlignment="1">
      <alignment vertical="center"/>
    </xf>
    <xf numFmtId="0" fontId="20" fillId="15" borderId="11" xfId="0" applyFont="1" applyFill="1" applyBorder="1" applyAlignment="1">
      <alignment vertical="center"/>
    </xf>
    <xf numFmtId="0" fontId="24" fillId="15" borderId="10" xfId="0" applyFont="1" applyFill="1" applyBorder="1" applyAlignment="1">
      <alignment horizontal="center" vertical="center"/>
    </xf>
    <xf numFmtId="0" fontId="20" fillId="15" borderId="10" xfId="0" applyFont="1" applyFill="1" applyBorder="1" applyAlignment="1">
      <alignment vertical="center"/>
    </xf>
    <xf numFmtId="0" fontId="20" fillId="15" borderId="12" xfId="0" applyFont="1" applyFill="1" applyBorder="1" applyAlignment="1">
      <alignment vertical="center"/>
    </xf>
    <xf numFmtId="0" fontId="11" fillId="18" borderId="74" xfId="0" applyFont="1" applyFill="1" applyBorder="1" applyAlignment="1">
      <alignment vertical="center"/>
    </xf>
    <xf numFmtId="0" fontId="11" fillId="18" borderId="0" xfId="0" applyFont="1" applyFill="1" applyBorder="1" applyAlignment="1">
      <alignment vertical="center"/>
    </xf>
    <xf numFmtId="0" fontId="42" fillId="15" borderId="16" xfId="0" applyFont="1" applyFill="1" applyBorder="1" applyAlignment="1">
      <alignment vertical="center"/>
    </xf>
    <xf numFmtId="0" fontId="20" fillId="18" borderId="77" xfId="0" applyFont="1" applyFill="1" applyBorder="1" applyAlignment="1">
      <alignment vertical="center"/>
    </xf>
    <xf numFmtId="0" fontId="20" fillId="4" borderId="10" xfId="0" applyFont="1" applyFill="1" applyBorder="1" applyAlignment="1">
      <alignment vertical="center"/>
    </xf>
    <xf numFmtId="0" fontId="20" fillId="4" borderId="12" xfId="0" applyFont="1" applyFill="1" applyBorder="1" applyAlignment="1">
      <alignment vertical="center"/>
    </xf>
    <xf numFmtId="0" fontId="24" fillId="4" borderId="12" xfId="0" applyFont="1" applyFill="1" applyBorder="1" applyAlignment="1">
      <alignment vertical="center"/>
    </xf>
    <xf numFmtId="0" fontId="13" fillId="4" borderId="12" xfId="0" applyFont="1" applyFill="1" applyBorder="1" applyAlignment="1" applyProtection="1">
      <alignment horizontal="center" vertical="center" wrapText="1"/>
    </xf>
    <xf numFmtId="0" fontId="0" fillId="4" borderId="35" xfId="0" applyFill="1" applyBorder="1"/>
    <xf numFmtId="0" fontId="0" fillId="0" borderId="0" xfId="0" applyFill="1" applyBorder="1" applyAlignment="1">
      <alignment horizontal="center"/>
    </xf>
    <xf numFmtId="0" fontId="52" fillId="26" borderId="0" xfId="0" applyFont="1" applyFill="1"/>
    <xf numFmtId="0" fontId="29" fillId="14" borderId="80" xfId="0" applyFont="1" applyFill="1" applyBorder="1" applyAlignment="1">
      <alignment vertical="center"/>
    </xf>
    <xf numFmtId="0" fontId="16" fillId="14" borderId="80" xfId="0" applyFont="1" applyFill="1" applyBorder="1" applyAlignment="1">
      <alignment vertical="center"/>
    </xf>
    <xf numFmtId="0" fontId="39" fillId="14" borderId="77" xfId="0" applyFont="1" applyFill="1" applyBorder="1" applyAlignment="1">
      <alignment horizontal="center" vertical="center" wrapText="1"/>
    </xf>
    <xf numFmtId="0" fontId="16" fillId="14" borderId="73" xfId="0" applyFont="1" applyFill="1" applyBorder="1" applyAlignment="1">
      <alignment vertical="center"/>
    </xf>
    <xf numFmtId="0" fontId="16" fillId="14" borderId="60" xfId="0" applyFont="1" applyFill="1" applyBorder="1" applyAlignment="1">
      <alignment vertical="center"/>
    </xf>
    <xf numFmtId="0" fontId="29" fillId="14" borderId="86" xfId="0" applyFont="1" applyFill="1" applyBorder="1" applyAlignment="1">
      <alignment vertical="center"/>
    </xf>
    <xf numFmtId="0" fontId="16" fillId="14" borderId="86" xfId="0" applyFont="1" applyFill="1" applyBorder="1" applyAlignment="1">
      <alignment vertical="center"/>
    </xf>
    <xf numFmtId="0" fontId="39" fillId="14" borderId="64" xfId="0" applyFont="1" applyFill="1" applyBorder="1" applyAlignment="1">
      <alignment horizontal="center" vertical="center" wrapText="1"/>
    </xf>
    <xf numFmtId="0" fontId="0" fillId="27" borderId="0" xfId="0" applyFill="1"/>
    <xf numFmtId="0" fontId="0" fillId="27" borderId="0" xfId="0" applyFill="1" applyAlignment="1">
      <alignment horizontal="left"/>
    </xf>
    <xf numFmtId="0" fontId="3" fillId="25" borderId="0" xfId="0" applyFont="1" applyFill="1" applyBorder="1" applyAlignment="1">
      <alignment horizontal="center" vertical="center" wrapText="1"/>
    </xf>
    <xf numFmtId="0" fontId="3" fillId="25" borderId="25" xfId="0" applyFont="1" applyFill="1" applyBorder="1" applyAlignment="1">
      <alignment horizontal="center" vertical="center" wrapText="1"/>
    </xf>
    <xf numFmtId="0" fontId="3" fillId="13" borderId="0" xfId="0" applyFont="1" applyFill="1" applyBorder="1" applyAlignment="1">
      <alignment horizontal="center" vertical="center" wrapText="1"/>
    </xf>
    <xf numFmtId="0" fontId="42" fillId="15" borderId="16" xfId="0" applyFont="1" applyFill="1" applyBorder="1" applyAlignment="1">
      <alignment horizontal="center" vertical="center"/>
    </xf>
    <xf numFmtId="0" fontId="49" fillId="15" borderId="42" xfId="0" applyFont="1" applyFill="1" applyBorder="1" applyAlignment="1">
      <alignment horizontal="center" vertical="center"/>
    </xf>
    <xf numFmtId="0" fontId="1" fillId="7" borderId="0"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3" fillId="13" borderId="12" xfId="0" applyFont="1" applyFill="1" applyBorder="1" applyAlignment="1">
      <alignment horizontal="center" vertical="center" wrapText="1"/>
    </xf>
    <xf numFmtId="0" fontId="3" fillId="25" borderId="0" xfId="0" applyFont="1" applyFill="1" applyBorder="1" applyAlignment="1">
      <alignment horizontal="center" vertical="center" wrapText="1"/>
    </xf>
    <xf numFmtId="0" fontId="3" fillId="25" borderId="25" xfId="0" applyFont="1" applyFill="1" applyBorder="1" applyAlignment="1">
      <alignment horizontal="center" vertical="center" wrapText="1"/>
    </xf>
    <xf numFmtId="0" fontId="26" fillId="15" borderId="16" xfId="0" applyFont="1" applyFill="1" applyBorder="1" applyAlignment="1" applyProtection="1">
      <alignment horizontal="center" vertical="center" wrapText="1"/>
      <protection locked="0"/>
    </xf>
    <xf numFmtId="0" fontId="3" fillId="28" borderId="0" xfId="0" applyFont="1" applyFill="1" applyBorder="1" applyAlignment="1">
      <alignment vertical="center" wrapText="1"/>
    </xf>
    <xf numFmtId="0" fontId="3" fillId="9" borderId="11" xfId="0" applyFont="1" applyFill="1" applyBorder="1" applyAlignment="1">
      <alignment vertical="center" wrapText="1"/>
    </xf>
    <xf numFmtId="0" fontId="15" fillId="4" borderId="11" xfId="0" applyFont="1" applyFill="1" applyBorder="1" applyAlignment="1" applyProtection="1">
      <alignment horizontal="right" vertical="center" wrapText="1" indent="2"/>
      <protection locked="0"/>
    </xf>
    <xf numFmtId="0" fontId="15" fillId="7" borderId="0" xfId="0" applyFont="1" applyFill="1" applyBorder="1" applyAlignment="1" applyProtection="1">
      <alignment horizontal="right" vertical="center" wrapText="1" indent="2"/>
      <protection locked="0"/>
    </xf>
    <xf numFmtId="0" fontId="1" fillId="6" borderId="3" xfId="0" applyFont="1" applyFill="1" applyBorder="1" applyAlignment="1">
      <alignment horizontal="right" wrapText="1"/>
    </xf>
    <xf numFmtId="0" fontId="3" fillId="13" borderId="10" xfId="0" applyFont="1" applyFill="1" applyBorder="1" applyAlignment="1">
      <alignment vertical="center" wrapText="1"/>
    </xf>
    <xf numFmtId="0" fontId="3" fillId="9" borderId="24" xfId="0" applyFont="1" applyFill="1" applyBorder="1" applyAlignment="1">
      <alignment vertical="center" wrapText="1"/>
    </xf>
    <xf numFmtId="0" fontId="15" fillId="7" borderId="0" xfId="0" applyFont="1" applyFill="1" applyBorder="1" applyAlignment="1" applyProtection="1">
      <alignment vertical="center" wrapText="1"/>
      <protection locked="0"/>
    </xf>
    <xf numFmtId="0" fontId="10" fillId="16" borderId="87" xfId="0" applyFont="1" applyFill="1" applyBorder="1" applyAlignment="1" applyProtection="1">
      <alignment vertical="center" wrapText="1"/>
      <protection locked="0"/>
    </xf>
    <xf numFmtId="0" fontId="35" fillId="15" borderId="16" xfId="0" applyFont="1" applyFill="1" applyBorder="1" applyAlignment="1">
      <alignment vertical="center"/>
    </xf>
    <xf numFmtId="0" fontId="35" fillId="18" borderId="74" xfId="0" applyFont="1" applyFill="1" applyBorder="1" applyAlignment="1">
      <alignment vertical="center"/>
    </xf>
    <xf numFmtId="0" fontId="35" fillId="18" borderId="26" xfId="0" applyFont="1" applyFill="1" applyBorder="1" applyAlignment="1">
      <alignment vertical="center"/>
    </xf>
    <xf numFmtId="0" fontId="27" fillId="11" borderId="76" xfId="0" applyFont="1" applyFill="1" applyBorder="1" applyAlignment="1">
      <alignment vertical="center"/>
    </xf>
    <xf numFmtId="0" fontId="18" fillId="11" borderId="75" xfId="0" applyFont="1" applyFill="1" applyBorder="1" applyAlignment="1">
      <alignment vertical="center"/>
    </xf>
    <xf numFmtId="0" fontId="20" fillId="11" borderId="74" xfId="0" applyFont="1" applyFill="1" applyBorder="1" applyAlignment="1">
      <alignment vertical="center"/>
    </xf>
    <xf numFmtId="0" fontId="20" fillId="11" borderId="77" xfId="0" applyFont="1" applyFill="1" applyBorder="1" applyAlignment="1">
      <alignment vertical="center"/>
    </xf>
    <xf numFmtId="0" fontId="27" fillId="11" borderId="24" xfId="0" applyFont="1" applyFill="1" applyBorder="1" applyAlignment="1">
      <alignment vertical="center"/>
    </xf>
    <xf numFmtId="0" fontId="18" fillId="11" borderId="25" xfId="0" applyFont="1" applyFill="1" applyBorder="1" applyAlignment="1">
      <alignment vertical="center"/>
    </xf>
    <xf numFmtId="0" fontId="20" fillId="11" borderId="0" xfId="0" applyFont="1" applyFill="1" applyBorder="1" applyAlignment="1">
      <alignment vertical="center"/>
    </xf>
    <xf numFmtId="0" fontId="20" fillId="11" borderId="59" xfId="0" applyFont="1" applyFill="1" applyBorder="1" applyAlignment="1">
      <alignment vertical="center"/>
    </xf>
    <xf numFmtId="0" fontId="3" fillId="13" borderId="39" xfId="0" applyFont="1" applyFill="1" applyBorder="1" applyAlignment="1">
      <alignment vertical="center" wrapText="1"/>
    </xf>
    <xf numFmtId="0" fontId="18" fillId="11" borderId="47" xfId="0" applyFont="1" applyFill="1" applyBorder="1" applyAlignment="1">
      <alignment vertical="center"/>
    </xf>
    <xf numFmtId="0" fontId="24" fillId="11" borderId="0" xfId="0" applyFont="1" applyFill="1" applyBorder="1" applyAlignment="1">
      <alignment vertical="center"/>
    </xf>
    <xf numFmtId="0" fontId="24" fillId="11" borderId="59" xfId="0" applyFont="1" applyFill="1" applyBorder="1" applyAlignment="1">
      <alignment vertical="center"/>
    </xf>
    <xf numFmtId="0" fontId="13" fillId="11" borderId="59" xfId="0" applyFont="1" applyFill="1" applyBorder="1" applyAlignment="1" applyProtection="1">
      <alignment horizontal="center" vertical="center" wrapText="1"/>
    </xf>
    <xf numFmtId="0" fontId="0" fillId="11" borderId="64" xfId="0" applyFill="1" applyBorder="1"/>
    <xf numFmtId="0" fontId="0" fillId="11" borderId="0" xfId="0" applyFill="1" applyBorder="1" applyAlignment="1">
      <alignment horizontal="left"/>
    </xf>
    <xf numFmtId="0" fontId="26" fillId="11" borderId="0" xfId="0" applyFont="1" applyFill="1" applyBorder="1" applyAlignment="1" applyProtection="1">
      <alignment horizontal="center" vertical="center" wrapText="1"/>
      <protection locked="0"/>
    </xf>
    <xf numFmtId="0" fontId="15" fillId="11" borderId="0" xfId="0" applyFont="1" applyFill="1" applyBorder="1" applyAlignment="1" applyProtection="1">
      <alignment vertical="center" wrapText="1"/>
      <protection locked="0"/>
    </xf>
    <xf numFmtId="0" fontId="9" fillId="11" borderId="0" xfId="0" applyFont="1" applyFill="1" applyBorder="1" applyAlignment="1" applyProtection="1">
      <protection locked="0"/>
    </xf>
    <xf numFmtId="0" fontId="15" fillId="18" borderId="91" xfId="0" applyFont="1" applyFill="1" applyBorder="1" applyAlignment="1" applyProtection="1">
      <alignment vertical="center" wrapText="1"/>
      <protection locked="0"/>
    </xf>
    <xf numFmtId="0" fontId="35" fillId="18" borderId="16" xfId="0" applyFont="1" applyFill="1" applyBorder="1" applyAlignment="1">
      <alignment vertical="center"/>
    </xf>
    <xf numFmtId="0" fontId="3" fillId="20" borderId="24" xfId="0" applyFont="1" applyFill="1" applyBorder="1" applyAlignment="1">
      <alignment vertical="center" wrapText="1"/>
    </xf>
    <xf numFmtId="0" fontId="15" fillId="30" borderId="0" xfId="0" applyFont="1" applyFill="1" applyBorder="1" applyAlignment="1" applyProtection="1">
      <alignment vertical="center" wrapText="1"/>
      <protection locked="0"/>
    </xf>
    <xf numFmtId="0" fontId="10" fillId="31" borderId="87" xfId="0" applyFont="1" applyFill="1" applyBorder="1" applyAlignment="1" applyProtection="1">
      <alignment vertical="center" wrapText="1"/>
      <protection locked="0"/>
    </xf>
    <xf numFmtId="0" fontId="18" fillId="12" borderId="73" xfId="0" applyFont="1" applyFill="1" applyBorder="1" applyAlignment="1">
      <alignment vertical="center"/>
    </xf>
    <xf numFmtId="0" fontId="18" fillId="12" borderId="58" xfId="0" applyFont="1" applyFill="1" applyBorder="1" applyAlignment="1">
      <alignment vertical="center"/>
    </xf>
    <xf numFmtId="0" fontId="18" fillId="29" borderId="58" xfId="0" applyFont="1" applyFill="1" applyBorder="1" applyAlignment="1">
      <alignment vertical="center"/>
    </xf>
    <xf numFmtId="0" fontId="3" fillId="32" borderId="0" xfId="0" applyFont="1" applyFill="1" applyBorder="1" applyAlignment="1">
      <alignment vertical="center" wrapText="1"/>
    </xf>
    <xf numFmtId="0" fontId="15" fillId="12" borderId="0" xfId="0" applyFont="1" applyFill="1" applyBorder="1" applyAlignment="1" applyProtection="1">
      <alignment vertical="center" wrapText="1"/>
      <protection locked="0"/>
    </xf>
    <xf numFmtId="0" fontId="15" fillId="12" borderId="36" xfId="0" applyFont="1" applyFill="1" applyBorder="1" applyAlignment="1" applyProtection="1">
      <alignment vertical="center" wrapText="1"/>
      <protection locked="0"/>
    </xf>
    <xf numFmtId="0" fontId="35" fillId="15" borderId="61" xfId="0" applyFont="1" applyFill="1" applyBorder="1" applyAlignment="1">
      <alignment vertical="center"/>
    </xf>
    <xf numFmtId="0" fontId="9" fillId="15" borderId="95" xfId="0" applyFont="1" applyFill="1" applyBorder="1" applyAlignment="1" applyProtection="1">
      <protection locked="0"/>
    </xf>
    <xf numFmtId="0" fontId="0" fillId="26" borderId="0" xfId="0" applyFill="1" applyBorder="1" applyAlignment="1">
      <alignment horizontal="left"/>
    </xf>
    <xf numFmtId="0" fontId="36" fillId="26" borderId="0" xfId="0" applyFont="1" applyFill="1" applyBorder="1" applyAlignment="1">
      <alignment horizontal="center" vertical="center" wrapText="1"/>
    </xf>
    <xf numFmtId="0" fontId="44" fillId="26" borderId="0" xfId="0" applyFont="1" applyFill="1" applyBorder="1" applyAlignment="1">
      <alignment horizontal="center" vertical="center" wrapText="1"/>
    </xf>
    <xf numFmtId="0" fontId="9" fillId="26" borderId="0" xfId="0" applyFont="1" applyFill="1" applyBorder="1" applyAlignment="1" applyProtection="1">
      <protection locked="0"/>
    </xf>
    <xf numFmtId="0" fontId="0" fillId="26" borderId="0" xfId="0" applyFill="1" applyBorder="1" applyAlignment="1"/>
    <xf numFmtId="0" fontId="32" fillId="15" borderId="16" xfId="0" applyFont="1" applyFill="1" applyBorder="1"/>
    <xf numFmtId="0" fontId="15" fillId="15" borderId="16" xfId="0" applyFont="1" applyFill="1" applyBorder="1" applyAlignment="1" applyProtection="1">
      <alignment vertical="center" wrapText="1"/>
      <protection locked="0"/>
    </xf>
    <xf numFmtId="0" fontId="34" fillId="15" borderId="16" xfId="0" applyFont="1" applyFill="1" applyBorder="1"/>
    <xf numFmtId="0" fontId="5" fillId="15" borderId="16" xfId="0" applyFont="1" applyFill="1" applyBorder="1" applyAlignment="1">
      <alignment horizontal="center" vertical="center"/>
    </xf>
    <xf numFmtId="0" fontId="12" fillId="15" borderId="16" xfId="0" applyFont="1" applyFill="1" applyBorder="1" applyAlignment="1">
      <alignment horizontal="center" vertical="center" wrapText="1"/>
    </xf>
    <xf numFmtId="0" fontId="13" fillId="15" borderId="16" xfId="0" applyFont="1" applyFill="1" applyBorder="1" applyAlignment="1" applyProtection="1">
      <alignment horizontal="center" vertical="center" wrapText="1"/>
    </xf>
    <xf numFmtId="0" fontId="13" fillId="15" borderId="35" xfId="0" applyFont="1" applyFill="1" applyBorder="1" applyAlignment="1" applyProtection="1">
      <alignment horizontal="center" vertical="center" wrapText="1"/>
    </xf>
    <xf numFmtId="0" fontId="15" fillId="15" borderId="96" xfId="0" applyFont="1" applyFill="1" applyBorder="1" applyAlignment="1" applyProtection="1">
      <alignment horizontal="right" vertical="center" wrapText="1" indent="2"/>
      <protection locked="0"/>
    </xf>
    <xf numFmtId="0" fontId="54" fillId="0" borderId="0" xfId="0" applyFont="1" applyAlignment="1">
      <alignment horizontal="center" vertical="center"/>
    </xf>
    <xf numFmtId="0" fontId="54" fillId="7" borderId="97" xfId="0" applyFont="1" applyFill="1" applyBorder="1" applyAlignment="1">
      <alignment horizontal="center" vertical="center"/>
    </xf>
    <xf numFmtId="0" fontId="54" fillId="2" borderId="97" xfId="0" applyFont="1" applyFill="1" applyBorder="1" applyAlignment="1">
      <alignment horizontal="center" vertical="center"/>
    </xf>
    <xf numFmtId="0" fontId="54" fillId="30" borderId="97" xfId="0" applyFont="1" applyFill="1" applyBorder="1" applyAlignment="1">
      <alignment horizontal="center" vertical="center"/>
    </xf>
    <xf numFmtId="0" fontId="54" fillId="17" borderId="97" xfId="0" applyFont="1" applyFill="1" applyBorder="1" applyAlignment="1">
      <alignment horizontal="center" vertical="center"/>
    </xf>
    <xf numFmtId="0" fontId="54" fillId="15" borderId="97" xfId="0" applyFont="1" applyFill="1" applyBorder="1" applyAlignment="1">
      <alignment horizontal="center" vertical="center"/>
    </xf>
    <xf numFmtId="0" fontId="54" fillId="14" borderId="97" xfId="0" applyFont="1" applyFill="1" applyBorder="1" applyAlignment="1">
      <alignment horizontal="center" vertical="center"/>
    </xf>
    <xf numFmtId="0" fontId="54" fillId="0" borderId="0" xfId="0" applyFont="1" applyFill="1" applyBorder="1" applyAlignment="1">
      <alignment horizontal="center" vertical="center"/>
    </xf>
    <xf numFmtId="0" fontId="0" fillId="4" borderId="97" xfId="0" applyFill="1" applyBorder="1"/>
    <xf numFmtId="0" fontId="0" fillId="33" borderId="0" xfId="0" applyFill="1"/>
    <xf numFmtId="0" fontId="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0" xfId="0" applyFont="1" applyFill="1" applyBorder="1"/>
    <xf numFmtId="0" fontId="6" fillId="0" borderId="0" xfId="0" applyFont="1"/>
    <xf numFmtId="0" fontId="6" fillId="4" borderId="97" xfId="0" applyFont="1" applyFill="1" applyBorder="1" applyAlignment="1">
      <alignment horizontal="center" vertical="center"/>
    </xf>
    <xf numFmtId="0" fontId="0" fillId="26" borderId="0" xfId="0" applyFont="1" applyFill="1" applyBorder="1"/>
    <xf numFmtId="0" fontId="24" fillId="15" borderId="0" xfId="0" applyFont="1" applyFill="1" applyBorder="1" applyAlignment="1">
      <alignment vertical="center"/>
    </xf>
    <xf numFmtId="0" fontId="13" fillId="15" borderId="0" xfId="0" applyFont="1" applyFill="1" applyBorder="1" applyAlignment="1" applyProtection="1">
      <alignment horizontal="center" vertical="center" wrapText="1"/>
    </xf>
    <xf numFmtId="0" fontId="0" fillId="15" borderId="0" xfId="0" applyFill="1" applyBorder="1"/>
    <xf numFmtId="0" fontId="59" fillId="7" borderId="5" xfId="0" applyFont="1" applyFill="1" applyBorder="1" applyAlignment="1">
      <alignment vertical="center" wrapText="1"/>
    </xf>
    <xf numFmtId="0" fontId="7" fillId="6" borderId="12" xfId="0" applyFont="1" applyFill="1" applyBorder="1" applyAlignment="1">
      <alignment horizontal="right" wrapText="1"/>
    </xf>
    <xf numFmtId="0" fontId="2" fillId="6" borderId="12" xfId="0" applyFont="1" applyFill="1" applyBorder="1" applyAlignment="1">
      <alignment horizontal="center" wrapText="1"/>
    </xf>
    <xf numFmtId="0" fontId="2" fillId="6" borderId="12" xfId="0" applyFont="1" applyFill="1" applyBorder="1" applyAlignment="1">
      <alignment horizontal="right" wrapText="1"/>
    </xf>
    <xf numFmtId="0" fontId="62" fillId="6" borderId="0" xfId="0" applyFont="1" applyFill="1" applyBorder="1" applyAlignment="1">
      <alignment horizontal="right" wrapText="1"/>
    </xf>
    <xf numFmtId="0" fontId="64" fillId="18" borderId="58" xfId="0" applyFont="1" applyFill="1" applyBorder="1" applyAlignment="1">
      <alignment vertical="center"/>
    </xf>
    <xf numFmtId="0" fontId="65" fillId="18" borderId="58" xfId="0" applyFont="1" applyFill="1" applyBorder="1" applyAlignment="1">
      <alignment horizontal="left"/>
    </xf>
    <xf numFmtId="0" fontId="61" fillId="18" borderId="39" xfId="0" applyFont="1" applyFill="1" applyBorder="1"/>
    <xf numFmtId="0" fontId="64" fillId="22" borderId="43" xfId="0" applyFont="1" applyFill="1" applyBorder="1" applyAlignment="1">
      <alignment vertical="center" wrapText="1"/>
    </xf>
    <xf numFmtId="0" fontId="64" fillId="22" borderId="39" xfId="0" applyFont="1" applyFill="1" applyBorder="1" applyAlignment="1">
      <alignment vertical="center" wrapText="1"/>
    </xf>
    <xf numFmtId="0" fontId="15" fillId="18" borderId="61" xfId="0" applyFont="1" applyFill="1" applyBorder="1" applyAlignment="1" applyProtection="1">
      <alignment vertical="center" wrapText="1"/>
      <protection locked="0"/>
    </xf>
    <xf numFmtId="0" fontId="54" fillId="2" borderId="97" xfId="0" applyFont="1" applyFill="1" applyBorder="1" applyAlignment="1">
      <alignment horizontal="center" vertical="center" wrapText="1"/>
    </xf>
    <xf numFmtId="0" fontId="66" fillId="2" borderId="97" xfId="0" applyFont="1" applyFill="1" applyBorder="1" applyAlignment="1">
      <alignment horizontal="center" vertical="center" wrapText="1"/>
    </xf>
    <xf numFmtId="0" fontId="24" fillId="2" borderId="97" xfId="0" applyFont="1" applyFill="1" applyBorder="1" applyAlignment="1">
      <alignment horizontal="center" vertical="center" wrapText="1"/>
    </xf>
    <xf numFmtId="0" fontId="57" fillId="7" borderId="5" xfId="0" applyFont="1" applyFill="1" applyBorder="1" applyAlignment="1">
      <alignment vertical="center" wrapText="1"/>
    </xf>
    <xf numFmtId="0" fontId="5" fillId="8" borderId="31" xfId="0" applyFont="1" applyFill="1" applyBorder="1" applyAlignment="1">
      <alignment horizontal="center" vertical="center"/>
    </xf>
    <xf numFmtId="0" fontId="12" fillId="8" borderId="20" xfId="0" applyFont="1" applyFill="1" applyBorder="1" applyAlignment="1">
      <alignment horizontal="center" vertical="center" wrapText="1"/>
    </xf>
    <xf numFmtId="0" fontId="5" fillId="8" borderId="3" xfId="0" applyFont="1" applyFill="1" applyBorder="1" applyAlignment="1">
      <alignment horizontal="center" vertical="center"/>
    </xf>
    <xf numFmtId="0" fontId="68" fillId="11" borderId="0" xfId="0" applyFont="1" applyFill="1" applyBorder="1"/>
    <xf numFmtId="0" fontId="24" fillId="2" borderId="102" xfId="0" applyFont="1" applyFill="1" applyBorder="1" applyAlignment="1">
      <alignment horizontal="center" vertical="center" wrapText="1"/>
    </xf>
    <xf numFmtId="0" fontId="1" fillId="0" borderId="4" xfId="0" applyFont="1" applyBorder="1" applyAlignment="1">
      <alignment horizontal="center" vertical="center" wrapText="1"/>
    </xf>
    <xf numFmtId="0" fontId="64" fillId="11" borderId="58" xfId="0" applyFont="1" applyFill="1" applyBorder="1" applyAlignment="1">
      <alignment vertical="center"/>
    </xf>
    <xf numFmtId="0" fontId="65" fillId="11" borderId="58" xfId="0" applyFont="1" applyFill="1" applyBorder="1" applyAlignment="1">
      <alignment horizontal="left"/>
    </xf>
    <xf numFmtId="0" fontId="65" fillId="11" borderId="60" xfId="0" applyFont="1" applyFill="1" applyBorder="1" applyAlignment="1">
      <alignment horizontal="left"/>
    </xf>
    <xf numFmtId="0" fontId="61" fillId="11" borderId="39" xfId="0" applyFont="1" applyFill="1" applyBorder="1"/>
    <xf numFmtId="0" fontId="61" fillId="11" borderId="0" xfId="0" applyFont="1" applyFill="1" applyBorder="1"/>
    <xf numFmtId="0" fontId="61" fillId="11" borderId="47" xfId="0" applyFont="1" applyFill="1" applyBorder="1" applyAlignment="1"/>
    <xf numFmtId="0" fontId="61" fillId="11" borderId="47" xfId="0" applyFont="1" applyFill="1" applyBorder="1"/>
    <xf numFmtId="0" fontId="5" fillId="8" borderId="31" xfId="0" applyFont="1" applyFill="1" applyBorder="1" applyAlignment="1">
      <alignment horizontal="center" vertical="center"/>
    </xf>
    <xf numFmtId="0" fontId="26" fillId="11" borderId="0" xfId="0" applyFont="1" applyFill="1" applyBorder="1" applyAlignment="1" applyProtection="1">
      <alignment horizontal="right" vertical="center" wrapText="1" indent="13"/>
      <protection locked="0"/>
    </xf>
    <xf numFmtId="0" fontId="56" fillId="8" borderId="4" xfId="0" applyFont="1" applyFill="1" applyBorder="1" applyAlignment="1">
      <alignment horizontal="center" vertical="center" wrapText="1"/>
    </xf>
    <xf numFmtId="0" fontId="72" fillId="0" borderId="0" xfId="0" applyFont="1" applyAlignment="1">
      <alignment horizontal="center" vertical="center" wrapText="1"/>
    </xf>
    <xf numFmtId="0" fontId="54" fillId="30" borderId="97" xfId="0" applyFont="1" applyFill="1" applyBorder="1" applyAlignment="1">
      <alignment horizontal="center" vertical="center" wrapText="1"/>
    </xf>
    <xf numFmtId="0" fontId="54" fillId="30" borderId="97" xfId="0" applyFont="1" applyFill="1" applyBorder="1" applyAlignment="1">
      <alignment horizontal="center" vertical="center" wrapText="1" readingOrder="2"/>
    </xf>
    <xf numFmtId="0" fontId="0" fillId="26" borderId="0" xfId="0" applyFill="1" applyAlignment="1">
      <alignment horizontal="right"/>
    </xf>
    <xf numFmtId="0" fontId="71" fillId="0" borderId="0" xfId="0" applyFont="1" applyAlignment="1">
      <alignment horizontal="justify" vertical="center" readingOrder="2"/>
    </xf>
    <xf numFmtId="0" fontId="72" fillId="30" borderId="0" xfId="0" applyFont="1" applyFill="1" applyAlignment="1">
      <alignment horizontal="right" vertical="center" wrapText="1" readingOrder="2"/>
    </xf>
    <xf numFmtId="0" fontId="74" fillId="0" borderId="0" xfId="0" applyFont="1" applyAlignment="1">
      <alignment horizontal="justify" vertical="center" readingOrder="2"/>
    </xf>
    <xf numFmtId="0" fontId="0" fillId="30" borderId="0" xfId="0" applyFill="1" applyAlignment="1">
      <alignment horizontal="center" vertical="center" wrapText="1" readingOrder="2"/>
    </xf>
    <xf numFmtId="0" fontId="0" fillId="0" borderId="0" xfId="0" applyAlignment="1">
      <alignment horizontal="center" vertical="center" wrapText="1"/>
    </xf>
    <xf numFmtId="0" fontId="54" fillId="17" borderId="97" xfId="0" applyFont="1" applyFill="1" applyBorder="1" applyAlignment="1">
      <alignment horizontal="center" vertical="center" wrapText="1"/>
    </xf>
    <xf numFmtId="0" fontId="54" fillId="17" borderId="97" xfId="0" applyFont="1" applyFill="1" applyBorder="1" applyAlignment="1">
      <alignment horizontal="center" vertical="center" wrapText="1" readingOrder="2"/>
    </xf>
    <xf numFmtId="0" fontId="23" fillId="15" borderId="16" xfId="0" applyFont="1" applyFill="1" applyBorder="1" applyAlignment="1" applyProtection="1">
      <alignment horizontal="center" vertical="center" wrapText="1" readingOrder="2"/>
      <protection locked="0"/>
    </xf>
    <xf numFmtId="0" fontId="5" fillId="34" borderId="32" xfId="0" applyFont="1" applyFill="1" applyBorder="1" applyAlignment="1">
      <alignment horizontal="center" vertical="center"/>
    </xf>
    <xf numFmtId="0" fontId="57" fillId="34" borderId="5" xfId="0" applyFont="1" applyFill="1" applyBorder="1" applyAlignment="1">
      <alignment vertical="center" wrapText="1"/>
    </xf>
    <xf numFmtId="0" fontId="5" fillId="34" borderId="7" xfId="0" applyFont="1" applyFill="1" applyBorder="1" applyAlignment="1">
      <alignment horizontal="center" vertical="center"/>
    </xf>
    <xf numFmtId="0" fontId="56" fillId="34" borderId="20" xfId="0" applyFont="1" applyFill="1" applyBorder="1" applyAlignment="1">
      <alignment vertical="center" wrapText="1"/>
    </xf>
    <xf numFmtId="0" fontId="57" fillId="34" borderId="4" xfId="0" applyFont="1" applyFill="1" applyBorder="1" applyAlignment="1">
      <alignment horizontal="center" vertical="center" wrapText="1"/>
    </xf>
    <xf numFmtId="0" fontId="80" fillId="0" borderId="0" xfId="0" applyFont="1"/>
    <xf numFmtId="0" fontId="80" fillId="0" borderId="0" xfId="0" applyFont="1" applyAlignment="1">
      <alignment horizontal="justify" vertical="center" readingOrder="2"/>
    </xf>
    <xf numFmtId="0" fontId="83" fillId="0" borderId="0" xfId="0" applyFont="1" applyAlignment="1">
      <alignment horizontal="justify" vertical="center" wrapText="1" readingOrder="2"/>
    </xf>
    <xf numFmtId="0" fontId="54" fillId="15" borderId="97" xfId="0" applyFont="1" applyFill="1" applyBorder="1" applyAlignment="1">
      <alignment horizontal="center" vertical="center" wrapText="1" readingOrder="2"/>
    </xf>
    <xf numFmtId="0" fontId="0" fillId="0" borderId="0" xfId="0" applyAlignment="1">
      <alignment wrapText="1" readingOrder="2"/>
    </xf>
    <xf numFmtId="0" fontId="58" fillId="7" borderId="5" xfId="0" applyFont="1" applyFill="1" applyBorder="1" applyAlignment="1">
      <alignment vertical="center" wrapText="1"/>
    </xf>
    <xf numFmtId="0" fontId="57" fillId="8" borderId="20" xfId="0" applyFont="1" applyFill="1" applyBorder="1" applyAlignment="1">
      <alignment vertical="center" wrapText="1"/>
    </xf>
    <xf numFmtId="0" fontId="85" fillId="22" borderId="43" xfId="0" applyFont="1" applyFill="1" applyBorder="1" applyAlignment="1">
      <alignment vertical="center" wrapText="1"/>
    </xf>
    <xf numFmtId="0" fontId="61" fillId="18" borderId="0" xfId="0" applyFont="1" applyFill="1" applyBorder="1" applyAlignment="1">
      <alignment horizontal="left"/>
    </xf>
    <xf numFmtId="0" fontId="54" fillId="15" borderId="102" xfId="0" applyFont="1" applyFill="1" applyBorder="1" applyAlignment="1">
      <alignment horizontal="center" vertical="center"/>
    </xf>
    <xf numFmtId="0" fontId="54" fillId="15" borderId="102" xfId="0" applyFont="1" applyFill="1" applyBorder="1" applyAlignment="1">
      <alignment horizontal="center" vertical="center" wrapText="1" readingOrder="2"/>
    </xf>
    <xf numFmtId="0" fontId="54" fillId="15" borderId="102" xfId="0" applyFont="1" applyFill="1" applyBorder="1" applyAlignment="1">
      <alignment horizontal="center" vertical="center" wrapText="1"/>
    </xf>
    <xf numFmtId="0" fontId="61" fillId="18" borderId="0" xfId="0" applyFont="1" applyFill="1" applyBorder="1"/>
    <xf numFmtId="0" fontId="5" fillId="7" borderId="33" xfId="0" applyFont="1" applyFill="1" applyBorder="1" applyAlignment="1">
      <alignment horizontal="center" vertical="center"/>
    </xf>
    <xf numFmtId="0" fontId="54" fillId="0" borderId="0" xfId="0" applyFont="1" applyFill="1" applyBorder="1" applyAlignment="1">
      <alignment horizontal="center" vertical="center"/>
    </xf>
    <xf numFmtId="0" fontId="86" fillId="0" borderId="0" xfId="0" applyFont="1" applyAlignment="1">
      <alignment horizontal="right" vertical="center" readingOrder="2"/>
    </xf>
    <xf numFmtId="0" fontId="7" fillId="6" borderId="0" xfId="0" applyFont="1" applyFill="1" applyBorder="1" applyAlignment="1">
      <alignment horizontal="right" wrapText="1"/>
    </xf>
    <xf numFmtId="0" fontId="54" fillId="0" borderId="102" xfId="0" applyFont="1" applyFill="1" applyBorder="1" applyAlignment="1">
      <alignment horizontal="center" vertical="center"/>
    </xf>
    <xf numFmtId="0" fontId="54" fillId="14" borderId="97" xfId="0" applyFont="1" applyFill="1" applyBorder="1" applyAlignment="1">
      <alignment horizontal="center" vertical="center" wrapText="1" readingOrder="2"/>
    </xf>
    <xf numFmtId="0" fontId="87" fillId="7" borderId="4" xfId="0" applyFont="1" applyFill="1" applyBorder="1" applyAlignment="1">
      <alignment horizontal="center" vertical="center" wrapText="1"/>
    </xf>
    <xf numFmtId="0" fontId="12" fillId="7" borderId="45" xfId="0" applyFont="1" applyFill="1" applyBorder="1" applyAlignment="1">
      <alignment vertical="center" wrapText="1"/>
    </xf>
    <xf numFmtId="0" fontId="54" fillId="30" borderId="0" xfId="0" applyFont="1" applyFill="1" applyBorder="1" applyAlignment="1">
      <alignment horizontal="center" vertical="center"/>
    </xf>
    <xf numFmtId="0" fontId="54" fillId="0" borderId="108" xfId="0" applyFont="1" applyFill="1" applyBorder="1" applyAlignment="1">
      <alignment horizontal="center" vertical="center"/>
    </xf>
    <xf numFmtId="0" fontId="54" fillId="14" borderId="102" xfId="0" applyFont="1" applyFill="1" applyBorder="1" applyAlignment="1">
      <alignment horizontal="center" vertical="center" wrapText="1" readingOrder="2"/>
    </xf>
    <xf numFmtId="0" fontId="54" fillId="14" borderId="102" xfId="0" applyFont="1" applyFill="1" applyBorder="1" applyAlignment="1">
      <alignment horizontal="center" vertical="center"/>
    </xf>
    <xf numFmtId="0" fontId="54" fillId="14" borderId="1" xfId="0" applyFont="1" applyFill="1" applyBorder="1" applyAlignment="1">
      <alignment horizontal="center" vertical="center"/>
    </xf>
    <xf numFmtId="0" fontId="50" fillId="14" borderId="1" xfId="0" applyFont="1" applyFill="1" applyBorder="1" applyAlignment="1">
      <alignment wrapText="1"/>
    </xf>
    <xf numFmtId="0" fontId="1" fillId="6" borderId="12" xfId="0" applyFont="1" applyFill="1" applyBorder="1" applyAlignment="1">
      <alignment horizontal="left" wrapText="1"/>
    </xf>
    <xf numFmtId="0" fontId="5" fillId="23" borderId="16" xfId="0" applyFont="1" applyFill="1" applyBorder="1" applyAlignment="1">
      <alignment horizontal="center" vertical="center"/>
    </xf>
    <xf numFmtId="0" fontId="55" fillId="0" borderId="0" xfId="0" applyFont="1" applyAlignment="1">
      <alignment horizontal="right" vertical="center" wrapText="1" readingOrder="2"/>
    </xf>
    <xf numFmtId="0" fontId="54" fillId="7" borderId="97" xfId="0" applyFont="1" applyFill="1" applyBorder="1" applyAlignment="1">
      <alignment horizontal="right" vertical="center" wrapText="1" readingOrder="2"/>
    </xf>
    <xf numFmtId="0" fontId="54" fillId="7" borderId="97" xfId="0" applyFont="1" applyFill="1" applyBorder="1" applyAlignment="1">
      <alignment horizontal="center" vertical="center" wrapText="1" readingOrder="2"/>
    </xf>
    <xf numFmtId="0" fontId="54" fillId="7" borderId="97" xfId="0" applyFont="1" applyFill="1" applyBorder="1" applyAlignment="1">
      <alignment horizontal="center" vertical="center" readingOrder="2"/>
    </xf>
    <xf numFmtId="0" fontId="0" fillId="0" borderId="0" xfId="0" applyAlignment="1">
      <alignment readingOrder="2"/>
    </xf>
    <xf numFmtId="0" fontId="54" fillId="7" borderId="97" xfId="0" applyFont="1" applyFill="1" applyBorder="1" applyAlignment="1">
      <alignment horizontal="center" vertical="center" wrapText="1"/>
    </xf>
    <xf numFmtId="0" fontId="3" fillId="25" borderId="0" xfId="0" applyFont="1" applyFill="1" applyBorder="1" applyAlignment="1">
      <alignment horizontal="center" vertical="center" wrapText="1"/>
    </xf>
    <xf numFmtId="0" fontId="3" fillId="25" borderId="25" xfId="0" applyFont="1" applyFill="1" applyBorder="1" applyAlignment="1">
      <alignment horizontal="center" vertical="center" wrapText="1"/>
    </xf>
    <xf numFmtId="0" fontId="3" fillId="13" borderId="12" xfId="0" applyFont="1" applyFill="1" applyBorder="1" applyAlignment="1">
      <alignment horizontal="center" vertical="center" wrapText="1"/>
    </xf>
    <xf numFmtId="0" fontId="3" fillId="13"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0" fillId="0" borderId="0" xfId="0" applyFont="1" applyAlignment="1">
      <alignment horizontal="right" vertical="top" readingOrder="2"/>
    </xf>
    <xf numFmtId="0" fontId="62" fillId="0" borderId="0" xfId="0" applyFont="1" applyAlignment="1">
      <alignment horizontal="center" vertical="center"/>
    </xf>
    <xf numFmtId="0" fontId="3" fillId="13" borderId="0" xfId="0" applyFont="1" applyFill="1" applyBorder="1" applyAlignment="1">
      <alignment horizontal="center" vertical="center" wrapText="1"/>
    </xf>
    <xf numFmtId="0" fontId="1" fillId="4" borderId="11" xfId="0" applyFont="1" applyFill="1" applyBorder="1" applyAlignment="1">
      <alignment horizontal="center" wrapText="1"/>
    </xf>
    <xf numFmtId="0" fontId="0" fillId="34" borderId="0" xfId="0" applyFill="1"/>
    <xf numFmtId="0" fontId="106" fillId="34" borderId="0" xfId="0" applyFont="1" applyFill="1" applyAlignment="1">
      <alignment vertical="center"/>
    </xf>
    <xf numFmtId="0" fontId="18" fillId="0" borderId="0" xfId="0" applyFont="1" applyFill="1" applyBorder="1" applyAlignment="1">
      <alignment horizontal="right" vertical="top" wrapText="1" readingOrder="2"/>
    </xf>
    <xf numFmtId="0" fontId="101" fillId="0" borderId="0" xfId="0" applyFont="1" applyFill="1" applyBorder="1" applyAlignment="1">
      <alignment horizontal="right" vertical="top" wrapText="1" readingOrder="2"/>
    </xf>
    <xf numFmtId="0" fontId="24" fillId="18" borderId="13" xfId="0" applyFont="1" applyFill="1" applyBorder="1" applyAlignment="1">
      <alignment horizontal="center" vertical="center"/>
    </xf>
    <xf numFmtId="0" fontId="98" fillId="0" borderId="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56" fillId="2" borderId="1" xfId="0" applyFont="1" applyFill="1" applyBorder="1" applyAlignment="1">
      <alignment horizontal="center" vertical="center" wrapText="1"/>
    </xf>
    <xf numFmtId="0" fontId="91" fillId="6" borderId="1" xfId="0" applyFont="1" applyFill="1" applyBorder="1" applyAlignment="1">
      <alignment horizontal="center" vertical="center" wrapText="1"/>
    </xf>
    <xf numFmtId="0" fontId="110" fillId="36" borderId="1" xfId="0" applyFont="1" applyFill="1" applyBorder="1" applyAlignment="1">
      <alignment horizontal="center" vertical="center" wrapText="1"/>
    </xf>
    <xf numFmtId="0" fontId="94" fillId="0" borderId="0" xfId="0" applyFont="1" applyFill="1" applyBorder="1" applyAlignment="1">
      <alignment horizontal="center" vertical="top" wrapText="1" readingOrder="2"/>
    </xf>
    <xf numFmtId="0" fontId="79" fillId="18" borderId="1" xfId="0" applyFont="1" applyFill="1" applyBorder="1" applyAlignment="1">
      <alignment horizontal="center" vertical="center" wrapText="1"/>
    </xf>
    <xf numFmtId="0" fontId="98" fillId="18" borderId="1" xfId="0" applyFont="1" applyFill="1" applyBorder="1" applyAlignment="1">
      <alignment horizontal="center" vertical="center" wrapText="1"/>
    </xf>
    <xf numFmtId="0" fontId="97" fillId="18" borderId="1" xfId="0" applyFont="1" applyFill="1" applyBorder="1" applyAlignment="1">
      <alignment horizontal="center" vertical="center" wrapText="1"/>
    </xf>
    <xf numFmtId="0" fontId="62" fillId="0" borderId="0" xfId="0" applyFont="1" applyFill="1" applyBorder="1" applyAlignment="1">
      <alignment horizontal="center" vertical="center"/>
    </xf>
    <xf numFmtId="0" fontId="0" fillId="0" borderId="0" xfId="0" applyFont="1" applyFill="1" applyBorder="1" applyAlignment="1">
      <alignment horizontal="right" vertical="top" readingOrder="2"/>
    </xf>
    <xf numFmtId="0" fontId="16" fillId="0" borderId="0" xfId="0" applyFont="1" applyFill="1" applyBorder="1" applyAlignment="1">
      <alignment horizontal="center" vertical="top" readingOrder="2"/>
    </xf>
    <xf numFmtId="0" fontId="103" fillId="0" borderId="0" xfId="0" applyFont="1" applyFill="1" applyBorder="1" applyAlignment="1">
      <alignment horizontal="right" vertical="top" wrapText="1" readingOrder="2"/>
    </xf>
    <xf numFmtId="0" fontId="20" fillId="0" borderId="0" xfId="0" applyFont="1" applyFill="1" applyBorder="1" applyAlignment="1">
      <alignment horizontal="right" vertical="top" wrapText="1" readingOrder="2"/>
    </xf>
    <xf numFmtId="0" fontId="15" fillId="0" borderId="0" xfId="0" applyFont="1"/>
    <xf numFmtId="0" fontId="15" fillId="0" borderId="0" xfId="0" applyFont="1" applyFill="1" applyBorder="1" applyAlignment="1">
      <alignment horizontal="center" vertical="center"/>
    </xf>
    <xf numFmtId="0" fontId="15" fillId="0" borderId="0" xfId="0" applyFont="1" applyFill="1" applyBorder="1"/>
    <xf numFmtId="0" fontId="79" fillId="12" borderId="1" xfId="0" applyFont="1" applyFill="1" applyBorder="1" applyAlignment="1">
      <alignment horizontal="center" vertical="center" wrapText="1"/>
    </xf>
    <xf numFmtId="0" fontId="97" fillId="12" borderId="1" xfId="0" applyFont="1" applyFill="1" applyBorder="1" applyAlignment="1">
      <alignment horizontal="center" vertical="center" wrapText="1"/>
    </xf>
    <xf numFmtId="0" fontId="102" fillId="12" borderId="1"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98" fillId="4" borderId="1" xfId="0" applyFont="1" applyFill="1" applyBorder="1" applyAlignment="1">
      <alignment horizontal="center" vertical="center" wrapText="1"/>
    </xf>
    <xf numFmtId="0" fontId="79" fillId="4" borderId="1" xfId="0" applyFont="1" applyFill="1" applyBorder="1" applyAlignment="1">
      <alignment horizontal="center" vertical="center" wrapText="1"/>
    </xf>
    <xf numFmtId="0" fontId="97" fillId="6" borderId="1" xfId="0" applyFont="1" applyFill="1" applyBorder="1" applyAlignment="1">
      <alignment horizontal="center" vertical="center" wrapText="1"/>
    </xf>
    <xf numFmtId="0" fontId="79" fillId="36" borderId="1" xfId="0" applyFont="1" applyFill="1" applyBorder="1" applyAlignment="1">
      <alignment horizontal="center" vertical="center" wrapText="1"/>
    </xf>
    <xf numFmtId="0" fontId="0" fillId="0" borderId="0" xfId="0" applyAlignment="1">
      <alignment horizontal="center"/>
    </xf>
    <xf numFmtId="0" fontId="98" fillId="36" borderId="1" xfId="0" applyFont="1" applyFill="1" applyBorder="1" applyAlignment="1">
      <alignment horizontal="center" vertical="center" wrapText="1"/>
    </xf>
    <xf numFmtId="0" fontId="79" fillId="6" borderId="1" xfId="0" applyFont="1" applyFill="1" applyBorder="1" applyAlignment="1">
      <alignment horizontal="center" vertical="center" wrapText="1"/>
    </xf>
    <xf numFmtId="0" fontId="102" fillId="6" borderId="1" xfId="0" applyFont="1" applyFill="1" applyBorder="1" applyAlignment="1">
      <alignment horizontal="center" vertical="center" wrapText="1"/>
    </xf>
    <xf numFmtId="0" fontId="93" fillId="0" borderId="0" xfId="0" applyFont="1"/>
    <xf numFmtId="0" fontId="117" fillId="2" borderId="1" xfId="0" applyFont="1" applyFill="1" applyBorder="1" applyAlignment="1">
      <alignment horizontal="center" vertical="center" wrapText="1"/>
    </xf>
    <xf numFmtId="0" fontId="118" fillId="2" borderId="1" xfId="0" applyFont="1" applyFill="1" applyBorder="1" applyAlignment="1">
      <alignment horizontal="center" vertical="center" wrapText="1"/>
    </xf>
    <xf numFmtId="0" fontId="98" fillId="12" borderId="1" xfId="0" applyFont="1" applyFill="1" applyBorder="1" applyAlignment="1">
      <alignment horizontal="center" vertical="center" wrapText="1"/>
    </xf>
    <xf numFmtId="0" fontId="15" fillId="6" borderId="113" xfId="0" applyFont="1" applyFill="1" applyBorder="1" applyAlignment="1">
      <alignment horizontal="center" vertical="center"/>
    </xf>
    <xf numFmtId="0" fontId="101" fillId="6" borderId="114" xfId="0" applyFont="1" applyFill="1" applyBorder="1" applyAlignment="1">
      <alignment horizontal="right" vertical="top" wrapText="1" readingOrder="2"/>
    </xf>
    <xf numFmtId="0" fontId="15" fillId="6" borderId="115" xfId="0" applyFont="1" applyFill="1" applyBorder="1" applyAlignment="1">
      <alignment horizontal="center" vertical="center"/>
    </xf>
    <xf numFmtId="0" fontId="79" fillId="12" borderId="116" xfId="0" applyFont="1" applyFill="1" applyBorder="1" applyAlignment="1">
      <alignment horizontal="center" vertical="center" wrapText="1"/>
    </xf>
    <xf numFmtId="0" fontId="101" fillId="6" borderId="117" xfId="0" applyFont="1" applyFill="1" applyBorder="1" applyAlignment="1">
      <alignment horizontal="right" vertical="top" wrapText="1" readingOrder="2"/>
    </xf>
    <xf numFmtId="0" fontId="18" fillId="6" borderId="114" xfId="0" applyFont="1" applyFill="1" applyBorder="1" applyAlignment="1">
      <alignment horizontal="right" vertical="top" wrapText="1" readingOrder="2"/>
    </xf>
    <xf numFmtId="0" fontId="79" fillId="18" borderId="116" xfId="0" applyFont="1" applyFill="1" applyBorder="1" applyAlignment="1">
      <alignment horizontal="center" vertical="center" wrapText="1"/>
    </xf>
    <xf numFmtId="0" fontId="18" fillId="6" borderId="117" xfId="0" applyFont="1" applyFill="1" applyBorder="1" applyAlignment="1">
      <alignment horizontal="right" vertical="top" wrapText="1" readingOrder="2"/>
    </xf>
    <xf numFmtId="0" fontId="18" fillId="6" borderId="114" xfId="0" applyFont="1" applyFill="1" applyBorder="1" applyAlignment="1">
      <alignment horizontal="right" vertical="center" wrapText="1" readingOrder="2"/>
    </xf>
    <xf numFmtId="0" fontId="18" fillId="6" borderId="114" xfId="0" applyFont="1" applyFill="1" applyBorder="1" applyAlignment="1">
      <alignment vertical="center" wrapText="1" readingOrder="2"/>
    </xf>
    <xf numFmtId="0" fontId="97" fillId="4" borderId="116" xfId="0" applyFont="1" applyFill="1" applyBorder="1" applyAlignment="1">
      <alignment horizontal="center" vertical="center" wrapText="1"/>
    </xf>
    <xf numFmtId="0" fontId="15" fillId="6" borderId="15" xfId="0" applyFont="1" applyFill="1" applyBorder="1" applyAlignment="1">
      <alignment horizontal="center" vertical="center"/>
    </xf>
    <xf numFmtId="0" fontId="56" fillId="2" borderId="116" xfId="0" applyFont="1" applyFill="1" applyBorder="1" applyAlignment="1">
      <alignment horizontal="center" vertical="center" wrapText="1"/>
    </xf>
    <xf numFmtId="0" fontId="15" fillId="18" borderId="120" xfId="0" applyFont="1" applyFill="1" applyBorder="1" applyAlignment="1">
      <alignment horizontal="center" vertical="center"/>
    </xf>
    <xf numFmtId="0" fontId="62" fillId="18" borderId="49" xfId="0" applyFont="1" applyFill="1" applyBorder="1" applyAlignment="1">
      <alignment horizontal="center" vertical="center"/>
    </xf>
    <xf numFmtId="0" fontId="15" fillId="18" borderId="121" xfId="0" applyFont="1" applyFill="1" applyBorder="1" applyAlignment="1">
      <alignment horizontal="center" vertical="center"/>
    </xf>
    <xf numFmtId="0" fontId="15" fillId="35" borderId="121" xfId="0" applyFont="1" applyFill="1" applyBorder="1" applyAlignment="1"/>
    <xf numFmtId="0" fontId="61" fillId="35" borderId="0" xfId="0" applyFont="1" applyFill="1" applyBorder="1" applyAlignment="1"/>
    <xf numFmtId="0" fontId="61" fillId="35" borderId="109" xfId="0" applyFont="1" applyFill="1" applyBorder="1" applyAlignment="1"/>
    <xf numFmtId="0" fontId="96" fillId="12" borderId="114" xfId="0" applyFont="1" applyFill="1" applyBorder="1" applyAlignment="1">
      <alignment horizontal="center" vertical="top" wrapText="1" readingOrder="2"/>
    </xf>
    <xf numFmtId="0" fontId="18" fillId="12" borderId="114" xfId="0" applyFont="1" applyFill="1" applyBorder="1" applyAlignment="1">
      <alignment horizontal="center" vertical="top" wrapText="1" readingOrder="2"/>
    </xf>
    <xf numFmtId="0" fontId="101" fillId="12" borderId="114" xfId="0" applyFont="1" applyFill="1" applyBorder="1" applyAlignment="1">
      <alignment horizontal="right" vertical="top" wrapText="1" readingOrder="2"/>
    </xf>
    <xf numFmtId="0" fontId="101" fillId="12" borderId="114" xfId="0" applyFont="1" applyFill="1" applyBorder="1" applyAlignment="1">
      <alignment horizontal="center" vertical="top" wrapText="1" readingOrder="2"/>
    </xf>
    <xf numFmtId="0" fontId="79" fillId="36" borderId="116" xfId="0" applyFont="1" applyFill="1" applyBorder="1" applyAlignment="1">
      <alignment horizontal="center" vertical="center" wrapText="1"/>
    </xf>
    <xf numFmtId="0" fontId="101" fillId="12" borderId="117" xfId="0" applyFont="1" applyFill="1" applyBorder="1" applyAlignment="1">
      <alignment horizontal="center" vertical="top" wrapText="1" readingOrder="2"/>
    </xf>
    <xf numFmtId="0" fontId="15" fillId="18" borderId="49" xfId="0" applyFont="1" applyFill="1" applyBorder="1" applyAlignment="1">
      <alignment horizontal="center" vertical="center"/>
    </xf>
    <xf numFmtId="0" fontId="15" fillId="11" borderId="113" xfId="0" applyFont="1" applyFill="1" applyBorder="1" applyAlignment="1">
      <alignment horizontal="center" vertical="center"/>
    </xf>
    <xf numFmtId="0" fontId="96" fillId="12" borderId="114" xfId="0" applyFont="1" applyFill="1" applyBorder="1" applyAlignment="1">
      <alignment horizontal="right" vertical="center" wrapText="1" readingOrder="2"/>
    </xf>
    <xf numFmtId="0" fontId="18" fillId="12" borderId="114" xfId="0" applyFont="1" applyFill="1" applyBorder="1" applyAlignment="1">
      <alignment horizontal="right" vertical="top" wrapText="1" readingOrder="2"/>
    </xf>
    <xf numFmtId="0" fontId="18" fillId="12" borderId="114" xfId="0" applyFont="1" applyFill="1" applyBorder="1" applyAlignment="1">
      <alignment horizontal="right" vertical="center" wrapText="1" readingOrder="2"/>
    </xf>
    <xf numFmtId="0" fontId="15" fillId="11" borderId="115" xfId="0" applyFont="1" applyFill="1" applyBorder="1" applyAlignment="1">
      <alignment horizontal="center" vertical="center"/>
    </xf>
    <xf numFmtId="0" fontId="97" fillId="6" borderId="116" xfId="0" applyFont="1" applyFill="1" applyBorder="1" applyAlignment="1">
      <alignment horizontal="center" vertical="center" wrapText="1"/>
    </xf>
    <xf numFmtId="0" fontId="18" fillId="12" borderId="117" xfId="0" applyFont="1" applyFill="1" applyBorder="1" applyAlignment="1">
      <alignment horizontal="right" vertical="center" wrapText="1" readingOrder="2"/>
    </xf>
    <xf numFmtId="0" fontId="121" fillId="18" borderId="58" xfId="0" applyFont="1" applyFill="1" applyBorder="1" applyAlignment="1">
      <alignment vertical="center"/>
    </xf>
    <xf numFmtId="0" fontId="122" fillId="18" borderId="58" xfId="0" applyFont="1" applyFill="1" applyBorder="1" applyAlignment="1">
      <alignment horizontal="left"/>
    </xf>
    <xf numFmtId="0" fontId="123" fillId="18" borderId="39" xfId="0" applyFont="1" applyFill="1" applyBorder="1"/>
    <xf numFmtId="0" fontId="123" fillId="18" borderId="0" xfId="0" applyFont="1" applyFill="1" applyBorder="1" applyAlignment="1">
      <alignment horizontal="left"/>
    </xf>
    <xf numFmtId="0" fontId="123" fillId="18" borderId="39" xfId="0" applyFont="1" applyFill="1" applyBorder="1" applyAlignment="1">
      <alignment horizontal="left"/>
    </xf>
    <xf numFmtId="0" fontId="122" fillId="18" borderId="39" xfId="0" applyFont="1" applyFill="1" applyBorder="1"/>
    <xf numFmtId="0" fontId="122" fillId="26" borderId="0" xfId="0" applyFont="1" applyFill="1"/>
    <xf numFmtId="0" fontId="122" fillId="11" borderId="58" xfId="0" applyFont="1" applyFill="1" applyBorder="1" applyAlignment="1">
      <alignment horizontal="left"/>
    </xf>
    <xf numFmtId="0" fontId="124" fillId="11" borderId="75" xfId="0" applyFont="1" applyFill="1" applyBorder="1" applyAlignment="1">
      <alignment vertical="center"/>
    </xf>
    <xf numFmtId="0" fontId="125" fillId="11" borderId="76" xfId="0" applyFont="1" applyFill="1" applyBorder="1" applyAlignment="1">
      <alignment vertical="center"/>
    </xf>
    <xf numFmtId="0" fontId="124" fillId="11" borderId="25" xfId="0" applyFont="1" applyFill="1" applyBorder="1" applyAlignment="1">
      <alignment vertical="center"/>
    </xf>
    <xf numFmtId="0" fontId="125" fillId="11" borderId="24" xfId="0" applyFont="1" applyFill="1" applyBorder="1" applyAlignment="1">
      <alignment vertical="center"/>
    </xf>
    <xf numFmtId="0" fontId="122" fillId="11" borderId="39" xfId="0" applyFont="1" applyFill="1" applyBorder="1"/>
    <xf numFmtId="0" fontId="121" fillId="13" borderId="47" xfId="0" applyFont="1" applyFill="1" applyBorder="1" applyAlignment="1">
      <alignment vertical="center" wrapText="1"/>
    </xf>
    <xf numFmtId="0" fontId="122" fillId="11" borderId="0" xfId="0" applyFont="1" applyFill="1" applyBorder="1" applyAlignment="1">
      <alignment horizontal="left"/>
    </xf>
    <xf numFmtId="0" fontId="122" fillId="11" borderId="39" xfId="0" applyFont="1" applyFill="1" applyBorder="1" applyAlignment="1">
      <alignment horizontal="left"/>
    </xf>
    <xf numFmtId="0" fontId="123" fillId="11" borderId="39" xfId="0" applyFont="1" applyFill="1" applyBorder="1"/>
    <xf numFmtId="0" fontId="123" fillId="11" borderId="39" xfId="0" applyFont="1" applyFill="1" applyBorder="1" applyAlignment="1" applyProtection="1">
      <protection locked="0"/>
    </xf>
    <xf numFmtId="0" fontId="121" fillId="22" borderId="39" xfId="0" applyFont="1" applyFill="1" applyBorder="1" applyAlignment="1">
      <alignment vertical="center" wrapText="1"/>
    </xf>
    <xf numFmtId="0" fontId="124" fillId="18" borderId="25" xfId="0" applyFont="1" applyFill="1" applyBorder="1" applyAlignment="1">
      <alignment vertical="center"/>
    </xf>
    <xf numFmtId="0" fontId="125" fillId="18" borderId="24" xfId="0" applyFont="1" applyFill="1" applyBorder="1" applyAlignment="1">
      <alignment vertical="center"/>
    </xf>
    <xf numFmtId="0" fontId="121" fillId="22" borderId="43" xfId="0" applyFont="1" applyFill="1" applyBorder="1" applyAlignment="1">
      <alignment vertical="center" wrapText="1"/>
    </xf>
    <xf numFmtId="0" fontId="122" fillId="18" borderId="0" xfId="0" applyFont="1" applyFill="1" applyBorder="1" applyAlignment="1">
      <alignment horizontal="left"/>
    </xf>
    <xf numFmtId="0" fontId="122" fillId="18" borderId="39" xfId="0" applyFont="1" applyFill="1" applyBorder="1" applyAlignment="1">
      <alignment horizontal="left"/>
    </xf>
    <xf numFmtId="0" fontId="123" fillId="18" borderId="62" xfId="0" applyFont="1" applyFill="1" applyBorder="1" applyAlignment="1" applyProtection="1">
      <protection locked="0"/>
    </xf>
    <xf numFmtId="0" fontId="123" fillId="15" borderId="12" xfId="0" applyFont="1" applyFill="1" applyBorder="1"/>
    <xf numFmtId="0" fontId="126" fillId="21" borderId="0" xfId="0" applyFont="1" applyFill="1" applyBorder="1" applyAlignment="1">
      <alignment vertical="center" wrapText="1"/>
    </xf>
    <xf numFmtId="0" fontId="123" fillId="15" borderId="0" xfId="0" applyFont="1" applyFill="1" applyBorder="1" applyAlignment="1">
      <alignment horizontal="left"/>
    </xf>
    <xf numFmtId="0" fontId="123" fillId="15" borderId="12" xfId="0" applyFont="1" applyFill="1" applyBorder="1" applyAlignment="1">
      <alignment horizontal="left"/>
    </xf>
    <xf numFmtId="0" fontId="123" fillId="15" borderId="0" xfId="0" applyFont="1" applyFill="1" applyBorder="1"/>
    <xf numFmtId="0" fontId="122" fillId="15" borderId="38" xfId="0" applyFont="1" applyFill="1" applyBorder="1"/>
    <xf numFmtId="0" fontId="127" fillId="15" borderId="11" xfId="0" applyFont="1" applyFill="1" applyBorder="1" applyAlignment="1">
      <alignment vertical="center"/>
    </xf>
    <xf numFmtId="0" fontId="122" fillId="15" borderId="11" xfId="0" applyFont="1" applyFill="1" applyBorder="1" applyAlignment="1">
      <alignment horizontal="left"/>
    </xf>
    <xf numFmtId="0" fontId="126" fillId="22" borderId="43" xfId="0" applyFont="1" applyFill="1" applyBorder="1" applyAlignment="1">
      <alignment vertical="center" wrapText="1"/>
    </xf>
    <xf numFmtId="0" fontId="123" fillId="18" borderId="0" xfId="0" applyFont="1" applyFill="1" applyBorder="1"/>
    <xf numFmtId="0" fontId="0" fillId="17" borderId="0" xfId="0" applyFill="1"/>
    <xf numFmtId="0" fontId="3" fillId="13" borderId="12" xfId="0" applyFont="1" applyFill="1" applyBorder="1" applyAlignment="1">
      <alignment vertical="center" wrapText="1"/>
    </xf>
    <xf numFmtId="0" fontId="10" fillId="31" borderId="13" xfId="0" applyFont="1" applyFill="1" applyBorder="1" applyAlignment="1" applyProtection="1">
      <alignment vertical="center" wrapText="1"/>
      <protection locked="0"/>
    </xf>
    <xf numFmtId="0" fontId="0" fillId="26" borderId="58" xfId="0" applyFill="1" applyBorder="1" applyAlignment="1">
      <alignment horizontal="left"/>
    </xf>
    <xf numFmtId="0" fontId="9" fillId="26" borderId="39" xfId="0" applyFont="1" applyFill="1" applyBorder="1" applyAlignment="1" applyProtection="1">
      <protection locked="0"/>
    </xf>
    <xf numFmtId="0" fontId="0" fillId="26" borderId="59" xfId="0" applyFill="1" applyBorder="1"/>
    <xf numFmtId="0" fontId="20" fillId="26" borderId="0" xfId="0" applyFont="1" applyFill="1" applyBorder="1" applyAlignment="1">
      <alignment vertical="center"/>
    </xf>
    <xf numFmtId="0" fontId="27" fillId="6" borderId="1" xfId="0" applyFont="1" applyFill="1" applyBorder="1" applyAlignment="1">
      <alignment horizontal="right" vertical="center" wrapText="1"/>
    </xf>
    <xf numFmtId="0" fontId="128" fillId="17" borderId="0" xfId="0" applyFont="1" applyFill="1" applyAlignment="1">
      <alignment horizontal="center" vertical="center"/>
    </xf>
    <xf numFmtId="0" fontId="11" fillId="17" borderId="0" xfId="0" applyFont="1" applyFill="1" applyAlignment="1">
      <alignment horizontal="center"/>
    </xf>
    <xf numFmtId="0" fontId="66" fillId="34" borderId="0" xfId="0" applyFont="1" applyFill="1" applyAlignment="1">
      <alignment horizontal="right" vertical="center" indent="14"/>
    </xf>
    <xf numFmtId="0" fontId="66" fillId="34" borderId="13" xfId="0" applyFont="1" applyFill="1" applyBorder="1" applyAlignment="1">
      <alignment horizontal="right" vertical="center" indent="14"/>
    </xf>
    <xf numFmtId="0" fontId="18" fillId="6" borderId="3"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10" fillId="6" borderId="1" xfId="0" applyFont="1" applyFill="1" applyBorder="1" applyAlignment="1">
      <alignment horizontal="right" vertical="center" wrapText="1"/>
    </xf>
    <xf numFmtId="0" fontId="27" fillId="6" borderId="3" xfId="0" applyFont="1" applyFill="1" applyBorder="1" applyAlignment="1">
      <alignment horizontal="center" vertical="center" wrapText="1"/>
    </xf>
    <xf numFmtId="0" fontId="27" fillId="6" borderId="5"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11" xfId="0" applyFont="1" applyFill="1" applyBorder="1" applyAlignment="1">
      <alignment horizontal="center" wrapText="1"/>
    </xf>
    <xf numFmtId="0" fontId="19" fillId="10" borderId="19" xfId="0" applyFont="1" applyFill="1" applyBorder="1" applyAlignment="1">
      <alignment horizontal="center" vertical="center" wrapText="1"/>
    </xf>
    <xf numFmtId="0" fontId="1" fillId="7" borderId="6" xfId="0" applyFont="1" applyFill="1" applyBorder="1" applyAlignment="1">
      <alignment horizontal="center" wrapText="1"/>
    </xf>
    <xf numFmtId="0" fontId="31" fillId="19" borderId="19"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2" fillId="12" borderId="14" xfId="0" applyFont="1" applyFill="1" applyBorder="1" applyAlignment="1">
      <alignment horizontal="center" vertical="center" wrapText="1"/>
    </xf>
    <xf numFmtId="0" fontId="2" fillId="12" borderId="69" xfId="0" applyFont="1" applyFill="1" applyBorder="1" applyAlignment="1">
      <alignment horizontal="center" vertical="center" wrapText="1"/>
    </xf>
    <xf numFmtId="0" fontId="2" fillId="12" borderId="15"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69"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62" fillId="7" borderId="6" xfId="0" applyFont="1" applyFill="1" applyBorder="1" applyAlignment="1">
      <alignment horizontal="center" vertical="center" wrapText="1"/>
    </xf>
    <xf numFmtId="0" fontId="62" fillId="7" borderId="0" xfId="0" applyFont="1" applyFill="1" applyBorder="1" applyAlignment="1">
      <alignment horizontal="center" vertical="center" wrapText="1"/>
    </xf>
    <xf numFmtId="0" fontId="62" fillId="7" borderId="25"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12" xfId="0" applyFont="1" applyFill="1" applyBorder="1" applyAlignment="1">
      <alignment horizontal="center" vertical="center" wrapText="1"/>
    </xf>
    <xf numFmtId="0" fontId="8" fillId="3" borderId="1"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2" fillId="4" borderId="14" xfId="0" applyFont="1" applyFill="1" applyBorder="1" applyAlignment="1">
      <alignment horizontal="center" vertical="center" wrapText="1"/>
    </xf>
    <xf numFmtId="0" fontId="2" fillId="4" borderId="69"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51" fillId="26" borderId="0" xfId="0" applyFont="1" applyFill="1" applyAlignment="1">
      <alignment horizontal="center" vertical="center"/>
    </xf>
    <xf numFmtId="0" fontId="51" fillId="26" borderId="61" xfId="0" applyFont="1" applyFill="1" applyBorder="1" applyAlignment="1">
      <alignment horizontal="center" vertical="center"/>
    </xf>
    <xf numFmtId="0" fontId="30" fillId="14" borderId="81" xfId="0" applyFont="1" applyFill="1" applyBorder="1" applyAlignment="1">
      <alignment horizontal="center" vertical="center"/>
    </xf>
    <xf numFmtId="0" fontId="30" fillId="14" borderId="74" xfId="0" applyFont="1" applyFill="1" applyBorder="1" applyAlignment="1">
      <alignment horizontal="center" vertical="center"/>
    </xf>
    <xf numFmtId="0" fontId="30" fillId="14" borderId="85" xfId="0" applyFont="1" applyFill="1" applyBorder="1" applyAlignment="1">
      <alignment horizontal="center" vertical="center"/>
    </xf>
    <xf numFmtId="0" fontId="30" fillId="14" borderId="61" xfId="0" applyFont="1" applyFill="1" applyBorder="1" applyAlignment="1">
      <alignment horizontal="center" vertical="center"/>
    </xf>
    <xf numFmtId="0" fontId="37" fillId="14" borderId="74" xfId="0" applyFont="1" applyFill="1" applyBorder="1" applyAlignment="1">
      <alignment horizontal="center" vertical="center"/>
    </xf>
    <xf numFmtId="0" fontId="37" fillId="14" borderId="61" xfId="0" applyFont="1" applyFill="1" applyBorder="1" applyAlignment="1">
      <alignment horizontal="center" vertical="center"/>
    </xf>
    <xf numFmtId="0" fontId="38" fillId="14" borderId="74" xfId="0" applyFont="1" applyFill="1" applyBorder="1" applyAlignment="1">
      <alignment horizontal="right" vertical="center" indent="12"/>
    </xf>
    <xf numFmtId="0" fontId="38" fillId="14" borderId="61" xfId="0" applyFont="1" applyFill="1" applyBorder="1" applyAlignment="1">
      <alignment horizontal="right" vertical="center" indent="12"/>
    </xf>
    <xf numFmtId="0" fontId="19" fillId="10" borderId="0" xfId="0" applyFont="1" applyFill="1" applyBorder="1" applyAlignment="1">
      <alignment horizontal="center" vertical="center" wrapText="1"/>
    </xf>
    <xf numFmtId="0" fontId="31" fillId="19" borderId="25" xfId="0" applyFont="1" applyFill="1" applyBorder="1" applyAlignment="1">
      <alignment horizontal="center" vertical="center" wrapText="1"/>
    </xf>
    <xf numFmtId="0" fontId="26" fillId="18" borderId="16" xfId="0" applyFont="1" applyFill="1" applyBorder="1" applyAlignment="1" applyProtection="1">
      <alignment horizontal="center" vertical="center" wrapText="1"/>
      <protection locked="0"/>
    </xf>
    <xf numFmtId="0" fontId="7" fillId="4" borderId="11"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1" fillId="12" borderId="2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19" fillId="10" borderId="25" xfId="0" applyFont="1" applyFill="1" applyBorder="1" applyAlignment="1">
      <alignment horizontal="center" vertical="center" wrapText="1"/>
    </xf>
    <xf numFmtId="0" fontId="8" fillId="3" borderId="14" xfId="0" applyFont="1" applyFill="1" applyBorder="1" applyAlignment="1" applyProtection="1">
      <alignment horizontal="center" vertical="center" wrapText="1"/>
      <protection locked="0"/>
    </xf>
    <xf numFmtId="0" fontId="8" fillId="3" borderId="69"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5" fillId="6" borderId="30" xfId="0" applyFont="1" applyFill="1" applyBorder="1" applyAlignment="1">
      <alignment horizontal="center" vertical="center"/>
    </xf>
    <xf numFmtId="0" fontId="5" fillId="6" borderId="31" xfId="0" applyFont="1" applyFill="1" applyBorder="1" applyAlignment="1">
      <alignment horizontal="center" vertical="center"/>
    </xf>
    <xf numFmtId="0" fontId="24" fillId="15" borderId="27" xfId="0" applyFont="1" applyFill="1" applyBorder="1" applyAlignment="1">
      <alignment horizontal="center" vertical="center" wrapText="1"/>
    </xf>
    <xf numFmtId="0" fontId="24" fillId="15" borderId="28" xfId="0" applyFont="1" applyFill="1" applyBorder="1" applyAlignment="1">
      <alignment horizontal="center" vertical="center" wrapText="1"/>
    </xf>
    <xf numFmtId="0" fontId="24" fillId="15" borderId="29" xfId="0" applyFont="1" applyFill="1" applyBorder="1" applyAlignment="1">
      <alignment horizontal="center" vertical="center" wrapText="1"/>
    </xf>
    <xf numFmtId="0" fontId="24" fillId="15" borderId="0" xfId="0" applyFont="1" applyFill="1" applyBorder="1" applyAlignment="1">
      <alignment horizontal="center" vertical="center" wrapText="1"/>
    </xf>
    <xf numFmtId="0" fontId="24" fillId="15" borderId="31" xfId="0" applyFont="1" applyFill="1" applyBorder="1" applyAlignment="1">
      <alignment horizontal="center" vertical="center" wrapText="1"/>
    </xf>
    <xf numFmtId="0" fontId="24" fillId="15" borderId="13" xfId="0" applyFont="1" applyFill="1" applyBorder="1" applyAlignment="1">
      <alignment horizontal="center" vertical="center" wrapText="1"/>
    </xf>
    <xf numFmtId="0" fontId="3" fillId="31" borderId="21" xfId="0" applyFont="1" applyFill="1" applyBorder="1" applyAlignment="1">
      <alignment horizontal="center" vertical="center" wrapText="1"/>
    </xf>
    <xf numFmtId="0" fontId="3" fillId="31" borderId="22" xfId="0" applyFont="1" applyFill="1" applyBorder="1" applyAlignment="1">
      <alignment horizontal="center" vertical="center" wrapText="1"/>
    </xf>
    <xf numFmtId="0" fontId="0" fillId="23" borderId="0" xfId="0" applyFill="1" applyBorder="1" applyAlignment="1">
      <alignment horizontal="center"/>
    </xf>
    <xf numFmtId="0" fontId="3" fillId="31" borderId="23"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5" fillId="7" borderId="2" xfId="0" applyFont="1" applyFill="1" applyBorder="1" applyAlignment="1">
      <alignment horizontal="center" vertical="center"/>
    </xf>
    <xf numFmtId="0" fontId="5" fillId="7" borderId="7" xfId="0" applyFont="1" applyFill="1" applyBorder="1" applyAlignment="1">
      <alignment horizontal="center" vertical="center"/>
    </xf>
    <xf numFmtId="0" fontId="56" fillId="7" borderId="18" xfId="0" applyFont="1" applyFill="1" applyBorder="1" applyAlignment="1">
      <alignment horizontal="center" vertical="center" wrapText="1"/>
    </xf>
    <xf numFmtId="0" fontId="56" fillId="7" borderId="20" xfId="0" applyFont="1" applyFill="1" applyBorder="1" applyAlignment="1">
      <alignment horizontal="center" vertical="center" wrapText="1"/>
    </xf>
    <xf numFmtId="0" fontId="3" fillId="16" borderId="22" xfId="0" applyFont="1" applyFill="1" applyBorder="1" applyAlignment="1">
      <alignment horizontal="center" vertical="center" wrapText="1"/>
    </xf>
    <xf numFmtId="0" fontId="3" fillId="16" borderId="23" xfId="0" applyFont="1" applyFill="1" applyBorder="1" applyAlignment="1">
      <alignment horizontal="center" vertical="center" wrapText="1"/>
    </xf>
    <xf numFmtId="0" fontId="2" fillId="30" borderId="14" xfId="0" applyFont="1" applyFill="1" applyBorder="1" applyAlignment="1">
      <alignment horizontal="center" vertical="center" wrapText="1"/>
    </xf>
    <xf numFmtId="0" fontId="2" fillId="30" borderId="69" xfId="0" applyFont="1" applyFill="1" applyBorder="1" applyAlignment="1">
      <alignment horizontal="center" vertical="center" wrapText="1"/>
    </xf>
    <xf numFmtId="0" fontId="2" fillId="30" borderId="15" xfId="0" applyFont="1" applyFill="1" applyBorder="1" applyAlignment="1">
      <alignment horizontal="center" vertical="center" wrapText="1"/>
    </xf>
    <xf numFmtId="0" fontId="1" fillId="30" borderId="24" xfId="0" applyFont="1" applyFill="1" applyBorder="1" applyAlignment="1">
      <alignment horizontal="center" vertical="center" wrapText="1"/>
    </xf>
    <xf numFmtId="0" fontId="36" fillId="18" borderId="61" xfId="0" applyFont="1" applyFill="1" applyBorder="1" applyAlignment="1">
      <alignment horizontal="center" vertical="center" wrapText="1"/>
    </xf>
    <xf numFmtId="0" fontId="44" fillId="18" borderId="61" xfId="0" applyFont="1" applyFill="1" applyBorder="1" applyAlignment="1">
      <alignment horizontal="center" vertical="center" wrapText="1"/>
    </xf>
    <xf numFmtId="0" fontId="58" fillId="7" borderId="19" xfId="0" applyFont="1" applyFill="1" applyBorder="1" applyAlignment="1">
      <alignment horizontal="center" vertical="center" wrapText="1"/>
    </xf>
    <xf numFmtId="0" fontId="58" fillId="7" borderId="20"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25" xfId="0" applyFont="1" applyFill="1" applyBorder="1" applyAlignment="1">
      <alignment horizontal="center" vertical="center" wrapText="1"/>
    </xf>
    <xf numFmtId="0" fontId="19" fillId="15" borderId="25" xfId="0" applyFont="1" applyFill="1" applyBorder="1" applyAlignment="1">
      <alignment horizontal="center" vertical="center" wrapText="1"/>
    </xf>
    <xf numFmtId="0" fontId="5" fillId="6" borderId="29" xfId="0" applyFont="1" applyFill="1" applyBorder="1" applyAlignment="1">
      <alignment horizontal="center" vertical="center"/>
    </xf>
    <xf numFmtId="0" fontId="7" fillId="7" borderId="25" xfId="0" applyFont="1" applyFill="1" applyBorder="1" applyAlignment="1">
      <alignment horizontal="center" vertical="center" wrapText="1"/>
    </xf>
    <xf numFmtId="0" fontId="5" fillId="8" borderId="29" xfId="0" applyFont="1" applyFill="1" applyBorder="1" applyAlignment="1">
      <alignment horizontal="center" vertical="center"/>
    </xf>
    <xf numFmtId="0" fontId="5" fillId="8" borderId="31" xfId="0" applyFont="1" applyFill="1" applyBorder="1" applyAlignment="1">
      <alignment horizontal="center" vertical="center"/>
    </xf>
    <xf numFmtId="0" fontId="5" fillId="7" borderId="29" xfId="0" applyFont="1" applyFill="1" applyBorder="1" applyAlignment="1">
      <alignment horizontal="center" vertical="center"/>
    </xf>
    <xf numFmtId="0" fontId="5" fillId="7" borderId="31" xfId="0" applyFont="1" applyFill="1" applyBorder="1" applyAlignment="1">
      <alignment horizontal="center" vertical="center"/>
    </xf>
    <xf numFmtId="0" fontId="20" fillId="18" borderId="74" xfId="0" applyFont="1" applyFill="1" applyBorder="1" applyAlignment="1">
      <alignment horizontal="center" vertical="center"/>
    </xf>
    <xf numFmtId="0" fontId="20" fillId="18" borderId="42" xfId="0" applyFont="1" applyFill="1" applyBorder="1" applyAlignment="1">
      <alignment horizontal="center" vertical="center"/>
    </xf>
    <xf numFmtId="0" fontId="13" fillId="8" borderId="0" xfId="0" applyFont="1" applyFill="1" applyBorder="1" applyAlignment="1" applyProtection="1">
      <alignment horizontal="center" vertical="center" wrapText="1"/>
    </xf>
    <xf numFmtId="0" fontId="13" fillId="8" borderId="56" xfId="0" applyFont="1" applyFill="1" applyBorder="1" applyAlignment="1" applyProtection="1">
      <alignment horizontal="center" vertical="center" wrapText="1"/>
    </xf>
    <xf numFmtId="0" fontId="13" fillId="8" borderId="42" xfId="0" applyFont="1" applyFill="1" applyBorder="1" applyAlignment="1" applyProtection="1">
      <alignment horizontal="center" vertical="center" wrapText="1"/>
    </xf>
    <xf numFmtId="0" fontId="13" fillId="8" borderId="57" xfId="0" applyFont="1" applyFill="1" applyBorder="1" applyAlignment="1" applyProtection="1">
      <alignment horizontal="center" vertical="center" wrapText="1"/>
    </xf>
    <xf numFmtId="0" fontId="7" fillId="4" borderId="24"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49" fillId="18" borderId="74" xfId="0" applyFont="1" applyFill="1" applyBorder="1" applyAlignment="1">
      <alignment horizontal="center" vertical="center"/>
    </xf>
    <xf numFmtId="0" fontId="49" fillId="18" borderId="42" xfId="0" applyFont="1" applyFill="1" applyBorder="1" applyAlignment="1">
      <alignment horizontal="center" vertical="center"/>
    </xf>
    <xf numFmtId="0" fontId="26" fillId="18" borderId="35" xfId="0" applyFont="1" applyFill="1" applyBorder="1" applyAlignment="1" applyProtection="1">
      <alignment horizontal="center" vertical="center" wrapText="1"/>
      <protection locked="0"/>
    </xf>
    <xf numFmtId="0" fontId="24" fillId="15" borderId="71" xfId="0" applyFont="1" applyFill="1" applyBorder="1" applyAlignment="1">
      <alignment horizontal="center" vertical="center" wrapText="1"/>
    </xf>
    <xf numFmtId="0" fontId="24" fillId="15" borderId="55" xfId="0" applyFont="1" applyFill="1" applyBorder="1" applyAlignment="1">
      <alignment horizontal="center" vertical="center" wrapText="1"/>
    </xf>
    <xf numFmtId="0" fontId="24" fillId="15" borderId="6" xfId="0" applyFont="1" applyFill="1" applyBorder="1" applyAlignment="1">
      <alignment horizontal="center" vertical="center" wrapText="1"/>
    </xf>
    <xf numFmtId="0" fontId="24" fillId="15" borderId="56" xfId="0" applyFont="1" applyFill="1" applyBorder="1" applyAlignment="1">
      <alignment horizontal="center" vertical="center" wrapText="1"/>
    </xf>
    <xf numFmtId="0" fontId="24" fillId="15" borderId="72" xfId="0" applyFont="1" applyFill="1" applyBorder="1" applyAlignment="1">
      <alignment horizontal="center" vertical="center" wrapText="1"/>
    </xf>
    <xf numFmtId="0" fontId="24" fillId="15" borderId="67" xfId="0" applyFont="1" applyFill="1" applyBorder="1" applyAlignment="1">
      <alignment horizontal="center" vertical="center" wrapText="1"/>
    </xf>
    <xf numFmtId="0" fontId="20" fillId="15" borderId="9" xfId="0" applyFont="1" applyFill="1" applyBorder="1" applyAlignment="1">
      <alignment horizontal="right" vertical="center" indent="16"/>
    </xf>
    <xf numFmtId="0" fontId="20" fillId="15" borderId="16" xfId="0" applyFont="1" applyFill="1" applyBorder="1" applyAlignment="1">
      <alignment horizontal="right" vertical="center" indent="16"/>
    </xf>
    <xf numFmtId="0" fontId="42" fillId="15" borderId="9" xfId="0" applyFont="1" applyFill="1" applyBorder="1" applyAlignment="1">
      <alignment horizontal="center" vertical="center"/>
    </xf>
    <xf numFmtId="0" fontId="42" fillId="15" borderId="16" xfId="0" applyFont="1" applyFill="1" applyBorder="1" applyAlignment="1">
      <alignment horizontal="center" vertical="center"/>
    </xf>
    <xf numFmtId="0" fontId="5" fillId="8" borderId="30" xfId="0" applyFont="1" applyFill="1" applyBorder="1" applyAlignment="1">
      <alignment horizontal="center" vertical="center"/>
    </xf>
    <xf numFmtId="0" fontId="48" fillId="18" borderId="74" xfId="0" applyFont="1" applyFill="1" applyBorder="1" applyAlignment="1">
      <alignment horizontal="center" vertical="center"/>
    </xf>
    <xf numFmtId="0" fontId="48" fillId="18" borderId="26" xfId="0" applyFont="1" applyFill="1" applyBorder="1" applyAlignment="1">
      <alignment horizontal="center" vertical="center"/>
    </xf>
    <xf numFmtId="0" fontId="7" fillId="30" borderId="24" xfId="0" applyFont="1" applyFill="1" applyBorder="1" applyAlignment="1">
      <alignment horizontal="center" vertical="center" wrapText="1"/>
    </xf>
    <xf numFmtId="0" fontId="7" fillId="30" borderId="0" xfId="0" applyFont="1" applyFill="1" applyBorder="1" applyAlignment="1">
      <alignment horizontal="center" vertical="center" wrapText="1"/>
    </xf>
    <xf numFmtId="0" fontId="7" fillId="12" borderId="0" xfId="0" applyFont="1" applyFill="1" applyBorder="1" applyAlignment="1">
      <alignment horizontal="center" vertical="center" wrapText="1"/>
    </xf>
    <xf numFmtId="0" fontId="7" fillId="12" borderId="25" xfId="0" applyFont="1" applyFill="1" applyBorder="1" applyAlignment="1">
      <alignment horizontal="center" vertical="center" wrapText="1"/>
    </xf>
    <xf numFmtId="0" fontId="20" fillId="15" borderId="8" xfId="0" applyFont="1" applyFill="1" applyBorder="1" applyAlignment="1">
      <alignment horizontal="right" vertical="center" indent="18"/>
    </xf>
    <xf numFmtId="0" fontId="20" fillId="15" borderId="9" xfId="0" applyFont="1" applyFill="1" applyBorder="1" applyAlignment="1">
      <alignment horizontal="right" vertical="center" indent="18"/>
    </xf>
    <xf numFmtId="0" fontId="20" fillId="15" borderId="11" xfId="0" applyFont="1" applyFill="1" applyBorder="1" applyAlignment="1">
      <alignment horizontal="right" vertical="center" indent="18"/>
    </xf>
    <xf numFmtId="0" fontId="20" fillId="15" borderId="0" xfId="0" applyFont="1" applyFill="1" applyBorder="1" applyAlignment="1">
      <alignment horizontal="right" vertical="center" indent="18"/>
    </xf>
    <xf numFmtId="0" fontId="23" fillId="23" borderId="17" xfId="0" applyFont="1" applyFill="1" applyBorder="1" applyAlignment="1" applyProtection="1">
      <alignment horizontal="center" vertical="center" wrapText="1"/>
      <protection locked="0"/>
    </xf>
    <xf numFmtId="0" fontId="23" fillId="23" borderId="0" xfId="0" applyFont="1" applyFill="1" applyBorder="1" applyAlignment="1" applyProtection="1">
      <alignment horizontal="center" vertical="center" wrapText="1"/>
      <protection locked="0"/>
    </xf>
    <xf numFmtId="0" fontId="23" fillId="23" borderId="42" xfId="0" applyFont="1" applyFill="1" applyBorder="1" applyAlignment="1" applyProtection="1">
      <alignment horizontal="center" vertical="center" wrapText="1"/>
      <protection locked="0"/>
    </xf>
    <xf numFmtId="0" fontId="12" fillId="7" borderId="0"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6" borderId="18"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21" fillId="15" borderId="9" xfId="0" applyFont="1" applyFill="1" applyBorder="1" applyAlignment="1">
      <alignment horizontal="right" vertical="center" indent="12"/>
    </xf>
    <xf numFmtId="0" fontId="21" fillId="15" borderId="16" xfId="0" applyFont="1" applyFill="1" applyBorder="1" applyAlignment="1">
      <alignment horizontal="right" vertical="center" indent="12"/>
    </xf>
    <xf numFmtId="0" fontId="21" fillId="15" borderId="8" xfId="0" applyFont="1" applyFill="1" applyBorder="1" applyAlignment="1">
      <alignment horizontal="right" vertical="center" indent="12"/>
    </xf>
    <xf numFmtId="0" fontId="21" fillId="15" borderId="11" xfId="0" applyFont="1" applyFill="1" applyBorder="1" applyAlignment="1">
      <alignment horizontal="right" vertical="center" indent="12"/>
    </xf>
    <xf numFmtId="0" fontId="21" fillId="15" borderId="0" xfId="0" applyFont="1" applyFill="1" applyBorder="1" applyAlignment="1">
      <alignment horizontal="right" vertical="center" indent="12"/>
    </xf>
    <xf numFmtId="0" fontId="42" fillId="15" borderId="61" xfId="0" applyFont="1" applyFill="1" applyBorder="1" applyAlignment="1">
      <alignment horizontal="center" vertical="center"/>
    </xf>
    <xf numFmtId="0" fontId="21" fillId="15" borderId="68" xfId="0" applyFont="1" applyFill="1" applyBorder="1" applyAlignment="1">
      <alignment horizontal="center" vertical="center"/>
    </xf>
    <xf numFmtId="0" fontId="21" fillId="15" borderId="9" xfId="0" applyFont="1" applyFill="1" applyBorder="1" applyAlignment="1">
      <alignment horizontal="center" vertical="center"/>
    </xf>
    <xf numFmtId="0" fontId="21" fillId="15" borderId="37" xfId="0" applyFont="1" applyFill="1" applyBorder="1" applyAlignment="1">
      <alignment horizontal="center" vertical="center"/>
    </xf>
    <xf numFmtId="0" fontId="21" fillId="15" borderId="0" xfId="0" applyFont="1" applyFill="1" applyBorder="1" applyAlignment="1">
      <alignment horizontal="center" vertical="center"/>
    </xf>
    <xf numFmtId="0" fontId="49" fillId="15" borderId="9" xfId="0" applyFont="1" applyFill="1" applyBorder="1" applyAlignment="1">
      <alignment horizontal="center" vertical="center"/>
    </xf>
    <xf numFmtId="0" fontId="49" fillId="15" borderId="42" xfId="0" applyFont="1" applyFill="1" applyBorder="1" applyAlignment="1">
      <alignment horizontal="center" vertical="center"/>
    </xf>
    <xf numFmtId="0" fontId="24" fillId="12" borderId="27" xfId="0" applyFont="1" applyFill="1" applyBorder="1" applyAlignment="1">
      <alignment horizontal="center" vertical="center" wrapText="1"/>
    </xf>
    <xf numFmtId="0" fontId="24" fillId="12" borderId="28" xfId="0" applyFont="1" applyFill="1" applyBorder="1" applyAlignment="1">
      <alignment horizontal="center" vertical="center" wrapText="1"/>
    </xf>
    <xf numFmtId="0" fontId="24" fillId="12" borderId="29" xfId="0" applyFont="1" applyFill="1" applyBorder="1" applyAlignment="1">
      <alignment horizontal="center" vertical="center" wrapText="1"/>
    </xf>
    <xf numFmtId="0" fontId="24" fillId="12" borderId="0" xfId="0" applyFont="1" applyFill="1" applyBorder="1" applyAlignment="1">
      <alignment horizontal="center" vertical="center" wrapText="1"/>
    </xf>
    <xf numFmtId="0" fontId="24" fillId="12" borderId="31" xfId="0" applyFont="1" applyFill="1" applyBorder="1" applyAlignment="1">
      <alignment horizontal="center" vertical="center" wrapText="1"/>
    </xf>
    <xf numFmtId="0" fontId="24" fillId="12" borderId="13" xfId="0" applyFont="1" applyFill="1" applyBorder="1" applyAlignment="1">
      <alignment horizontal="center" vertical="center" wrapText="1"/>
    </xf>
    <xf numFmtId="0" fontId="24" fillId="12" borderId="71" xfId="0" applyFont="1" applyFill="1" applyBorder="1" applyAlignment="1">
      <alignment horizontal="center" vertical="center" wrapText="1"/>
    </xf>
    <xf numFmtId="0" fontId="24" fillId="12" borderId="55" xfId="0" applyFont="1" applyFill="1" applyBorder="1" applyAlignment="1">
      <alignment horizontal="center" vertical="center" wrapText="1"/>
    </xf>
    <xf numFmtId="0" fontId="24" fillId="12" borderId="6" xfId="0" applyFont="1" applyFill="1" applyBorder="1" applyAlignment="1">
      <alignment horizontal="center" vertical="center" wrapText="1"/>
    </xf>
    <xf numFmtId="0" fontId="24" fillId="12" borderId="56" xfId="0" applyFont="1" applyFill="1" applyBorder="1" applyAlignment="1">
      <alignment horizontal="center" vertical="center" wrapText="1"/>
    </xf>
    <xf numFmtId="0" fontId="24" fillId="12" borderId="72" xfId="0" applyFont="1" applyFill="1" applyBorder="1" applyAlignment="1">
      <alignment horizontal="center" vertical="center" wrapText="1"/>
    </xf>
    <xf numFmtId="0" fontId="24" fillId="12" borderId="67" xfId="0" applyFont="1" applyFill="1" applyBorder="1" applyAlignment="1">
      <alignment horizontal="center" vertical="center" wrapText="1"/>
    </xf>
    <xf numFmtId="0" fontId="31" fillId="19" borderId="93" xfId="0" applyFont="1" applyFill="1" applyBorder="1" applyAlignment="1">
      <alignment horizontal="center" vertical="center" wrapText="1"/>
    </xf>
    <xf numFmtId="0" fontId="5" fillId="8" borderId="33" xfId="0" applyFont="1" applyFill="1" applyBorder="1" applyAlignment="1">
      <alignment horizontal="center" vertical="center"/>
    </xf>
    <xf numFmtId="0" fontId="12" fillId="8" borderId="42" xfId="0" applyFont="1" applyFill="1" applyBorder="1" applyAlignment="1">
      <alignment horizontal="center" vertical="center" wrapText="1"/>
    </xf>
    <xf numFmtId="0" fontId="26" fillId="18" borderId="26" xfId="0" applyFont="1" applyFill="1" applyBorder="1" applyAlignment="1" applyProtection="1">
      <alignment horizontal="center" vertical="center" wrapText="1"/>
      <protection locked="0"/>
    </xf>
    <xf numFmtId="0" fontId="26" fillId="18" borderId="92" xfId="0" applyFont="1" applyFill="1" applyBorder="1" applyAlignment="1" applyProtection="1">
      <alignment horizontal="center" vertical="center" wrapText="1"/>
      <protection locked="0"/>
    </xf>
    <xf numFmtId="0" fontId="5" fillId="7" borderId="30" xfId="0" applyFont="1" applyFill="1" applyBorder="1" applyAlignment="1">
      <alignment horizontal="center" vertical="center"/>
    </xf>
    <xf numFmtId="0" fontId="12" fillId="7" borderId="17" xfId="0" applyFont="1" applyFill="1" applyBorder="1" applyAlignment="1">
      <alignment horizontal="center" vertical="center" wrapText="1"/>
    </xf>
    <xf numFmtId="0" fontId="23" fillId="23" borderId="14" xfId="0" applyFont="1" applyFill="1" applyBorder="1" applyAlignment="1" applyProtection="1">
      <alignment horizontal="center" vertical="center" wrapText="1"/>
      <protection locked="0"/>
    </xf>
    <xf numFmtId="0" fontId="23" fillId="23" borderId="69" xfId="0" applyFont="1" applyFill="1" applyBorder="1" applyAlignment="1" applyProtection="1">
      <alignment horizontal="center" vertical="center" wrapText="1"/>
      <protection locked="0"/>
    </xf>
    <xf numFmtId="0" fontId="23" fillId="23" borderId="82" xfId="0" applyFont="1" applyFill="1" applyBorder="1" applyAlignment="1" applyProtection="1">
      <alignment horizontal="center" vertical="center" wrapText="1"/>
      <protection locked="0"/>
    </xf>
    <xf numFmtId="0" fontId="47" fillId="18" borderId="74" xfId="0" applyFont="1" applyFill="1" applyBorder="1" applyAlignment="1">
      <alignment horizontal="center" vertical="center"/>
    </xf>
    <xf numFmtId="0" fontId="47" fillId="18" borderId="42" xfId="0" applyFont="1" applyFill="1" applyBorder="1" applyAlignment="1">
      <alignment horizontal="center" vertical="center"/>
    </xf>
    <xf numFmtId="0" fontId="42" fillId="18" borderId="74" xfId="0" applyFont="1" applyFill="1" applyBorder="1" applyAlignment="1">
      <alignment horizontal="center" vertical="center"/>
    </xf>
    <xf numFmtId="0" fontId="42" fillId="18" borderId="42" xfId="0" applyFont="1" applyFill="1" applyBorder="1" applyAlignment="1">
      <alignment horizontal="center" vertical="center"/>
    </xf>
    <xf numFmtId="0" fontId="12" fillId="34" borderId="18" xfId="0" applyFont="1" applyFill="1" applyBorder="1" applyAlignment="1">
      <alignment horizontal="center" vertical="center" wrapText="1"/>
    </xf>
    <xf numFmtId="0" fontId="12" fillId="34" borderId="20" xfId="0" applyFont="1" applyFill="1" applyBorder="1" applyAlignment="1">
      <alignment horizontal="center" vertical="center" wrapText="1"/>
    </xf>
    <xf numFmtId="0" fontId="5" fillId="8" borderId="2" xfId="0" applyFont="1" applyFill="1" applyBorder="1" applyAlignment="1">
      <alignment horizontal="center" vertical="center"/>
    </xf>
    <xf numFmtId="0" fontId="5" fillId="8" borderId="7" xfId="0" applyFont="1" applyFill="1" applyBorder="1" applyAlignment="1">
      <alignment horizontal="center" vertical="center"/>
    </xf>
    <xf numFmtId="0" fontId="12" fillId="8" borderId="18" xfId="0" applyFont="1" applyFill="1" applyBorder="1" applyAlignment="1">
      <alignment horizontal="center" vertical="center" wrapText="1"/>
    </xf>
    <xf numFmtId="0" fontId="12" fillId="8" borderId="20" xfId="0" applyFont="1" applyFill="1" applyBorder="1" applyAlignment="1">
      <alignment horizontal="center" vertical="center" wrapText="1"/>
    </xf>
    <xf numFmtId="0" fontId="82" fillId="26" borderId="17" xfId="0" applyFont="1" applyFill="1" applyBorder="1" applyAlignment="1">
      <alignment horizontal="center" vertical="center"/>
    </xf>
    <xf numFmtId="0" fontId="66" fillId="26" borderId="17" xfId="0" applyFont="1" applyFill="1" applyBorder="1" applyAlignment="1">
      <alignment horizontal="center" vertical="center"/>
    </xf>
    <xf numFmtId="0" fontId="66" fillId="26" borderId="0" xfId="0" applyFont="1" applyFill="1" applyAlignment="1">
      <alignment horizontal="center" vertical="center"/>
    </xf>
    <xf numFmtId="0" fontId="12" fillId="34" borderId="19" xfId="0" applyFont="1" applyFill="1" applyBorder="1" applyAlignment="1">
      <alignment horizontal="center" vertical="center" wrapText="1"/>
    </xf>
    <xf numFmtId="0" fontId="73" fillId="8" borderId="103" xfId="0" applyFont="1" applyFill="1" applyBorder="1" applyAlignment="1" applyProtection="1">
      <alignment horizontal="center" vertical="center" wrapText="1" readingOrder="2"/>
    </xf>
    <xf numFmtId="0" fontId="73" fillId="8" borderId="105" xfId="0" applyFont="1" applyFill="1" applyBorder="1" applyAlignment="1" applyProtection="1">
      <alignment horizontal="center" vertical="center" wrapText="1" readingOrder="2"/>
    </xf>
    <xf numFmtId="0" fontId="73" fillId="8" borderId="29" xfId="0" applyFont="1" applyFill="1" applyBorder="1" applyAlignment="1" applyProtection="1">
      <alignment horizontal="center" vertical="center" wrapText="1" readingOrder="2"/>
    </xf>
    <xf numFmtId="0" fontId="73" fillId="8" borderId="106" xfId="0" applyFont="1" applyFill="1" applyBorder="1" applyAlignment="1" applyProtection="1">
      <alignment horizontal="center" vertical="center" wrapText="1" readingOrder="2"/>
    </xf>
    <xf numFmtId="0" fontId="73" fillId="8" borderId="33" xfId="0" applyFont="1" applyFill="1" applyBorder="1" applyAlignment="1" applyProtection="1">
      <alignment horizontal="center" vertical="center" wrapText="1" readingOrder="2"/>
    </xf>
    <xf numFmtId="0" fontId="73" fillId="8" borderId="107" xfId="0" applyFont="1" applyFill="1" applyBorder="1" applyAlignment="1" applyProtection="1">
      <alignment horizontal="center" vertical="center" wrapText="1" readingOrder="2"/>
    </xf>
    <xf numFmtId="0" fontId="13" fillId="8" borderId="103" xfId="0" applyFont="1" applyFill="1" applyBorder="1" applyAlignment="1" applyProtection="1">
      <alignment horizontal="center" vertical="center" wrapText="1" readingOrder="2"/>
    </xf>
    <xf numFmtId="0" fontId="13" fillId="8" borderId="105" xfId="0" applyFont="1" applyFill="1" applyBorder="1" applyAlignment="1" applyProtection="1">
      <alignment horizontal="center" vertical="center" wrapText="1" readingOrder="2"/>
    </xf>
    <xf numFmtId="0" fontId="13" fillId="8" borderId="29" xfId="0" applyFont="1" applyFill="1" applyBorder="1" applyAlignment="1" applyProtection="1">
      <alignment horizontal="center" vertical="center" wrapText="1" readingOrder="2"/>
    </xf>
    <xf numFmtId="0" fontId="13" fillId="8" borderId="106" xfId="0" applyFont="1" applyFill="1" applyBorder="1" applyAlignment="1" applyProtection="1">
      <alignment horizontal="center" vertical="center" wrapText="1" readingOrder="2"/>
    </xf>
    <xf numFmtId="0" fontId="13" fillId="8" borderId="33" xfId="0" applyFont="1" applyFill="1" applyBorder="1" applyAlignment="1" applyProtection="1">
      <alignment horizontal="center" vertical="center" wrapText="1" readingOrder="2"/>
    </xf>
    <xf numFmtId="0" fontId="13" fillId="8" borderId="107" xfId="0" applyFont="1" applyFill="1" applyBorder="1" applyAlignment="1" applyProtection="1">
      <alignment horizontal="center" vertical="center" wrapText="1" readingOrder="2"/>
    </xf>
    <xf numFmtId="0" fontId="57" fillId="8" borderId="0" xfId="0" applyFont="1" applyFill="1" applyBorder="1" applyAlignment="1">
      <alignment horizontal="center" vertical="center" wrapText="1"/>
    </xf>
    <xf numFmtId="0" fontId="57" fillId="8" borderId="13"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59" fillId="8" borderId="17" xfId="0" applyFont="1" applyFill="1" applyBorder="1" applyAlignment="1">
      <alignment horizontal="center" vertical="center" wrapText="1"/>
    </xf>
    <xf numFmtId="0" fontId="59" fillId="8" borderId="0" xfId="0" applyFont="1" applyFill="1" applyBorder="1" applyAlignment="1">
      <alignment horizontal="center" vertical="center" wrapText="1"/>
    </xf>
    <xf numFmtId="0" fontId="59" fillId="8" borderId="13" xfId="0" applyFont="1" applyFill="1" applyBorder="1" applyAlignment="1">
      <alignment horizontal="center" vertical="center" wrapText="1"/>
    </xf>
    <xf numFmtId="0" fontId="57" fillId="6" borderId="17" xfId="0" applyFont="1" applyFill="1" applyBorder="1" applyAlignment="1">
      <alignment horizontal="center" vertical="center" wrapText="1"/>
    </xf>
    <xf numFmtId="0" fontId="57" fillId="6" borderId="13" xfId="0" applyFont="1" applyFill="1" applyBorder="1" applyAlignment="1">
      <alignment horizontal="center" vertical="center" wrapText="1"/>
    </xf>
    <xf numFmtId="0" fontId="5" fillId="7" borderId="33" xfId="0" applyFont="1" applyFill="1" applyBorder="1" applyAlignment="1">
      <alignment horizontal="center" vertical="center"/>
    </xf>
    <xf numFmtId="0" fontId="12" fillId="7" borderId="18" xfId="0" applyFont="1" applyFill="1" applyBorder="1" applyAlignment="1">
      <alignment horizontal="center" vertical="center" wrapText="1"/>
    </xf>
    <xf numFmtId="0" fontId="12" fillId="7" borderId="45" xfId="0" applyFont="1" applyFill="1" applyBorder="1" applyAlignment="1">
      <alignment horizontal="center" vertical="center" wrapText="1"/>
    </xf>
    <xf numFmtId="0" fontId="79" fillId="6" borderId="18" xfId="0" applyFont="1" applyFill="1" applyBorder="1" applyAlignment="1">
      <alignment horizontal="center" vertical="center" wrapText="1"/>
    </xf>
    <xf numFmtId="0" fontId="79" fillId="6" borderId="19" xfId="0" applyFont="1" applyFill="1" applyBorder="1" applyAlignment="1">
      <alignment horizontal="center" vertical="center" wrapText="1"/>
    </xf>
    <xf numFmtId="0" fontId="79" fillId="6" borderId="20" xfId="0" applyFont="1" applyFill="1" applyBorder="1" applyAlignment="1">
      <alignment horizontal="center" vertical="center" wrapText="1"/>
    </xf>
    <xf numFmtId="0" fontId="5" fillId="34" borderId="29"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30" xfId="0" applyFont="1" applyFill="1" applyBorder="1" applyAlignment="1">
      <alignment horizontal="center" vertical="center"/>
    </xf>
    <xf numFmtId="0" fontId="57" fillId="34" borderId="18" xfId="0" applyFont="1" applyFill="1" applyBorder="1" applyAlignment="1">
      <alignment horizontal="center" vertical="center" wrapText="1"/>
    </xf>
    <xf numFmtId="0" fontId="57" fillId="34" borderId="2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57" fillId="6" borderId="18" xfId="0" applyFont="1" applyFill="1" applyBorder="1" applyAlignment="1">
      <alignment horizontal="center" vertical="center" wrapText="1"/>
    </xf>
    <xf numFmtId="0" fontId="57" fillId="6" borderId="20" xfId="0" applyFont="1" applyFill="1" applyBorder="1" applyAlignment="1">
      <alignment horizontal="center" vertical="center" wrapText="1"/>
    </xf>
    <xf numFmtId="0" fontId="1" fillId="30"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31" fillId="24" borderId="0" xfId="0" applyFont="1" applyFill="1" applyBorder="1" applyAlignment="1">
      <alignment horizontal="center" vertical="center" wrapText="1"/>
    </xf>
    <xf numFmtId="0" fontId="58" fillId="8" borderId="17" xfId="0" applyFont="1" applyFill="1" applyBorder="1" applyAlignment="1">
      <alignment horizontal="right" vertical="center" wrapText="1"/>
    </xf>
    <xf numFmtId="0" fontId="58" fillId="8" borderId="0" xfId="0" applyFont="1" applyFill="1" applyBorder="1" applyAlignment="1">
      <alignment horizontal="right" vertical="center" wrapText="1"/>
    </xf>
    <xf numFmtId="0" fontId="58" fillId="8" borderId="13" xfId="0" applyFont="1" applyFill="1" applyBorder="1" applyAlignment="1">
      <alignment horizontal="right" vertical="center" wrapText="1"/>
    </xf>
    <xf numFmtId="0" fontId="12" fillId="8" borderId="19" xfId="0" applyFont="1" applyFill="1" applyBorder="1" applyAlignment="1">
      <alignment horizontal="center" vertical="center" wrapText="1"/>
    </xf>
    <xf numFmtId="0" fontId="5" fillId="34" borderId="2" xfId="0" applyFont="1" applyFill="1" applyBorder="1" applyAlignment="1">
      <alignment horizontal="center" vertical="center"/>
    </xf>
    <xf numFmtId="0" fontId="5" fillId="34" borderId="7" xfId="0" applyFont="1" applyFill="1" applyBorder="1" applyAlignment="1">
      <alignment horizontal="center" vertical="center"/>
    </xf>
    <xf numFmtId="0" fontId="59" fillId="8" borderId="18" xfId="0" applyFont="1" applyFill="1" applyBorder="1" applyAlignment="1">
      <alignment horizontal="center" vertical="center" wrapText="1"/>
    </xf>
    <xf numFmtId="0" fontId="59" fillId="8" borderId="19" xfId="0" applyFont="1" applyFill="1" applyBorder="1" applyAlignment="1">
      <alignment horizontal="center" vertical="center" wrapText="1"/>
    </xf>
    <xf numFmtId="0" fontId="59" fillId="8" borderId="20" xfId="0" applyFont="1" applyFill="1" applyBorder="1" applyAlignment="1">
      <alignment horizontal="center" vertical="center" wrapText="1"/>
    </xf>
    <xf numFmtId="0" fontId="56" fillId="8" borderId="17" xfId="0" applyFont="1" applyFill="1" applyBorder="1" applyAlignment="1">
      <alignment horizontal="center" vertical="center" wrapText="1"/>
    </xf>
    <xf numFmtId="0" fontId="56" fillId="8" borderId="0" xfId="0" applyFont="1" applyFill="1" applyBorder="1" applyAlignment="1">
      <alignment horizontal="center" vertical="center" wrapText="1"/>
    </xf>
    <xf numFmtId="0" fontId="57" fillId="7" borderId="17" xfId="0" applyFont="1" applyFill="1" applyBorder="1" applyAlignment="1">
      <alignment horizontal="center" vertical="center" wrapText="1"/>
    </xf>
    <xf numFmtId="0" fontId="57" fillId="7" borderId="0" xfId="0" applyFont="1" applyFill="1" applyBorder="1" applyAlignment="1">
      <alignment horizontal="center" vertical="center" wrapText="1"/>
    </xf>
    <xf numFmtId="0" fontId="57" fillId="7" borderId="13" xfId="0" applyFont="1" applyFill="1" applyBorder="1" applyAlignment="1">
      <alignment horizontal="center" vertical="center" wrapText="1"/>
    </xf>
    <xf numFmtId="0" fontId="45" fillId="26" borderId="120" xfId="0" applyFont="1" applyFill="1" applyBorder="1" applyAlignment="1">
      <alignment horizontal="center"/>
    </xf>
    <xf numFmtId="0" fontId="45" fillId="26" borderId="50" xfId="0" applyFont="1" applyFill="1" applyBorder="1" applyAlignment="1">
      <alignment horizontal="center"/>
    </xf>
    <xf numFmtId="0" fontId="31" fillId="24" borderId="25" xfId="0" applyFont="1" applyFill="1" applyBorder="1" applyAlignment="1">
      <alignment horizontal="center" vertical="center" wrapText="1"/>
    </xf>
    <xf numFmtId="0" fontId="3" fillId="13" borderId="8" xfId="0" applyFont="1" applyFill="1" applyBorder="1" applyAlignment="1">
      <alignment horizontal="center" vertical="center" wrapText="1"/>
    </xf>
    <xf numFmtId="0" fontId="3" fillId="13" borderId="9" xfId="0" applyFont="1" applyFill="1" applyBorder="1" applyAlignment="1">
      <alignment horizontal="center" vertical="center" wrapText="1"/>
    </xf>
    <xf numFmtId="0" fontId="63" fillId="7" borderId="0" xfId="0" applyFont="1" applyFill="1" applyBorder="1" applyAlignment="1">
      <alignment horizontal="center" vertical="center" wrapText="1"/>
    </xf>
    <xf numFmtId="0" fontId="63" fillId="7" borderId="12" xfId="0" applyFont="1" applyFill="1" applyBorder="1" applyAlignment="1">
      <alignment horizontal="center" vertical="center" wrapText="1"/>
    </xf>
    <xf numFmtId="0" fontId="63" fillId="12" borderId="0" xfId="0" applyFont="1" applyFill="1" applyBorder="1" applyAlignment="1">
      <alignment horizontal="center" vertical="center" wrapText="1"/>
    </xf>
    <xf numFmtId="0" fontId="63" fillId="12" borderId="25" xfId="0" applyFont="1" applyFill="1" applyBorder="1" applyAlignment="1">
      <alignment horizontal="center" vertical="center" wrapText="1"/>
    </xf>
    <xf numFmtId="0" fontId="19" fillId="15" borderId="0" xfId="0" applyFont="1" applyFill="1" applyBorder="1" applyAlignment="1">
      <alignment horizontal="center" vertical="center" wrapText="1"/>
    </xf>
    <xf numFmtId="0" fontId="57" fillId="6" borderId="19" xfId="0" applyFont="1" applyFill="1" applyBorder="1" applyAlignment="1">
      <alignment horizontal="center" vertical="center" wrapText="1"/>
    </xf>
    <xf numFmtId="0" fontId="21" fillId="18" borderId="74" xfId="0" applyFont="1" applyFill="1" applyBorder="1" applyAlignment="1">
      <alignment horizontal="right" vertical="center" indent="8"/>
    </xf>
    <xf numFmtId="0" fontId="21" fillId="18" borderId="16" xfId="0" applyFont="1" applyFill="1" applyBorder="1" applyAlignment="1">
      <alignment horizontal="right" vertical="center" indent="8"/>
    </xf>
    <xf numFmtId="0" fontId="48" fillId="18" borderId="16" xfId="0" applyFont="1" applyFill="1" applyBorder="1" applyAlignment="1">
      <alignment horizontal="center" vertical="center"/>
    </xf>
    <xf numFmtId="0" fontId="21" fillId="18" borderId="74" xfId="0" applyFont="1" applyFill="1" applyBorder="1" applyAlignment="1">
      <alignment horizontal="center" vertical="center"/>
    </xf>
    <xf numFmtId="0" fontId="21" fillId="18" borderId="26" xfId="0" applyFont="1" applyFill="1" applyBorder="1" applyAlignment="1">
      <alignment horizontal="center" vertical="center"/>
    </xf>
    <xf numFmtId="0" fontId="35" fillId="18" borderId="74" xfId="0" applyFont="1" applyFill="1" applyBorder="1" applyAlignment="1">
      <alignment horizontal="center" vertical="center"/>
    </xf>
    <xf numFmtId="0" fontId="35" fillId="18" borderId="42" xfId="0" applyFont="1" applyFill="1" applyBorder="1" applyAlignment="1">
      <alignment horizontal="center" vertical="center"/>
    </xf>
    <xf numFmtId="0" fontId="50" fillId="30" borderId="24" xfId="0" applyFont="1" applyFill="1" applyBorder="1" applyAlignment="1">
      <alignment horizontal="center" vertical="center" wrapText="1"/>
    </xf>
    <xf numFmtId="0" fontId="50" fillId="30" borderId="0"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20" fillId="18" borderId="0" xfId="0" applyFont="1" applyFill="1" applyBorder="1" applyAlignment="1">
      <alignment horizontal="center" vertical="center"/>
    </xf>
    <xf numFmtId="0" fontId="21" fillId="18" borderId="16" xfId="0" applyFont="1" applyFill="1" applyBorder="1" applyAlignment="1">
      <alignment horizontal="center" vertical="center"/>
    </xf>
    <xf numFmtId="0" fontId="35" fillId="18" borderId="26" xfId="0" applyFont="1" applyFill="1" applyBorder="1" applyAlignment="1">
      <alignment horizontal="center" vertical="center"/>
    </xf>
    <xf numFmtId="0" fontId="35" fillId="18" borderId="0" xfId="0" applyFont="1" applyFill="1" applyBorder="1" applyAlignment="1">
      <alignment horizontal="center" vertical="center"/>
    </xf>
    <xf numFmtId="0" fontId="58" fillId="7" borderId="0" xfId="0" applyFont="1" applyFill="1" applyBorder="1" applyAlignment="1">
      <alignment horizontal="center" vertical="center" wrapText="1"/>
    </xf>
    <xf numFmtId="0" fontId="58" fillId="7" borderId="13" xfId="0" applyFont="1" applyFill="1" applyBorder="1" applyAlignment="1">
      <alignment horizontal="center" vertical="center" wrapText="1"/>
    </xf>
    <xf numFmtId="0" fontId="58" fillId="8" borderId="17" xfId="0" applyFont="1" applyFill="1" applyBorder="1" applyAlignment="1">
      <alignment horizontal="center" vertical="center" wrapText="1"/>
    </xf>
    <xf numFmtId="0" fontId="58" fillId="8" borderId="0" xfId="0" applyFont="1" applyFill="1" applyBorder="1" applyAlignment="1">
      <alignment horizontal="center" vertical="center" wrapText="1"/>
    </xf>
    <xf numFmtId="0" fontId="58" fillId="8" borderId="13" xfId="0" applyFont="1" applyFill="1" applyBorder="1" applyAlignment="1">
      <alignment horizontal="center" vertical="center" wrapText="1"/>
    </xf>
    <xf numFmtId="0" fontId="21" fillId="18" borderId="0" xfId="0" applyFont="1" applyFill="1" applyBorder="1" applyAlignment="1">
      <alignment horizontal="center" vertical="center"/>
    </xf>
    <xf numFmtId="0" fontId="25" fillId="15" borderId="16" xfId="0" applyFont="1" applyFill="1" applyBorder="1" applyAlignment="1">
      <alignment horizontal="center" vertical="center" wrapText="1"/>
    </xf>
    <xf numFmtId="0" fontId="43" fillId="15" borderId="16" xfId="0" applyFont="1" applyFill="1" applyBorder="1" applyAlignment="1">
      <alignment horizontal="center" vertical="center" wrapText="1"/>
    </xf>
    <xf numFmtId="0" fontId="13" fillId="8" borderId="0" xfId="0" applyFont="1" applyFill="1" applyBorder="1" applyAlignment="1" applyProtection="1">
      <alignment horizontal="right" vertical="center" wrapText="1" readingOrder="2"/>
    </xf>
    <xf numFmtId="0" fontId="13" fillId="8" borderId="56" xfId="0" applyFont="1" applyFill="1" applyBorder="1" applyAlignment="1" applyProtection="1">
      <alignment horizontal="right" vertical="center" wrapText="1" readingOrder="2"/>
    </xf>
    <xf numFmtId="0" fontId="13" fillId="8" borderId="42" xfId="0" applyFont="1" applyFill="1" applyBorder="1" applyAlignment="1" applyProtection="1">
      <alignment horizontal="right" vertical="center" wrapText="1" readingOrder="2"/>
    </xf>
    <xf numFmtId="0" fontId="13" fillId="8" borderId="57" xfId="0" applyFont="1" applyFill="1" applyBorder="1" applyAlignment="1" applyProtection="1">
      <alignment horizontal="right" vertical="center" wrapText="1" readingOrder="2"/>
    </xf>
    <xf numFmtId="0" fontId="62" fillId="4" borderId="11" xfId="0" applyFont="1" applyFill="1" applyBorder="1" applyAlignment="1">
      <alignment horizontal="center" vertical="center" wrapText="1"/>
    </xf>
    <xf numFmtId="0" fontId="62" fillId="4" borderId="0" xfId="0" applyFont="1" applyFill="1" applyBorder="1" applyAlignment="1">
      <alignment horizontal="center" vertical="center" wrapText="1"/>
    </xf>
    <xf numFmtId="0" fontId="20" fillId="15" borderId="68" xfId="0" applyFont="1" applyFill="1" applyBorder="1" applyAlignment="1">
      <alignment horizontal="center" vertical="center"/>
    </xf>
    <xf numFmtId="0" fontId="20" fillId="15" borderId="9" xfId="0" applyFont="1" applyFill="1" applyBorder="1" applyAlignment="1">
      <alignment horizontal="center" vertical="center"/>
    </xf>
    <xf numFmtId="0" fontId="20" fillId="15" borderId="37" xfId="0" applyFont="1" applyFill="1" applyBorder="1" applyAlignment="1">
      <alignment horizontal="center" vertical="center"/>
    </xf>
    <xf numFmtId="0" fontId="20" fillId="15" borderId="0" xfId="0" applyFont="1" applyFill="1" applyBorder="1" applyAlignment="1">
      <alignment horizontal="center" vertical="center"/>
    </xf>
    <xf numFmtId="0" fontId="50" fillId="7" borderId="25" xfId="0" applyFont="1" applyFill="1" applyBorder="1" applyAlignment="1">
      <alignment horizontal="center" vertical="center" wrapText="1"/>
    </xf>
    <xf numFmtId="0" fontId="63" fillId="4" borderId="11" xfId="0" applyFont="1" applyFill="1" applyBorder="1" applyAlignment="1">
      <alignment horizontal="center" vertical="center" wrapText="1"/>
    </xf>
    <xf numFmtId="0" fontId="63" fillId="4" borderId="0" xfId="0" applyFont="1" applyFill="1" applyBorder="1" applyAlignment="1">
      <alignment horizontal="center" vertical="center" wrapText="1"/>
    </xf>
    <xf numFmtId="0" fontId="62" fillId="7" borderId="6" xfId="0" applyFont="1" applyFill="1" applyBorder="1" applyAlignment="1">
      <alignment wrapText="1" readingOrder="2"/>
    </xf>
    <xf numFmtId="0" fontId="62" fillId="7" borderId="0" xfId="0" applyFont="1" applyFill="1" applyBorder="1" applyAlignment="1">
      <alignment wrapText="1" readingOrder="2"/>
    </xf>
    <xf numFmtId="0" fontId="62" fillId="7" borderId="12" xfId="0" applyFont="1" applyFill="1" applyBorder="1" applyAlignment="1">
      <alignment wrapText="1" readingOrder="2"/>
    </xf>
    <xf numFmtId="0" fontId="3" fillId="13" borderId="11" xfId="0" applyFont="1" applyFill="1" applyBorder="1" applyAlignment="1">
      <alignment horizontal="center" vertical="center" wrapText="1"/>
    </xf>
    <xf numFmtId="0" fontId="3" fillId="13" borderId="0" xfId="0" applyFont="1" applyFill="1" applyBorder="1" applyAlignment="1">
      <alignment horizontal="center" vertical="center" wrapText="1"/>
    </xf>
    <xf numFmtId="0" fontId="58" fillId="8" borderId="18" xfId="0" applyFont="1" applyFill="1" applyBorder="1" applyAlignment="1">
      <alignment horizontal="center" vertical="center" wrapText="1"/>
    </xf>
    <xf numFmtId="0" fontId="58" fillId="8" borderId="19" xfId="0" applyFont="1" applyFill="1" applyBorder="1" applyAlignment="1">
      <alignment horizontal="center" vertical="center" wrapText="1"/>
    </xf>
    <xf numFmtId="0" fontId="58" fillId="8" borderId="20" xfId="0" applyFont="1" applyFill="1" applyBorder="1" applyAlignment="1">
      <alignment horizontal="center" vertical="center" wrapText="1"/>
    </xf>
    <xf numFmtId="0" fontId="13" fillId="8" borderId="65" xfId="0" applyFont="1" applyFill="1" applyBorder="1" applyAlignment="1" applyProtection="1">
      <alignment horizontal="center" vertical="center" wrapText="1"/>
    </xf>
    <xf numFmtId="0" fontId="13" fillId="8" borderId="83" xfId="0" applyFont="1" applyFill="1" applyBorder="1" applyAlignment="1" applyProtection="1">
      <alignment horizontal="center" vertical="center" wrapText="1"/>
    </xf>
    <xf numFmtId="0" fontId="13" fillId="8" borderId="66" xfId="0" applyFont="1" applyFill="1" applyBorder="1" applyAlignment="1" applyProtection="1">
      <alignment horizontal="center" vertical="center" wrapText="1"/>
    </xf>
    <xf numFmtId="0" fontId="13" fillId="8" borderId="84" xfId="0" applyFont="1" applyFill="1" applyBorder="1" applyAlignment="1" applyProtection="1">
      <alignment horizontal="center" vertical="center" wrapText="1"/>
    </xf>
    <xf numFmtId="0" fontId="43" fillId="15" borderId="95" xfId="0" applyFont="1" applyFill="1" applyBorder="1" applyAlignment="1">
      <alignment horizontal="center" vertical="center" wrapText="1"/>
    </xf>
    <xf numFmtId="0" fontId="3" fillId="16" borderId="21" xfId="0" applyFont="1" applyFill="1" applyBorder="1" applyAlignment="1">
      <alignment horizontal="center" vertical="center" wrapText="1"/>
    </xf>
    <xf numFmtId="0" fontId="11" fillId="18" borderId="74" xfId="0" applyFont="1" applyFill="1" applyBorder="1" applyAlignment="1">
      <alignment horizontal="center" vertical="center"/>
    </xf>
    <xf numFmtId="0" fontId="11" fillId="18" borderId="26" xfId="0" applyFont="1" applyFill="1" applyBorder="1" applyAlignment="1">
      <alignment horizontal="center" vertical="center"/>
    </xf>
    <xf numFmtId="0" fontId="3" fillId="31" borderId="0" xfId="0" applyFont="1" applyFill="1" applyBorder="1" applyAlignment="1">
      <alignment horizontal="center" vertical="center" wrapText="1"/>
    </xf>
    <xf numFmtId="0" fontId="3" fillId="31" borderId="25" xfId="0" applyFont="1" applyFill="1" applyBorder="1" applyAlignment="1">
      <alignment horizontal="center" vertical="center" wrapText="1"/>
    </xf>
    <xf numFmtId="0" fontId="20" fillId="26" borderId="0" xfId="0" applyFont="1" applyFill="1" applyBorder="1" applyAlignment="1">
      <alignment horizontal="center" vertical="center"/>
    </xf>
    <xf numFmtId="0" fontId="63" fillId="30" borderId="24" xfId="0" applyFont="1" applyFill="1" applyBorder="1" applyAlignment="1">
      <alignment horizontal="center" vertical="center" wrapText="1"/>
    </xf>
    <xf numFmtId="0" fontId="63" fillId="30" borderId="0" xfId="0" applyFont="1" applyFill="1" applyBorder="1" applyAlignment="1">
      <alignment horizontal="center" vertical="center" wrapText="1"/>
    </xf>
    <xf numFmtId="0" fontId="57" fillId="8" borderId="18" xfId="0" applyFont="1" applyFill="1" applyBorder="1" applyAlignment="1">
      <alignment horizontal="center" vertical="center" wrapText="1"/>
    </xf>
    <xf numFmtId="0" fontId="57" fillId="8" borderId="19" xfId="0" applyFont="1" applyFill="1" applyBorder="1" applyAlignment="1">
      <alignment horizontal="center" vertical="center" wrapText="1"/>
    </xf>
    <xf numFmtId="0" fontId="57" fillId="8" borderId="20"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50" fillId="4" borderId="24" xfId="0" applyFont="1" applyFill="1" applyBorder="1" applyAlignment="1">
      <alignment horizontal="center" vertical="center" wrapText="1"/>
    </xf>
    <xf numFmtId="0" fontId="50" fillId="4" borderId="0"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63" fillId="23" borderId="16" xfId="0" applyFont="1" applyFill="1" applyBorder="1" applyAlignment="1">
      <alignment horizontal="center" vertical="center"/>
    </xf>
    <xf numFmtId="0" fontId="5" fillId="34" borderId="6" xfId="0" applyFont="1" applyFill="1" applyBorder="1" applyAlignment="1">
      <alignment horizontal="center" vertical="center"/>
    </xf>
    <xf numFmtId="0" fontId="1" fillId="4" borderId="11" xfId="0" applyFont="1" applyFill="1" applyBorder="1" applyAlignment="1">
      <alignment horizontal="center" vertical="center" wrapText="1"/>
    </xf>
    <xf numFmtId="0" fontId="1" fillId="7" borderId="0" xfId="0" applyFont="1" applyFill="1" applyBorder="1" applyAlignment="1">
      <alignment horizontal="right" vertical="center" wrapText="1"/>
    </xf>
    <xf numFmtId="0" fontId="1" fillId="7" borderId="12" xfId="0" applyFont="1" applyFill="1" applyBorder="1" applyAlignment="1">
      <alignment horizontal="right" vertical="center" wrapText="1"/>
    </xf>
    <xf numFmtId="0" fontId="57" fillId="8" borderId="17" xfId="0" applyFont="1" applyFill="1" applyBorder="1" applyAlignment="1">
      <alignment horizontal="center" vertical="center" wrapText="1"/>
    </xf>
    <xf numFmtId="0" fontId="26" fillId="18" borderId="61" xfId="0" applyFont="1" applyFill="1" applyBorder="1" applyAlignment="1" applyProtection="1">
      <alignment horizontal="center" vertical="center" wrapText="1"/>
      <protection locked="0"/>
    </xf>
    <xf numFmtId="0" fontId="26" fillId="18" borderId="78" xfId="0" applyFont="1" applyFill="1" applyBorder="1" applyAlignment="1" applyProtection="1">
      <alignment horizontal="center" vertical="center" wrapText="1"/>
      <protection locked="0"/>
    </xf>
    <xf numFmtId="0" fontId="57" fillId="8" borderId="42" xfId="0" applyFont="1" applyFill="1" applyBorder="1" applyAlignment="1">
      <alignment horizontal="center" vertical="center" wrapText="1"/>
    </xf>
    <xf numFmtId="0" fontId="62" fillId="30" borderId="24" xfId="0" applyFont="1" applyFill="1" applyBorder="1" applyAlignment="1">
      <alignment horizontal="center" vertical="center" wrapText="1"/>
    </xf>
    <xf numFmtId="0" fontId="62" fillId="30" borderId="0" xfId="0" applyFont="1" applyFill="1" applyBorder="1" applyAlignment="1">
      <alignment horizontal="center" vertical="center" wrapText="1"/>
    </xf>
    <xf numFmtId="0" fontId="31" fillId="19" borderId="0" xfId="0" applyFont="1" applyFill="1" applyBorder="1" applyAlignment="1">
      <alignment horizontal="center" vertical="center" wrapText="1"/>
    </xf>
    <xf numFmtId="0" fontId="62" fillId="4" borderId="24" xfId="0" applyFont="1" applyFill="1" applyBorder="1" applyAlignment="1">
      <alignment horizontal="center" vertical="center" wrapText="1"/>
    </xf>
    <xf numFmtId="0" fontId="1" fillId="30" borderId="6" xfId="0" applyFont="1" applyFill="1" applyBorder="1" applyAlignment="1">
      <alignment horizontal="center" vertical="center" wrapText="1" readingOrder="2"/>
    </xf>
    <xf numFmtId="0" fontId="1" fillId="30" borderId="0" xfId="0" applyFont="1" applyFill="1" applyBorder="1" applyAlignment="1">
      <alignment horizontal="center" vertical="center" wrapText="1" readingOrder="2"/>
    </xf>
    <xf numFmtId="0" fontId="1" fillId="30" borderId="25" xfId="0" applyFont="1" applyFill="1" applyBorder="1" applyAlignment="1">
      <alignment horizontal="center" vertical="center" wrapText="1" readingOrder="2"/>
    </xf>
    <xf numFmtId="0" fontId="1" fillId="4" borderId="19" xfId="0" applyFont="1" applyFill="1" applyBorder="1" applyAlignment="1">
      <alignment horizontal="center" vertical="center" wrapText="1"/>
    </xf>
    <xf numFmtId="0" fontId="57" fillId="7" borderId="18" xfId="0" applyFont="1" applyFill="1" applyBorder="1" applyAlignment="1">
      <alignment horizontal="center" vertical="center" wrapText="1"/>
    </xf>
    <xf numFmtId="0" fontId="57" fillId="7" borderId="20" xfId="0" applyFont="1" applyFill="1" applyBorder="1" applyAlignment="1">
      <alignment horizontal="center" vertical="center" wrapText="1"/>
    </xf>
    <xf numFmtId="0" fontId="8" fillId="3" borderId="2" xfId="0" applyFont="1" applyFill="1" applyBorder="1" applyAlignment="1" applyProtection="1">
      <alignment horizontal="center" vertical="center" wrapText="1"/>
      <protection locked="0"/>
    </xf>
    <xf numFmtId="0" fontId="21" fillId="18" borderId="0" xfId="0" applyFont="1" applyFill="1" applyBorder="1" applyAlignment="1">
      <alignment horizontal="right" vertical="center" indent="20"/>
    </xf>
    <xf numFmtId="0" fontId="21" fillId="18" borderId="16" xfId="0" applyFont="1" applyFill="1" applyBorder="1" applyAlignment="1">
      <alignment horizontal="right" vertical="center" indent="20"/>
    </xf>
    <xf numFmtId="0" fontId="24" fillId="7" borderId="6" xfId="0" applyFont="1" applyFill="1" applyBorder="1" applyAlignment="1">
      <alignment horizontal="center" vertical="center" wrapText="1"/>
    </xf>
    <xf numFmtId="0" fontId="24" fillId="7" borderId="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62" fillId="7" borderId="12" xfId="0" applyFont="1" applyFill="1" applyBorder="1" applyAlignment="1">
      <alignment horizontal="center" vertical="center" wrapText="1"/>
    </xf>
    <xf numFmtId="0" fontId="62" fillId="4" borderId="6" xfId="0" applyFont="1" applyFill="1" applyBorder="1" applyAlignment="1">
      <alignment horizontal="center" vertical="center" wrapText="1" readingOrder="2"/>
    </xf>
    <xf numFmtId="0" fontId="62" fillId="4" borderId="0" xfId="0" applyFont="1" applyFill="1" applyBorder="1" applyAlignment="1">
      <alignment horizontal="center" vertical="center" wrapText="1" readingOrder="2"/>
    </xf>
    <xf numFmtId="0" fontId="62" fillId="4" borderId="12" xfId="0" applyFont="1" applyFill="1" applyBorder="1" applyAlignment="1">
      <alignment horizontal="center" vertical="center" wrapText="1" readingOrder="2"/>
    </xf>
    <xf numFmtId="0" fontId="8" fillId="3" borderId="18" xfId="0" applyFont="1" applyFill="1" applyBorder="1" applyAlignment="1" applyProtection="1">
      <alignment horizontal="center" vertical="center" wrapText="1"/>
      <protection locked="0"/>
    </xf>
    <xf numFmtId="0" fontId="35" fillId="18" borderId="74" xfId="0" applyFont="1" applyFill="1" applyBorder="1" applyAlignment="1">
      <alignment horizontal="right" vertical="center" indent="14"/>
    </xf>
    <xf numFmtId="0" fontId="35" fillId="18" borderId="26" xfId="0" applyFont="1" applyFill="1" applyBorder="1" applyAlignment="1">
      <alignment horizontal="right" vertical="center" indent="14"/>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1" fillId="11" borderId="74" xfId="0" applyFont="1" applyFill="1" applyBorder="1" applyAlignment="1">
      <alignment horizontal="center" vertical="center"/>
    </xf>
    <xf numFmtId="0" fontId="21" fillId="11" borderId="0" xfId="0" applyFont="1" applyFill="1" applyBorder="1" applyAlignment="1">
      <alignment horizontal="center" vertical="center"/>
    </xf>
    <xf numFmtId="0" fontId="21" fillId="11" borderId="16" xfId="0" applyFont="1" applyFill="1" applyBorder="1" applyAlignment="1">
      <alignment horizontal="center" vertical="center"/>
    </xf>
    <xf numFmtId="0" fontId="35" fillId="11" borderId="74" xfId="0" applyFont="1" applyFill="1" applyBorder="1" applyAlignment="1">
      <alignment horizontal="center" vertical="center"/>
    </xf>
    <xf numFmtId="0" fontId="35" fillId="11" borderId="0" xfId="0" applyFont="1" applyFill="1" applyBorder="1" applyAlignment="1">
      <alignment horizontal="center" vertical="center"/>
    </xf>
    <xf numFmtId="0" fontId="39" fillId="14" borderId="81" xfId="0" applyFont="1" applyFill="1" applyBorder="1" applyAlignment="1">
      <alignment horizontal="center" vertical="center" wrapText="1"/>
    </xf>
    <xf numFmtId="0" fontId="39" fillId="14" borderId="74" xfId="0" applyFont="1" applyFill="1" applyBorder="1" applyAlignment="1">
      <alignment horizontal="center" vertical="center" wrapText="1"/>
    </xf>
    <xf numFmtId="0" fontId="39" fillId="14" borderId="85" xfId="0" applyFont="1" applyFill="1" applyBorder="1" applyAlignment="1">
      <alignment horizontal="center" vertical="center" wrapText="1"/>
    </xf>
    <xf numFmtId="0" fontId="39" fillId="14" borderId="61" xfId="0" applyFont="1" applyFill="1" applyBorder="1" applyAlignment="1">
      <alignment horizontal="center" vertical="center" wrapText="1"/>
    </xf>
    <xf numFmtId="0" fontId="73" fillId="8" borderId="103" xfId="0" applyFont="1" applyFill="1" applyBorder="1" applyAlignment="1" applyProtection="1">
      <alignment horizontal="right" vertical="center" wrapText="1" readingOrder="2"/>
    </xf>
    <xf numFmtId="0" fontId="73" fillId="8" borderId="104" xfId="0" applyFont="1" applyFill="1" applyBorder="1" applyAlignment="1" applyProtection="1">
      <alignment horizontal="right" vertical="center" wrapText="1" readingOrder="2"/>
    </xf>
    <xf numFmtId="0" fontId="73" fillId="8" borderId="29" xfId="0" applyFont="1" applyFill="1" applyBorder="1" applyAlignment="1" applyProtection="1">
      <alignment horizontal="right" vertical="center" wrapText="1" readingOrder="2"/>
    </xf>
    <xf numFmtId="0" fontId="73" fillId="8" borderId="19" xfId="0" applyFont="1" applyFill="1" applyBorder="1" applyAlignment="1" applyProtection="1">
      <alignment horizontal="right" vertical="center" wrapText="1" readingOrder="2"/>
    </xf>
    <xf numFmtId="0" fontId="73" fillId="8" borderId="33" xfId="0" applyFont="1" applyFill="1" applyBorder="1" applyAlignment="1" applyProtection="1">
      <alignment horizontal="right" vertical="center" wrapText="1" readingOrder="2"/>
    </xf>
    <xf numFmtId="0" fontId="73" fillId="8" borderId="45" xfId="0" applyFont="1" applyFill="1" applyBorder="1" applyAlignment="1" applyProtection="1">
      <alignment horizontal="right" vertical="center" wrapText="1" readingOrder="2"/>
    </xf>
    <xf numFmtId="0" fontId="24" fillId="15" borderId="88" xfId="0" applyFont="1" applyFill="1" applyBorder="1" applyAlignment="1">
      <alignment horizontal="center" vertical="center" wrapText="1"/>
    </xf>
    <xf numFmtId="0" fontId="24" fillId="15" borderId="19" xfId="0" applyFont="1" applyFill="1" applyBorder="1" applyAlignment="1">
      <alignment horizontal="center" vertical="center" wrapText="1"/>
    </xf>
    <xf numFmtId="0" fontId="24" fillId="15" borderId="20" xfId="0" applyFont="1" applyFill="1" applyBorder="1" applyAlignment="1">
      <alignment horizontal="center" vertical="center" wrapText="1"/>
    </xf>
    <xf numFmtId="0" fontId="56" fillId="8" borderId="18" xfId="0" applyFont="1" applyFill="1" applyBorder="1" applyAlignment="1">
      <alignment horizontal="center" vertical="center" wrapText="1"/>
    </xf>
    <xf numFmtId="0" fontId="56" fillId="8" borderId="20"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57" fillId="7" borderId="19" xfId="0" applyFont="1" applyFill="1" applyBorder="1" applyAlignment="1">
      <alignment horizontal="center" vertical="center" wrapText="1"/>
    </xf>
    <xf numFmtId="0" fontId="58" fillId="7" borderId="18" xfId="0" applyFont="1" applyFill="1" applyBorder="1" applyAlignment="1">
      <alignment horizontal="center" vertical="center" wrapText="1"/>
    </xf>
    <xf numFmtId="0" fontId="82" fillId="26" borderId="0" xfId="0" applyFont="1" applyFill="1" applyBorder="1" applyAlignment="1">
      <alignment horizontal="right" vertical="center" indent="2"/>
    </xf>
    <xf numFmtId="0" fontId="82" fillId="26" borderId="16" xfId="0" applyFont="1" applyFill="1" applyBorder="1" applyAlignment="1">
      <alignment horizontal="right" vertical="center" indent="2"/>
    </xf>
    <xf numFmtId="0" fontId="82" fillId="26" borderId="22" xfId="0" applyFont="1" applyFill="1" applyBorder="1" applyAlignment="1">
      <alignment horizontal="center" vertical="center"/>
    </xf>
    <xf numFmtId="0" fontId="82" fillId="26" borderId="0" xfId="0" applyFont="1" applyFill="1" applyBorder="1" applyAlignment="1">
      <alignment horizontal="center" vertical="center"/>
    </xf>
    <xf numFmtId="0" fontId="57" fillId="34" borderId="19" xfId="0" applyFont="1" applyFill="1" applyBorder="1" applyAlignment="1">
      <alignment horizontal="center" vertical="center" wrapText="1"/>
    </xf>
    <xf numFmtId="0" fontId="62" fillId="12" borderId="0" xfId="0" applyFont="1" applyFill="1" applyBorder="1" applyAlignment="1">
      <alignment horizontal="center" vertical="center" wrapText="1"/>
    </xf>
    <xf numFmtId="0" fontId="62" fillId="12" borderId="25" xfId="0" applyFont="1" applyFill="1" applyBorder="1" applyAlignment="1">
      <alignment horizontal="center" vertical="center" wrapText="1"/>
    </xf>
    <xf numFmtId="0" fontId="35" fillId="18" borderId="16" xfId="0" applyFont="1" applyFill="1" applyBorder="1" applyAlignment="1">
      <alignment horizontal="center" vertical="center"/>
    </xf>
    <xf numFmtId="0" fontId="84" fillId="8" borderId="103" xfId="0" applyFont="1" applyFill="1" applyBorder="1" applyAlignment="1" applyProtection="1">
      <alignment horizontal="right" vertical="center" wrapText="1" readingOrder="2"/>
    </xf>
    <xf numFmtId="0" fontId="84" fillId="8" borderId="104" xfId="0" applyFont="1" applyFill="1" applyBorder="1" applyAlignment="1" applyProtection="1">
      <alignment horizontal="right" vertical="center" wrapText="1" readingOrder="2"/>
    </xf>
    <xf numFmtId="0" fontId="84" fillId="8" borderId="29" xfId="0" applyFont="1" applyFill="1" applyBorder="1" applyAlignment="1" applyProtection="1">
      <alignment horizontal="right" vertical="center" wrapText="1" readingOrder="2"/>
    </xf>
    <xf numFmtId="0" fontId="84" fillId="8" borderId="19" xfId="0" applyFont="1" applyFill="1" applyBorder="1" applyAlignment="1" applyProtection="1">
      <alignment horizontal="right" vertical="center" wrapText="1" readingOrder="2"/>
    </xf>
    <xf numFmtId="0" fontId="84" fillId="8" borderId="33" xfId="0" applyFont="1" applyFill="1" applyBorder="1" applyAlignment="1" applyProtection="1">
      <alignment horizontal="right" vertical="center" wrapText="1" readingOrder="2"/>
    </xf>
    <xf numFmtId="0" fontId="84" fillId="8" borderId="45" xfId="0" applyFont="1" applyFill="1" applyBorder="1" applyAlignment="1" applyProtection="1">
      <alignment horizontal="right" vertical="center" wrapText="1" readingOrder="2"/>
    </xf>
    <xf numFmtId="0" fontId="63" fillId="4" borderId="24" xfId="0" applyFont="1" applyFill="1" applyBorder="1" applyAlignment="1">
      <alignment horizontal="center" vertical="center" wrapText="1"/>
    </xf>
    <xf numFmtId="0" fontId="63" fillId="4" borderId="19" xfId="0" applyFont="1" applyFill="1" applyBorder="1" applyAlignment="1">
      <alignment horizontal="center" vertical="center" wrapText="1"/>
    </xf>
    <xf numFmtId="0" fontId="50" fillId="7" borderId="6" xfId="0" applyFont="1" applyFill="1" applyBorder="1" applyAlignment="1">
      <alignment horizontal="center" vertical="center" wrapText="1"/>
    </xf>
    <xf numFmtId="0" fontId="50" fillId="4" borderId="19" xfId="0" applyFont="1" applyFill="1" applyBorder="1" applyAlignment="1">
      <alignment horizontal="center" vertical="center" wrapText="1"/>
    </xf>
    <xf numFmtId="0" fontId="63" fillId="7" borderId="6" xfId="0" applyFont="1" applyFill="1" applyBorder="1" applyAlignment="1">
      <alignment horizontal="center" vertical="center" wrapText="1"/>
    </xf>
    <xf numFmtId="0" fontId="63" fillId="7" borderId="25" xfId="0" applyFont="1" applyFill="1" applyBorder="1" applyAlignment="1">
      <alignment horizontal="center" vertical="center" wrapText="1"/>
    </xf>
    <xf numFmtId="0" fontId="50" fillId="4" borderId="11" xfId="0" applyFont="1" applyFill="1" applyBorder="1" applyAlignment="1">
      <alignment horizontal="center" vertical="center" wrapText="1"/>
    </xf>
    <xf numFmtId="0" fontId="63" fillId="4" borderId="11" xfId="0" applyFont="1" applyFill="1" applyBorder="1" applyAlignment="1">
      <alignment vertical="top" wrapText="1"/>
    </xf>
    <xf numFmtId="0" fontId="63" fillId="4" borderId="0" xfId="0" applyFont="1" applyFill="1" applyBorder="1" applyAlignment="1">
      <alignment vertical="top" wrapText="1"/>
    </xf>
    <xf numFmtId="0" fontId="63" fillId="4" borderId="19" xfId="0" applyFont="1" applyFill="1" applyBorder="1" applyAlignment="1">
      <alignment vertical="top" wrapText="1"/>
    </xf>
    <xf numFmtId="0" fontId="35" fillId="15" borderId="9" xfId="0" applyFont="1" applyFill="1" applyBorder="1" applyAlignment="1">
      <alignment horizontal="right" vertical="center" indent="12"/>
    </xf>
    <xf numFmtId="0" fontId="35" fillId="15" borderId="16" xfId="0" applyFont="1" applyFill="1" applyBorder="1" applyAlignment="1">
      <alignment horizontal="right" vertical="center" indent="12"/>
    </xf>
    <xf numFmtId="0" fontId="58" fillId="8" borderId="42" xfId="0" applyFont="1" applyFill="1" applyBorder="1" applyAlignment="1">
      <alignment horizontal="center" vertical="center" wrapText="1"/>
    </xf>
    <xf numFmtId="0" fontId="20" fillId="15" borderId="8" xfId="0" applyFont="1" applyFill="1" applyBorder="1" applyAlignment="1">
      <alignment horizontal="right" vertical="center" indent="14"/>
    </xf>
    <xf numFmtId="0" fontId="20" fillId="15" borderId="9" xfId="0" applyFont="1" applyFill="1" applyBorder="1" applyAlignment="1">
      <alignment horizontal="right" vertical="center" indent="14"/>
    </xf>
    <xf numFmtId="0" fontId="20" fillId="15" borderId="11" xfId="0" applyFont="1" applyFill="1" applyBorder="1" applyAlignment="1">
      <alignment horizontal="right" vertical="center" indent="14"/>
    </xf>
    <xf numFmtId="0" fontId="20" fillId="15" borderId="0" xfId="0" applyFont="1" applyFill="1" applyBorder="1" applyAlignment="1">
      <alignment horizontal="right" vertical="center" indent="14"/>
    </xf>
    <xf numFmtId="0" fontId="89" fillId="24" borderId="0" xfId="0" applyFont="1" applyFill="1" applyBorder="1" applyAlignment="1">
      <alignment horizontal="center" vertical="center" wrapText="1"/>
    </xf>
    <xf numFmtId="0" fontId="58" fillId="6" borderId="18" xfId="0" applyFont="1" applyFill="1" applyBorder="1" applyAlignment="1">
      <alignment horizontal="center" vertical="center" wrapText="1"/>
    </xf>
    <xf numFmtId="0" fontId="58" fillId="6" borderId="19" xfId="0" applyFont="1" applyFill="1" applyBorder="1" applyAlignment="1">
      <alignment horizontal="center" vertical="center" wrapText="1"/>
    </xf>
    <xf numFmtId="0" fontId="58" fillId="6" borderId="20" xfId="0" applyFont="1" applyFill="1" applyBorder="1" applyAlignment="1">
      <alignment horizontal="center" vertical="center" wrapText="1"/>
    </xf>
    <xf numFmtId="0" fontId="25" fillId="15" borderId="95" xfId="0" applyFont="1" applyFill="1" applyBorder="1" applyAlignment="1">
      <alignment horizontal="center" vertical="center" wrapText="1"/>
    </xf>
    <xf numFmtId="0" fontId="24" fillId="7" borderId="25" xfId="0" applyFont="1" applyFill="1" applyBorder="1" applyAlignment="1">
      <alignment horizontal="center" vertical="center" wrapText="1"/>
    </xf>
    <xf numFmtId="0" fontId="11" fillId="18" borderId="74" xfId="0" applyFont="1" applyFill="1" applyBorder="1" applyAlignment="1">
      <alignment horizontal="right" vertical="center" indent="13"/>
    </xf>
    <xf numFmtId="0" fontId="11" fillId="18" borderId="16" xfId="0" applyFont="1" applyFill="1" applyBorder="1" applyAlignment="1">
      <alignment horizontal="right" vertical="center" indent="13"/>
    </xf>
    <xf numFmtId="0" fontId="3" fillId="31" borderId="24" xfId="0" applyFont="1" applyFill="1" applyBorder="1" applyAlignment="1">
      <alignment horizontal="center" vertical="center" wrapText="1"/>
    </xf>
    <xf numFmtId="0" fontId="0" fillId="0" borderId="0" xfId="0" applyFill="1" applyBorder="1" applyAlignment="1">
      <alignment horizontal="center"/>
    </xf>
    <xf numFmtId="0" fontId="54" fillId="2" borderId="97" xfId="0" applyFont="1" applyFill="1" applyBorder="1" applyAlignment="1">
      <alignment horizontal="center" vertical="center"/>
    </xf>
    <xf numFmtId="0" fontId="37" fillId="15" borderId="0" xfId="0" applyFont="1" applyFill="1" applyAlignment="1">
      <alignment horizontal="center"/>
    </xf>
    <xf numFmtId="0" fontId="37" fillId="15" borderId="0" xfId="0" applyFont="1" applyFill="1" applyBorder="1" applyAlignment="1">
      <alignment horizontal="center"/>
    </xf>
    <xf numFmtId="0" fontId="25" fillId="15" borderId="94" xfId="0" applyFont="1" applyFill="1" applyBorder="1" applyAlignment="1">
      <alignment horizontal="center" vertical="center" wrapText="1"/>
    </xf>
    <xf numFmtId="0" fontId="43" fillId="15" borderId="94" xfId="0" applyFont="1" applyFill="1" applyBorder="1" applyAlignment="1">
      <alignment horizontal="center" vertical="center" wrapText="1"/>
    </xf>
    <xf numFmtId="0" fontId="0" fillId="0" borderId="0" xfId="0" applyFill="1" applyBorder="1" applyAlignment="1">
      <alignment horizontal="center" wrapText="1"/>
    </xf>
    <xf numFmtId="0" fontId="54" fillId="30" borderId="97" xfId="0" applyFont="1" applyFill="1" applyBorder="1" applyAlignment="1">
      <alignment horizontal="center" vertical="center"/>
    </xf>
    <xf numFmtId="0" fontId="54" fillId="17" borderId="97" xfId="0" applyFont="1" applyFill="1" applyBorder="1" applyAlignment="1">
      <alignment horizontal="center" vertical="center"/>
    </xf>
    <xf numFmtId="0" fontId="17" fillId="0" borderId="0" xfId="0" applyFont="1" applyAlignment="1">
      <alignment horizontal="center" vertical="center"/>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49" fillId="26" borderId="0" xfId="0" applyFont="1" applyFill="1" applyBorder="1" applyAlignment="1">
      <alignment horizontal="center" vertical="center"/>
    </xf>
    <xf numFmtId="0" fontId="35" fillId="15" borderId="68" xfId="0" applyFont="1" applyFill="1" applyBorder="1" applyAlignment="1">
      <alignment horizontal="center" vertical="center"/>
    </xf>
    <xf numFmtId="0" fontId="35" fillId="15" borderId="9" xfId="0" applyFont="1" applyFill="1" applyBorder="1" applyAlignment="1">
      <alignment horizontal="center" vertical="center"/>
    </xf>
    <xf numFmtId="0" fontId="35" fillId="15" borderId="37" xfId="0" applyFont="1" applyFill="1" applyBorder="1" applyAlignment="1">
      <alignment horizontal="center" vertical="center"/>
    </xf>
    <xf numFmtId="0" fontId="35" fillId="15" borderId="0" xfId="0" applyFont="1" applyFill="1" applyBorder="1" applyAlignment="1">
      <alignment horizontal="center" vertical="center"/>
    </xf>
    <xf numFmtId="0" fontId="20" fillId="26" borderId="0" xfId="0" applyFont="1" applyFill="1" applyBorder="1" applyAlignment="1">
      <alignment horizontal="right" vertical="center" indent="16"/>
    </xf>
    <xf numFmtId="0" fontId="42" fillId="26" borderId="0" xfId="0" applyFont="1" applyFill="1" applyBorder="1" applyAlignment="1">
      <alignment horizontal="center" vertical="center"/>
    </xf>
    <xf numFmtId="0" fontId="20" fillId="26" borderId="0" xfId="0" applyFont="1" applyFill="1" applyBorder="1" applyAlignment="1">
      <alignment horizontal="right" vertical="center" indent="18"/>
    </xf>
    <xf numFmtId="0" fontId="0" fillId="23" borderId="61" xfId="0" applyFill="1" applyBorder="1" applyAlignment="1">
      <alignment horizontal="center"/>
    </xf>
    <xf numFmtId="0" fontId="53" fillId="26" borderId="0" xfId="0" applyFont="1" applyFill="1" applyBorder="1" applyAlignment="1">
      <alignment horizontal="center" vertical="center" wrapText="1"/>
    </xf>
    <xf numFmtId="0" fontId="0" fillId="0" borderId="49" xfId="0" applyBorder="1" applyAlignment="1">
      <alignment horizontal="center" wrapText="1"/>
    </xf>
    <xf numFmtId="0" fontId="24" fillId="11" borderId="74" xfId="0" applyFont="1" applyFill="1" applyBorder="1" applyAlignment="1">
      <alignment horizontal="center" vertical="center" wrapText="1"/>
    </xf>
    <xf numFmtId="0" fontId="24" fillId="11" borderId="0" xfId="0" applyFont="1" applyFill="1" applyBorder="1" applyAlignment="1">
      <alignment horizontal="center" vertical="center" wrapText="1"/>
    </xf>
    <xf numFmtId="0" fontId="20" fillId="11" borderId="74" xfId="0" applyFont="1" applyFill="1" applyBorder="1" applyAlignment="1">
      <alignment horizontal="center" vertical="center"/>
    </xf>
    <xf numFmtId="0" fontId="20" fillId="11" borderId="0" xfId="0" applyFont="1" applyFill="1" applyBorder="1" applyAlignment="1">
      <alignment horizontal="center" vertical="center"/>
    </xf>
    <xf numFmtId="0" fontId="67" fillId="23" borderId="14" xfId="0" applyFont="1" applyFill="1" applyBorder="1" applyAlignment="1" applyProtection="1">
      <alignment horizontal="center" vertical="center" wrapText="1"/>
      <protection locked="0"/>
    </xf>
    <xf numFmtId="0" fontId="67" fillId="23" borderId="69" xfId="0" applyFont="1" applyFill="1" applyBorder="1" applyAlignment="1" applyProtection="1">
      <alignment horizontal="center" vertical="center" wrapText="1"/>
      <protection locked="0"/>
    </xf>
    <xf numFmtId="0" fontId="67" fillId="23" borderId="19" xfId="0" applyFont="1" applyFill="1" applyBorder="1" applyAlignment="1" applyProtection="1">
      <alignment horizontal="center" vertical="center" wrapText="1"/>
      <protection locked="0"/>
    </xf>
    <xf numFmtId="0" fontId="67" fillId="23" borderId="82" xfId="0" applyFont="1" applyFill="1" applyBorder="1" applyAlignment="1" applyProtection="1">
      <alignment horizontal="center" vertical="center" wrapText="1"/>
      <protection locked="0"/>
    </xf>
    <xf numFmtId="0" fontId="69" fillId="8" borderId="89" xfId="0" applyFont="1" applyFill="1" applyBorder="1" applyAlignment="1" applyProtection="1">
      <alignment horizontal="right" vertical="center" wrapText="1" readingOrder="2"/>
    </xf>
    <xf numFmtId="0" fontId="69" fillId="8" borderId="83" xfId="0" applyFont="1" applyFill="1" applyBorder="1" applyAlignment="1" applyProtection="1">
      <alignment horizontal="right" vertical="center" wrapText="1" readingOrder="2"/>
    </xf>
    <xf numFmtId="0" fontId="69" fillId="8" borderId="6" xfId="0" applyFont="1" applyFill="1" applyBorder="1" applyAlignment="1" applyProtection="1">
      <alignment horizontal="right" vertical="center" wrapText="1" readingOrder="2"/>
    </xf>
    <xf numFmtId="0" fontId="69" fillId="8" borderId="56" xfId="0" applyFont="1" applyFill="1" applyBorder="1" applyAlignment="1" applyProtection="1">
      <alignment horizontal="right" vertical="center" wrapText="1" readingOrder="2"/>
    </xf>
    <xf numFmtId="0" fontId="69" fillId="8" borderId="90" xfId="0" applyFont="1" applyFill="1" applyBorder="1" applyAlignment="1" applyProtection="1">
      <alignment horizontal="right" vertical="center" wrapText="1" readingOrder="2"/>
    </xf>
    <xf numFmtId="0" fontId="69" fillId="8" borderId="57" xfId="0" applyFont="1" applyFill="1" applyBorder="1" applyAlignment="1" applyProtection="1">
      <alignment horizontal="right" vertical="center" wrapText="1" readingOrder="2"/>
    </xf>
    <xf numFmtId="0" fontId="62" fillId="4" borderId="19" xfId="0" applyFont="1" applyFill="1" applyBorder="1" applyAlignment="1">
      <alignment horizontal="center" vertical="center" wrapText="1"/>
    </xf>
    <xf numFmtId="0" fontId="2" fillId="12" borderId="18" xfId="0" applyFont="1" applyFill="1" applyBorder="1" applyAlignment="1">
      <alignment horizontal="center" vertical="center" wrapText="1"/>
    </xf>
    <xf numFmtId="0" fontId="2" fillId="12" borderId="19" xfId="0" applyFont="1" applyFill="1" applyBorder="1" applyAlignment="1">
      <alignment horizontal="center" vertical="center" wrapText="1"/>
    </xf>
    <xf numFmtId="0" fontId="3" fillId="13" borderId="8" xfId="0" applyFont="1" applyFill="1" applyBorder="1" applyAlignment="1">
      <alignment horizontal="center" vertical="top" wrapText="1"/>
    </xf>
    <xf numFmtId="0" fontId="3" fillId="13" borderId="9" xfId="0" applyFont="1" applyFill="1" applyBorder="1" applyAlignment="1">
      <alignment horizontal="center" vertical="top" wrapText="1"/>
    </xf>
    <xf numFmtId="0" fontId="44" fillId="26" borderId="0" xfId="0" applyFont="1" applyFill="1" applyBorder="1" applyAlignment="1">
      <alignment horizontal="center" vertical="center" wrapText="1"/>
    </xf>
    <xf numFmtId="0" fontId="36" fillId="26" borderId="0" xfId="0" applyFont="1" applyFill="1" applyBorder="1" applyAlignment="1">
      <alignment horizontal="center" vertical="center" wrapText="1"/>
    </xf>
    <xf numFmtId="0" fontId="11" fillId="18" borderId="74" xfId="0" applyFont="1" applyFill="1" applyBorder="1" applyAlignment="1">
      <alignment horizontal="right" vertical="center" indent="8"/>
    </xf>
    <xf numFmtId="0" fontId="11" fillId="18" borderId="16" xfId="0" applyFont="1" applyFill="1" applyBorder="1" applyAlignment="1">
      <alignment horizontal="right" vertical="center" indent="8"/>
    </xf>
    <xf numFmtId="0" fontId="54" fillId="7" borderId="97" xfId="0" applyFont="1" applyFill="1" applyBorder="1" applyAlignment="1">
      <alignment horizontal="center" vertical="center" wrapText="1"/>
    </xf>
    <xf numFmtId="0" fontId="54" fillId="0" borderId="0" xfId="0" applyFont="1" applyFill="1" applyBorder="1" applyAlignment="1">
      <alignment horizontal="center" vertical="center"/>
    </xf>
    <xf numFmtId="0" fontId="54" fillId="2" borderId="102" xfId="0" applyFont="1" applyFill="1" applyBorder="1" applyAlignment="1">
      <alignment horizontal="center" vertical="center"/>
    </xf>
    <xf numFmtId="0" fontId="54" fillId="0" borderId="3" xfId="0" applyFont="1" applyBorder="1" applyAlignment="1">
      <alignment horizontal="center" vertical="center"/>
    </xf>
    <xf numFmtId="0" fontId="54" fillId="0" borderId="4" xfId="0" applyFont="1" applyBorder="1" applyAlignment="1">
      <alignment horizontal="center" vertical="center"/>
    </xf>
    <xf numFmtId="0" fontId="54" fillId="7" borderId="0" xfId="0" applyFont="1" applyFill="1" applyBorder="1" applyAlignment="1">
      <alignment horizontal="center" vertical="center" wrapText="1"/>
    </xf>
    <xf numFmtId="0" fontId="37" fillId="15" borderId="98" xfId="0" applyFont="1" applyFill="1" applyBorder="1" applyAlignment="1">
      <alignment horizontal="center"/>
    </xf>
    <xf numFmtId="0" fontId="54" fillId="7" borderId="99" xfId="0" applyFont="1" applyFill="1" applyBorder="1" applyAlignment="1">
      <alignment horizontal="center" vertical="center" wrapText="1"/>
    </xf>
    <xf numFmtId="0" fontId="54" fillId="7" borderId="100" xfId="0" applyFont="1" applyFill="1" applyBorder="1" applyAlignment="1">
      <alignment horizontal="center" vertical="center" wrapText="1"/>
    </xf>
    <xf numFmtId="0" fontId="54" fillId="7" borderId="101" xfId="0" applyFont="1" applyFill="1" applyBorder="1" applyAlignment="1">
      <alignment horizontal="center" vertical="center" wrapText="1"/>
    </xf>
    <xf numFmtId="0" fontId="70" fillId="5" borderId="0" xfId="0" applyFont="1" applyFill="1" applyBorder="1" applyAlignment="1">
      <alignment horizontal="center" vertical="center"/>
    </xf>
    <xf numFmtId="0" fontId="90" fillId="23" borderId="8" xfId="0" applyFont="1" applyFill="1" applyBorder="1" applyAlignment="1">
      <alignment horizontal="center"/>
    </xf>
    <xf numFmtId="0" fontId="90" fillId="23" borderId="10" xfId="0" applyFont="1" applyFill="1" applyBorder="1" applyAlignment="1">
      <alignment horizontal="center"/>
    </xf>
    <xf numFmtId="0" fontId="37" fillId="0" borderId="0" xfId="0" applyFont="1" applyFill="1" applyBorder="1" applyAlignment="1">
      <alignment horizontal="center"/>
    </xf>
    <xf numFmtId="0" fontId="15" fillId="18" borderId="110" xfId="0" applyFont="1" applyFill="1" applyBorder="1" applyAlignment="1">
      <alignment horizontal="center" vertical="center"/>
    </xf>
    <xf numFmtId="0" fontId="15" fillId="18" borderId="113" xfId="0" applyFont="1" applyFill="1" applyBorder="1" applyAlignment="1">
      <alignment horizontal="center" vertical="center"/>
    </xf>
    <xf numFmtId="0" fontId="24" fillId="18" borderId="111" xfId="0" applyFont="1" applyFill="1" applyBorder="1" applyAlignment="1">
      <alignment horizontal="center" vertical="center"/>
    </xf>
    <xf numFmtId="0" fontId="24" fillId="18" borderId="1" xfId="0" applyFont="1" applyFill="1" applyBorder="1" applyAlignment="1">
      <alignment horizontal="center" vertical="center"/>
    </xf>
    <xf numFmtId="0" fontId="37" fillId="18" borderId="112" xfId="0" applyFont="1" applyFill="1" applyBorder="1" applyAlignment="1">
      <alignment horizontal="center" vertical="center" readingOrder="2"/>
    </xf>
    <xf numFmtId="0" fontId="37" fillId="18" borderId="114" xfId="0" applyFont="1" applyFill="1" applyBorder="1" applyAlignment="1">
      <alignment horizontal="center" vertical="center" readingOrder="2"/>
    </xf>
    <xf numFmtId="0" fontId="37" fillId="18" borderId="118" xfId="0" applyFont="1" applyFill="1" applyBorder="1" applyAlignment="1">
      <alignment horizontal="center" vertical="center" readingOrder="2"/>
    </xf>
    <xf numFmtId="0" fontId="37" fillId="18" borderId="119" xfId="0" applyFont="1" applyFill="1" applyBorder="1" applyAlignment="1">
      <alignment horizontal="center" vertical="center" readingOrder="2"/>
    </xf>
    <xf numFmtId="0" fontId="37" fillId="18" borderId="50" xfId="0" applyFont="1" applyFill="1" applyBorder="1" applyAlignment="1">
      <alignment horizontal="center" readingOrder="2"/>
    </xf>
    <xf numFmtId="0" fontId="37" fillId="18" borderId="122" xfId="0" applyFont="1" applyFill="1" applyBorder="1" applyAlignment="1">
      <alignment horizontal="center" readingOrder="2"/>
    </xf>
    <xf numFmtId="0" fontId="37" fillId="18" borderId="112" xfId="0" applyFont="1" applyFill="1" applyBorder="1" applyAlignment="1">
      <alignment horizontal="center" readingOrder="2"/>
    </xf>
    <xf numFmtId="0" fontId="37" fillId="18" borderId="114" xfId="0" applyFont="1" applyFill="1" applyBorder="1" applyAlignment="1">
      <alignment horizontal="center" readingOrder="2"/>
    </xf>
  </cellXfs>
  <cellStyles count="2">
    <cellStyle name="Hyperlink" xfId="1" builtinId="8"/>
    <cellStyle name="Normal" xfId="0" builtinId="0"/>
  </cellStyles>
  <dxfs count="1212">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s>
  <tableStyles count="0" defaultTableStyle="TableStyleMedium2" defaultPivotStyle="PivotStyleLight16"/>
  <colors>
    <mruColors>
      <color rgb="FFA80000"/>
      <color rgb="FFFFFF99"/>
      <color rgb="FFC2C2C2"/>
      <color rgb="FFFFFFAF"/>
      <color rgb="FFFFFF66"/>
      <color rgb="FFD8FAD2"/>
      <color rgb="FFB3C9E3"/>
      <color rgb="FFB9CD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1575;&#1604;&#1602;&#1575;&#1606;&#1608;&#1606; &#1575;&#1604;&#1583;&#1587;&#1578;&#1608;&#1585;&#1610;'!A1"/><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hyperlink" Target="#'&#1575;&#1604;&#1602;&#1575;&#1606;&#1608;&#1606; &#1575;&#1604;&#1583;&#1587;&#1578;&#1608;&#1585;&#1610;'!C250"/><Relationship Id="rId3" Type="http://schemas.openxmlformats.org/officeDocument/2006/relationships/hyperlink" Target="#'&#1575;&#1604;&#1602;&#1575;&#1606;&#1608;&#1606; &#1575;&#1604;&#1583;&#1587;&#1578;&#1608;&#1585;&#1610;'!C10"/><Relationship Id="rId7" Type="http://schemas.openxmlformats.org/officeDocument/2006/relationships/hyperlink" Target="#'&#1575;&#1604;&#1602;&#1575;&#1606;&#1608;&#1606; &#1575;&#1604;&#1583;&#1587;&#1578;&#1608;&#1585;&#1610;'!C159"/><Relationship Id="rId2" Type="http://schemas.openxmlformats.org/officeDocument/2006/relationships/hyperlink" Target="#'&#1575;&#1604;&#1602;&#1575;&#1606;&#1608;&#1606; &#1575;&#1604;&#1583;&#1587;&#1578;&#1608;&#1585;&#1610;'!C60"/><Relationship Id="rId1" Type="http://schemas.openxmlformats.org/officeDocument/2006/relationships/hyperlink" Target="#&#1575;&#1604;&#1578;&#1593;&#1604;&#1610;&#1605;&#1575;&#1578;!A5"/><Relationship Id="rId6" Type="http://schemas.openxmlformats.org/officeDocument/2006/relationships/hyperlink" Target="#'&#1575;&#1604;&#1602;&#1575;&#1606;&#1608;&#1606; &#1575;&#1604;&#1583;&#1587;&#1578;&#1608;&#1585;&#1610;'!C204"/><Relationship Id="rId11" Type="http://schemas.openxmlformats.org/officeDocument/2006/relationships/image" Target="../media/image2.emf"/><Relationship Id="rId5" Type="http://schemas.openxmlformats.org/officeDocument/2006/relationships/hyperlink" Target="#'&#1575;&#1604;&#1602;&#1575;&#1606;&#1608;&#1606; &#1575;&#1604;&#1583;&#1587;&#1578;&#1608;&#1585;&#1610;'!C93"/><Relationship Id="rId10" Type="http://schemas.openxmlformats.org/officeDocument/2006/relationships/hyperlink" Target="#'&#1575;&#1604;&#1583;&#1587;&#1578;&#1608;&#1585;&#1610; &#1605;&#1602;&#1575;&#1604;&#1610;'!A1"/><Relationship Id="rId4" Type="http://schemas.openxmlformats.org/officeDocument/2006/relationships/hyperlink" Target="#'&#1575;&#1604;&#1602;&#1575;&#1606;&#1608;&#1606; &#1575;&#1604;&#1583;&#1587;&#1578;&#1608;&#1585;&#1610;'!C127"/><Relationship Id="rId9" Type="http://schemas.openxmlformats.org/officeDocument/2006/relationships/hyperlink" Target="#'&#1575;&#1604;&#1602;&#1575;&#1606;&#1608;&#1606; &#1575;&#1604;&#1583;&#1587;&#1578;&#1608;&#1585;&#1610;'!T710"/></Relationships>
</file>

<file path=xl/drawings/_rels/drawing3.xml.rels><?xml version="1.0" encoding="UTF-8" standalone="yes"?>
<Relationships xmlns="http://schemas.openxmlformats.org/package/2006/relationships"><Relationship Id="rId2" Type="http://schemas.openxmlformats.org/officeDocument/2006/relationships/hyperlink" Target="#'&#1575;&#1604;&#1602;&#1575;&#1606;&#1608;&#1606; &#1575;&#1604;&#1583;&#1587;&#1578;&#1608;&#1585;&#1610;'!A1"/><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4</xdr:row>
      <xdr:rowOff>9524</xdr:rowOff>
    </xdr:from>
    <xdr:to>
      <xdr:col>8</xdr:col>
      <xdr:colOff>657224</xdr:colOff>
      <xdr:row>17</xdr:row>
      <xdr:rowOff>85725</xdr:rowOff>
    </xdr:to>
    <xdr:pic>
      <xdr:nvPicPr>
        <xdr:cNvPr id="4" name="صورة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29975001" y="552449"/>
          <a:ext cx="5276849" cy="2428876"/>
        </a:xfrm>
        <a:prstGeom prst="rect">
          <a:avLst/>
        </a:prstGeom>
      </xdr:spPr>
    </xdr:pic>
    <xdr:clientData/>
  </xdr:twoCellAnchor>
  <xdr:twoCellAnchor>
    <xdr:from>
      <xdr:col>6</xdr:col>
      <xdr:colOff>104775</xdr:colOff>
      <xdr:row>19</xdr:row>
      <xdr:rowOff>66675</xdr:rowOff>
    </xdr:from>
    <xdr:to>
      <xdr:col>8</xdr:col>
      <xdr:colOff>609600</xdr:colOff>
      <xdr:row>20</xdr:row>
      <xdr:rowOff>104775</xdr:rowOff>
    </xdr:to>
    <xdr:sp macro="" textlink="">
      <xdr:nvSpPr>
        <xdr:cNvPr id="5" name="مستطيل مستدير الزوايا 4">
          <a:hlinkClick xmlns:r="http://schemas.openxmlformats.org/officeDocument/2006/relationships" r:id="rId2"/>
        </xdr:cNvPr>
        <xdr:cNvSpPr/>
      </xdr:nvSpPr>
      <xdr:spPr>
        <a:xfrm>
          <a:off x="11230022625" y="3324225"/>
          <a:ext cx="1876425" cy="266700"/>
        </a:xfrm>
        <a:prstGeom prst="roundRect">
          <a:avLst/>
        </a:prstGeom>
        <a:solidFill>
          <a:schemeClr val="bg2">
            <a:lumMod val="90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1" anchor="t"/>
        <a:lstStyle/>
        <a:p>
          <a:pPr algn="ctr" rtl="1"/>
          <a:r>
            <a:rPr lang="ar-SA" sz="1200" b="1" cap="none" spc="0">
              <a:ln>
                <a:noFill/>
              </a:ln>
              <a:solidFill>
                <a:schemeClr val="tx1"/>
              </a:solidFill>
              <a:effectLst/>
            </a:rPr>
            <a:t>الرجوع للاختبار</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17384</xdr:colOff>
      <xdr:row>18</xdr:row>
      <xdr:rowOff>23660</xdr:rowOff>
    </xdr:from>
    <xdr:to>
      <xdr:col>7</xdr:col>
      <xdr:colOff>349247</xdr:colOff>
      <xdr:row>18</xdr:row>
      <xdr:rowOff>114300</xdr:rowOff>
    </xdr:to>
    <xdr:sp macro="" textlink="">
      <xdr:nvSpPr>
        <xdr:cNvPr id="19" name="سهم للأسفل 18">
          <a:extLst>
            <a:ext uri="{FF2B5EF4-FFF2-40B4-BE49-F238E27FC236}">
              <a16:creationId xmlns:a16="http://schemas.microsoft.com/office/drawing/2014/main" xmlns="" id="{00000000-0008-0000-0300-000009000000}"/>
            </a:ext>
          </a:extLst>
        </xdr:cNvPr>
        <xdr:cNvSpPr/>
      </xdr:nvSpPr>
      <xdr:spPr>
        <a:xfrm rot="16200000">
          <a:off x="11231489440" y="4494098"/>
          <a:ext cx="90640" cy="3318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30</xdr:row>
      <xdr:rowOff>27061</xdr:rowOff>
    </xdr:from>
    <xdr:to>
      <xdr:col>4</xdr:col>
      <xdr:colOff>248703</xdr:colOff>
      <xdr:row>30</xdr:row>
      <xdr:rowOff>161925</xdr:rowOff>
    </xdr:to>
    <xdr:sp macro="" textlink="">
      <xdr:nvSpPr>
        <xdr:cNvPr id="24" name="سهم للأسفل 23">
          <a:extLst>
            <a:ext uri="{FF2B5EF4-FFF2-40B4-BE49-F238E27FC236}">
              <a16:creationId xmlns:a16="http://schemas.microsoft.com/office/drawing/2014/main" xmlns="" id="{00000000-0008-0000-0300-00000F000000}"/>
            </a:ext>
          </a:extLst>
        </xdr:cNvPr>
        <xdr:cNvSpPr/>
      </xdr:nvSpPr>
      <xdr:spPr>
        <a:xfrm rot="16200000" flipV="1">
          <a:off x="11231483429" y="7375829"/>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30</xdr:row>
      <xdr:rowOff>33184</xdr:rowOff>
    </xdr:from>
    <xdr:to>
      <xdr:col>7</xdr:col>
      <xdr:colOff>238125</xdr:colOff>
      <xdr:row>30</xdr:row>
      <xdr:rowOff>152399</xdr:rowOff>
    </xdr:to>
    <xdr:sp macro="" textlink="">
      <xdr:nvSpPr>
        <xdr:cNvPr id="25" name="سهم للأسفل 24">
          <a:extLst>
            <a:ext uri="{FF2B5EF4-FFF2-40B4-BE49-F238E27FC236}">
              <a16:creationId xmlns:a16="http://schemas.microsoft.com/office/drawing/2014/main" xmlns="" id="{00000000-0008-0000-0300-000009000000}"/>
            </a:ext>
          </a:extLst>
        </xdr:cNvPr>
        <xdr:cNvSpPr/>
      </xdr:nvSpPr>
      <xdr:spPr>
        <a:xfrm rot="16200000">
          <a:off x="11230673462" y="737382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18</xdr:row>
      <xdr:rowOff>23332</xdr:rowOff>
    </xdr:from>
    <xdr:to>
      <xdr:col>14</xdr:col>
      <xdr:colOff>233366</xdr:colOff>
      <xdr:row>18</xdr:row>
      <xdr:rowOff>142875</xdr:rowOff>
    </xdr:to>
    <xdr:sp macro="" textlink="">
      <xdr:nvSpPr>
        <xdr:cNvPr id="32" name="سهم للأسفل 31">
          <a:extLst>
            <a:ext uri="{FF2B5EF4-FFF2-40B4-BE49-F238E27FC236}">
              <a16:creationId xmlns:a16="http://schemas.microsoft.com/office/drawing/2014/main" xmlns="" id="{00000000-0008-0000-0300-00000F000000}"/>
            </a:ext>
          </a:extLst>
        </xdr:cNvPr>
        <xdr:cNvSpPr/>
      </xdr:nvSpPr>
      <xdr:spPr>
        <a:xfrm rot="16200000" flipV="1">
          <a:off x="11225845670" y="458604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24</xdr:row>
      <xdr:rowOff>22297</xdr:rowOff>
    </xdr:from>
    <xdr:to>
      <xdr:col>15</xdr:col>
      <xdr:colOff>1054</xdr:colOff>
      <xdr:row>24</xdr:row>
      <xdr:rowOff>142874</xdr:rowOff>
    </xdr:to>
    <xdr:sp macro="" textlink="">
      <xdr:nvSpPr>
        <xdr:cNvPr id="35" name="سهم للأسفل 34">
          <a:extLst>
            <a:ext uri="{FF2B5EF4-FFF2-40B4-BE49-F238E27FC236}">
              <a16:creationId xmlns:a16="http://schemas.microsoft.com/office/drawing/2014/main" xmlns="" id="{00000000-0008-0000-0300-00000F000000}"/>
            </a:ext>
          </a:extLst>
        </xdr:cNvPr>
        <xdr:cNvSpPr/>
      </xdr:nvSpPr>
      <xdr:spPr>
        <a:xfrm rot="16200000" flipV="1">
          <a:off x="11225827959" y="5949459"/>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24</xdr:row>
      <xdr:rowOff>28421</xdr:rowOff>
    </xdr:from>
    <xdr:to>
      <xdr:col>17</xdr:col>
      <xdr:colOff>266700</xdr:colOff>
      <xdr:row>24</xdr:row>
      <xdr:rowOff>171449</xdr:rowOff>
    </xdr:to>
    <xdr:sp macro="" textlink="">
      <xdr:nvSpPr>
        <xdr:cNvPr id="36" name="سهم للأسفل 35">
          <a:extLst>
            <a:ext uri="{FF2B5EF4-FFF2-40B4-BE49-F238E27FC236}">
              <a16:creationId xmlns:a16="http://schemas.microsoft.com/office/drawing/2014/main" xmlns="" id="{00000000-0008-0000-0300-000009000000}"/>
            </a:ext>
          </a:extLst>
        </xdr:cNvPr>
        <xdr:cNvSpPr/>
      </xdr:nvSpPr>
      <xdr:spPr>
        <a:xfrm rot="16200000">
          <a:off x="11224998111" y="5967335"/>
          <a:ext cx="1430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29</xdr:row>
      <xdr:rowOff>188982</xdr:rowOff>
    </xdr:from>
    <xdr:to>
      <xdr:col>14</xdr:col>
      <xdr:colOff>260611</xdr:colOff>
      <xdr:row>30</xdr:row>
      <xdr:rowOff>133349</xdr:rowOff>
    </xdr:to>
    <xdr:sp macro="" textlink="">
      <xdr:nvSpPr>
        <xdr:cNvPr id="38" name="سهم للأسفل 37">
          <a:extLst>
            <a:ext uri="{FF2B5EF4-FFF2-40B4-BE49-F238E27FC236}">
              <a16:creationId xmlns:a16="http://schemas.microsoft.com/office/drawing/2014/main" xmlns="" id="{00000000-0008-0000-0300-00000F000000}"/>
            </a:ext>
          </a:extLst>
        </xdr:cNvPr>
        <xdr:cNvSpPr/>
      </xdr:nvSpPr>
      <xdr:spPr>
        <a:xfrm rot="16200000" flipV="1">
          <a:off x="11225838673" y="7322248"/>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30</xdr:row>
      <xdr:rowOff>45885</xdr:rowOff>
    </xdr:from>
    <xdr:to>
      <xdr:col>17</xdr:col>
      <xdr:colOff>247650</xdr:colOff>
      <xdr:row>30</xdr:row>
      <xdr:rowOff>180974</xdr:rowOff>
    </xdr:to>
    <xdr:sp macro="" textlink="">
      <xdr:nvSpPr>
        <xdr:cNvPr id="39" name="سهم للأسفل 38">
          <a:extLst>
            <a:ext uri="{FF2B5EF4-FFF2-40B4-BE49-F238E27FC236}">
              <a16:creationId xmlns:a16="http://schemas.microsoft.com/office/drawing/2014/main" xmlns="" id="{00000000-0008-0000-0300-000009000000}"/>
            </a:ext>
          </a:extLst>
        </xdr:cNvPr>
        <xdr:cNvSpPr/>
      </xdr:nvSpPr>
      <xdr:spPr>
        <a:xfrm rot="16200000">
          <a:off x="11225016368" y="7376242"/>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35</xdr:row>
      <xdr:rowOff>188981</xdr:rowOff>
    </xdr:from>
    <xdr:to>
      <xdr:col>14</xdr:col>
      <xdr:colOff>231088</xdr:colOff>
      <xdr:row>36</xdr:row>
      <xdr:rowOff>161925</xdr:rowOff>
    </xdr:to>
    <xdr:sp macro="" textlink="">
      <xdr:nvSpPr>
        <xdr:cNvPr id="41" name="سهم للأسفل 40">
          <a:extLst>
            <a:ext uri="{FF2B5EF4-FFF2-40B4-BE49-F238E27FC236}">
              <a16:creationId xmlns:a16="http://schemas.microsoft.com/office/drawing/2014/main" xmlns="" id="{00000000-0008-0000-0300-00000F000000}"/>
            </a:ext>
          </a:extLst>
        </xdr:cNvPr>
        <xdr:cNvSpPr/>
      </xdr:nvSpPr>
      <xdr:spPr>
        <a:xfrm rot="16200000" flipV="1">
          <a:off x="11225834384" y="8746709"/>
          <a:ext cx="16344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35</xdr:row>
      <xdr:rowOff>183201</xdr:rowOff>
    </xdr:from>
    <xdr:to>
      <xdr:col>17</xdr:col>
      <xdr:colOff>219075</xdr:colOff>
      <xdr:row>36</xdr:row>
      <xdr:rowOff>161925</xdr:rowOff>
    </xdr:to>
    <xdr:sp macro="" textlink="">
      <xdr:nvSpPr>
        <xdr:cNvPr id="42" name="سهم للأسفل 41">
          <a:extLst>
            <a:ext uri="{FF2B5EF4-FFF2-40B4-BE49-F238E27FC236}">
              <a16:creationId xmlns:a16="http://schemas.microsoft.com/office/drawing/2014/main" xmlns="" id="{00000000-0008-0000-0300-000009000000}"/>
            </a:ext>
          </a:extLst>
        </xdr:cNvPr>
        <xdr:cNvSpPr/>
      </xdr:nvSpPr>
      <xdr:spPr>
        <a:xfrm rot="16200000">
          <a:off x="11225001326" y="8757325"/>
          <a:ext cx="16922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37</xdr:row>
      <xdr:rowOff>37037</xdr:rowOff>
    </xdr:from>
    <xdr:to>
      <xdr:col>16</xdr:col>
      <xdr:colOff>147635</xdr:colOff>
      <xdr:row>37</xdr:row>
      <xdr:rowOff>371475</xdr:rowOff>
    </xdr:to>
    <xdr:sp macro="" textlink="">
      <xdr:nvSpPr>
        <xdr:cNvPr id="45" name="سهم للأسفل 44"/>
        <xdr:cNvSpPr/>
      </xdr:nvSpPr>
      <xdr:spPr>
        <a:xfrm flipV="1">
          <a:off x="11225350615" y="8990537"/>
          <a:ext cx="233360"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3</xdr:col>
      <xdr:colOff>110067</xdr:colOff>
      <xdr:row>0</xdr:row>
      <xdr:rowOff>158750</xdr:rowOff>
    </xdr:from>
    <xdr:to>
      <xdr:col>7</xdr:col>
      <xdr:colOff>10583</xdr:colOff>
      <xdr:row>1</xdr:row>
      <xdr:rowOff>428625</xdr:rowOff>
    </xdr:to>
    <xdr:sp macro="" textlink="">
      <xdr:nvSpPr>
        <xdr:cNvPr id="51" name="مستطيل 50">
          <a:hlinkClick xmlns:r="http://schemas.openxmlformats.org/officeDocument/2006/relationships" r:id="rId1"/>
        </xdr:cNvPr>
        <xdr:cNvSpPr/>
      </xdr:nvSpPr>
      <xdr:spPr>
        <a:xfrm>
          <a:off x="11178942167" y="158750"/>
          <a:ext cx="2885016" cy="444500"/>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1" anchor="t"/>
        <a:lstStyle/>
        <a:p>
          <a:pPr algn="ctr" rtl="1"/>
          <a:r>
            <a:rPr lang="ar-SA" sz="2000" b="1">
              <a:solidFill>
                <a:schemeClr val="bg1"/>
              </a:solidFill>
            </a:rPr>
            <a:t>الذهاب للتعليمات</a:t>
          </a:r>
        </a:p>
      </xdr:txBody>
    </xdr:sp>
    <xdr:clientData/>
  </xdr:twoCellAnchor>
  <xdr:twoCellAnchor>
    <xdr:from>
      <xdr:col>7</xdr:col>
      <xdr:colOff>17385</xdr:colOff>
      <xdr:row>12</xdr:row>
      <xdr:rowOff>8938</xdr:rowOff>
    </xdr:from>
    <xdr:to>
      <xdr:col>7</xdr:col>
      <xdr:colOff>338286</xdr:colOff>
      <xdr:row>12</xdr:row>
      <xdr:rowOff>118476</xdr:rowOff>
    </xdr:to>
    <xdr:sp macro="" textlink="">
      <xdr:nvSpPr>
        <xdr:cNvPr id="461" name="سهم للأسفل 460">
          <a:extLst>
            <a:ext uri="{FF2B5EF4-FFF2-40B4-BE49-F238E27FC236}">
              <a16:creationId xmlns:a16="http://schemas.microsoft.com/office/drawing/2014/main" xmlns="" id="{00000000-0008-0000-0300-000009000000}"/>
            </a:ext>
          </a:extLst>
        </xdr:cNvPr>
        <xdr:cNvSpPr/>
      </xdr:nvSpPr>
      <xdr:spPr>
        <a:xfrm rot="16200000">
          <a:off x="11203176306" y="3107120"/>
          <a:ext cx="109538" cy="3209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12</xdr:row>
      <xdr:rowOff>20132</xdr:rowOff>
    </xdr:from>
    <xdr:to>
      <xdr:col>4</xdr:col>
      <xdr:colOff>343953</xdr:colOff>
      <xdr:row>12</xdr:row>
      <xdr:rowOff>142597</xdr:rowOff>
    </xdr:to>
    <xdr:sp macro="" textlink="">
      <xdr:nvSpPr>
        <xdr:cNvPr id="462" name="سهم للأسفل 461">
          <a:extLst>
            <a:ext uri="{FF2B5EF4-FFF2-40B4-BE49-F238E27FC236}">
              <a16:creationId xmlns:a16="http://schemas.microsoft.com/office/drawing/2014/main" xmlns="" id="{00000000-0008-0000-0300-00000F000000}"/>
            </a:ext>
          </a:extLst>
        </xdr:cNvPr>
        <xdr:cNvSpPr/>
      </xdr:nvSpPr>
      <xdr:spPr>
        <a:xfrm rot="16200000" flipV="1">
          <a:off x="11204138680" y="3128750"/>
          <a:ext cx="122465" cy="31295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17</xdr:row>
      <xdr:rowOff>184655</xdr:rowOff>
    </xdr:from>
    <xdr:to>
      <xdr:col>5</xdr:col>
      <xdr:colOff>187</xdr:colOff>
      <xdr:row>18</xdr:row>
      <xdr:rowOff>116620</xdr:rowOff>
    </xdr:to>
    <xdr:sp macro="" textlink="">
      <xdr:nvSpPr>
        <xdr:cNvPr id="464" name="سهم للأسفل 463">
          <a:extLst>
            <a:ext uri="{FF2B5EF4-FFF2-40B4-BE49-F238E27FC236}">
              <a16:creationId xmlns:a16="http://schemas.microsoft.com/office/drawing/2014/main" xmlns="" id="{00000000-0008-0000-0300-00000F000000}"/>
            </a:ext>
          </a:extLst>
        </xdr:cNvPr>
        <xdr:cNvSpPr/>
      </xdr:nvSpPr>
      <xdr:spPr>
        <a:xfrm rot="16200000" flipV="1">
          <a:off x="11203184881" y="4530223"/>
          <a:ext cx="122465" cy="24628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24</xdr:row>
      <xdr:rowOff>55635</xdr:rowOff>
    </xdr:from>
    <xdr:to>
      <xdr:col>4</xdr:col>
      <xdr:colOff>248703</xdr:colOff>
      <xdr:row>24</xdr:row>
      <xdr:rowOff>161924</xdr:rowOff>
    </xdr:to>
    <xdr:sp macro="" textlink="">
      <xdr:nvSpPr>
        <xdr:cNvPr id="465" name="سهم للأسفل 464">
          <a:extLst>
            <a:ext uri="{FF2B5EF4-FFF2-40B4-BE49-F238E27FC236}">
              <a16:creationId xmlns:a16="http://schemas.microsoft.com/office/drawing/2014/main" xmlns="" id="{00000000-0008-0000-0300-00000F000000}"/>
            </a:ext>
          </a:extLst>
        </xdr:cNvPr>
        <xdr:cNvSpPr/>
      </xdr:nvSpPr>
      <xdr:spPr>
        <a:xfrm rot="16200000" flipV="1">
          <a:off x="11231507241" y="5989941"/>
          <a:ext cx="106289"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24</xdr:row>
      <xdr:rowOff>42710</xdr:rowOff>
    </xdr:from>
    <xdr:to>
      <xdr:col>7</xdr:col>
      <xdr:colOff>243036</xdr:colOff>
      <xdr:row>24</xdr:row>
      <xdr:rowOff>171450</xdr:rowOff>
    </xdr:to>
    <xdr:sp macro="" textlink="">
      <xdr:nvSpPr>
        <xdr:cNvPr id="466" name="سهم للأسفل 465">
          <a:extLst>
            <a:ext uri="{FF2B5EF4-FFF2-40B4-BE49-F238E27FC236}">
              <a16:creationId xmlns:a16="http://schemas.microsoft.com/office/drawing/2014/main" xmlns="" id="{00000000-0008-0000-0300-000009000000}"/>
            </a:ext>
          </a:extLst>
        </xdr:cNvPr>
        <xdr:cNvSpPr/>
      </xdr:nvSpPr>
      <xdr:spPr>
        <a:xfrm rot="16200000">
          <a:off x="11230670175" y="5991074"/>
          <a:ext cx="1287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36</xdr:row>
      <xdr:rowOff>42710</xdr:rowOff>
    </xdr:from>
    <xdr:to>
      <xdr:col>7</xdr:col>
      <xdr:colOff>338286</xdr:colOff>
      <xdr:row>36</xdr:row>
      <xdr:rowOff>152248</xdr:rowOff>
    </xdr:to>
    <xdr:sp macro="" textlink="">
      <xdr:nvSpPr>
        <xdr:cNvPr id="470" name="سهم للأسفل 469">
          <a:extLst>
            <a:ext uri="{FF2B5EF4-FFF2-40B4-BE49-F238E27FC236}">
              <a16:creationId xmlns:a16="http://schemas.microsoft.com/office/drawing/2014/main" xmlns="" id="{00000000-0008-0000-0300-000009000000}"/>
            </a:ext>
          </a:extLst>
        </xdr:cNvPr>
        <xdr:cNvSpPr/>
      </xdr:nvSpPr>
      <xdr:spPr>
        <a:xfrm rot="16200000">
          <a:off x="11231485471" y="8700028"/>
          <a:ext cx="109538" cy="320901"/>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36</xdr:row>
      <xdr:rowOff>17536</xdr:rowOff>
    </xdr:from>
    <xdr:to>
      <xdr:col>4</xdr:col>
      <xdr:colOff>343953</xdr:colOff>
      <xdr:row>36</xdr:row>
      <xdr:rowOff>140001</xdr:rowOff>
    </xdr:to>
    <xdr:sp macro="" textlink="">
      <xdr:nvSpPr>
        <xdr:cNvPr id="471" name="سهم للأسفل 470">
          <a:extLst>
            <a:ext uri="{FF2B5EF4-FFF2-40B4-BE49-F238E27FC236}">
              <a16:creationId xmlns:a16="http://schemas.microsoft.com/office/drawing/2014/main" xmlns="" id="{00000000-0008-0000-0300-00000F000000}"/>
            </a:ext>
          </a:extLst>
        </xdr:cNvPr>
        <xdr:cNvSpPr/>
      </xdr:nvSpPr>
      <xdr:spPr>
        <a:xfrm rot="16200000" flipV="1">
          <a:off x="11232450443" y="8685290"/>
          <a:ext cx="122465" cy="312958"/>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37</xdr:row>
      <xdr:rowOff>83510</xdr:rowOff>
    </xdr:from>
    <xdr:to>
      <xdr:col>6</xdr:col>
      <xdr:colOff>146919</xdr:colOff>
      <xdr:row>37</xdr:row>
      <xdr:rowOff>363969</xdr:rowOff>
    </xdr:to>
    <xdr:sp macro="" textlink="">
      <xdr:nvSpPr>
        <xdr:cNvPr id="472" name="سهم للأسفل 471"/>
        <xdr:cNvSpPr/>
      </xdr:nvSpPr>
      <xdr:spPr>
        <a:xfrm flipV="1">
          <a:off x="11231009181" y="9037010"/>
          <a:ext cx="218020"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11</xdr:row>
      <xdr:rowOff>164946</xdr:rowOff>
    </xdr:from>
    <xdr:to>
      <xdr:col>18</xdr:col>
      <xdr:colOff>9673</xdr:colOff>
      <xdr:row>12</xdr:row>
      <xdr:rowOff>95249</xdr:rowOff>
    </xdr:to>
    <xdr:sp macro="" textlink="">
      <xdr:nvSpPr>
        <xdr:cNvPr id="493" name="سهم للأسفل 492">
          <a:extLst>
            <a:ext uri="{FF2B5EF4-FFF2-40B4-BE49-F238E27FC236}">
              <a16:creationId xmlns:a16="http://schemas.microsoft.com/office/drawing/2014/main" xmlns="" id="{00000000-0008-0000-0300-000009000000}"/>
            </a:ext>
          </a:extLst>
        </xdr:cNvPr>
        <xdr:cNvSpPr/>
      </xdr:nvSpPr>
      <xdr:spPr>
        <a:xfrm rot="16200000">
          <a:off x="11173062976" y="3155797"/>
          <a:ext cx="120803" cy="20335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18</xdr:row>
      <xdr:rowOff>9523</xdr:rowOff>
    </xdr:from>
    <xdr:to>
      <xdr:col>17</xdr:col>
      <xdr:colOff>257175</xdr:colOff>
      <xdr:row>18</xdr:row>
      <xdr:rowOff>190499</xdr:rowOff>
    </xdr:to>
    <xdr:sp macro="" textlink="">
      <xdr:nvSpPr>
        <xdr:cNvPr id="496" name="سهم للأسفل 495">
          <a:extLst>
            <a:ext uri="{FF2B5EF4-FFF2-40B4-BE49-F238E27FC236}">
              <a16:creationId xmlns:a16="http://schemas.microsoft.com/office/drawing/2014/main" xmlns="" id="{00000000-0008-0000-0300-000009000000}"/>
            </a:ext>
          </a:extLst>
        </xdr:cNvPr>
        <xdr:cNvSpPr/>
      </xdr:nvSpPr>
      <xdr:spPr>
        <a:xfrm rot="16200000">
          <a:off x="11224974018" y="4591405"/>
          <a:ext cx="1809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24</xdr:col>
      <xdr:colOff>95251</xdr:colOff>
      <xdr:row>496</xdr:row>
      <xdr:rowOff>23812</xdr:rowOff>
    </xdr:from>
    <xdr:to>
      <xdr:col>24</xdr:col>
      <xdr:colOff>494388</xdr:colOff>
      <xdr:row>498</xdr:row>
      <xdr:rowOff>148165</xdr:rowOff>
    </xdr:to>
    <xdr:sp macro="" textlink="">
      <xdr:nvSpPr>
        <xdr:cNvPr id="632" name="سهم للأسفل 631"/>
        <xdr:cNvSpPr/>
      </xdr:nvSpPr>
      <xdr:spPr>
        <a:xfrm>
          <a:off x="11298132049" y="104298750"/>
          <a:ext cx="399137" cy="505353"/>
        </a:xfrm>
        <a:prstGeom prst="down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1" anchor="t"/>
        <a:lstStyle/>
        <a:p>
          <a:pPr algn="r" rtl="1"/>
          <a:endParaRPr lang="ar-SA"/>
        </a:p>
      </xdr:txBody>
    </xdr:sp>
    <xdr:clientData/>
  </xdr:twoCellAnchor>
  <xdr:twoCellAnchor>
    <xdr:from>
      <xdr:col>24</xdr:col>
      <xdr:colOff>81644</xdr:colOff>
      <xdr:row>532</xdr:row>
      <xdr:rowOff>418419</xdr:rowOff>
    </xdr:from>
    <xdr:to>
      <xdr:col>24</xdr:col>
      <xdr:colOff>480781</xdr:colOff>
      <xdr:row>535</xdr:row>
      <xdr:rowOff>0</xdr:rowOff>
    </xdr:to>
    <xdr:sp macro="" textlink="">
      <xdr:nvSpPr>
        <xdr:cNvPr id="656" name="سهم للأسفل 655"/>
        <xdr:cNvSpPr/>
      </xdr:nvSpPr>
      <xdr:spPr>
        <a:xfrm>
          <a:off x="11220274019" y="114642219"/>
          <a:ext cx="399137" cy="476931"/>
        </a:xfrm>
        <a:prstGeom prst="down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1" anchor="t"/>
        <a:lstStyle/>
        <a:p>
          <a:pPr algn="r" rtl="1"/>
          <a:endParaRPr lang="ar-SA"/>
        </a:p>
      </xdr:txBody>
    </xdr:sp>
    <xdr:clientData/>
  </xdr:twoCellAnchor>
  <xdr:twoCellAnchor>
    <xdr:from>
      <xdr:col>1</xdr:col>
      <xdr:colOff>47625</xdr:colOff>
      <xdr:row>570</xdr:row>
      <xdr:rowOff>111125</xdr:rowOff>
    </xdr:from>
    <xdr:to>
      <xdr:col>5</xdr:col>
      <xdr:colOff>201083</xdr:colOff>
      <xdr:row>573</xdr:row>
      <xdr:rowOff>95250</xdr:rowOff>
    </xdr:to>
    <xdr:sp macro="" textlink="">
      <xdr:nvSpPr>
        <xdr:cNvPr id="666" name="مستطيل 665"/>
        <xdr:cNvSpPr/>
      </xdr:nvSpPr>
      <xdr:spPr>
        <a:xfrm>
          <a:off x="11180243917" y="144732375"/>
          <a:ext cx="2947458" cy="508000"/>
        </a:xfrm>
        <a:prstGeom prst="rect">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1" anchor="t"/>
        <a:lstStyle/>
        <a:p>
          <a:pPr algn="ctr" rtl="1"/>
          <a:r>
            <a:rPr lang="ar-AE" sz="2000" b="1">
              <a:solidFill>
                <a:srgbClr val="0070C0"/>
              </a:solidFill>
            </a:rPr>
            <a:t>اذهب</a:t>
          </a:r>
          <a:r>
            <a:rPr lang="ar-AE" sz="2000" b="1" baseline="0">
              <a:solidFill>
                <a:srgbClr val="0070C0"/>
              </a:solidFill>
            </a:rPr>
            <a:t> لمواد القانون الاخرى</a:t>
          </a:r>
          <a:endParaRPr lang="ar-SA" sz="2000" b="1">
            <a:solidFill>
              <a:srgbClr val="0070C0"/>
            </a:solidFill>
          </a:endParaRPr>
        </a:p>
      </xdr:txBody>
    </xdr:sp>
    <xdr:clientData/>
  </xdr:twoCellAnchor>
  <xdr:twoCellAnchor>
    <xdr:from>
      <xdr:col>4</xdr:col>
      <xdr:colOff>30995</xdr:colOff>
      <xdr:row>327</xdr:row>
      <xdr:rowOff>46111</xdr:rowOff>
    </xdr:from>
    <xdr:to>
      <xdr:col>4</xdr:col>
      <xdr:colOff>343953</xdr:colOff>
      <xdr:row>327</xdr:row>
      <xdr:rowOff>168576</xdr:rowOff>
    </xdr:to>
    <xdr:sp macro="" textlink="">
      <xdr:nvSpPr>
        <xdr:cNvPr id="285" name="سهم للأسفل 284">
          <a:extLst>
            <a:ext uri="{FF2B5EF4-FFF2-40B4-BE49-F238E27FC236}">
              <a16:creationId xmlns:a16="http://schemas.microsoft.com/office/drawing/2014/main" xmlns="" id="{00000000-0008-0000-0300-00000F000000}"/>
            </a:ext>
          </a:extLst>
        </xdr:cNvPr>
        <xdr:cNvSpPr/>
      </xdr:nvSpPr>
      <xdr:spPr>
        <a:xfrm rot="16200000" flipV="1">
          <a:off x="11310426856" y="62815865"/>
          <a:ext cx="122465" cy="31295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404</xdr:row>
      <xdr:rowOff>46111</xdr:rowOff>
    </xdr:from>
    <xdr:to>
      <xdr:col>4</xdr:col>
      <xdr:colOff>343953</xdr:colOff>
      <xdr:row>404</xdr:row>
      <xdr:rowOff>168576</xdr:rowOff>
    </xdr:to>
    <xdr:sp macro="" textlink="">
      <xdr:nvSpPr>
        <xdr:cNvPr id="332" name="سهم للأسفل 331">
          <a:extLst>
            <a:ext uri="{FF2B5EF4-FFF2-40B4-BE49-F238E27FC236}">
              <a16:creationId xmlns:a16="http://schemas.microsoft.com/office/drawing/2014/main" xmlns="" id="{00000000-0008-0000-0300-00000F000000}"/>
            </a:ext>
          </a:extLst>
        </xdr:cNvPr>
        <xdr:cNvSpPr/>
      </xdr:nvSpPr>
      <xdr:spPr>
        <a:xfrm rot="16200000" flipV="1">
          <a:off x="11310426856" y="82365928"/>
          <a:ext cx="122465" cy="31295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26</xdr:col>
      <xdr:colOff>1693636</xdr:colOff>
      <xdr:row>0</xdr:row>
      <xdr:rowOff>150132</xdr:rowOff>
    </xdr:from>
    <xdr:to>
      <xdr:col>27</xdr:col>
      <xdr:colOff>106136</xdr:colOff>
      <xdr:row>1</xdr:row>
      <xdr:rowOff>197757</xdr:rowOff>
    </xdr:to>
    <xdr:sp macro="" textlink="">
      <xdr:nvSpPr>
        <xdr:cNvPr id="540" name="مستطيل 539">
          <a:hlinkClick xmlns:r="http://schemas.openxmlformats.org/officeDocument/2006/relationships" r:id="rId2" tooltip="الوحدة الثانية"/>
        </xdr:cNvPr>
        <xdr:cNvSpPr/>
      </xdr:nvSpPr>
      <xdr:spPr>
        <a:xfrm>
          <a:off x="11164924239" y="150132"/>
          <a:ext cx="428625" cy="222250"/>
        </a:xfrm>
        <a:prstGeom prst="rect">
          <a:avLst/>
        </a:prstGeom>
        <a:solidFill>
          <a:schemeClr val="accent4">
            <a:lumMod val="20000"/>
            <a:lumOff val="80000"/>
          </a:schemeClr>
        </a:solidFill>
        <a:ln>
          <a:solidFill>
            <a:schemeClr val="accent3">
              <a:lumMod val="60000"/>
              <a:lumOff val="40000"/>
            </a:schemeClr>
          </a:solidFill>
        </a:ln>
        <a:scene3d>
          <a:camera prst="isometricOffAxis1Right"/>
          <a:lightRig rig="threePt" dir="t"/>
        </a:scene3d>
      </xdr:spPr>
      <xdr:style>
        <a:lnRef idx="2">
          <a:schemeClr val="accent6"/>
        </a:lnRef>
        <a:fillRef idx="1">
          <a:schemeClr val="lt1"/>
        </a:fillRef>
        <a:effectRef idx="0">
          <a:schemeClr val="accent6"/>
        </a:effectRef>
        <a:fontRef idx="minor">
          <a:schemeClr val="dk1"/>
        </a:fontRef>
      </xdr:style>
      <xdr:txBody>
        <a:bodyPr vertOverflow="clip" horzOverflow="clip" rtlCol="1" anchor="ctr"/>
        <a:lstStyle/>
        <a:p>
          <a:pPr marL="0" indent="0" algn="r" rtl="1"/>
          <a:r>
            <a:rPr lang="en-US" sz="1800" b="1">
              <a:solidFill>
                <a:srgbClr val="C00000"/>
              </a:solidFill>
              <a:latin typeface="+mn-lt"/>
              <a:ea typeface="+mn-ea"/>
              <a:cs typeface="+mn-cs"/>
            </a:rPr>
            <a:t>2</a:t>
          </a:r>
          <a:endParaRPr lang="ar-SA" sz="1800" b="1">
            <a:solidFill>
              <a:srgbClr val="C00000"/>
            </a:solidFill>
            <a:latin typeface="+mn-lt"/>
            <a:ea typeface="+mn-ea"/>
            <a:cs typeface="+mn-cs"/>
          </a:endParaRPr>
        </a:p>
      </xdr:txBody>
    </xdr:sp>
    <xdr:clientData/>
  </xdr:twoCellAnchor>
  <xdr:twoCellAnchor>
    <xdr:from>
      <xdr:col>27</xdr:col>
      <xdr:colOff>106136</xdr:colOff>
      <xdr:row>0</xdr:row>
      <xdr:rowOff>150132</xdr:rowOff>
    </xdr:from>
    <xdr:to>
      <xdr:col>28</xdr:col>
      <xdr:colOff>260350</xdr:colOff>
      <xdr:row>1</xdr:row>
      <xdr:rowOff>197757</xdr:rowOff>
    </xdr:to>
    <xdr:sp macro="" textlink="">
      <xdr:nvSpPr>
        <xdr:cNvPr id="565" name="مستطيل 564">
          <a:hlinkClick xmlns:r="http://schemas.openxmlformats.org/officeDocument/2006/relationships" r:id="rId3" tooltip="الوحدة الاولى"/>
        </xdr:cNvPr>
        <xdr:cNvSpPr/>
      </xdr:nvSpPr>
      <xdr:spPr>
        <a:xfrm>
          <a:off x="11164500150" y="150132"/>
          <a:ext cx="424089" cy="222250"/>
        </a:xfrm>
        <a:prstGeom prst="rect">
          <a:avLst/>
        </a:prstGeom>
        <a:solidFill>
          <a:schemeClr val="accent4">
            <a:lumMod val="20000"/>
            <a:lumOff val="80000"/>
          </a:schemeClr>
        </a:solidFill>
        <a:ln>
          <a:solidFill>
            <a:schemeClr val="accent3">
              <a:lumMod val="60000"/>
              <a:lumOff val="40000"/>
            </a:schemeClr>
          </a:solidFill>
        </a:ln>
        <a:scene3d>
          <a:camera prst="isometricOffAxis1Right"/>
          <a:lightRig rig="threePt" dir="t"/>
        </a:scene3d>
      </xdr:spPr>
      <xdr:style>
        <a:lnRef idx="2">
          <a:schemeClr val="accent6"/>
        </a:lnRef>
        <a:fillRef idx="1">
          <a:schemeClr val="lt1"/>
        </a:fillRef>
        <a:effectRef idx="0">
          <a:schemeClr val="accent6"/>
        </a:effectRef>
        <a:fontRef idx="minor">
          <a:schemeClr val="dk1"/>
        </a:fontRef>
      </xdr:style>
      <xdr:txBody>
        <a:bodyPr vertOverflow="clip" horzOverflow="clip" rtlCol="1" anchor="ctr"/>
        <a:lstStyle/>
        <a:p>
          <a:pPr marL="0" indent="0" algn="r" rtl="1"/>
          <a:r>
            <a:rPr lang="en-US" sz="2000" b="1">
              <a:solidFill>
                <a:srgbClr val="C00000"/>
              </a:solidFill>
              <a:latin typeface="+mn-lt"/>
              <a:ea typeface="+mn-ea"/>
              <a:cs typeface="+mn-cs"/>
            </a:rPr>
            <a:t>1</a:t>
          </a:r>
          <a:endParaRPr lang="ar-SA" sz="2000" b="1">
            <a:solidFill>
              <a:srgbClr val="C00000"/>
            </a:solidFill>
            <a:latin typeface="+mn-lt"/>
            <a:ea typeface="+mn-ea"/>
            <a:cs typeface="+mn-cs"/>
          </a:endParaRPr>
        </a:p>
      </xdr:txBody>
    </xdr:sp>
    <xdr:clientData/>
  </xdr:twoCellAnchor>
  <xdr:twoCellAnchor>
    <xdr:from>
      <xdr:col>26</xdr:col>
      <xdr:colOff>810986</xdr:colOff>
      <xdr:row>0</xdr:row>
      <xdr:rowOff>158296</xdr:rowOff>
    </xdr:from>
    <xdr:to>
      <xdr:col>26</xdr:col>
      <xdr:colOff>1237343</xdr:colOff>
      <xdr:row>1</xdr:row>
      <xdr:rowOff>205921</xdr:rowOff>
    </xdr:to>
    <xdr:sp macro="" textlink="">
      <xdr:nvSpPr>
        <xdr:cNvPr id="566" name="مستطيل 565">
          <a:hlinkClick xmlns:r="http://schemas.openxmlformats.org/officeDocument/2006/relationships" r:id="rId4" tooltip="الوحدة الثالثة B"/>
        </xdr:cNvPr>
        <xdr:cNvSpPr/>
      </xdr:nvSpPr>
      <xdr:spPr>
        <a:xfrm>
          <a:off x="11165809157" y="158296"/>
          <a:ext cx="426357" cy="222250"/>
        </a:xfrm>
        <a:prstGeom prst="rect">
          <a:avLst/>
        </a:prstGeom>
        <a:solidFill>
          <a:schemeClr val="accent4">
            <a:lumMod val="20000"/>
            <a:lumOff val="80000"/>
          </a:schemeClr>
        </a:solidFill>
        <a:ln>
          <a:solidFill>
            <a:schemeClr val="accent3">
              <a:lumMod val="60000"/>
              <a:lumOff val="40000"/>
            </a:schemeClr>
          </a:solidFill>
        </a:ln>
        <a:scene3d>
          <a:camera prst="isometricOffAxis1Right"/>
          <a:lightRig rig="threePt" dir="t"/>
        </a:scene3d>
      </xdr:spPr>
      <xdr:style>
        <a:lnRef idx="2">
          <a:schemeClr val="accent6"/>
        </a:lnRef>
        <a:fillRef idx="1">
          <a:schemeClr val="lt1"/>
        </a:fillRef>
        <a:effectRef idx="0">
          <a:schemeClr val="accent6"/>
        </a:effectRef>
        <a:fontRef idx="minor">
          <a:schemeClr val="dk1"/>
        </a:fontRef>
      </xdr:style>
      <xdr:txBody>
        <a:bodyPr vertOverflow="clip" horzOverflow="clip" rtlCol="1" anchor="ctr"/>
        <a:lstStyle/>
        <a:p>
          <a:pPr marL="0" indent="0" algn="r" rtl="1"/>
          <a:r>
            <a:rPr lang="en-US" sz="1600" b="1">
              <a:solidFill>
                <a:srgbClr val="C00000"/>
              </a:solidFill>
              <a:latin typeface="+mn-lt"/>
              <a:ea typeface="+mn-ea"/>
              <a:cs typeface="+mn-cs"/>
            </a:rPr>
            <a:t>3B</a:t>
          </a:r>
          <a:endParaRPr lang="ar-SA" sz="1600" b="1">
            <a:solidFill>
              <a:srgbClr val="C00000"/>
            </a:solidFill>
            <a:latin typeface="+mn-lt"/>
            <a:ea typeface="+mn-ea"/>
            <a:cs typeface="+mn-cs"/>
          </a:endParaRPr>
        </a:p>
      </xdr:txBody>
    </xdr:sp>
    <xdr:clientData/>
  </xdr:twoCellAnchor>
  <xdr:twoCellAnchor>
    <xdr:from>
      <xdr:col>26</xdr:col>
      <xdr:colOff>1257300</xdr:colOff>
      <xdr:row>0</xdr:row>
      <xdr:rowOff>155575</xdr:rowOff>
    </xdr:from>
    <xdr:to>
      <xdr:col>26</xdr:col>
      <xdr:colOff>1683657</xdr:colOff>
      <xdr:row>1</xdr:row>
      <xdr:rowOff>203200</xdr:rowOff>
    </xdr:to>
    <xdr:sp macro="" textlink="">
      <xdr:nvSpPr>
        <xdr:cNvPr id="567" name="مستطيل 566">
          <a:hlinkClick xmlns:r="http://schemas.openxmlformats.org/officeDocument/2006/relationships" r:id="rId5" tooltip="الوحدة الثالثةA "/>
        </xdr:cNvPr>
        <xdr:cNvSpPr/>
      </xdr:nvSpPr>
      <xdr:spPr>
        <a:xfrm>
          <a:off x="11165362843" y="155575"/>
          <a:ext cx="426357" cy="222250"/>
        </a:xfrm>
        <a:prstGeom prst="rect">
          <a:avLst/>
        </a:prstGeom>
        <a:solidFill>
          <a:schemeClr val="accent4">
            <a:lumMod val="20000"/>
            <a:lumOff val="80000"/>
          </a:schemeClr>
        </a:solidFill>
        <a:ln>
          <a:solidFill>
            <a:schemeClr val="accent3">
              <a:lumMod val="60000"/>
              <a:lumOff val="40000"/>
            </a:schemeClr>
          </a:solidFill>
        </a:ln>
        <a:scene3d>
          <a:camera prst="isometricOffAxis1Right"/>
          <a:lightRig rig="threePt" dir="t"/>
        </a:scene3d>
      </xdr:spPr>
      <xdr:style>
        <a:lnRef idx="2">
          <a:schemeClr val="accent6"/>
        </a:lnRef>
        <a:fillRef idx="1">
          <a:schemeClr val="lt1"/>
        </a:fillRef>
        <a:effectRef idx="0">
          <a:schemeClr val="accent6"/>
        </a:effectRef>
        <a:fontRef idx="minor">
          <a:schemeClr val="dk1"/>
        </a:fontRef>
      </xdr:style>
      <xdr:txBody>
        <a:bodyPr vertOverflow="clip" horzOverflow="clip" rtlCol="1" anchor="ctr"/>
        <a:lstStyle/>
        <a:p>
          <a:pPr marL="0" indent="0" algn="r" rtl="1"/>
          <a:r>
            <a:rPr lang="en-US" sz="1600" b="1">
              <a:solidFill>
                <a:srgbClr val="C00000"/>
              </a:solidFill>
              <a:latin typeface="+mn-lt"/>
              <a:ea typeface="+mn-ea"/>
              <a:cs typeface="+mn-cs"/>
            </a:rPr>
            <a:t>3A</a:t>
          </a:r>
          <a:endParaRPr lang="ar-SA" sz="1600" b="1">
            <a:solidFill>
              <a:srgbClr val="C00000"/>
            </a:solidFill>
            <a:latin typeface="+mn-lt"/>
            <a:ea typeface="+mn-ea"/>
            <a:cs typeface="+mn-cs"/>
          </a:endParaRPr>
        </a:p>
      </xdr:txBody>
    </xdr:sp>
    <xdr:clientData/>
  </xdr:twoCellAnchor>
  <xdr:twoCellAnchor>
    <xdr:from>
      <xdr:col>25</xdr:col>
      <xdr:colOff>579211</xdr:colOff>
      <xdr:row>0</xdr:row>
      <xdr:rowOff>142875</xdr:rowOff>
    </xdr:from>
    <xdr:to>
      <xdr:col>26</xdr:col>
      <xdr:colOff>319768</xdr:colOff>
      <xdr:row>1</xdr:row>
      <xdr:rowOff>190500</xdr:rowOff>
    </xdr:to>
    <xdr:sp macro="" textlink="">
      <xdr:nvSpPr>
        <xdr:cNvPr id="568" name="مستطيل 567">
          <a:hlinkClick xmlns:r="http://schemas.openxmlformats.org/officeDocument/2006/relationships" r:id="rId6" tooltip="الوحدة الخامسة"/>
        </xdr:cNvPr>
        <xdr:cNvSpPr/>
      </xdr:nvSpPr>
      <xdr:spPr>
        <a:xfrm>
          <a:off x="11166726732" y="142875"/>
          <a:ext cx="423182" cy="222250"/>
        </a:xfrm>
        <a:prstGeom prst="rect">
          <a:avLst/>
        </a:prstGeom>
        <a:solidFill>
          <a:schemeClr val="accent4">
            <a:lumMod val="20000"/>
            <a:lumOff val="80000"/>
          </a:schemeClr>
        </a:solidFill>
        <a:ln>
          <a:solidFill>
            <a:schemeClr val="accent3">
              <a:lumMod val="60000"/>
              <a:lumOff val="40000"/>
            </a:schemeClr>
          </a:solidFill>
        </a:ln>
        <a:scene3d>
          <a:camera prst="isometricOffAxis1Right"/>
          <a:lightRig rig="threePt" dir="t"/>
        </a:scene3d>
      </xdr:spPr>
      <xdr:style>
        <a:lnRef idx="2">
          <a:schemeClr val="accent6"/>
        </a:lnRef>
        <a:fillRef idx="1">
          <a:schemeClr val="lt1"/>
        </a:fillRef>
        <a:effectRef idx="0">
          <a:schemeClr val="accent6"/>
        </a:effectRef>
        <a:fontRef idx="minor">
          <a:schemeClr val="dk1"/>
        </a:fontRef>
      </xdr:style>
      <xdr:txBody>
        <a:bodyPr vertOverflow="clip" horzOverflow="clip" rtlCol="1" anchor="ctr"/>
        <a:lstStyle/>
        <a:p>
          <a:pPr marL="0" indent="0" algn="r" rtl="1"/>
          <a:r>
            <a:rPr lang="en-US" sz="2400" b="1">
              <a:solidFill>
                <a:srgbClr val="C00000"/>
              </a:solidFill>
              <a:latin typeface="+mn-lt"/>
              <a:ea typeface="+mn-ea"/>
              <a:cs typeface="+mn-cs"/>
            </a:rPr>
            <a:t>5</a:t>
          </a:r>
          <a:endParaRPr lang="ar-SA" sz="2000" b="1">
            <a:solidFill>
              <a:srgbClr val="C00000"/>
            </a:solidFill>
            <a:latin typeface="+mn-lt"/>
            <a:ea typeface="+mn-ea"/>
            <a:cs typeface="+mn-cs"/>
          </a:endParaRPr>
        </a:p>
      </xdr:txBody>
    </xdr:sp>
    <xdr:clientData/>
  </xdr:twoCellAnchor>
  <xdr:twoCellAnchor>
    <xdr:from>
      <xdr:col>26</xdr:col>
      <xdr:colOff>360589</xdr:colOff>
      <xdr:row>0</xdr:row>
      <xdr:rowOff>156482</xdr:rowOff>
    </xdr:from>
    <xdr:to>
      <xdr:col>26</xdr:col>
      <xdr:colOff>786946</xdr:colOff>
      <xdr:row>1</xdr:row>
      <xdr:rowOff>204107</xdr:rowOff>
    </xdr:to>
    <xdr:sp macro="" textlink="">
      <xdr:nvSpPr>
        <xdr:cNvPr id="569" name="مستطيل 568">
          <a:hlinkClick xmlns:r="http://schemas.openxmlformats.org/officeDocument/2006/relationships" r:id="rId7" tooltip="الوحدة الرابعة"/>
        </xdr:cNvPr>
        <xdr:cNvSpPr/>
      </xdr:nvSpPr>
      <xdr:spPr>
        <a:xfrm>
          <a:off x="11166259554" y="156482"/>
          <a:ext cx="426357" cy="222250"/>
        </a:xfrm>
        <a:prstGeom prst="rect">
          <a:avLst/>
        </a:prstGeom>
        <a:solidFill>
          <a:schemeClr val="accent4">
            <a:lumMod val="20000"/>
            <a:lumOff val="80000"/>
          </a:schemeClr>
        </a:solidFill>
        <a:ln>
          <a:solidFill>
            <a:schemeClr val="accent3">
              <a:lumMod val="60000"/>
              <a:lumOff val="40000"/>
            </a:schemeClr>
          </a:solidFill>
        </a:ln>
        <a:scene3d>
          <a:camera prst="isometricOffAxis1Right"/>
          <a:lightRig rig="threePt" dir="t"/>
        </a:scene3d>
      </xdr:spPr>
      <xdr:style>
        <a:lnRef idx="2">
          <a:schemeClr val="accent6"/>
        </a:lnRef>
        <a:fillRef idx="1">
          <a:schemeClr val="lt1"/>
        </a:fillRef>
        <a:effectRef idx="0">
          <a:schemeClr val="accent6"/>
        </a:effectRef>
        <a:fontRef idx="minor">
          <a:schemeClr val="dk1"/>
        </a:fontRef>
      </xdr:style>
      <xdr:txBody>
        <a:bodyPr vertOverflow="clip" horzOverflow="clip" rtlCol="1" anchor="ctr"/>
        <a:lstStyle/>
        <a:p>
          <a:pPr marL="0" indent="0" algn="r" rtl="1"/>
          <a:r>
            <a:rPr lang="en-US" sz="2000">
              <a:solidFill>
                <a:srgbClr val="C00000"/>
              </a:solidFill>
              <a:latin typeface="+mn-lt"/>
              <a:ea typeface="+mn-ea"/>
              <a:cs typeface="+mn-cs"/>
            </a:rPr>
            <a:t>4</a:t>
          </a:r>
          <a:endParaRPr lang="ar-SA" sz="2000">
            <a:solidFill>
              <a:srgbClr val="C00000"/>
            </a:solidFill>
            <a:latin typeface="+mn-lt"/>
            <a:ea typeface="+mn-ea"/>
            <a:cs typeface="+mn-cs"/>
          </a:endParaRPr>
        </a:p>
      </xdr:txBody>
    </xdr:sp>
    <xdr:clientData/>
  </xdr:twoCellAnchor>
  <xdr:twoCellAnchor>
    <xdr:from>
      <xdr:col>25</xdr:col>
      <xdr:colOff>54279</xdr:colOff>
      <xdr:row>0</xdr:row>
      <xdr:rowOff>143177</xdr:rowOff>
    </xdr:from>
    <xdr:to>
      <xdr:col>25</xdr:col>
      <xdr:colOff>486079</xdr:colOff>
      <xdr:row>1</xdr:row>
      <xdr:rowOff>190802</xdr:rowOff>
    </xdr:to>
    <xdr:sp macro="" textlink="">
      <xdr:nvSpPr>
        <xdr:cNvPr id="571" name="مستطيل 570">
          <a:hlinkClick xmlns:r="http://schemas.openxmlformats.org/officeDocument/2006/relationships" r:id="rId8" tooltip="الوحدة السادسة"/>
        </xdr:cNvPr>
        <xdr:cNvSpPr/>
      </xdr:nvSpPr>
      <xdr:spPr>
        <a:xfrm>
          <a:off x="11253947005" y="143177"/>
          <a:ext cx="431800" cy="227542"/>
        </a:xfrm>
        <a:prstGeom prst="rect">
          <a:avLst/>
        </a:prstGeom>
        <a:solidFill>
          <a:schemeClr val="accent4">
            <a:lumMod val="20000"/>
            <a:lumOff val="80000"/>
          </a:schemeClr>
        </a:solidFill>
        <a:ln>
          <a:solidFill>
            <a:schemeClr val="accent3">
              <a:lumMod val="60000"/>
              <a:lumOff val="40000"/>
            </a:schemeClr>
          </a:solidFill>
        </a:ln>
        <a:scene3d>
          <a:camera prst="isometricOffAxis1Right"/>
          <a:lightRig rig="threePt" dir="t"/>
        </a:scene3d>
      </xdr:spPr>
      <xdr:style>
        <a:lnRef idx="2">
          <a:schemeClr val="accent6"/>
        </a:lnRef>
        <a:fillRef idx="1">
          <a:schemeClr val="lt1"/>
        </a:fillRef>
        <a:effectRef idx="0">
          <a:schemeClr val="accent6"/>
        </a:effectRef>
        <a:fontRef idx="minor">
          <a:schemeClr val="dk1"/>
        </a:fontRef>
      </xdr:style>
      <xdr:txBody>
        <a:bodyPr vertOverflow="clip" horzOverflow="clip" rtlCol="1" anchor="ctr"/>
        <a:lstStyle/>
        <a:p>
          <a:pPr marL="0" indent="0" algn="r" rtl="1"/>
          <a:r>
            <a:rPr lang="en-US" sz="1800" b="1">
              <a:solidFill>
                <a:srgbClr val="FF0000"/>
              </a:solidFill>
              <a:latin typeface="+mn-lt"/>
              <a:ea typeface="+mn-ea"/>
              <a:cs typeface="+mn-cs"/>
            </a:rPr>
            <a:t>6</a:t>
          </a:r>
          <a:endParaRPr lang="ar-SA" sz="1800" b="1">
            <a:solidFill>
              <a:srgbClr val="FF0000"/>
            </a:solidFill>
            <a:latin typeface="+mn-lt"/>
            <a:ea typeface="+mn-ea"/>
            <a:cs typeface="+mn-cs"/>
          </a:endParaRPr>
        </a:p>
      </xdr:txBody>
    </xdr:sp>
    <xdr:clientData/>
  </xdr:twoCellAnchor>
  <xdr:twoCellAnchor>
    <xdr:from>
      <xdr:col>23</xdr:col>
      <xdr:colOff>1873250</xdr:colOff>
      <xdr:row>1</xdr:row>
      <xdr:rowOff>95250</xdr:rowOff>
    </xdr:from>
    <xdr:to>
      <xdr:col>24</xdr:col>
      <xdr:colOff>523873</xdr:colOff>
      <xdr:row>1</xdr:row>
      <xdr:rowOff>95250</xdr:rowOff>
    </xdr:to>
    <xdr:cxnSp macro="">
      <xdr:nvCxnSpPr>
        <xdr:cNvPr id="579" name="رابط كسهم مستقيم 578"/>
        <xdr:cNvCxnSpPr/>
      </xdr:nvCxnSpPr>
      <xdr:spPr>
        <a:xfrm flipH="1">
          <a:off x="11167856127" y="269875"/>
          <a:ext cx="603248" cy="0"/>
        </a:xfrm>
        <a:prstGeom prst="straightConnector1">
          <a:avLst/>
        </a:prstGeom>
        <a:ln>
          <a:solidFill>
            <a:srgbClr val="FFFF00"/>
          </a:solidFill>
          <a:tailEnd type="arrow"/>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14</xdr:col>
      <xdr:colOff>0</xdr:colOff>
      <xdr:row>12</xdr:row>
      <xdr:rowOff>35719</xdr:rowOff>
    </xdr:from>
    <xdr:to>
      <xdr:col>14</xdr:col>
      <xdr:colOff>252413</xdr:colOff>
      <xdr:row>12</xdr:row>
      <xdr:rowOff>155258</xdr:rowOff>
    </xdr:to>
    <xdr:sp macro="" textlink="">
      <xdr:nvSpPr>
        <xdr:cNvPr id="483" name="سهم للأسفل 482">
          <a:extLst>
            <a:ext uri="{FF2B5EF4-FFF2-40B4-BE49-F238E27FC236}">
              <a16:creationId xmlns:a16="http://schemas.microsoft.com/office/drawing/2014/main" xmlns="" id="{00000000-0008-0000-0300-00000F000000}"/>
            </a:ext>
          </a:extLst>
        </xdr:cNvPr>
        <xdr:cNvSpPr/>
      </xdr:nvSpPr>
      <xdr:spPr>
        <a:xfrm rot="16200000" flipV="1">
          <a:off x="11303750649" y="3160157"/>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54</xdr:row>
      <xdr:rowOff>23660</xdr:rowOff>
    </xdr:from>
    <xdr:to>
      <xdr:col>7</xdr:col>
      <xdr:colOff>349247</xdr:colOff>
      <xdr:row>54</xdr:row>
      <xdr:rowOff>114300</xdr:rowOff>
    </xdr:to>
    <xdr:sp macro="" textlink="">
      <xdr:nvSpPr>
        <xdr:cNvPr id="527" name="سهم للأسفل 526">
          <a:extLst>
            <a:ext uri="{FF2B5EF4-FFF2-40B4-BE49-F238E27FC236}">
              <a16:creationId xmlns:a16="http://schemas.microsoft.com/office/drawing/2014/main" xmlns="" id="{00000000-0008-0000-0300-000009000000}"/>
            </a:ext>
          </a:extLst>
        </xdr:cNvPr>
        <xdr:cNvSpPr/>
      </xdr:nvSpPr>
      <xdr:spPr>
        <a:xfrm rot="16200000">
          <a:off x="11438477215" y="451314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66</xdr:row>
      <xdr:rowOff>27061</xdr:rowOff>
    </xdr:from>
    <xdr:to>
      <xdr:col>4</xdr:col>
      <xdr:colOff>248703</xdr:colOff>
      <xdr:row>66</xdr:row>
      <xdr:rowOff>161925</xdr:rowOff>
    </xdr:to>
    <xdr:sp macro="" textlink="">
      <xdr:nvSpPr>
        <xdr:cNvPr id="528" name="سهم للأسفل 527">
          <a:extLst>
            <a:ext uri="{FF2B5EF4-FFF2-40B4-BE49-F238E27FC236}">
              <a16:creationId xmlns:a16="http://schemas.microsoft.com/office/drawing/2014/main" xmlns="" id="{00000000-0008-0000-0300-00000F000000}"/>
            </a:ext>
          </a:extLst>
        </xdr:cNvPr>
        <xdr:cNvSpPr/>
      </xdr:nvSpPr>
      <xdr:spPr>
        <a:xfrm rot="16200000" flipV="1">
          <a:off x="11439304641" y="7301217"/>
          <a:ext cx="125339"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66</xdr:row>
      <xdr:rowOff>33184</xdr:rowOff>
    </xdr:from>
    <xdr:to>
      <xdr:col>7</xdr:col>
      <xdr:colOff>238125</xdr:colOff>
      <xdr:row>66</xdr:row>
      <xdr:rowOff>152399</xdr:rowOff>
    </xdr:to>
    <xdr:sp macro="" textlink="">
      <xdr:nvSpPr>
        <xdr:cNvPr id="529" name="سهم للأسفل 528">
          <a:extLst>
            <a:ext uri="{FF2B5EF4-FFF2-40B4-BE49-F238E27FC236}">
              <a16:creationId xmlns:a16="http://schemas.microsoft.com/office/drawing/2014/main" xmlns="" id="{00000000-0008-0000-0300-000009000000}"/>
            </a:ext>
          </a:extLst>
        </xdr:cNvPr>
        <xdr:cNvSpPr/>
      </xdr:nvSpPr>
      <xdr:spPr>
        <a:xfrm rot="16200000">
          <a:off x="11438461337" y="730397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48</xdr:row>
      <xdr:rowOff>8938</xdr:rowOff>
    </xdr:from>
    <xdr:to>
      <xdr:col>7</xdr:col>
      <xdr:colOff>338286</xdr:colOff>
      <xdr:row>48</xdr:row>
      <xdr:rowOff>118476</xdr:rowOff>
    </xdr:to>
    <xdr:sp macro="" textlink="">
      <xdr:nvSpPr>
        <xdr:cNvPr id="530" name="سهم للأسفل 529">
          <a:extLst>
            <a:ext uri="{FF2B5EF4-FFF2-40B4-BE49-F238E27FC236}">
              <a16:creationId xmlns:a16="http://schemas.microsoft.com/office/drawing/2014/main" xmlns="" id="{00000000-0008-0000-0300-000009000000}"/>
            </a:ext>
          </a:extLst>
        </xdr:cNvPr>
        <xdr:cNvSpPr/>
      </xdr:nvSpPr>
      <xdr:spPr>
        <a:xfrm rot="16200000">
          <a:off x="11438468483" y="3143344"/>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53</xdr:row>
      <xdr:rowOff>184655</xdr:rowOff>
    </xdr:from>
    <xdr:to>
      <xdr:col>5</xdr:col>
      <xdr:colOff>187</xdr:colOff>
      <xdr:row>54</xdr:row>
      <xdr:rowOff>116620</xdr:rowOff>
    </xdr:to>
    <xdr:sp macro="" textlink="">
      <xdr:nvSpPr>
        <xdr:cNvPr id="532" name="سهم للأسفل 531">
          <a:extLst>
            <a:ext uri="{FF2B5EF4-FFF2-40B4-BE49-F238E27FC236}">
              <a16:creationId xmlns:a16="http://schemas.microsoft.com/office/drawing/2014/main" xmlns="" id="{00000000-0008-0000-0300-00000F000000}"/>
            </a:ext>
          </a:extLst>
        </xdr:cNvPr>
        <xdr:cNvSpPr/>
      </xdr:nvSpPr>
      <xdr:spPr>
        <a:xfrm rot="16200000" flipV="1">
          <a:off x="11439305301" y="4499917"/>
          <a:ext cx="122465" cy="254942"/>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60</xdr:row>
      <xdr:rowOff>55635</xdr:rowOff>
    </xdr:from>
    <xdr:to>
      <xdr:col>4</xdr:col>
      <xdr:colOff>248703</xdr:colOff>
      <xdr:row>60</xdr:row>
      <xdr:rowOff>161924</xdr:rowOff>
    </xdr:to>
    <xdr:sp macro="" textlink="">
      <xdr:nvSpPr>
        <xdr:cNvPr id="533" name="سهم للأسفل 532">
          <a:extLst>
            <a:ext uri="{FF2B5EF4-FFF2-40B4-BE49-F238E27FC236}">
              <a16:creationId xmlns:a16="http://schemas.microsoft.com/office/drawing/2014/main" xmlns="" id="{00000000-0008-0000-0300-00000F000000}"/>
            </a:ext>
          </a:extLst>
        </xdr:cNvPr>
        <xdr:cNvSpPr/>
      </xdr:nvSpPr>
      <xdr:spPr>
        <a:xfrm rot="16200000" flipV="1">
          <a:off x="11439328454" y="5940728"/>
          <a:ext cx="96764"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60</xdr:row>
      <xdr:rowOff>42710</xdr:rowOff>
    </xdr:from>
    <xdr:to>
      <xdr:col>7</xdr:col>
      <xdr:colOff>243036</xdr:colOff>
      <xdr:row>60</xdr:row>
      <xdr:rowOff>171450</xdr:rowOff>
    </xdr:to>
    <xdr:sp macro="" textlink="">
      <xdr:nvSpPr>
        <xdr:cNvPr id="534" name="سهم للأسفل 533">
          <a:extLst>
            <a:ext uri="{FF2B5EF4-FFF2-40B4-BE49-F238E27FC236}">
              <a16:creationId xmlns:a16="http://schemas.microsoft.com/office/drawing/2014/main" xmlns="" id="{00000000-0008-0000-0300-000009000000}"/>
            </a:ext>
          </a:extLst>
        </xdr:cNvPr>
        <xdr:cNvSpPr/>
      </xdr:nvSpPr>
      <xdr:spPr>
        <a:xfrm rot="16200000">
          <a:off x="11438467575" y="5937099"/>
          <a:ext cx="10969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72</xdr:row>
      <xdr:rowOff>42710</xdr:rowOff>
    </xdr:from>
    <xdr:to>
      <xdr:col>7</xdr:col>
      <xdr:colOff>338286</xdr:colOff>
      <xdr:row>72</xdr:row>
      <xdr:rowOff>152248</xdr:rowOff>
    </xdr:to>
    <xdr:sp macro="" textlink="">
      <xdr:nvSpPr>
        <xdr:cNvPr id="535" name="سهم للأسفل 534">
          <a:extLst>
            <a:ext uri="{FF2B5EF4-FFF2-40B4-BE49-F238E27FC236}">
              <a16:creationId xmlns:a16="http://schemas.microsoft.com/office/drawing/2014/main" xmlns="" id="{00000000-0008-0000-0300-000009000000}"/>
            </a:ext>
          </a:extLst>
        </xdr:cNvPr>
        <xdr:cNvSpPr/>
      </xdr:nvSpPr>
      <xdr:spPr>
        <a:xfrm rot="16200000">
          <a:off x="11438468483" y="863811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72</xdr:row>
      <xdr:rowOff>17536</xdr:rowOff>
    </xdr:from>
    <xdr:to>
      <xdr:col>4</xdr:col>
      <xdr:colOff>343953</xdr:colOff>
      <xdr:row>72</xdr:row>
      <xdr:rowOff>140001</xdr:rowOff>
    </xdr:to>
    <xdr:sp macro="" textlink="">
      <xdr:nvSpPr>
        <xdr:cNvPr id="536" name="سهم للأسفل 535">
          <a:extLst>
            <a:ext uri="{FF2B5EF4-FFF2-40B4-BE49-F238E27FC236}">
              <a16:creationId xmlns:a16="http://schemas.microsoft.com/office/drawing/2014/main" xmlns="" id="{00000000-0008-0000-0300-00000F000000}"/>
            </a:ext>
          </a:extLst>
        </xdr:cNvPr>
        <xdr:cNvSpPr/>
      </xdr:nvSpPr>
      <xdr:spPr>
        <a:xfrm rot="16200000" flipV="1">
          <a:off x="11439309631" y="862337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73</xdr:row>
      <xdr:rowOff>83510</xdr:rowOff>
    </xdr:from>
    <xdr:to>
      <xdr:col>6</xdr:col>
      <xdr:colOff>146919</xdr:colOff>
      <xdr:row>73</xdr:row>
      <xdr:rowOff>363969</xdr:rowOff>
    </xdr:to>
    <xdr:sp macro="" textlink="">
      <xdr:nvSpPr>
        <xdr:cNvPr id="537" name="سهم للأسفل 536"/>
        <xdr:cNvSpPr/>
      </xdr:nvSpPr>
      <xdr:spPr>
        <a:xfrm flipV="1">
          <a:off x="11438806581" y="8910010"/>
          <a:ext cx="227545" cy="232834"/>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54</xdr:row>
      <xdr:rowOff>23332</xdr:rowOff>
    </xdr:from>
    <xdr:to>
      <xdr:col>14</xdr:col>
      <xdr:colOff>233366</xdr:colOff>
      <xdr:row>54</xdr:row>
      <xdr:rowOff>142875</xdr:rowOff>
    </xdr:to>
    <xdr:sp macro="" textlink="">
      <xdr:nvSpPr>
        <xdr:cNvPr id="539" name="سهم للأسفل 538">
          <a:extLst>
            <a:ext uri="{FF2B5EF4-FFF2-40B4-BE49-F238E27FC236}">
              <a16:creationId xmlns:a16="http://schemas.microsoft.com/office/drawing/2014/main" xmlns="" id="{00000000-0008-0000-0300-00000F000000}"/>
            </a:ext>
          </a:extLst>
        </xdr:cNvPr>
        <xdr:cNvSpPr/>
      </xdr:nvSpPr>
      <xdr:spPr>
        <a:xfrm rot="16200000" flipV="1">
          <a:off x="11303755408" y="447174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60</xdr:row>
      <xdr:rowOff>22297</xdr:rowOff>
    </xdr:from>
    <xdr:to>
      <xdr:col>15</xdr:col>
      <xdr:colOff>1054</xdr:colOff>
      <xdr:row>60</xdr:row>
      <xdr:rowOff>142874</xdr:rowOff>
    </xdr:to>
    <xdr:sp macro="" textlink="">
      <xdr:nvSpPr>
        <xdr:cNvPr id="580" name="سهم للأسفل 579">
          <a:extLst>
            <a:ext uri="{FF2B5EF4-FFF2-40B4-BE49-F238E27FC236}">
              <a16:creationId xmlns:a16="http://schemas.microsoft.com/office/drawing/2014/main" xmlns="" id="{00000000-0008-0000-0300-00000F000000}"/>
            </a:ext>
          </a:extLst>
        </xdr:cNvPr>
        <xdr:cNvSpPr/>
      </xdr:nvSpPr>
      <xdr:spPr>
        <a:xfrm rot="16200000" flipV="1">
          <a:off x="11303732934" y="5773247"/>
          <a:ext cx="120577" cy="2391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60</xdr:row>
      <xdr:rowOff>28421</xdr:rowOff>
    </xdr:from>
    <xdr:to>
      <xdr:col>17</xdr:col>
      <xdr:colOff>266700</xdr:colOff>
      <xdr:row>60</xdr:row>
      <xdr:rowOff>171449</xdr:rowOff>
    </xdr:to>
    <xdr:sp macro="" textlink="">
      <xdr:nvSpPr>
        <xdr:cNvPr id="581" name="سهم للأسفل 580">
          <a:extLst>
            <a:ext uri="{FF2B5EF4-FFF2-40B4-BE49-F238E27FC236}">
              <a16:creationId xmlns:a16="http://schemas.microsoft.com/office/drawing/2014/main" xmlns="" id="{00000000-0008-0000-0300-000009000000}"/>
            </a:ext>
          </a:extLst>
        </xdr:cNvPr>
        <xdr:cNvSpPr/>
      </xdr:nvSpPr>
      <xdr:spPr>
        <a:xfrm rot="16200000">
          <a:off x="11302888799" y="5786360"/>
          <a:ext cx="12397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65</xdr:row>
      <xdr:rowOff>188982</xdr:rowOff>
    </xdr:from>
    <xdr:to>
      <xdr:col>14</xdr:col>
      <xdr:colOff>260611</xdr:colOff>
      <xdr:row>66</xdr:row>
      <xdr:rowOff>133349</xdr:rowOff>
    </xdr:to>
    <xdr:sp macro="" textlink="">
      <xdr:nvSpPr>
        <xdr:cNvPr id="582" name="سهم للأسفل 581">
          <a:extLst>
            <a:ext uri="{FF2B5EF4-FFF2-40B4-BE49-F238E27FC236}">
              <a16:creationId xmlns:a16="http://schemas.microsoft.com/office/drawing/2014/main" xmlns="" id="{00000000-0008-0000-0300-00000F000000}"/>
            </a:ext>
          </a:extLst>
        </xdr:cNvPr>
        <xdr:cNvSpPr/>
      </xdr:nvSpPr>
      <xdr:spPr>
        <a:xfrm rot="16200000" flipV="1">
          <a:off x="11303748411" y="7093648"/>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66</xdr:row>
      <xdr:rowOff>45885</xdr:rowOff>
    </xdr:from>
    <xdr:to>
      <xdr:col>17</xdr:col>
      <xdr:colOff>247650</xdr:colOff>
      <xdr:row>66</xdr:row>
      <xdr:rowOff>180974</xdr:rowOff>
    </xdr:to>
    <xdr:sp macro="" textlink="">
      <xdr:nvSpPr>
        <xdr:cNvPr id="583" name="سهم للأسفل 582">
          <a:extLst>
            <a:ext uri="{FF2B5EF4-FFF2-40B4-BE49-F238E27FC236}">
              <a16:creationId xmlns:a16="http://schemas.microsoft.com/office/drawing/2014/main" xmlns="" id="{00000000-0008-0000-0300-000009000000}"/>
            </a:ext>
          </a:extLst>
        </xdr:cNvPr>
        <xdr:cNvSpPr/>
      </xdr:nvSpPr>
      <xdr:spPr>
        <a:xfrm rot="16200000">
          <a:off x="11302911819" y="7133354"/>
          <a:ext cx="106514"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71</xdr:row>
      <xdr:rowOff>188981</xdr:rowOff>
    </xdr:from>
    <xdr:to>
      <xdr:col>14</xdr:col>
      <xdr:colOff>231088</xdr:colOff>
      <xdr:row>72</xdr:row>
      <xdr:rowOff>161925</xdr:rowOff>
    </xdr:to>
    <xdr:sp macro="" textlink="">
      <xdr:nvSpPr>
        <xdr:cNvPr id="584" name="سهم للأسفل 583">
          <a:extLst>
            <a:ext uri="{FF2B5EF4-FFF2-40B4-BE49-F238E27FC236}">
              <a16:creationId xmlns:a16="http://schemas.microsoft.com/office/drawing/2014/main" xmlns="" id="{00000000-0008-0000-0300-00000F000000}"/>
            </a:ext>
          </a:extLst>
        </xdr:cNvPr>
        <xdr:cNvSpPr/>
      </xdr:nvSpPr>
      <xdr:spPr>
        <a:xfrm rot="16200000" flipV="1">
          <a:off x="11303748884" y="8456197"/>
          <a:ext cx="153919"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71</xdr:row>
      <xdr:rowOff>183201</xdr:rowOff>
    </xdr:from>
    <xdr:to>
      <xdr:col>17</xdr:col>
      <xdr:colOff>219075</xdr:colOff>
      <xdr:row>72</xdr:row>
      <xdr:rowOff>161925</xdr:rowOff>
    </xdr:to>
    <xdr:sp macro="" textlink="">
      <xdr:nvSpPr>
        <xdr:cNvPr id="585" name="سهم للأسفل 584">
          <a:extLst>
            <a:ext uri="{FF2B5EF4-FFF2-40B4-BE49-F238E27FC236}">
              <a16:creationId xmlns:a16="http://schemas.microsoft.com/office/drawing/2014/main" xmlns="" id="{00000000-0008-0000-0300-000009000000}"/>
            </a:ext>
          </a:extLst>
        </xdr:cNvPr>
        <xdr:cNvSpPr/>
      </xdr:nvSpPr>
      <xdr:spPr>
        <a:xfrm rot="16200000">
          <a:off x="11302887251" y="8466813"/>
          <a:ext cx="159699"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73</xdr:row>
      <xdr:rowOff>37037</xdr:rowOff>
    </xdr:from>
    <xdr:to>
      <xdr:col>16</xdr:col>
      <xdr:colOff>147635</xdr:colOff>
      <xdr:row>73</xdr:row>
      <xdr:rowOff>371475</xdr:rowOff>
    </xdr:to>
    <xdr:sp macro="" textlink="">
      <xdr:nvSpPr>
        <xdr:cNvPr id="587" name="سهم للأسفل 586"/>
        <xdr:cNvSpPr/>
      </xdr:nvSpPr>
      <xdr:spPr>
        <a:xfrm flipV="1">
          <a:off x="11303241303" y="8657162"/>
          <a:ext cx="242885" cy="27728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47</xdr:row>
      <xdr:rowOff>164946</xdr:rowOff>
    </xdr:from>
    <xdr:to>
      <xdr:col>18</xdr:col>
      <xdr:colOff>9673</xdr:colOff>
      <xdr:row>48</xdr:row>
      <xdr:rowOff>95249</xdr:rowOff>
    </xdr:to>
    <xdr:sp macro="" textlink="">
      <xdr:nvSpPr>
        <xdr:cNvPr id="588" name="سهم للأسفل 587">
          <a:extLst>
            <a:ext uri="{FF2B5EF4-FFF2-40B4-BE49-F238E27FC236}">
              <a16:creationId xmlns:a16="http://schemas.microsoft.com/office/drawing/2014/main" xmlns="" id="{00000000-0008-0000-0300-000009000000}"/>
            </a:ext>
          </a:extLst>
        </xdr:cNvPr>
        <xdr:cNvSpPr/>
      </xdr:nvSpPr>
      <xdr:spPr>
        <a:xfrm rot="16200000">
          <a:off x="11302856976" y="3068485"/>
          <a:ext cx="120803" cy="219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54</xdr:row>
      <xdr:rowOff>9523</xdr:rowOff>
    </xdr:from>
    <xdr:to>
      <xdr:col>17</xdr:col>
      <xdr:colOff>257175</xdr:colOff>
      <xdr:row>54</xdr:row>
      <xdr:rowOff>190499</xdr:rowOff>
    </xdr:to>
    <xdr:sp macro="" textlink="">
      <xdr:nvSpPr>
        <xdr:cNvPr id="589" name="سهم للأسفل 588">
          <a:extLst>
            <a:ext uri="{FF2B5EF4-FFF2-40B4-BE49-F238E27FC236}">
              <a16:creationId xmlns:a16="http://schemas.microsoft.com/office/drawing/2014/main" xmlns="" id="{00000000-0008-0000-0300-000009000000}"/>
            </a:ext>
          </a:extLst>
        </xdr:cNvPr>
        <xdr:cNvSpPr/>
      </xdr:nvSpPr>
      <xdr:spPr>
        <a:xfrm rot="16200000">
          <a:off x="11302874231" y="4458055"/>
          <a:ext cx="1428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48</xdr:row>
      <xdr:rowOff>35719</xdr:rowOff>
    </xdr:from>
    <xdr:to>
      <xdr:col>14</xdr:col>
      <xdr:colOff>252413</xdr:colOff>
      <xdr:row>48</xdr:row>
      <xdr:rowOff>155258</xdr:rowOff>
    </xdr:to>
    <xdr:sp macro="" textlink="">
      <xdr:nvSpPr>
        <xdr:cNvPr id="590" name="سهم للأسفل 589">
          <a:extLst>
            <a:ext uri="{FF2B5EF4-FFF2-40B4-BE49-F238E27FC236}">
              <a16:creationId xmlns:a16="http://schemas.microsoft.com/office/drawing/2014/main" xmlns="" id="{00000000-0008-0000-0300-00000F000000}"/>
            </a:ext>
          </a:extLst>
        </xdr:cNvPr>
        <xdr:cNvSpPr/>
      </xdr:nvSpPr>
      <xdr:spPr>
        <a:xfrm rot="16200000" flipV="1">
          <a:off x="11303774462" y="3112532"/>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48</xdr:row>
      <xdr:rowOff>13608</xdr:rowOff>
    </xdr:from>
    <xdr:to>
      <xdr:col>5</xdr:col>
      <xdr:colOff>7484</xdr:colOff>
      <xdr:row>48</xdr:row>
      <xdr:rowOff>133147</xdr:rowOff>
    </xdr:to>
    <xdr:sp macro="" textlink="">
      <xdr:nvSpPr>
        <xdr:cNvPr id="599" name="سهم للأسفل 598">
          <a:extLst>
            <a:ext uri="{FF2B5EF4-FFF2-40B4-BE49-F238E27FC236}">
              <a16:creationId xmlns:a16="http://schemas.microsoft.com/office/drawing/2014/main" xmlns="" id="{00000000-0008-0000-0300-00000F000000}"/>
            </a:ext>
          </a:extLst>
        </xdr:cNvPr>
        <xdr:cNvSpPr/>
      </xdr:nvSpPr>
      <xdr:spPr>
        <a:xfrm rot="16200000" flipV="1">
          <a:off x="11142485596" y="11812600"/>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92</xdr:row>
      <xdr:rowOff>23660</xdr:rowOff>
    </xdr:from>
    <xdr:to>
      <xdr:col>7</xdr:col>
      <xdr:colOff>349247</xdr:colOff>
      <xdr:row>92</xdr:row>
      <xdr:rowOff>114300</xdr:rowOff>
    </xdr:to>
    <xdr:sp macro="" textlink="">
      <xdr:nvSpPr>
        <xdr:cNvPr id="612" name="سهم للأسفل 611">
          <a:extLst>
            <a:ext uri="{FF2B5EF4-FFF2-40B4-BE49-F238E27FC236}">
              <a16:creationId xmlns:a16="http://schemas.microsoft.com/office/drawing/2014/main" xmlns="" id="{00000000-0008-0000-0300-000009000000}"/>
            </a:ext>
          </a:extLst>
        </xdr:cNvPr>
        <xdr:cNvSpPr/>
      </xdr:nvSpPr>
      <xdr:spPr>
        <a:xfrm rot="16200000">
          <a:off x="11141691822" y="13262541"/>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104</xdr:row>
      <xdr:rowOff>27061</xdr:rowOff>
    </xdr:from>
    <xdr:to>
      <xdr:col>4</xdr:col>
      <xdr:colOff>248703</xdr:colOff>
      <xdr:row>104</xdr:row>
      <xdr:rowOff>161925</xdr:rowOff>
    </xdr:to>
    <xdr:sp macro="" textlink="">
      <xdr:nvSpPr>
        <xdr:cNvPr id="613" name="سهم للأسفل 612">
          <a:extLst>
            <a:ext uri="{FF2B5EF4-FFF2-40B4-BE49-F238E27FC236}">
              <a16:creationId xmlns:a16="http://schemas.microsoft.com/office/drawing/2014/main" xmlns="" id="{00000000-0008-0000-0300-00000F000000}"/>
            </a:ext>
          </a:extLst>
        </xdr:cNvPr>
        <xdr:cNvSpPr/>
      </xdr:nvSpPr>
      <xdr:spPr>
        <a:xfrm rot="16200000" flipV="1">
          <a:off x="11142473665" y="16236800"/>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104</xdr:row>
      <xdr:rowOff>33184</xdr:rowOff>
    </xdr:from>
    <xdr:to>
      <xdr:col>7</xdr:col>
      <xdr:colOff>238125</xdr:colOff>
      <xdr:row>104</xdr:row>
      <xdr:rowOff>152399</xdr:rowOff>
    </xdr:to>
    <xdr:sp macro="" textlink="">
      <xdr:nvSpPr>
        <xdr:cNvPr id="614" name="سهم للأسفل 613">
          <a:extLst>
            <a:ext uri="{FF2B5EF4-FFF2-40B4-BE49-F238E27FC236}">
              <a16:creationId xmlns:a16="http://schemas.microsoft.com/office/drawing/2014/main" xmlns="" id="{00000000-0008-0000-0300-000009000000}"/>
            </a:ext>
          </a:extLst>
        </xdr:cNvPr>
        <xdr:cNvSpPr/>
      </xdr:nvSpPr>
      <xdr:spPr>
        <a:xfrm rot="16200000">
          <a:off x="11141675944" y="16234793"/>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86</xdr:row>
      <xdr:rowOff>8938</xdr:rowOff>
    </xdr:from>
    <xdr:to>
      <xdr:col>7</xdr:col>
      <xdr:colOff>338286</xdr:colOff>
      <xdr:row>86</xdr:row>
      <xdr:rowOff>118476</xdr:rowOff>
    </xdr:to>
    <xdr:sp macro="" textlink="">
      <xdr:nvSpPr>
        <xdr:cNvPr id="615" name="سهم للأسفل 614">
          <a:extLst>
            <a:ext uri="{FF2B5EF4-FFF2-40B4-BE49-F238E27FC236}">
              <a16:creationId xmlns:a16="http://schemas.microsoft.com/office/drawing/2014/main" xmlns="" id="{00000000-0008-0000-0300-000009000000}"/>
            </a:ext>
          </a:extLst>
        </xdr:cNvPr>
        <xdr:cNvSpPr/>
      </xdr:nvSpPr>
      <xdr:spPr>
        <a:xfrm rot="16200000">
          <a:off x="11141683090" y="11802023"/>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91</xdr:row>
      <xdr:rowOff>184655</xdr:rowOff>
    </xdr:from>
    <xdr:to>
      <xdr:col>5</xdr:col>
      <xdr:colOff>187</xdr:colOff>
      <xdr:row>92</xdr:row>
      <xdr:rowOff>116620</xdr:rowOff>
    </xdr:to>
    <xdr:sp macro="" textlink="">
      <xdr:nvSpPr>
        <xdr:cNvPr id="616" name="سهم للأسفل 615">
          <a:extLst>
            <a:ext uri="{FF2B5EF4-FFF2-40B4-BE49-F238E27FC236}">
              <a16:creationId xmlns:a16="http://schemas.microsoft.com/office/drawing/2014/main" xmlns="" id="{00000000-0008-0000-0300-00000F000000}"/>
            </a:ext>
          </a:extLst>
        </xdr:cNvPr>
        <xdr:cNvSpPr/>
      </xdr:nvSpPr>
      <xdr:spPr>
        <a:xfrm rot="16200000" flipV="1">
          <a:off x="11142485891" y="13256113"/>
          <a:ext cx="122465" cy="2413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98</xdr:row>
      <xdr:rowOff>55635</xdr:rowOff>
    </xdr:from>
    <xdr:to>
      <xdr:col>4</xdr:col>
      <xdr:colOff>248703</xdr:colOff>
      <xdr:row>98</xdr:row>
      <xdr:rowOff>161924</xdr:rowOff>
    </xdr:to>
    <xdr:sp macro="" textlink="">
      <xdr:nvSpPr>
        <xdr:cNvPr id="617" name="سهم للأسفل 616">
          <a:extLst>
            <a:ext uri="{FF2B5EF4-FFF2-40B4-BE49-F238E27FC236}">
              <a16:creationId xmlns:a16="http://schemas.microsoft.com/office/drawing/2014/main" xmlns="" id="{00000000-0008-0000-0300-00000F000000}"/>
            </a:ext>
          </a:extLst>
        </xdr:cNvPr>
        <xdr:cNvSpPr/>
      </xdr:nvSpPr>
      <xdr:spPr>
        <a:xfrm rot="16200000" flipV="1">
          <a:off x="11142497477" y="14785598"/>
          <a:ext cx="106289"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98</xdr:row>
      <xdr:rowOff>42710</xdr:rowOff>
    </xdr:from>
    <xdr:to>
      <xdr:col>7</xdr:col>
      <xdr:colOff>243036</xdr:colOff>
      <xdr:row>98</xdr:row>
      <xdr:rowOff>171450</xdr:rowOff>
    </xdr:to>
    <xdr:sp macro="" textlink="">
      <xdr:nvSpPr>
        <xdr:cNvPr id="618" name="سهم للأسفل 617">
          <a:extLst>
            <a:ext uri="{FF2B5EF4-FFF2-40B4-BE49-F238E27FC236}">
              <a16:creationId xmlns:a16="http://schemas.microsoft.com/office/drawing/2014/main" xmlns="" id="{00000000-0008-0000-0300-000009000000}"/>
            </a:ext>
          </a:extLst>
        </xdr:cNvPr>
        <xdr:cNvSpPr/>
      </xdr:nvSpPr>
      <xdr:spPr>
        <a:xfrm rot="16200000">
          <a:off x="11141672657" y="14786731"/>
          <a:ext cx="1287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110</xdr:row>
      <xdr:rowOff>42710</xdr:rowOff>
    </xdr:from>
    <xdr:to>
      <xdr:col>7</xdr:col>
      <xdr:colOff>338286</xdr:colOff>
      <xdr:row>110</xdr:row>
      <xdr:rowOff>152248</xdr:rowOff>
    </xdr:to>
    <xdr:sp macro="" textlink="">
      <xdr:nvSpPr>
        <xdr:cNvPr id="619" name="سهم للأسفل 618">
          <a:extLst>
            <a:ext uri="{FF2B5EF4-FFF2-40B4-BE49-F238E27FC236}">
              <a16:creationId xmlns:a16="http://schemas.microsoft.com/office/drawing/2014/main" xmlns="" id="{00000000-0008-0000-0300-000009000000}"/>
            </a:ext>
          </a:extLst>
        </xdr:cNvPr>
        <xdr:cNvSpPr/>
      </xdr:nvSpPr>
      <xdr:spPr>
        <a:xfrm rot="16200000">
          <a:off x="11141683090" y="17659652"/>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110</xdr:row>
      <xdr:rowOff>17536</xdr:rowOff>
    </xdr:from>
    <xdr:to>
      <xdr:col>4</xdr:col>
      <xdr:colOff>343953</xdr:colOff>
      <xdr:row>110</xdr:row>
      <xdr:rowOff>140001</xdr:rowOff>
    </xdr:to>
    <xdr:sp macro="" textlink="">
      <xdr:nvSpPr>
        <xdr:cNvPr id="620" name="سهم للأسفل 619">
          <a:extLst>
            <a:ext uri="{FF2B5EF4-FFF2-40B4-BE49-F238E27FC236}">
              <a16:creationId xmlns:a16="http://schemas.microsoft.com/office/drawing/2014/main" xmlns="" id="{00000000-0008-0000-0300-00000F000000}"/>
            </a:ext>
          </a:extLst>
        </xdr:cNvPr>
        <xdr:cNvSpPr/>
      </xdr:nvSpPr>
      <xdr:spPr>
        <a:xfrm rot="16200000" flipV="1">
          <a:off x="11142483417" y="17644913"/>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111</xdr:row>
      <xdr:rowOff>83510</xdr:rowOff>
    </xdr:from>
    <xdr:to>
      <xdr:col>6</xdr:col>
      <xdr:colOff>146919</xdr:colOff>
      <xdr:row>111</xdr:row>
      <xdr:rowOff>363969</xdr:rowOff>
    </xdr:to>
    <xdr:sp macro="" textlink="">
      <xdr:nvSpPr>
        <xdr:cNvPr id="621" name="سهم للأسفل 620"/>
        <xdr:cNvSpPr/>
      </xdr:nvSpPr>
      <xdr:spPr>
        <a:xfrm flipV="1">
          <a:off x="11142007581" y="17963296"/>
          <a:ext cx="213938"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86</xdr:row>
      <xdr:rowOff>13608</xdr:rowOff>
    </xdr:from>
    <xdr:to>
      <xdr:col>5</xdr:col>
      <xdr:colOff>7484</xdr:colOff>
      <xdr:row>86</xdr:row>
      <xdr:rowOff>133147</xdr:rowOff>
    </xdr:to>
    <xdr:sp macro="" textlink="">
      <xdr:nvSpPr>
        <xdr:cNvPr id="622" name="سهم للأسفل 621">
          <a:extLst>
            <a:ext uri="{FF2B5EF4-FFF2-40B4-BE49-F238E27FC236}">
              <a16:creationId xmlns:a16="http://schemas.microsoft.com/office/drawing/2014/main" xmlns="" id="{00000000-0008-0000-0300-00000F000000}"/>
            </a:ext>
          </a:extLst>
        </xdr:cNvPr>
        <xdr:cNvSpPr/>
      </xdr:nvSpPr>
      <xdr:spPr>
        <a:xfrm rot="16200000" flipV="1">
          <a:off x="11142485596" y="11812600"/>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92</xdr:row>
      <xdr:rowOff>23332</xdr:rowOff>
    </xdr:from>
    <xdr:to>
      <xdr:col>14</xdr:col>
      <xdr:colOff>233366</xdr:colOff>
      <xdr:row>92</xdr:row>
      <xdr:rowOff>142875</xdr:rowOff>
    </xdr:to>
    <xdr:sp macro="" textlink="">
      <xdr:nvSpPr>
        <xdr:cNvPr id="623" name="سهم للأسفل 622">
          <a:extLst>
            <a:ext uri="{FF2B5EF4-FFF2-40B4-BE49-F238E27FC236}">
              <a16:creationId xmlns:a16="http://schemas.microsoft.com/office/drawing/2014/main" xmlns="" id="{00000000-0008-0000-0300-00000F000000}"/>
            </a:ext>
          </a:extLst>
        </xdr:cNvPr>
        <xdr:cNvSpPr/>
      </xdr:nvSpPr>
      <xdr:spPr>
        <a:xfrm rot="16200000" flipV="1">
          <a:off x="11136833185" y="4498960"/>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98</xdr:row>
      <xdr:rowOff>22297</xdr:rowOff>
    </xdr:from>
    <xdr:to>
      <xdr:col>15</xdr:col>
      <xdr:colOff>1054</xdr:colOff>
      <xdr:row>98</xdr:row>
      <xdr:rowOff>142874</xdr:rowOff>
    </xdr:to>
    <xdr:sp macro="" textlink="">
      <xdr:nvSpPr>
        <xdr:cNvPr id="624" name="سهم للأسفل 623">
          <a:extLst>
            <a:ext uri="{FF2B5EF4-FFF2-40B4-BE49-F238E27FC236}">
              <a16:creationId xmlns:a16="http://schemas.microsoft.com/office/drawing/2014/main" xmlns="" id="{00000000-0008-0000-0300-00000F000000}"/>
            </a:ext>
          </a:extLst>
        </xdr:cNvPr>
        <xdr:cNvSpPr/>
      </xdr:nvSpPr>
      <xdr:spPr>
        <a:xfrm rot="16200000" flipV="1">
          <a:off x="11136817515" y="5820871"/>
          <a:ext cx="120577" cy="22557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98</xdr:row>
      <xdr:rowOff>28421</xdr:rowOff>
    </xdr:from>
    <xdr:to>
      <xdr:col>17</xdr:col>
      <xdr:colOff>266700</xdr:colOff>
      <xdr:row>98</xdr:row>
      <xdr:rowOff>171449</xdr:rowOff>
    </xdr:to>
    <xdr:sp macro="" textlink="">
      <xdr:nvSpPr>
        <xdr:cNvPr id="625" name="سهم للأسفل 624">
          <a:extLst>
            <a:ext uri="{FF2B5EF4-FFF2-40B4-BE49-F238E27FC236}">
              <a16:creationId xmlns:a16="http://schemas.microsoft.com/office/drawing/2014/main" xmlns="" id="{00000000-0008-0000-0300-000009000000}"/>
            </a:ext>
          </a:extLst>
        </xdr:cNvPr>
        <xdr:cNvSpPr/>
      </xdr:nvSpPr>
      <xdr:spPr>
        <a:xfrm rot="16200000">
          <a:off x="11136007397" y="5827181"/>
          <a:ext cx="12397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103</xdr:row>
      <xdr:rowOff>188982</xdr:rowOff>
    </xdr:from>
    <xdr:to>
      <xdr:col>14</xdr:col>
      <xdr:colOff>260611</xdr:colOff>
      <xdr:row>104</xdr:row>
      <xdr:rowOff>133349</xdr:rowOff>
    </xdr:to>
    <xdr:sp macro="" textlink="">
      <xdr:nvSpPr>
        <xdr:cNvPr id="626" name="سهم للأسفل 625">
          <a:extLst>
            <a:ext uri="{FF2B5EF4-FFF2-40B4-BE49-F238E27FC236}">
              <a16:creationId xmlns:a16="http://schemas.microsoft.com/office/drawing/2014/main" xmlns="" id="{00000000-0008-0000-0300-00000F000000}"/>
            </a:ext>
          </a:extLst>
        </xdr:cNvPr>
        <xdr:cNvSpPr/>
      </xdr:nvSpPr>
      <xdr:spPr>
        <a:xfrm rot="16200000" flipV="1">
          <a:off x="11136826188" y="7148077"/>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104</xdr:row>
      <xdr:rowOff>45885</xdr:rowOff>
    </xdr:from>
    <xdr:to>
      <xdr:col>17</xdr:col>
      <xdr:colOff>247650</xdr:colOff>
      <xdr:row>104</xdr:row>
      <xdr:rowOff>180974</xdr:rowOff>
    </xdr:to>
    <xdr:sp macro="" textlink="">
      <xdr:nvSpPr>
        <xdr:cNvPr id="627" name="سهم للأسفل 626">
          <a:extLst>
            <a:ext uri="{FF2B5EF4-FFF2-40B4-BE49-F238E27FC236}">
              <a16:creationId xmlns:a16="http://schemas.microsoft.com/office/drawing/2014/main" xmlns="" id="{00000000-0008-0000-0300-000009000000}"/>
            </a:ext>
          </a:extLst>
        </xdr:cNvPr>
        <xdr:cNvSpPr/>
      </xdr:nvSpPr>
      <xdr:spPr>
        <a:xfrm rot="16200000">
          <a:off x="11136030417" y="7187783"/>
          <a:ext cx="106514"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109</xdr:row>
      <xdr:rowOff>188981</xdr:rowOff>
    </xdr:from>
    <xdr:to>
      <xdr:col>14</xdr:col>
      <xdr:colOff>231088</xdr:colOff>
      <xdr:row>110</xdr:row>
      <xdr:rowOff>161925</xdr:rowOff>
    </xdr:to>
    <xdr:sp macro="" textlink="">
      <xdr:nvSpPr>
        <xdr:cNvPr id="628" name="سهم للأسفل 627">
          <a:extLst>
            <a:ext uri="{FF2B5EF4-FFF2-40B4-BE49-F238E27FC236}">
              <a16:creationId xmlns:a16="http://schemas.microsoft.com/office/drawing/2014/main" xmlns="" id="{00000000-0008-0000-0300-00000F000000}"/>
            </a:ext>
          </a:extLst>
        </xdr:cNvPr>
        <xdr:cNvSpPr/>
      </xdr:nvSpPr>
      <xdr:spPr>
        <a:xfrm rot="16200000" flipV="1">
          <a:off x="11136826661" y="8524233"/>
          <a:ext cx="153919"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109</xdr:row>
      <xdr:rowOff>183201</xdr:rowOff>
    </xdr:from>
    <xdr:to>
      <xdr:col>17</xdr:col>
      <xdr:colOff>219075</xdr:colOff>
      <xdr:row>110</xdr:row>
      <xdr:rowOff>161925</xdr:rowOff>
    </xdr:to>
    <xdr:sp macro="" textlink="">
      <xdr:nvSpPr>
        <xdr:cNvPr id="629" name="سهم للأسفل 628">
          <a:extLst>
            <a:ext uri="{FF2B5EF4-FFF2-40B4-BE49-F238E27FC236}">
              <a16:creationId xmlns:a16="http://schemas.microsoft.com/office/drawing/2014/main" xmlns="" id="{00000000-0008-0000-0300-000009000000}"/>
            </a:ext>
          </a:extLst>
        </xdr:cNvPr>
        <xdr:cNvSpPr/>
      </xdr:nvSpPr>
      <xdr:spPr>
        <a:xfrm rot="16200000">
          <a:off x="11136005849" y="8534849"/>
          <a:ext cx="159699"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85</xdr:row>
      <xdr:rowOff>164946</xdr:rowOff>
    </xdr:from>
    <xdr:to>
      <xdr:col>18</xdr:col>
      <xdr:colOff>9673</xdr:colOff>
      <xdr:row>86</xdr:row>
      <xdr:rowOff>95249</xdr:rowOff>
    </xdr:to>
    <xdr:sp macro="" textlink="">
      <xdr:nvSpPr>
        <xdr:cNvPr id="630" name="سهم للأسفل 629">
          <a:extLst>
            <a:ext uri="{FF2B5EF4-FFF2-40B4-BE49-F238E27FC236}">
              <a16:creationId xmlns:a16="http://schemas.microsoft.com/office/drawing/2014/main" xmlns="" id="{00000000-0008-0000-0300-000009000000}"/>
            </a:ext>
          </a:extLst>
        </xdr:cNvPr>
        <xdr:cNvSpPr/>
      </xdr:nvSpPr>
      <xdr:spPr>
        <a:xfrm rot="16200000">
          <a:off x="11135982378" y="3088895"/>
          <a:ext cx="120803" cy="205619"/>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92</xdr:row>
      <xdr:rowOff>9523</xdr:rowOff>
    </xdr:from>
    <xdr:to>
      <xdr:col>17</xdr:col>
      <xdr:colOff>257175</xdr:colOff>
      <xdr:row>92</xdr:row>
      <xdr:rowOff>190499</xdr:rowOff>
    </xdr:to>
    <xdr:sp macro="" textlink="">
      <xdr:nvSpPr>
        <xdr:cNvPr id="631" name="سهم للأسفل 630">
          <a:extLst>
            <a:ext uri="{FF2B5EF4-FFF2-40B4-BE49-F238E27FC236}">
              <a16:creationId xmlns:a16="http://schemas.microsoft.com/office/drawing/2014/main" xmlns="" id="{00000000-0008-0000-0300-000009000000}"/>
            </a:ext>
          </a:extLst>
        </xdr:cNvPr>
        <xdr:cNvSpPr/>
      </xdr:nvSpPr>
      <xdr:spPr>
        <a:xfrm rot="16200000">
          <a:off x="11135992829" y="4485269"/>
          <a:ext cx="1428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86</xdr:row>
      <xdr:rowOff>35719</xdr:rowOff>
    </xdr:from>
    <xdr:to>
      <xdr:col>14</xdr:col>
      <xdr:colOff>252413</xdr:colOff>
      <xdr:row>86</xdr:row>
      <xdr:rowOff>155258</xdr:rowOff>
    </xdr:to>
    <xdr:sp macro="" textlink="">
      <xdr:nvSpPr>
        <xdr:cNvPr id="633" name="سهم للأسفل 632">
          <a:extLst>
            <a:ext uri="{FF2B5EF4-FFF2-40B4-BE49-F238E27FC236}">
              <a16:creationId xmlns:a16="http://schemas.microsoft.com/office/drawing/2014/main" xmlns="" id="{00000000-0008-0000-0300-00000F000000}"/>
            </a:ext>
          </a:extLst>
        </xdr:cNvPr>
        <xdr:cNvSpPr/>
      </xdr:nvSpPr>
      <xdr:spPr>
        <a:xfrm rot="16200000" flipV="1">
          <a:off x="11136852239" y="3126139"/>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129</xdr:row>
      <xdr:rowOff>23660</xdr:rowOff>
    </xdr:from>
    <xdr:to>
      <xdr:col>7</xdr:col>
      <xdr:colOff>349247</xdr:colOff>
      <xdr:row>129</xdr:row>
      <xdr:rowOff>114300</xdr:rowOff>
    </xdr:to>
    <xdr:sp macro="" textlink="">
      <xdr:nvSpPr>
        <xdr:cNvPr id="634" name="سهم للأسفل 633">
          <a:extLst>
            <a:ext uri="{FF2B5EF4-FFF2-40B4-BE49-F238E27FC236}">
              <a16:creationId xmlns:a16="http://schemas.microsoft.com/office/drawing/2014/main" xmlns="" id="{00000000-0008-0000-0300-000009000000}"/>
            </a:ext>
          </a:extLst>
        </xdr:cNvPr>
        <xdr:cNvSpPr/>
      </xdr:nvSpPr>
      <xdr:spPr>
        <a:xfrm rot="16200000">
          <a:off x="11230889365" y="2295354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141</xdr:row>
      <xdr:rowOff>27061</xdr:rowOff>
    </xdr:from>
    <xdr:to>
      <xdr:col>4</xdr:col>
      <xdr:colOff>248703</xdr:colOff>
      <xdr:row>141</xdr:row>
      <xdr:rowOff>161925</xdr:rowOff>
    </xdr:to>
    <xdr:sp macro="" textlink="">
      <xdr:nvSpPr>
        <xdr:cNvPr id="635" name="سهم للأسفل 634">
          <a:extLst>
            <a:ext uri="{FF2B5EF4-FFF2-40B4-BE49-F238E27FC236}">
              <a16:creationId xmlns:a16="http://schemas.microsoft.com/office/drawing/2014/main" xmlns="" id="{00000000-0008-0000-0300-00000F000000}"/>
            </a:ext>
          </a:extLst>
        </xdr:cNvPr>
        <xdr:cNvSpPr/>
      </xdr:nvSpPr>
      <xdr:spPr>
        <a:xfrm rot="16200000" flipV="1">
          <a:off x="11231712029" y="25949579"/>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141</xdr:row>
      <xdr:rowOff>33184</xdr:rowOff>
    </xdr:from>
    <xdr:to>
      <xdr:col>7</xdr:col>
      <xdr:colOff>238125</xdr:colOff>
      <xdr:row>141</xdr:row>
      <xdr:rowOff>152399</xdr:rowOff>
    </xdr:to>
    <xdr:sp macro="" textlink="">
      <xdr:nvSpPr>
        <xdr:cNvPr id="636" name="سهم للأسفل 635">
          <a:extLst>
            <a:ext uri="{FF2B5EF4-FFF2-40B4-BE49-F238E27FC236}">
              <a16:creationId xmlns:a16="http://schemas.microsoft.com/office/drawing/2014/main" xmlns="" id="{00000000-0008-0000-0300-000009000000}"/>
            </a:ext>
          </a:extLst>
        </xdr:cNvPr>
        <xdr:cNvSpPr/>
      </xdr:nvSpPr>
      <xdr:spPr>
        <a:xfrm rot="16200000">
          <a:off x="11230873487" y="2594757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123</xdr:row>
      <xdr:rowOff>8938</xdr:rowOff>
    </xdr:from>
    <xdr:to>
      <xdr:col>7</xdr:col>
      <xdr:colOff>338286</xdr:colOff>
      <xdr:row>123</xdr:row>
      <xdr:rowOff>118476</xdr:rowOff>
    </xdr:to>
    <xdr:sp macro="" textlink="">
      <xdr:nvSpPr>
        <xdr:cNvPr id="637" name="سهم للأسفل 636">
          <a:extLst>
            <a:ext uri="{FF2B5EF4-FFF2-40B4-BE49-F238E27FC236}">
              <a16:creationId xmlns:a16="http://schemas.microsoft.com/office/drawing/2014/main" xmlns="" id="{00000000-0008-0000-0300-000009000000}"/>
            </a:ext>
          </a:extLst>
        </xdr:cNvPr>
        <xdr:cNvSpPr/>
      </xdr:nvSpPr>
      <xdr:spPr>
        <a:xfrm rot="16200000">
          <a:off x="11230880633" y="21482144"/>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128</xdr:row>
      <xdr:rowOff>184655</xdr:rowOff>
    </xdr:from>
    <xdr:to>
      <xdr:col>5</xdr:col>
      <xdr:colOff>187</xdr:colOff>
      <xdr:row>129</xdr:row>
      <xdr:rowOff>116620</xdr:rowOff>
    </xdr:to>
    <xdr:sp macro="" textlink="">
      <xdr:nvSpPr>
        <xdr:cNvPr id="638" name="سهم للأسفل 637">
          <a:extLst>
            <a:ext uri="{FF2B5EF4-FFF2-40B4-BE49-F238E27FC236}">
              <a16:creationId xmlns:a16="http://schemas.microsoft.com/office/drawing/2014/main" xmlns="" id="{00000000-0008-0000-0300-00000F000000}"/>
            </a:ext>
          </a:extLst>
        </xdr:cNvPr>
        <xdr:cNvSpPr/>
      </xdr:nvSpPr>
      <xdr:spPr>
        <a:xfrm rot="16200000" flipV="1">
          <a:off x="11231717451" y="22940317"/>
          <a:ext cx="122465" cy="254942"/>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135</xdr:row>
      <xdr:rowOff>55635</xdr:rowOff>
    </xdr:from>
    <xdr:to>
      <xdr:col>4</xdr:col>
      <xdr:colOff>248703</xdr:colOff>
      <xdr:row>135</xdr:row>
      <xdr:rowOff>161924</xdr:rowOff>
    </xdr:to>
    <xdr:sp macro="" textlink="">
      <xdr:nvSpPr>
        <xdr:cNvPr id="639" name="سهم للأسفل 638">
          <a:extLst>
            <a:ext uri="{FF2B5EF4-FFF2-40B4-BE49-F238E27FC236}">
              <a16:creationId xmlns:a16="http://schemas.microsoft.com/office/drawing/2014/main" xmlns="" id="{00000000-0008-0000-0300-00000F000000}"/>
            </a:ext>
          </a:extLst>
        </xdr:cNvPr>
        <xdr:cNvSpPr/>
      </xdr:nvSpPr>
      <xdr:spPr>
        <a:xfrm rot="16200000" flipV="1">
          <a:off x="11231735841" y="24487491"/>
          <a:ext cx="106289"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135</xdr:row>
      <xdr:rowOff>42710</xdr:rowOff>
    </xdr:from>
    <xdr:to>
      <xdr:col>7</xdr:col>
      <xdr:colOff>243036</xdr:colOff>
      <xdr:row>135</xdr:row>
      <xdr:rowOff>171450</xdr:rowOff>
    </xdr:to>
    <xdr:sp macro="" textlink="">
      <xdr:nvSpPr>
        <xdr:cNvPr id="640" name="سهم للأسفل 639">
          <a:extLst>
            <a:ext uri="{FF2B5EF4-FFF2-40B4-BE49-F238E27FC236}">
              <a16:creationId xmlns:a16="http://schemas.microsoft.com/office/drawing/2014/main" xmlns="" id="{00000000-0008-0000-0300-000009000000}"/>
            </a:ext>
          </a:extLst>
        </xdr:cNvPr>
        <xdr:cNvSpPr/>
      </xdr:nvSpPr>
      <xdr:spPr>
        <a:xfrm rot="16200000">
          <a:off x="11230870200" y="24488624"/>
          <a:ext cx="1287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147</xdr:row>
      <xdr:rowOff>42710</xdr:rowOff>
    </xdr:from>
    <xdr:to>
      <xdr:col>7</xdr:col>
      <xdr:colOff>338286</xdr:colOff>
      <xdr:row>147</xdr:row>
      <xdr:rowOff>152248</xdr:rowOff>
    </xdr:to>
    <xdr:sp macro="" textlink="">
      <xdr:nvSpPr>
        <xdr:cNvPr id="641" name="سهم للأسفل 640">
          <a:extLst>
            <a:ext uri="{FF2B5EF4-FFF2-40B4-BE49-F238E27FC236}">
              <a16:creationId xmlns:a16="http://schemas.microsoft.com/office/drawing/2014/main" xmlns="" id="{00000000-0008-0000-0300-000009000000}"/>
            </a:ext>
          </a:extLst>
        </xdr:cNvPr>
        <xdr:cNvSpPr/>
      </xdr:nvSpPr>
      <xdr:spPr>
        <a:xfrm rot="16200000">
          <a:off x="11230880633" y="2738331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147</xdr:row>
      <xdr:rowOff>17536</xdr:rowOff>
    </xdr:from>
    <xdr:to>
      <xdr:col>4</xdr:col>
      <xdr:colOff>343953</xdr:colOff>
      <xdr:row>147</xdr:row>
      <xdr:rowOff>140001</xdr:rowOff>
    </xdr:to>
    <xdr:sp macro="" textlink="">
      <xdr:nvSpPr>
        <xdr:cNvPr id="642" name="سهم للأسفل 641">
          <a:extLst>
            <a:ext uri="{FF2B5EF4-FFF2-40B4-BE49-F238E27FC236}">
              <a16:creationId xmlns:a16="http://schemas.microsoft.com/office/drawing/2014/main" xmlns="" id="{00000000-0008-0000-0300-00000F000000}"/>
            </a:ext>
          </a:extLst>
        </xdr:cNvPr>
        <xdr:cNvSpPr/>
      </xdr:nvSpPr>
      <xdr:spPr>
        <a:xfrm rot="16200000" flipV="1">
          <a:off x="11231721781" y="2736857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148</xdr:row>
      <xdr:rowOff>83510</xdr:rowOff>
    </xdr:from>
    <xdr:to>
      <xdr:col>6</xdr:col>
      <xdr:colOff>146919</xdr:colOff>
      <xdr:row>148</xdr:row>
      <xdr:rowOff>363969</xdr:rowOff>
    </xdr:to>
    <xdr:sp macro="" textlink="">
      <xdr:nvSpPr>
        <xdr:cNvPr id="643" name="سهم للأسفل 642"/>
        <xdr:cNvSpPr/>
      </xdr:nvSpPr>
      <xdr:spPr>
        <a:xfrm flipV="1">
          <a:off x="11231218731" y="27686960"/>
          <a:ext cx="227545"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123</xdr:row>
      <xdr:rowOff>13608</xdr:rowOff>
    </xdr:from>
    <xdr:to>
      <xdr:col>5</xdr:col>
      <xdr:colOff>7484</xdr:colOff>
      <xdr:row>123</xdr:row>
      <xdr:rowOff>133147</xdr:rowOff>
    </xdr:to>
    <xdr:sp macro="" textlink="">
      <xdr:nvSpPr>
        <xdr:cNvPr id="644" name="سهم للأسفل 643">
          <a:extLst>
            <a:ext uri="{FF2B5EF4-FFF2-40B4-BE49-F238E27FC236}">
              <a16:creationId xmlns:a16="http://schemas.microsoft.com/office/drawing/2014/main" xmlns="" id="{00000000-0008-0000-0300-00000F000000}"/>
            </a:ext>
          </a:extLst>
        </xdr:cNvPr>
        <xdr:cNvSpPr/>
      </xdr:nvSpPr>
      <xdr:spPr>
        <a:xfrm rot="16200000" flipV="1">
          <a:off x="11231717156" y="21485918"/>
          <a:ext cx="119539" cy="26602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129</xdr:row>
      <xdr:rowOff>23332</xdr:rowOff>
    </xdr:from>
    <xdr:to>
      <xdr:col>14</xdr:col>
      <xdr:colOff>233366</xdr:colOff>
      <xdr:row>129</xdr:row>
      <xdr:rowOff>142875</xdr:rowOff>
    </xdr:to>
    <xdr:sp macro="" textlink="">
      <xdr:nvSpPr>
        <xdr:cNvPr id="657" name="سهم للأسفل 656">
          <a:extLst>
            <a:ext uri="{FF2B5EF4-FFF2-40B4-BE49-F238E27FC236}">
              <a16:creationId xmlns:a16="http://schemas.microsoft.com/office/drawing/2014/main" xmlns="" id="{00000000-0008-0000-0300-00000F000000}"/>
            </a:ext>
          </a:extLst>
        </xdr:cNvPr>
        <xdr:cNvSpPr/>
      </xdr:nvSpPr>
      <xdr:spPr>
        <a:xfrm rot="16200000" flipV="1">
          <a:off x="11225979020" y="1346334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135</xdr:row>
      <xdr:rowOff>22297</xdr:rowOff>
    </xdr:from>
    <xdr:to>
      <xdr:col>15</xdr:col>
      <xdr:colOff>1054</xdr:colOff>
      <xdr:row>135</xdr:row>
      <xdr:rowOff>142874</xdr:rowOff>
    </xdr:to>
    <xdr:sp macro="" textlink="">
      <xdr:nvSpPr>
        <xdr:cNvPr id="660" name="سهم للأسفل 659">
          <a:extLst>
            <a:ext uri="{FF2B5EF4-FFF2-40B4-BE49-F238E27FC236}">
              <a16:creationId xmlns:a16="http://schemas.microsoft.com/office/drawing/2014/main" xmlns="" id="{00000000-0008-0000-0300-00000F000000}"/>
            </a:ext>
          </a:extLst>
        </xdr:cNvPr>
        <xdr:cNvSpPr/>
      </xdr:nvSpPr>
      <xdr:spPr>
        <a:xfrm rot="16200000" flipV="1">
          <a:off x="11225956546" y="14898197"/>
          <a:ext cx="120577" cy="2391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135</xdr:row>
      <xdr:rowOff>28421</xdr:rowOff>
    </xdr:from>
    <xdr:to>
      <xdr:col>17</xdr:col>
      <xdr:colOff>266700</xdr:colOff>
      <xdr:row>135</xdr:row>
      <xdr:rowOff>171449</xdr:rowOff>
    </xdr:to>
    <xdr:sp macro="" textlink="">
      <xdr:nvSpPr>
        <xdr:cNvPr id="663" name="سهم للأسفل 662">
          <a:extLst>
            <a:ext uri="{FF2B5EF4-FFF2-40B4-BE49-F238E27FC236}">
              <a16:creationId xmlns:a16="http://schemas.microsoft.com/office/drawing/2014/main" xmlns="" id="{00000000-0008-0000-0300-000009000000}"/>
            </a:ext>
          </a:extLst>
        </xdr:cNvPr>
        <xdr:cNvSpPr/>
      </xdr:nvSpPr>
      <xdr:spPr>
        <a:xfrm rot="16200000">
          <a:off x="11225102886" y="14920835"/>
          <a:ext cx="1430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140</xdr:row>
      <xdr:rowOff>188982</xdr:rowOff>
    </xdr:from>
    <xdr:to>
      <xdr:col>14</xdr:col>
      <xdr:colOff>260611</xdr:colOff>
      <xdr:row>141</xdr:row>
      <xdr:rowOff>133349</xdr:rowOff>
    </xdr:to>
    <xdr:sp macro="" textlink="">
      <xdr:nvSpPr>
        <xdr:cNvPr id="664" name="سهم للأسفل 663">
          <a:extLst>
            <a:ext uri="{FF2B5EF4-FFF2-40B4-BE49-F238E27FC236}">
              <a16:creationId xmlns:a16="http://schemas.microsoft.com/office/drawing/2014/main" xmlns="" id="{00000000-0008-0000-0300-00000F000000}"/>
            </a:ext>
          </a:extLst>
        </xdr:cNvPr>
        <xdr:cNvSpPr/>
      </xdr:nvSpPr>
      <xdr:spPr>
        <a:xfrm rot="16200000" flipV="1">
          <a:off x="11225972023" y="16351948"/>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141</xdr:row>
      <xdr:rowOff>45885</xdr:rowOff>
    </xdr:from>
    <xdr:to>
      <xdr:col>17</xdr:col>
      <xdr:colOff>247650</xdr:colOff>
      <xdr:row>141</xdr:row>
      <xdr:rowOff>180974</xdr:rowOff>
    </xdr:to>
    <xdr:sp macro="" textlink="">
      <xdr:nvSpPr>
        <xdr:cNvPr id="665" name="سهم للأسفل 664">
          <a:extLst>
            <a:ext uri="{FF2B5EF4-FFF2-40B4-BE49-F238E27FC236}">
              <a16:creationId xmlns:a16="http://schemas.microsoft.com/office/drawing/2014/main" xmlns="" id="{00000000-0008-0000-0300-000009000000}"/>
            </a:ext>
          </a:extLst>
        </xdr:cNvPr>
        <xdr:cNvSpPr/>
      </xdr:nvSpPr>
      <xdr:spPr>
        <a:xfrm rot="16200000">
          <a:off x="11225121143" y="16405942"/>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146</xdr:row>
      <xdr:rowOff>188981</xdr:rowOff>
    </xdr:from>
    <xdr:to>
      <xdr:col>14</xdr:col>
      <xdr:colOff>231088</xdr:colOff>
      <xdr:row>147</xdr:row>
      <xdr:rowOff>161925</xdr:rowOff>
    </xdr:to>
    <xdr:sp macro="" textlink="">
      <xdr:nvSpPr>
        <xdr:cNvPr id="667" name="سهم للأسفل 666">
          <a:extLst>
            <a:ext uri="{FF2B5EF4-FFF2-40B4-BE49-F238E27FC236}">
              <a16:creationId xmlns:a16="http://schemas.microsoft.com/office/drawing/2014/main" xmlns="" id="{00000000-0008-0000-0300-00000F000000}"/>
            </a:ext>
          </a:extLst>
        </xdr:cNvPr>
        <xdr:cNvSpPr/>
      </xdr:nvSpPr>
      <xdr:spPr>
        <a:xfrm rot="16200000" flipV="1">
          <a:off x="11225967734" y="17852609"/>
          <a:ext cx="16344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146</xdr:row>
      <xdr:rowOff>183201</xdr:rowOff>
    </xdr:from>
    <xdr:to>
      <xdr:col>17</xdr:col>
      <xdr:colOff>219075</xdr:colOff>
      <xdr:row>147</xdr:row>
      <xdr:rowOff>161925</xdr:rowOff>
    </xdr:to>
    <xdr:sp macro="" textlink="">
      <xdr:nvSpPr>
        <xdr:cNvPr id="668" name="سهم للأسفل 667">
          <a:extLst>
            <a:ext uri="{FF2B5EF4-FFF2-40B4-BE49-F238E27FC236}">
              <a16:creationId xmlns:a16="http://schemas.microsoft.com/office/drawing/2014/main" xmlns="" id="{00000000-0008-0000-0300-000009000000}"/>
            </a:ext>
          </a:extLst>
        </xdr:cNvPr>
        <xdr:cNvSpPr/>
      </xdr:nvSpPr>
      <xdr:spPr>
        <a:xfrm rot="16200000">
          <a:off x="11225106101" y="17863225"/>
          <a:ext cx="16922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148</xdr:row>
      <xdr:rowOff>37037</xdr:rowOff>
    </xdr:from>
    <xdr:to>
      <xdr:col>16</xdr:col>
      <xdr:colOff>147635</xdr:colOff>
      <xdr:row>148</xdr:row>
      <xdr:rowOff>371475</xdr:rowOff>
    </xdr:to>
    <xdr:sp macro="" textlink="">
      <xdr:nvSpPr>
        <xdr:cNvPr id="669" name="سهم للأسفل 668"/>
        <xdr:cNvSpPr/>
      </xdr:nvSpPr>
      <xdr:spPr>
        <a:xfrm flipV="1">
          <a:off x="11225464915" y="18096437"/>
          <a:ext cx="242885"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122</xdr:row>
      <xdr:rowOff>164946</xdr:rowOff>
    </xdr:from>
    <xdr:to>
      <xdr:col>18</xdr:col>
      <xdr:colOff>9673</xdr:colOff>
      <xdr:row>123</xdr:row>
      <xdr:rowOff>95249</xdr:rowOff>
    </xdr:to>
    <xdr:sp macro="" textlink="">
      <xdr:nvSpPr>
        <xdr:cNvPr id="676" name="سهم للأسفل 675">
          <a:extLst>
            <a:ext uri="{FF2B5EF4-FFF2-40B4-BE49-F238E27FC236}">
              <a16:creationId xmlns:a16="http://schemas.microsoft.com/office/drawing/2014/main" xmlns="" id="{00000000-0008-0000-0300-000009000000}"/>
            </a:ext>
          </a:extLst>
        </xdr:cNvPr>
        <xdr:cNvSpPr/>
      </xdr:nvSpPr>
      <xdr:spPr>
        <a:xfrm rot="16200000">
          <a:off x="11225080588" y="11926735"/>
          <a:ext cx="120803" cy="219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129</xdr:row>
      <xdr:rowOff>9523</xdr:rowOff>
    </xdr:from>
    <xdr:to>
      <xdr:col>17</xdr:col>
      <xdr:colOff>257175</xdr:colOff>
      <xdr:row>129</xdr:row>
      <xdr:rowOff>190499</xdr:rowOff>
    </xdr:to>
    <xdr:sp macro="" textlink="">
      <xdr:nvSpPr>
        <xdr:cNvPr id="677" name="سهم للأسفل 676">
          <a:extLst>
            <a:ext uri="{FF2B5EF4-FFF2-40B4-BE49-F238E27FC236}">
              <a16:creationId xmlns:a16="http://schemas.microsoft.com/office/drawing/2014/main" xmlns="" id="{00000000-0008-0000-0300-000009000000}"/>
            </a:ext>
          </a:extLst>
        </xdr:cNvPr>
        <xdr:cNvSpPr/>
      </xdr:nvSpPr>
      <xdr:spPr>
        <a:xfrm rot="16200000">
          <a:off x="11225078793" y="13468705"/>
          <a:ext cx="1809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123</xdr:row>
      <xdr:rowOff>35719</xdr:rowOff>
    </xdr:from>
    <xdr:to>
      <xdr:col>14</xdr:col>
      <xdr:colOff>252413</xdr:colOff>
      <xdr:row>123</xdr:row>
      <xdr:rowOff>155258</xdr:rowOff>
    </xdr:to>
    <xdr:sp macro="" textlink="">
      <xdr:nvSpPr>
        <xdr:cNvPr id="678" name="سهم للأسفل 677">
          <a:extLst>
            <a:ext uri="{FF2B5EF4-FFF2-40B4-BE49-F238E27FC236}">
              <a16:creationId xmlns:a16="http://schemas.microsoft.com/office/drawing/2014/main" xmlns="" id="{00000000-0008-0000-0300-00000F000000}"/>
            </a:ext>
          </a:extLst>
        </xdr:cNvPr>
        <xdr:cNvSpPr/>
      </xdr:nvSpPr>
      <xdr:spPr>
        <a:xfrm rot="16200000" flipV="1">
          <a:off x="11225998074" y="11970782"/>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166</xdr:row>
      <xdr:rowOff>23660</xdr:rowOff>
    </xdr:from>
    <xdr:to>
      <xdr:col>7</xdr:col>
      <xdr:colOff>349247</xdr:colOff>
      <xdr:row>166</xdr:row>
      <xdr:rowOff>114300</xdr:rowOff>
    </xdr:to>
    <xdr:sp macro="" textlink="">
      <xdr:nvSpPr>
        <xdr:cNvPr id="709" name="سهم للأسفل 708">
          <a:extLst>
            <a:ext uri="{FF2B5EF4-FFF2-40B4-BE49-F238E27FC236}">
              <a16:creationId xmlns:a16="http://schemas.microsoft.com/office/drawing/2014/main" xmlns="" id="{00000000-0008-0000-0300-000009000000}"/>
            </a:ext>
          </a:extLst>
        </xdr:cNvPr>
        <xdr:cNvSpPr/>
      </xdr:nvSpPr>
      <xdr:spPr>
        <a:xfrm rot="16200000">
          <a:off x="11230889365" y="3196419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178</xdr:row>
      <xdr:rowOff>27061</xdr:rowOff>
    </xdr:from>
    <xdr:to>
      <xdr:col>4</xdr:col>
      <xdr:colOff>248703</xdr:colOff>
      <xdr:row>178</xdr:row>
      <xdr:rowOff>161925</xdr:rowOff>
    </xdr:to>
    <xdr:sp macro="" textlink="">
      <xdr:nvSpPr>
        <xdr:cNvPr id="710" name="سهم للأسفل 709">
          <a:extLst>
            <a:ext uri="{FF2B5EF4-FFF2-40B4-BE49-F238E27FC236}">
              <a16:creationId xmlns:a16="http://schemas.microsoft.com/office/drawing/2014/main" xmlns="" id="{00000000-0008-0000-0300-00000F000000}"/>
            </a:ext>
          </a:extLst>
        </xdr:cNvPr>
        <xdr:cNvSpPr/>
      </xdr:nvSpPr>
      <xdr:spPr>
        <a:xfrm rot="16200000" flipV="1">
          <a:off x="11231712029" y="34960229"/>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178</xdr:row>
      <xdr:rowOff>33184</xdr:rowOff>
    </xdr:from>
    <xdr:to>
      <xdr:col>7</xdr:col>
      <xdr:colOff>238125</xdr:colOff>
      <xdr:row>178</xdr:row>
      <xdr:rowOff>152399</xdr:rowOff>
    </xdr:to>
    <xdr:sp macro="" textlink="">
      <xdr:nvSpPr>
        <xdr:cNvPr id="711" name="سهم للأسفل 710">
          <a:extLst>
            <a:ext uri="{FF2B5EF4-FFF2-40B4-BE49-F238E27FC236}">
              <a16:creationId xmlns:a16="http://schemas.microsoft.com/office/drawing/2014/main" xmlns="" id="{00000000-0008-0000-0300-000009000000}"/>
            </a:ext>
          </a:extLst>
        </xdr:cNvPr>
        <xdr:cNvSpPr/>
      </xdr:nvSpPr>
      <xdr:spPr>
        <a:xfrm rot="16200000">
          <a:off x="11230873487" y="3495822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160</xdr:row>
      <xdr:rowOff>8938</xdr:rowOff>
    </xdr:from>
    <xdr:to>
      <xdr:col>7</xdr:col>
      <xdr:colOff>338286</xdr:colOff>
      <xdr:row>160</xdr:row>
      <xdr:rowOff>118476</xdr:rowOff>
    </xdr:to>
    <xdr:sp macro="" textlink="">
      <xdr:nvSpPr>
        <xdr:cNvPr id="712" name="سهم للأسفل 711">
          <a:extLst>
            <a:ext uri="{FF2B5EF4-FFF2-40B4-BE49-F238E27FC236}">
              <a16:creationId xmlns:a16="http://schemas.microsoft.com/office/drawing/2014/main" xmlns="" id="{00000000-0008-0000-0300-000009000000}"/>
            </a:ext>
          </a:extLst>
        </xdr:cNvPr>
        <xdr:cNvSpPr/>
      </xdr:nvSpPr>
      <xdr:spPr>
        <a:xfrm rot="16200000">
          <a:off x="11230880633" y="30492794"/>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165</xdr:row>
      <xdr:rowOff>184655</xdr:rowOff>
    </xdr:from>
    <xdr:to>
      <xdr:col>5</xdr:col>
      <xdr:colOff>187</xdr:colOff>
      <xdr:row>166</xdr:row>
      <xdr:rowOff>116620</xdr:rowOff>
    </xdr:to>
    <xdr:sp macro="" textlink="">
      <xdr:nvSpPr>
        <xdr:cNvPr id="713" name="سهم للأسفل 712">
          <a:extLst>
            <a:ext uri="{FF2B5EF4-FFF2-40B4-BE49-F238E27FC236}">
              <a16:creationId xmlns:a16="http://schemas.microsoft.com/office/drawing/2014/main" xmlns="" id="{00000000-0008-0000-0300-00000F000000}"/>
            </a:ext>
          </a:extLst>
        </xdr:cNvPr>
        <xdr:cNvSpPr/>
      </xdr:nvSpPr>
      <xdr:spPr>
        <a:xfrm rot="16200000" flipV="1">
          <a:off x="11231717451" y="31950967"/>
          <a:ext cx="122465" cy="254942"/>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172</xdr:row>
      <xdr:rowOff>55635</xdr:rowOff>
    </xdr:from>
    <xdr:to>
      <xdr:col>4</xdr:col>
      <xdr:colOff>248703</xdr:colOff>
      <xdr:row>172</xdr:row>
      <xdr:rowOff>161924</xdr:rowOff>
    </xdr:to>
    <xdr:sp macro="" textlink="">
      <xdr:nvSpPr>
        <xdr:cNvPr id="714" name="سهم للأسفل 713">
          <a:extLst>
            <a:ext uri="{FF2B5EF4-FFF2-40B4-BE49-F238E27FC236}">
              <a16:creationId xmlns:a16="http://schemas.microsoft.com/office/drawing/2014/main" xmlns="" id="{00000000-0008-0000-0300-00000F000000}"/>
            </a:ext>
          </a:extLst>
        </xdr:cNvPr>
        <xdr:cNvSpPr/>
      </xdr:nvSpPr>
      <xdr:spPr>
        <a:xfrm rot="16200000" flipV="1">
          <a:off x="11231735841" y="33498141"/>
          <a:ext cx="106289"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172</xdr:row>
      <xdr:rowOff>42710</xdr:rowOff>
    </xdr:from>
    <xdr:to>
      <xdr:col>7</xdr:col>
      <xdr:colOff>243036</xdr:colOff>
      <xdr:row>172</xdr:row>
      <xdr:rowOff>171450</xdr:rowOff>
    </xdr:to>
    <xdr:sp macro="" textlink="">
      <xdr:nvSpPr>
        <xdr:cNvPr id="715" name="سهم للأسفل 714">
          <a:extLst>
            <a:ext uri="{FF2B5EF4-FFF2-40B4-BE49-F238E27FC236}">
              <a16:creationId xmlns:a16="http://schemas.microsoft.com/office/drawing/2014/main" xmlns="" id="{00000000-0008-0000-0300-000009000000}"/>
            </a:ext>
          </a:extLst>
        </xdr:cNvPr>
        <xdr:cNvSpPr/>
      </xdr:nvSpPr>
      <xdr:spPr>
        <a:xfrm rot="16200000">
          <a:off x="11230870200" y="33499274"/>
          <a:ext cx="1287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184</xdr:row>
      <xdr:rowOff>42710</xdr:rowOff>
    </xdr:from>
    <xdr:to>
      <xdr:col>7</xdr:col>
      <xdr:colOff>338286</xdr:colOff>
      <xdr:row>184</xdr:row>
      <xdr:rowOff>152248</xdr:rowOff>
    </xdr:to>
    <xdr:sp macro="" textlink="">
      <xdr:nvSpPr>
        <xdr:cNvPr id="716" name="سهم للأسفل 715">
          <a:extLst>
            <a:ext uri="{FF2B5EF4-FFF2-40B4-BE49-F238E27FC236}">
              <a16:creationId xmlns:a16="http://schemas.microsoft.com/office/drawing/2014/main" xmlns="" id="{00000000-0008-0000-0300-000009000000}"/>
            </a:ext>
          </a:extLst>
        </xdr:cNvPr>
        <xdr:cNvSpPr/>
      </xdr:nvSpPr>
      <xdr:spPr>
        <a:xfrm rot="16200000">
          <a:off x="11230880633" y="3639396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184</xdr:row>
      <xdr:rowOff>17536</xdr:rowOff>
    </xdr:from>
    <xdr:to>
      <xdr:col>4</xdr:col>
      <xdr:colOff>343953</xdr:colOff>
      <xdr:row>184</xdr:row>
      <xdr:rowOff>140001</xdr:rowOff>
    </xdr:to>
    <xdr:sp macro="" textlink="">
      <xdr:nvSpPr>
        <xdr:cNvPr id="717" name="سهم للأسفل 716">
          <a:extLst>
            <a:ext uri="{FF2B5EF4-FFF2-40B4-BE49-F238E27FC236}">
              <a16:creationId xmlns:a16="http://schemas.microsoft.com/office/drawing/2014/main" xmlns="" id="{00000000-0008-0000-0300-00000F000000}"/>
            </a:ext>
          </a:extLst>
        </xdr:cNvPr>
        <xdr:cNvSpPr/>
      </xdr:nvSpPr>
      <xdr:spPr>
        <a:xfrm rot="16200000" flipV="1">
          <a:off x="11231721781" y="3637922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185</xdr:row>
      <xdr:rowOff>83510</xdr:rowOff>
    </xdr:from>
    <xdr:to>
      <xdr:col>6</xdr:col>
      <xdr:colOff>146919</xdr:colOff>
      <xdr:row>185</xdr:row>
      <xdr:rowOff>363969</xdr:rowOff>
    </xdr:to>
    <xdr:sp macro="" textlink="">
      <xdr:nvSpPr>
        <xdr:cNvPr id="718" name="سهم للأسفل 717"/>
        <xdr:cNvSpPr/>
      </xdr:nvSpPr>
      <xdr:spPr>
        <a:xfrm flipV="1">
          <a:off x="11231218731" y="36697610"/>
          <a:ext cx="227545"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160</xdr:row>
      <xdr:rowOff>13608</xdr:rowOff>
    </xdr:from>
    <xdr:to>
      <xdr:col>5</xdr:col>
      <xdr:colOff>7484</xdr:colOff>
      <xdr:row>160</xdr:row>
      <xdr:rowOff>133147</xdr:rowOff>
    </xdr:to>
    <xdr:sp macro="" textlink="">
      <xdr:nvSpPr>
        <xdr:cNvPr id="719" name="سهم للأسفل 718">
          <a:extLst>
            <a:ext uri="{FF2B5EF4-FFF2-40B4-BE49-F238E27FC236}">
              <a16:creationId xmlns:a16="http://schemas.microsoft.com/office/drawing/2014/main" xmlns="" id="{00000000-0008-0000-0300-00000F000000}"/>
            </a:ext>
          </a:extLst>
        </xdr:cNvPr>
        <xdr:cNvSpPr/>
      </xdr:nvSpPr>
      <xdr:spPr>
        <a:xfrm rot="16200000" flipV="1">
          <a:off x="11231717156" y="30496568"/>
          <a:ext cx="119539" cy="26602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166</xdr:row>
      <xdr:rowOff>23332</xdr:rowOff>
    </xdr:from>
    <xdr:to>
      <xdr:col>14</xdr:col>
      <xdr:colOff>233366</xdr:colOff>
      <xdr:row>166</xdr:row>
      <xdr:rowOff>142875</xdr:rowOff>
    </xdr:to>
    <xdr:sp macro="" textlink="">
      <xdr:nvSpPr>
        <xdr:cNvPr id="778" name="سهم للأسفل 777">
          <a:extLst>
            <a:ext uri="{FF2B5EF4-FFF2-40B4-BE49-F238E27FC236}">
              <a16:creationId xmlns:a16="http://schemas.microsoft.com/office/drawing/2014/main" xmlns="" id="{00000000-0008-0000-0300-00000F000000}"/>
            </a:ext>
          </a:extLst>
        </xdr:cNvPr>
        <xdr:cNvSpPr/>
      </xdr:nvSpPr>
      <xdr:spPr>
        <a:xfrm rot="16200000" flipV="1">
          <a:off x="11225979020" y="2300739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172</xdr:row>
      <xdr:rowOff>22297</xdr:rowOff>
    </xdr:from>
    <xdr:to>
      <xdr:col>15</xdr:col>
      <xdr:colOff>1054</xdr:colOff>
      <xdr:row>172</xdr:row>
      <xdr:rowOff>142874</xdr:rowOff>
    </xdr:to>
    <xdr:sp macro="" textlink="">
      <xdr:nvSpPr>
        <xdr:cNvPr id="779" name="سهم للأسفل 778">
          <a:extLst>
            <a:ext uri="{FF2B5EF4-FFF2-40B4-BE49-F238E27FC236}">
              <a16:creationId xmlns:a16="http://schemas.microsoft.com/office/drawing/2014/main" xmlns="" id="{00000000-0008-0000-0300-00000F000000}"/>
            </a:ext>
          </a:extLst>
        </xdr:cNvPr>
        <xdr:cNvSpPr/>
      </xdr:nvSpPr>
      <xdr:spPr>
        <a:xfrm rot="16200000" flipV="1">
          <a:off x="11225956546" y="24442247"/>
          <a:ext cx="120577" cy="2391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172</xdr:row>
      <xdr:rowOff>28421</xdr:rowOff>
    </xdr:from>
    <xdr:to>
      <xdr:col>17</xdr:col>
      <xdr:colOff>266700</xdr:colOff>
      <xdr:row>172</xdr:row>
      <xdr:rowOff>171449</xdr:rowOff>
    </xdr:to>
    <xdr:sp macro="" textlink="">
      <xdr:nvSpPr>
        <xdr:cNvPr id="780" name="سهم للأسفل 779">
          <a:extLst>
            <a:ext uri="{FF2B5EF4-FFF2-40B4-BE49-F238E27FC236}">
              <a16:creationId xmlns:a16="http://schemas.microsoft.com/office/drawing/2014/main" xmlns="" id="{00000000-0008-0000-0300-000009000000}"/>
            </a:ext>
          </a:extLst>
        </xdr:cNvPr>
        <xdr:cNvSpPr/>
      </xdr:nvSpPr>
      <xdr:spPr>
        <a:xfrm rot="16200000">
          <a:off x="11225102886" y="24464885"/>
          <a:ext cx="1430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177</xdr:row>
      <xdr:rowOff>188982</xdr:rowOff>
    </xdr:from>
    <xdr:to>
      <xdr:col>14</xdr:col>
      <xdr:colOff>260611</xdr:colOff>
      <xdr:row>178</xdr:row>
      <xdr:rowOff>133349</xdr:rowOff>
    </xdr:to>
    <xdr:sp macro="" textlink="">
      <xdr:nvSpPr>
        <xdr:cNvPr id="781" name="سهم للأسفل 780">
          <a:extLst>
            <a:ext uri="{FF2B5EF4-FFF2-40B4-BE49-F238E27FC236}">
              <a16:creationId xmlns:a16="http://schemas.microsoft.com/office/drawing/2014/main" xmlns="" id="{00000000-0008-0000-0300-00000F000000}"/>
            </a:ext>
          </a:extLst>
        </xdr:cNvPr>
        <xdr:cNvSpPr/>
      </xdr:nvSpPr>
      <xdr:spPr>
        <a:xfrm rot="16200000" flipV="1">
          <a:off x="11225972023" y="25895998"/>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178</xdr:row>
      <xdr:rowOff>45885</xdr:rowOff>
    </xdr:from>
    <xdr:to>
      <xdr:col>17</xdr:col>
      <xdr:colOff>247650</xdr:colOff>
      <xdr:row>178</xdr:row>
      <xdr:rowOff>180974</xdr:rowOff>
    </xdr:to>
    <xdr:sp macro="" textlink="">
      <xdr:nvSpPr>
        <xdr:cNvPr id="782" name="سهم للأسفل 781">
          <a:extLst>
            <a:ext uri="{FF2B5EF4-FFF2-40B4-BE49-F238E27FC236}">
              <a16:creationId xmlns:a16="http://schemas.microsoft.com/office/drawing/2014/main" xmlns="" id="{00000000-0008-0000-0300-000009000000}"/>
            </a:ext>
          </a:extLst>
        </xdr:cNvPr>
        <xdr:cNvSpPr/>
      </xdr:nvSpPr>
      <xdr:spPr>
        <a:xfrm rot="16200000">
          <a:off x="11225121143" y="25949992"/>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183</xdr:row>
      <xdr:rowOff>188981</xdr:rowOff>
    </xdr:from>
    <xdr:to>
      <xdr:col>14</xdr:col>
      <xdr:colOff>231088</xdr:colOff>
      <xdr:row>184</xdr:row>
      <xdr:rowOff>161925</xdr:rowOff>
    </xdr:to>
    <xdr:sp macro="" textlink="">
      <xdr:nvSpPr>
        <xdr:cNvPr id="783" name="سهم للأسفل 782">
          <a:extLst>
            <a:ext uri="{FF2B5EF4-FFF2-40B4-BE49-F238E27FC236}">
              <a16:creationId xmlns:a16="http://schemas.microsoft.com/office/drawing/2014/main" xmlns="" id="{00000000-0008-0000-0300-00000F000000}"/>
            </a:ext>
          </a:extLst>
        </xdr:cNvPr>
        <xdr:cNvSpPr/>
      </xdr:nvSpPr>
      <xdr:spPr>
        <a:xfrm rot="16200000" flipV="1">
          <a:off x="11225967734" y="27396659"/>
          <a:ext cx="16344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183</xdr:row>
      <xdr:rowOff>183201</xdr:rowOff>
    </xdr:from>
    <xdr:to>
      <xdr:col>17</xdr:col>
      <xdr:colOff>219075</xdr:colOff>
      <xdr:row>184</xdr:row>
      <xdr:rowOff>161925</xdr:rowOff>
    </xdr:to>
    <xdr:sp macro="" textlink="">
      <xdr:nvSpPr>
        <xdr:cNvPr id="784" name="سهم للأسفل 783">
          <a:extLst>
            <a:ext uri="{FF2B5EF4-FFF2-40B4-BE49-F238E27FC236}">
              <a16:creationId xmlns:a16="http://schemas.microsoft.com/office/drawing/2014/main" xmlns="" id="{00000000-0008-0000-0300-000009000000}"/>
            </a:ext>
          </a:extLst>
        </xdr:cNvPr>
        <xdr:cNvSpPr/>
      </xdr:nvSpPr>
      <xdr:spPr>
        <a:xfrm rot="16200000">
          <a:off x="11225106101" y="27407275"/>
          <a:ext cx="16922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159</xdr:row>
      <xdr:rowOff>164946</xdr:rowOff>
    </xdr:from>
    <xdr:to>
      <xdr:col>18</xdr:col>
      <xdr:colOff>9673</xdr:colOff>
      <xdr:row>160</xdr:row>
      <xdr:rowOff>95249</xdr:rowOff>
    </xdr:to>
    <xdr:sp macro="" textlink="">
      <xdr:nvSpPr>
        <xdr:cNvPr id="785" name="سهم للأسفل 784">
          <a:extLst>
            <a:ext uri="{FF2B5EF4-FFF2-40B4-BE49-F238E27FC236}">
              <a16:creationId xmlns:a16="http://schemas.microsoft.com/office/drawing/2014/main" xmlns="" id="{00000000-0008-0000-0300-000009000000}"/>
            </a:ext>
          </a:extLst>
        </xdr:cNvPr>
        <xdr:cNvSpPr/>
      </xdr:nvSpPr>
      <xdr:spPr>
        <a:xfrm rot="16200000">
          <a:off x="11225080588" y="21470785"/>
          <a:ext cx="120803" cy="219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166</xdr:row>
      <xdr:rowOff>9523</xdr:rowOff>
    </xdr:from>
    <xdr:to>
      <xdr:col>17</xdr:col>
      <xdr:colOff>257175</xdr:colOff>
      <xdr:row>166</xdr:row>
      <xdr:rowOff>190499</xdr:rowOff>
    </xdr:to>
    <xdr:sp macro="" textlink="">
      <xdr:nvSpPr>
        <xdr:cNvPr id="786" name="سهم للأسفل 785">
          <a:extLst>
            <a:ext uri="{FF2B5EF4-FFF2-40B4-BE49-F238E27FC236}">
              <a16:creationId xmlns:a16="http://schemas.microsoft.com/office/drawing/2014/main" xmlns="" id="{00000000-0008-0000-0300-000009000000}"/>
            </a:ext>
          </a:extLst>
        </xdr:cNvPr>
        <xdr:cNvSpPr/>
      </xdr:nvSpPr>
      <xdr:spPr>
        <a:xfrm rot="16200000">
          <a:off x="11225078793" y="23012755"/>
          <a:ext cx="1809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160</xdr:row>
      <xdr:rowOff>35719</xdr:rowOff>
    </xdr:from>
    <xdr:to>
      <xdr:col>14</xdr:col>
      <xdr:colOff>252413</xdr:colOff>
      <xdr:row>160</xdr:row>
      <xdr:rowOff>155258</xdr:rowOff>
    </xdr:to>
    <xdr:sp macro="" textlink="">
      <xdr:nvSpPr>
        <xdr:cNvPr id="787" name="سهم للأسفل 786">
          <a:extLst>
            <a:ext uri="{FF2B5EF4-FFF2-40B4-BE49-F238E27FC236}">
              <a16:creationId xmlns:a16="http://schemas.microsoft.com/office/drawing/2014/main" xmlns="" id="{00000000-0008-0000-0300-00000F000000}"/>
            </a:ext>
          </a:extLst>
        </xdr:cNvPr>
        <xdr:cNvSpPr/>
      </xdr:nvSpPr>
      <xdr:spPr>
        <a:xfrm rot="16200000" flipV="1">
          <a:off x="11225998074" y="21514832"/>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185</xdr:row>
      <xdr:rowOff>37037</xdr:rowOff>
    </xdr:from>
    <xdr:to>
      <xdr:col>16</xdr:col>
      <xdr:colOff>147635</xdr:colOff>
      <xdr:row>185</xdr:row>
      <xdr:rowOff>371475</xdr:rowOff>
    </xdr:to>
    <xdr:sp macro="" textlink="">
      <xdr:nvSpPr>
        <xdr:cNvPr id="789" name="سهم للأسفل 788"/>
        <xdr:cNvSpPr/>
      </xdr:nvSpPr>
      <xdr:spPr>
        <a:xfrm flipV="1">
          <a:off x="11225464915" y="36651137"/>
          <a:ext cx="242885"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205</xdr:row>
      <xdr:rowOff>23660</xdr:rowOff>
    </xdr:from>
    <xdr:to>
      <xdr:col>7</xdr:col>
      <xdr:colOff>349247</xdr:colOff>
      <xdr:row>205</xdr:row>
      <xdr:rowOff>114300</xdr:rowOff>
    </xdr:to>
    <xdr:sp macro="" textlink="">
      <xdr:nvSpPr>
        <xdr:cNvPr id="841" name="سهم للأسفل 840">
          <a:extLst>
            <a:ext uri="{FF2B5EF4-FFF2-40B4-BE49-F238E27FC236}">
              <a16:creationId xmlns:a16="http://schemas.microsoft.com/office/drawing/2014/main" xmlns="" id="{00000000-0008-0000-0300-000009000000}"/>
            </a:ext>
          </a:extLst>
        </xdr:cNvPr>
        <xdr:cNvSpPr/>
      </xdr:nvSpPr>
      <xdr:spPr>
        <a:xfrm rot="16200000">
          <a:off x="11230889365" y="4143204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217</xdr:row>
      <xdr:rowOff>27061</xdr:rowOff>
    </xdr:from>
    <xdr:to>
      <xdr:col>4</xdr:col>
      <xdr:colOff>248703</xdr:colOff>
      <xdr:row>217</xdr:row>
      <xdr:rowOff>161925</xdr:rowOff>
    </xdr:to>
    <xdr:sp macro="" textlink="">
      <xdr:nvSpPr>
        <xdr:cNvPr id="842" name="سهم للأسفل 841">
          <a:extLst>
            <a:ext uri="{FF2B5EF4-FFF2-40B4-BE49-F238E27FC236}">
              <a16:creationId xmlns:a16="http://schemas.microsoft.com/office/drawing/2014/main" xmlns="" id="{00000000-0008-0000-0300-00000F000000}"/>
            </a:ext>
          </a:extLst>
        </xdr:cNvPr>
        <xdr:cNvSpPr/>
      </xdr:nvSpPr>
      <xdr:spPr>
        <a:xfrm rot="16200000" flipV="1">
          <a:off x="11231712029" y="44428079"/>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217</xdr:row>
      <xdr:rowOff>33184</xdr:rowOff>
    </xdr:from>
    <xdr:to>
      <xdr:col>7</xdr:col>
      <xdr:colOff>238125</xdr:colOff>
      <xdr:row>217</xdr:row>
      <xdr:rowOff>152399</xdr:rowOff>
    </xdr:to>
    <xdr:sp macro="" textlink="">
      <xdr:nvSpPr>
        <xdr:cNvPr id="843" name="سهم للأسفل 842">
          <a:extLst>
            <a:ext uri="{FF2B5EF4-FFF2-40B4-BE49-F238E27FC236}">
              <a16:creationId xmlns:a16="http://schemas.microsoft.com/office/drawing/2014/main" xmlns="" id="{00000000-0008-0000-0300-000009000000}"/>
            </a:ext>
          </a:extLst>
        </xdr:cNvPr>
        <xdr:cNvSpPr/>
      </xdr:nvSpPr>
      <xdr:spPr>
        <a:xfrm rot="16200000">
          <a:off x="11230873487" y="4442607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199</xdr:row>
      <xdr:rowOff>8938</xdr:rowOff>
    </xdr:from>
    <xdr:to>
      <xdr:col>7</xdr:col>
      <xdr:colOff>338286</xdr:colOff>
      <xdr:row>199</xdr:row>
      <xdr:rowOff>118476</xdr:rowOff>
    </xdr:to>
    <xdr:sp macro="" textlink="">
      <xdr:nvSpPr>
        <xdr:cNvPr id="844" name="سهم للأسفل 843">
          <a:extLst>
            <a:ext uri="{FF2B5EF4-FFF2-40B4-BE49-F238E27FC236}">
              <a16:creationId xmlns:a16="http://schemas.microsoft.com/office/drawing/2014/main" xmlns="" id="{00000000-0008-0000-0300-000009000000}"/>
            </a:ext>
          </a:extLst>
        </xdr:cNvPr>
        <xdr:cNvSpPr/>
      </xdr:nvSpPr>
      <xdr:spPr>
        <a:xfrm rot="16200000">
          <a:off x="11230880633" y="39960644"/>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204</xdr:row>
      <xdr:rowOff>184655</xdr:rowOff>
    </xdr:from>
    <xdr:to>
      <xdr:col>5</xdr:col>
      <xdr:colOff>187</xdr:colOff>
      <xdr:row>205</xdr:row>
      <xdr:rowOff>116620</xdr:rowOff>
    </xdr:to>
    <xdr:sp macro="" textlink="">
      <xdr:nvSpPr>
        <xdr:cNvPr id="845" name="سهم للأسفل 844">
          <a:extLst>
            <a:ext uri="{FF2B5EF4-FFF2-40B4-BE49-F238E27FC236}">
              <a16:creationId xmlns:a16="http://schemas.microsoft.com/office/drawing/2014/main" xmlns="" id="{00000000-0008-0000-0300-00000F000000}"/>
            </a:ext>
          </a:extLst>
        </xdr:cNvPr>
        <xdr:cNvSpPr/>
      </xdr:nvSpPr>
      <xdr:spPr>
        <a:xfrm rot="16200000" flipV="1">
          <a:off x="11231717451" y="41418817"/>
          <a:ext cx="122465" cy="254942"/>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211</xdr:row>
      <xdr:rowOff>55635</xdr:rowOff>
    </xdr:from>
    <xdr:to>
      <xdr:col>4</xdr:col>
      <xdr:colOff>248703</xdr:colOff>
      <xdr:row>211</xdr:row>
      <xdr:rowOff>161924</xdr:rowOff>
    </xdr:to>
    <xdr:sp macro="" textlink="">
      <xdr:nvSpPr>
        <xdr:cNvPr id="846" name="سهم للأسفل 845">
          <a:extLst>
            <a:ext uri="{FF2B5EF4-FFF2-40B4-BE49-F238E27FC236}">
              <a16:creationId xmlns:a16="http://schemas.microsoft.com/office/drawing/2014/main" xmlns="" id="{00000000-0008-0000-0300-00000F000000}"/>
            </a:ext>
          </a:extLst>
        </xdr:cNvPr>
        <xdr:cNvSpPr/>
      </xdr:nvSpPr>
      <xdr:spPr>
        <a:xfrm rot="16200000" flipV="1">
          <a:off x="11231735841" y="42965991"/>
          <a:ext cx="106289"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211</xdr:row>
      <xdr:rowOff>42710</xdr:rowOff>
    </xdr:from>
    <xdr:to>
      <xdr:col>7</xdr:col>
      <xdr:colOff>243036</xdr:colOff>
      <xdr:row>211</xdr:row>
      <xdr:rowOff>171450</xdr:rowOff>
    </xdr:to>
    <xdr:sp macro="" textlink="">
      <xdr:nvSpPr>
        <xdr:cNvPr id="847" name="سهم للأسفل 846">
          <a:extLst>
            <a:ext uri="{FF2B5EF4-FFF2-40B4-BE49-F238E27FC236}">
              <a16:creationId xmlns:a16="http://schemas.microsoft.com/office/drawing/2014/main" xmlns="" id="{00000000-0008-0000-0300-000009000000}"/>
            </a:ext>
          </a:extLst>
        </xdr:cNvPr>
        <xdr:cNvSpPr/>
      </xdr:nvSpPr>
      <xdr:spPr>
        <a:xfrm rot="16200000">
          <a:off x="11230870200" y="42967124"/>
          <a:ext cx="1287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223</xdr:row>
      <xdr:rowOff>42710</xdr:rowOff>
    </xdr:from>
    <xdr:to>
      <xdr:col>7</xdr:col>
      <xdr:colOff>338286</xdr:colOff>
      <xdr:row>223</xdr:row>
      <xdr:rowOff>152248</xdr:rowOff>
    </xdr:to>
    <xdr:sp macro="" textlink="">
      <xdr:nvSpPr>
        <xdr:cNvPr id="848" name="سهم للأسفل 847">
          <a:extLst>
            <a:ext uri="{FF2B5EF4-FFF2-40B4-BE49-F238E27FC236}">
              <a16:creationId xmlns:a16="http://schemas.microsoft.com/office/drawing/2014/main" xmlns="" id="{00000000-0008-0000-0300-000009000000}"/>
            </a:ext>
          </a:extLst>
        </xdr:cNvPr>
        <xdr:cNvSpPr/>
      </xdr:nvSpPr>
      <xdr:spPr>
        <a:xfrm rot="16200000">
          <a:off x="11230880633" y="4586181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223</xdr:row>
      <xdr:rowOff>17536</xdr:rowOff>
    </xdr:from>
    <xdr:to>
      <xdr:col>4</xdr:col>
      <xdr:colOff>343953</xdr:colOff>
      <xdr:row>223</xdr:row>
      <xdr:rowOff>140001</xdr:rowOff>
    </xdr:to>
    <xdr:sp macro="" textlink="">
      <xdr:nvSpPr>
        <xdr:cNvPr id="849" name="سهم للأسفل 848">
          <a:extLst>
            <a:ext uri="{FF2B5EF4-FFF2-40B4-BE49-F238E27FC236}">
              <a16:creationId xmlns:a16="http://schemas.microsoft.com/office/drawing/2014/main" xmlns="" id="{00000000-0008-0000-0300-00000F000000}"/>
            </a:ext>
          </a:extLst>
        </xdr:cNvPr>
        <xdr:cNvSpPr/>
      </xdr:nvSpPr>
      <xdr:spPr>
        <a:xfrm rot="16200000" flipV="1">
          <a:off x="11231721781" y="4584707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224</xdr:row>
      <xdr:rowOff>83510</xdr:rowOff>
    </xdr:from>
    <xdr:to>
      <xdr:col>6</xdr:col>
      <xdr:colOff>146919</xdr:colOff>
      <xdr:row>224</xdr:row>
      <xdr:rowOff>363969</xdr:rowOff>
    </xdr:to>
    <xdr:sp macro="" textlink="">
      <xdr:nvSpPr>
        <xdr:cNvPr id="850" name="سهم للأسفل 849"/>
        <xdr:cNvSpPr/>
      </xdr:nvSpPr>
      <xdr:spPr>
        <a:xfrm flipV="1">
          <a:off x="11231218731" y="46241660"/>
          <a:ext cx="227545"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199</xdr:row>
      <xdr:rowOff>13608</xdr:rowOff>
    </xdr:from>
    <xdr:to>
      <xdr:col>5</xdr:col>
      <xdr:colOff>7484</xdr:colOff>
      <xdr:row>199</xdr:row>
      <xdr:rowOff>133147</xdr:rowOff>
    </xdr:to>
    <xdr:sp macro="" textlink="">
      <xdr:nvSpPr>
        <xdr:cNvPr id="851" name="سهم للأسفل 850">
          <a:extLst>
            <a:ext uri="{FF2B5EF4-FFF2-40B4-BE49-F238E27FC236}">
              <a16:creationId xmlns:a16="http://schemas.microsoft.com/office/drawing/2014/main" xmlns="" id="{00000000-0008-0000-0300-00000F000000}"/>
            </a:ext>
          </a:extLst>
        </xdr:cNvPr>
        <xdr:cNvSpPr/>
      </xdr:nvSpPr>
      <xdr:spPr>
        <a:xfrm rot="16200000" flipV="1">
          <a:off x="11231717156" y="39964418"/>
          <a:ext cx="119539" cy="26602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205</xdr:row>
      <xdr:rowOff>23332</xdr:rowOff>
    </xdr:from>
    <xdr:to>
      <xdr:col>14</xdr:col>
      <xdr:colOff>233366</xdr:colOff>
      <xdr:row>205</xdr:row>
      <xdr:rowOff>142875</xdr:rowOff>
    </xdr:to>
    <xdr:sp macro="" textlink="">
      <xdr:nvSpPr>
        <xdr:cNvPr id="852" name="سهم للأسفل 851">
          <a:extLst>
            <a:ext uri="{FF2B5EF4-FFF2-40B4-BE49-F238E27FC236}">
              <a16:creationId xmlns:a16="http://schemas.microsoft.com/office/drawing/2014/main" xmlns="" id="{00000000-0008-0000-0300-00000F000000}"/>
            </a:ext>
          </a:extLst>
        </xdr:cNvPr>
        <xdr:cNvSpPr/>
      </xdr:nvSpPr>
      <xdr:spPr>
        <a:xfrm rot="16200000" flipV="1">
          <a:off x="11225979020" y="3201804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211</xdr:row>
      <xdr:rowOff>22297</xdr:rowOff>
    </xdr:from>
    <xdr:to>
      <xdr:col>15</xdr:col>
      <xdr:colOff>1054</xdr:colOff>
      <xdr:row>211</xdr:row>
      <xdr:rowOff>142874</xdr:rowOff>
    </xdr:to>
    <xdr:sp macro="" textlink="">
      <xdr:nvSpPr>
        <xdr:cNvPr id="853" name="سهم للأسفل 852">
          <a:extLst>
            <a:ext uri="{FF2B5EF4-FFF2-40B4-BE49-F238E27FC236}">
              <a16:creationId xmlns:a16="http://schemas.microsoft.com/office/drawing/2014/main" xmlns="" id="{00000000-0008-0000-0300-00000F000000}"/>
            </a:ext>
          </a:extLst>
        </xdr:cNvPr>
        <xdr:cNvSpPr/>
      </xdr:nvSpPr>
      <xdr:spPr>
        <a:xfrm rot="16200000" flipV="1">
          <a:off x="11225956546" y="33452897"/>
          <a:ext cx="120577" cy="2391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211</xdr:row>
      <xdr:rowOff>28421</xdr:rowOff>
    </xdr:from>
    <xdr:to>
      <xdr:col>17</xdr:col>
      <xdr:colOff>266700</xdr:colOff>
      <xdr:row>211</xdr:row>
      <xdr:rowOff>171449</xdr:rowOff>
    </xdr:to>
    <xdr:sp macro="" textlink="">
      <xdr:nvSpPr>
        <xdr:cNvPr id="854" name="سهم للأسفل 853">
          <a:extLst>
            <a:ext uri="{FF2B5EF4-FFF2-40B4-BE49-F238E27FC236}">
              <a16:creationId xmlns:a16="http://schemas.microsoft.com/office/drawing/2014/main" xmlns="" id="{00000000-0008-0000-0300-000009000000}"/>
            </a:ext>
          </a:extLst>
        </xdr:cNvPr>
        <xdr:cNvSpPr/>
      </xdr:nvSpPr>
      <xdr:spPr>
        <a:xfrm rot="16200000">
          <a:off x="11225102886" y="33475535"/>
          <a:ext cx="1430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216</xdr:row>
      <xdr:rowOff>188982</xdr:rowOff>
    </xdr:from>
    <xdr:to>
      <xdr:col>14</xdr:col>
      <xdr:colOff>260611</xdr:colOff>
      <xdr:row>217</xdr:row>
      <xdr:rowOff>133349</xdr:rowOff>
    </xdr:to>
    <xdr:sp macro="" textlink="">
      <xdr:nvSpPr>
        <xdr:cNvPr id="855" name="سهم للأسفل 854">
          <a:extLst>
            <a:ext uri="{FF2B5EF4-FFF2-40B4-BE49-F238E27FC236}">
              <a16:creationId xmlns:a16="http://schemas.microsoft.com/office/drawing/2014/main" xmlns="" id="{00000000-0008-0000-0300-00000F000000}"/>
            </a:ext>
          </a:extLst>
        </xdr:cNvPr>
        <xdr:cNvSpPr/>
      </xdr:nvSpPr>
      <xdr:spPr>
        <a:xfrm rot="16200000" flipV="1">
          <a:off x="11225972023" y="34906648"/>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217</xdr:row>
      <xdr:rowOff>45885</xdr:rowOff>
    </xdr:from>
    <xdr:to>
      <xdr:col>17</xdr:col>
      <xdr:colOff>247650</xdr:colOff>
      <xdr:row>217</xdr:row>
      <xdr:rowOff>180974</xdr:rowOff>
    </xdr:to>
    <xdr:sp macro="" textlink="">
      <xdr:nvSpPr>
        <xdr:cNvPr id="856" name="سهم للأسفل 855">
          <a:extLst>
            <a:ext uri="{FF2B5EF4-FFF2-40B4-BE49-F238E27FC236}">
              <a16:creationId xmlns:a16="http://schemas.microsoft.com/office/drawing/2014/main" xmlns="" id="{00000000-0008-0000-0300-000009000000}"/>
            </a:ext>
          </a:extLst>
        </xdr:cNvPr>
        <xdr:cNvSpPr/>
      </xdr:nvSpPr>
      <xdr:spPr>
        <a:xfrm rot="16200000">
          <a:off x="11225121143" y="34960642"/>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222</xdr:row>
      <xdr:rowOff>188981</xdr:rowOff>
    </xdr:from>
    <xdr:to>
      <xdr:col>14</xdr:col>
      <xdr:colOff>231088</xdr:colOff>
      <xdr:row>223</xdr:row>
      <xdr:rowOff>161925</xdr:rowOff>
    </xdr:to>
    <xdr:sp macro="" textlink="">
      <xdr:nvSpPr>
        <xdr:cNvPr id="857" name="سهم للأسفل 856">
          <a:extLst>
            <a:ext uri="{FF2B5EF4-FFF2-40B4-BE49-F238E27FC236}">
              <a16:creationId xmlns:a16="http://schemas.microsoft.com/office/drawing/2014/main" xmlns="" id="{00000000-0008-0000-0300-00000F000000}"/>
            </a:ext>
          </a:extLst>
        </xdr:cNvPr>
        <xdr:cNvSpPr/>
      </xdr:nvSpPr>
      <xdr:spPr>
        <a:xfrm rot="16200000" flipV="1">
          <a:off x="11225967734" y="36407309"/>
          <a:ext cx="16344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222</xdr:row>
      <xdr:rowOff>183201</xdr:rowOff>
    </xdr:from>
    <xdr:to>
      <xdr:col>17</xdr:col>
      <xdr:colOff>219075</xdr:colOff>
      <xdr:row>223</xdr:row>
      <xdr:rowOff>161925</xdr:rowOff>
    </xdr:to>
    <xdr:sp macro="" textlink="">
      <xdr:nvSpPr>
        <xdr:cNvPr id="858" name="سهم للأسفل 857">
          <a:extLst>
            <a:ext uri="{FF2B5EF4-FFF2-40B4-BE49-F238E27FC236}">
              <a16:creationId xmlns:a16="http://schemas.microsoft.com/office/drawing/2014/main" xmlns="" id="{00000000-0008-0000-0300-000009000000}"/>
            </a:ext>
          </a:extLst>
        </xdr:cNvPr>
        <xdr:cNvSpPr/>
      </xdr:nvSpPr>
      <xdr:spPr>
        <a:xfrm rot="16200000">
          <a:off x="11225106101" y="36417925"/>
          <a:ext cx="16922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224</xdr:row>
      <xdr:rowOff>37037</xdr:rowOff>
    </xdr:from>
    <xdr:to>
      <xdr:col>16</xdr:col>
      <xdr:colOff>147635</xdr:colOff>
      <xdr:row>224</xdr:row>
      <xdr:rowOff>371475</xdr:rowOff>
    </xdr:to>
    <xdr:sp macro="" textlink="">
      <xdr:nvSpPr>
        <xdr:cNvPr id="859" name="سهم للأسفل 858"/>
        <xdr:cNvSpPr/>
      </xdr:nvSpPr>
      <xdr:spPr>
        <a:xfrm flipV="1">
          <a:off x="11225464915" y="36651137"/>
          <a:ext cx="242885"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198</xdr:row>
      <xdr:rowOff>164946</xdr:rowOff>
    </xdr:from>
    <xdr:to>
      <xdr:col>18</xdr:col>
      <xdr:colOff>9673</xdr:colOff>
      <xdr:row>199</xdr:row>
      <xdr:rowOff>95249</xdr:rowOff>
    </xdr:to>
    <xdr:sp macro="" textlink="">
      <xdr:nvSpPr>
        <xdr:cNvPr id="860" name="سهم للأسفل 859">
          <a:extLst>
            <a:ext uri="{FF2B5EF4-FFF2-40B4-BE49-F238E27FC236}">
              <a16:creationId xmlns:a16="http://schemas.microsoft.com/office/drawing/2014/main" xmlns="" id="{00000000-0008-0000-0300-000009000000}"/>
            </a:ext>
          </a:extLst>
        </xdr:cNvPr>
        <xdr:cNvSpPr/>
      </xdr:nvSpPr>
      <xdr:spPr>
        <a:xfrm rot="16200000">
          <a:off x="11225080588" y="30481435"/>
          <a:ext cx="120803" cy="219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205</xdr:row>
      <xdr:rowOff>9523</xdr:rowOff>
    </xdr:from>
    <xdr:to>
      <xdr:col>17</xdr:col>
      <xdr:colOff>257175</xdr:colOff>
      <xdr:row>205</xdr:row>
      <xdr:rowOff>190499</xdr:rowOff>
    </xdr:to>
    <xdr:sp macro="" textlink="">
      <xdr:nvSpPr>
        <xdr:cNvPr id="861" name="سهم للأسفل 860">
          <a:extLst>
            <a:ext uri="{FF2B5EF4-FFF2-40B4-BE49-F238E27FC236}">
              <a16:creationId xmlns:a16="http://schemas.microsoft.com/office/drawing/2014/main" xmlns="" id="{00000000-0008-0000-0300-000009000000}"/>
            </a:ext>
          </a:extLst>
        </xdr:cNvPr>
        <xdr:cNvSpPr/>
      </xdr:nvSpPr>
      <xdr:spPr>
        <a:xfrm rot="16200000">
          <a:off x="11225078793" y="32023405"/>
          <a:ext cx="1809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199</xdr:row>
      <xdr:rowOff>35719</xdr:rowOff>
    </xdr:from>
    <xdr:to>
      <xdr:col>14</xdr:col>
      <xdr:colOff>252413</xdr:colOff>
      <xdr:row>199</xdr:row>
      <xdr:rowOff>155258</xdr:rowOff>
    </xdr:to>
    <xdr:sp macro="" textlink="">
      <xdr:nvSpPr>
        <xdr:cNvPr id="864" name="سهم للأسفل 863">
          <a:extLst>
            <a:ext uri="{FF2B5EF4-FFF2-40B4-BE49-F238E27FC236}">
              <a16:creationId xmlns:a16="http://schemas.microsoft.com/office/drawing/2014/main" xmlns="" id="{00000000-0008-0000-0300-00000F000000}"/>
            </a:ext>
          </a:extLst>
        </xdr:cNvPr>
        <xdr:cNvSpPr/>
      </xdr:nvSpPr>
      <xdr:spPr>
        <a:xfrm rot="16200000" flipV="1">
          <a:off x="11225998074" y="30525482"/>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241</xdr:row>
      <xdr:rowOff>23660</xdr:rowOff>
    </xdr:from>
    <xdr:to>
      <xdr:col>7</xdr:col>
      <xdr:colOff>349247</xdr:colOff>
      <xdr:row>241</xdr:row>
      <xdr:rowOff>114300</xdr:rowOff>
    </xdr:to>
    <xdr:sp macro="" textlink="">
      <xdr:nvSpPr>
        <xdr:cNvPr id="865" name="سهم للأسفل 864">
          <a:extLst>
            <a:ext uri="{FF2B5EF4-FFF2-40B4-BE49-F238E27FC236}">
              <a16:creationId xmlns:a16="http://schemas.microsoft.com/office/drawing/2014/main" xmlns="" id="{00000000-0008-0000-0300-000009000000}"/>
            </a:ext>
          </a:extLst>
        </xdr:cNvPr>
        <xdr:cNvSpPr/>
      </xdr:nvSpPr>
      <xdr:spPr>
        <a:xfrm rot="16200000">
          <a:off x="11230889365" y="5101419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253</xdr:row>
      <xdr:rowOff>27061</xdr:rowOff>
    </xdr:from>
    <xdr:to>
      <xdr:col>4</xdr:col>
      <xdr:colOff>248703</xdr:colOff>
      <xdr:row>253</xdr:row>
      <xdr:rowOff>161925</xdr:rowOff>
    </xdr:to>
    <xdr:sp macro="" textlink="">
      <xdr:nvSpPr>
        <xdr:cNvPr id="866" name="سهم للأسفل 865">
          <a:extLst>
            <a:ext uri="{FF2B5EF4-FFF2-40B4-BE49-F238E27FC236}">
              <a16:creationId xmlns:a16="http://schemas.microsoft.com/office/drawing/2014/main" xmlns="" id="{00000000-0008-0000-0300-00000F000000}"/>
            </a:ext>
          </a:extLst>
        </xdr:cNvPr>
        <xdr:cNvSpPr/>
      </xdr:nvSpPr>
      <xdr:spPr>
        <a:xfrm rot="16200000" flipV="1">
          <a:off x="11231712029" y="54010229"/>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253</xdr:row>
      <xdr:rowOff>33184</xdr:rowOff>
    </xdr:from>
    <xdr:to>
      <xdr:col>7</xdr:col>
      <xdr:colOff>238125</xdr:colOff>
      <xdr:row>253</xdr:row>
      <xdr:rowOff>152399</xdr:rowOff>
    </xdr:to>
    <xdr:sp macro="" textlink="">
      <xdr:nvSpPr>
        <xdr:cNvPr id="868" name="سهم للأسفل 867">
          <a:extLst>
            <a:ext uri="{FF2B5EF4-FFF2-40B4-BE49-F238E27FC236}">
              <a16:creationId xmlns:a16="http://schemas.microsoft.com/office/drawing/2014/main" xmlns="" id="{00000000-0008-0000-0300-000009000000}"/>
            </a:ext>
          </a:extLst>
        </xdr:cNvPr>
        <xdr:cNvSpPr/>
      </xdr:nvSpPr>
      <xdr:spPr>
        <a:xfrm rot="16200000">
          <a:off x="11230873487" y="5400822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235</xdr:row>
      <xdr:rowOff>8938</xdr:rowOff>
    </xdr:from>
    <xdr:to>
      <xdr:col>7</xdr:col>
      <xdr:colOff>338286</xdr:colOff>
      <xdr:row>235</xdr:row>
      <xdr:rowOff>118476</xdr:rowOff>
    </xdr:to>
    <xdr:sp macro="" textlink="">
      <xdr:nvSpPr>
        <xdr:cNvPr id="869" name="سهم للأسفل 868">
          <a:extLst>
            <a:ext uri="{FF2B5EF4-FFF2-40B4-BE49-F238E27FC236}">
              <a16:creationId xmlns:a16="http://schemas.microsoft.com/office/drawing/2014/main" xmlns="" id="{00000000-0008-0000-0300-000009000000}"/>
            </a:ext>
          </a:extLst>
        </xdr:cNvPr>
        <xdr:cNvSpPr/>
      </xdr:nvSpPr>
      <xdr:spPr>
        <a:xfrm rot="16200000">
          <a:off x="11230880633" y="49542794"/>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240</xdr:row>
      <xdr:rowOff>184655</xdr:rowOff>
    </xdr:from>
    <xdr:to>
      <xdr:col>5</xdr:col>
      <xdr:colOff>187</xdr:colOff>
      <xdr:row>241</xdr:row>
      <xdr:rowOff>116620</xdr:rowOff>
    </xdr:to>
    <xdr:sp macro="" textlink="">
      <xdr:nvSpPr>
        <xdr:cNvPr id="870" name="سهم للأسفل 869">
          <a:extLst>
            <a:ext uri="{FF2B5EF4-FFF2-40B4-BE49-F238E27FC236}">
              <a16:creationId xmlns:a16="http://schemas.microsoft.com/office/drawing/2014/main" xmlns="" id="{00000000-0008-0000-0300-00000F000000}"/>
            </a:ext>
          </a:extLst>
        </xdr:cNvPr>
        <xdr:cNvSpPr/>
      </xdr:nvSpPr>
      <xdr:spPr>
        <a:xfrm rot="16200000" flipV="1">
          <a:off x="11231717451" y="51000967"/>
          <a:ext cx="122465" cy="254942"/>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247</xdr:row>
      <xdr:rowOff>55635</xdr:rowOff>
    </xdr:from>
    <xdr:to>
      <xdr:col>4</xdr:col>
      <xdr:colOff>248703</xdr:colOff>
      <xdr:row>247</xdr:row>
      <xdr:rowOff>161924</xdr:rowOff>
    </xdr:to>
    <xdr:sp macro="" textlink="">
      <xdr:nvSpPr>
        <xdr:cNvPr id="873" name="سهم للأسفل 872">
          <a:extLst>
            <a:ext uri="{FF2B5EF4-FFF2-40B4-BE49-F238E27FC236}">
              <a16:creationId xmlns:a16="http://schemas.microsoft.com/office/drawing/2014/main" xmlns="" id="{00000000-0008-0000-0300-00000F000000}"/>
            </a:ext>
          </a:extLst>
        </xdr:cNvPr>
        <xdr:cNvSpPr/>
      </xdr:nvSpPr>
      <xdr:spPr>
        <a:xfrm rot="16200000" flipV="1">
          <a:off x="11231735841" y="52548141"/>
          <a:ext cx="106289"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247</xdr:row>
      <xdr:rowOff>42710</xdr:rowOff>
    </xdr:from>
    <xdr:to>
      <xdr:col>7</xdr:col>
      <xdr:colOff>243036</xdr:colOff>
      <xdr:row>247</xdr:row>
      <xdr:rowOff>171450</xdr:rowOff>
    </xdr:to>
    <xdr:sp macro="" textlink="">
      <xdr:nvSpPr>
        <xdr:cNvPr id="874" name="سهم للأسفل 873">
          <a:extLst>
            <a:ext uri="{FF2B5EF4-FFF2-40B4-BE49-F238E27FC236}">
              <a16:creationId xmlns:a16="http://schemas.microsoft.com/office/drawing/2014/main" xmlns="" id="{00000000-0008-0000-0300-000009000000}"/>
            </a:ext>
          </a:extLst>
        </xdr:cNvPr>
        <xdr:cNvSpPr/>
      </xdr:nvSpPr>
      <xdr:spPr>
        <a:xfrm rot="16200000">
          <a:off x="11230870200" y="52549274"/>
          <a:ext cx="1287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259</xdr:row>
      <xdr:rowOff>42710</xdr:rowOff>
    </xdr:from>
    <xdr:to>
      <xdr:col>7</xdr:col>
      <xdr:colOff>338286</xdr:colOff>
      <xdr:row>259</xdr:row>
      <xdr:rowOff>152248</xdr:rowOff>
    </xdr:to>
    <xdr:sp macro="" textlink="">
      <xdr:nvSpPr>
        <xdr:cNvPr id="875" name="سهم للأسفل 874">
          <a:extLst>
            <a:ext uri="{FF2B5EF4-FFF2-40B4-BE49-F238E27FC236}">
              <a16:creationId xmlns:a16="http://schemas.microsoft.com/office/drawing/2014/main" xmlns="" id="{00000000-0008-0000-0300-000009000000}"/>
            </a:ext>
          </a:extLst>
        </xdr:cNvPr>
        <xdr:cNvSpPr/>
      </xdr:nvSpPr>
      <xdr:spPr>
        <a:xfrm rot="16200000">
          <a:off x="11230880633" y="5552016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259</xdr:row>
      <xdr:rowOff>17536</xdr:rowOff>
    </xdr:from>
    <xdr:to>
      <xdr:col>4</xdr:col>
      <xdr:colOff>343953</xdr:colOff>
      <xdr:row>259</xdr:row>
      <xdr:rowOff>140001</xdr:rowOff>
    </xdr:to>
    <xdr:sp macro="" textlink="">
      <xdr:nvSpPr>
        <xdr:cNvPr id="876" name="سهم للأسفل 875">
          <a:extLst>
            <a:ext uri="{FF2B5EF4-FFF2-40B4-BE49-F238E27FC236}">
              <a16:creationId xmlns:a16="http://schemas.microsoft.com/office/drawing/2014/main" xmlns="" id="{00000000-0008-0000-0300-00000F000000}"/>
            </a:ext>
          </a:extLst>
        </xdr:cNvPr>
        <xdr:cNvSpPr/>
      </xdr:nvSpPr>
      <xdr:spPr>
        <a:xfrm rot="16200000" flipV="1">
          <a:off x="11231721781" y="5550542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260</xdr:row>
      <xdr:rowOff>83510</xdr:rowOff>
    </xdr:from>
    <xdr:to>
      <xdr:col>6</xdr:col>
      <xdr:colOff>146919</xdr:colOff>
      <xdr:row>260</xdr:row>
      <xdr:rowOff>363969</xdr:rowOff>
    </xdr:to>
    <xdr:sp macro="" textlink="">
      <xdr:nvSpPr>
        <xdr:cNvPr id="877" name="سهم للأسفل 876"/>
        <xdr:cNvSpPr/>
      </xdr:nvSpPr>
      <xdr:spPr>
        <a:xfrm flipV="1">
          <a:off x="11231218731" y="55823810"/>
          <a:ext cx="227545"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235</xdr:row>
      <xdr:rowOff>13608</xdr:rowOff>
    </xdr:from>
    <xdr:to>
      <xdr:col>5</xdr:col>
      <xdr:colOff>7484</xdr:colOff>
      <xdr:row>235</xdr:row>
      <xdr:rowOff>133147</xdr:rowOff>
    </xdr:to>
    <xdr:sp macro="" textlink="">
      <xdr:nvSpPr>
        <xdr:cNvPr id="878" name="سهم للأسفل 877">
          <a:extLst>
            <a:ext uri="{FF2B5EF4-FFF2-40B4-BE49-F238E27FC236}">
              <a16:creationId xmlns:a16="http://schemas.microsoft.com/office/drawing/2014/main" xmlns="" id="{00000000-0008-0000-0300-00000F000000}"/>
            </a:ext>
          </a:extLst>
        </xdr:cNvPr>
        <xdr:cNvSpPr/>
      </xdr:nvSpPr>
      <xdr:spPr>
        <a:xfrm rot="16200000" flipV="1">
          <a:off x="11231717156" y="49546568"/>
          <a:ext cx="119539" cy="26602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241</xdr:row>
      <xdr:rowOff>23332</xdr:rowOff>
    </xdr:from>
    <xdr:to>
      <xdr:col>14</xdr:col>
      <xdr:colOff>233366</xdr:colOff>
      <xdr:row>241</xdr:row>
      <xdr:rowOff>142875</xdr:rowOff>
    </xdr:to>
    <xdr:sp macro="" textlink="">
      <xdr:nvSpPr>
        <xdr:cNvPr id="879" name="سهم للأسفل 878">
          <a:extLst>
            <a:ext uri="{FF2B5EF4-FFF2-40B4-BE49-F238E27FC236}">
              <a16:creationId xmlns:a16="http://schemas.microsoft.com/office/drawing/2014/main" xmlns="" id="{00000000-0008-0000-0300-00000F000000}"/>
            </a:ext>
          </a:extLst>
        </xdr:cNvPr>
        <xdr:cNvSpPr/>
      </xdr:nvSpPr>
      <xdr:spPr>
        <a:xfrm rot="16200000" flipV="1">
          <a:off x="11225979020" y="4148589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247</xdr:row>
      <xdr:rowOff>22297</xdr:rowOff>
    </xdr:from>
    <xdr:to>
      <xdr:col>15</xdr:col>
      <xdr:colOff>1054</xdr:colOff>
      <xdr:row>247</xdr:row>
      <xdr:rowOff>142874</xdr:rowOff>
    </xdr:to>
    <xdr:sp macro="" textlink="">
      <xdr:nvSpPr>
        <xdr:cNvPr id="880" name="سهم للأسفل 879">
          <a:extLst>
            <a:ext uri="{FF2B5EF4-FFF2-40B4-BE49-F238E27FC236}">
              <a16:creationId xmlns:a16="http://schemas.microsoft.com/office/drawing/2014/main" xmlns="" id="{00000000-0008-0000-0300-00000F000000}"/>
            </a:ext>
          </a:extLst>
        </xdr:cNvPr>
        <xdr:cNvSpPr/>
      </xdr:nvSpPr>
      <xdr:spPr>
        <a:xfrm rot="16200000" flipV="1">
          <a:off x="11225956546" y="42920747"/>
          <a:ext cx="120577" cy="2391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247</xdr:row>
      <xdr:rowOff>28421</xdr:rowOff>
    </xdr:from>
    <xdr:to>
      <xdr:col>17</xdr:col>
      <xdr:colOff>266700</xdr:colOff>
      <xdr:row>247</xdr:row>
      <xdr:rowOff>171449</xdr:rowOff>
    </xdr:to>
    <xdr:sp macro="" textlink="">
      <xdr:nvSpPr>
        <xdr:cNvPr id="881" name="سهم للأسفل 880">
          <a:extLst>
            <a:ext uri="{FF2B5EF4-FFF2-40B4-BE49-F238E27FC236}">
              <a16:creationId xmlns:a16="http://schemas.microsoft.com/office/drawing/2014/main" xmlns="" id="{00000000-0008-0000-0300-000009000000}"/>
            </a:ext>
          </a:extLst>
        </xdr:cNvPr>
        <xdr:cNvSpPr/>
      </xdr:nvSpPr>
      <xdr:spPr>
        <a:xfrm rot="16200000">
          <a:off x="11225102886" y="42943385"/>
          <a:ext cx="1430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252</xdr:row>
      <xdr:rowOff>188982</xdr:rowOff>
    </xdr:from>
    <xdr:to>
      <xdr:col>14</xdr:col>
      <xdr:colOff>260611</xdr:colOff>
      <xdr:row>253</xdr:row>
      <xdr:rowOff>133349</xdr:rowOff>
    </xdr:to>
    <xdr:sp macro="" textlink="">
      <xdr:nvSpPr>
        <xdr:cNvPr id="882" name="سهم للأسفل 881">
          <a:extLst>
            <a:ext uri="{FF2B5EF4-FFF2-40B4-BE49-F238E27FC236}">
              <a16:creationId xmlns:a16="http://schemas.microsoft.com/office/drawing/2014/main" xmlns="" id="{00000000-0008-0000-0300-00000F000000}"/>
            </a:ext>
          </a:extLst>
        </xdr:cNvPr>
        <xdr:cNvSpPr/>
      </xdr:nvSpPr>
      <xdr:spPr>
        <a:xfrm rot="16200000" flipV="1">
          <a:off x="11225972023" y="44374498"/>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253</xdr:row>
      <xdr:rowOff>45885</xdr:rowOff>
    </xdr:from>
    <xdr:to>
      <xdr:col>17</xdr:col>
      <xdr:colOff>247650</xdr:colOff>
      <xdr:row>253</xdr:row>
      <xdr:rowOff>180974</xdr:rowOff>
    </xdr:to>
    <xdr:sp macro="" textlink="">
      <xdr:nvSpPr>
        <xdr:cNvPr id="883" name="سهم للأسفل 882">
          <a:extLst>
            <a:ext uri="{FF2B5EF4-FFF2-40B4-BE49-F238E27FC236}">
              <a16:creationId xmlns:a16="http://schemas.microsoft.com/office/drawing/2014/main" xmlns="" id="{00000000-0008-0000-0300-000009000000}"/>
            </a:ext>
          </a:extLst>
        </xdr:cNvPr>
        <xdr:cNvSpPr/>
      </xdr:nvSpPr>
      <xdr:spPr>
        <a:xfrm rot="16200000">
          <a:off x="11225121143" y="44428492"/>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258</xdr:row>
      <xdr:rowOff>188981</xdr:rowOff>
    </xdr:from>
    <xdr:to>
      <xdr:col>14</xdr:col>
      <xdr:colOff>231088</xdr:colOff>
      <xdr:row>259</xdr:row>
      <xdr:rowOff>161925</xdr:rowOff>
    </xdr:to>
    <xdr:sp macro="" textlink="">
      <xdr:nvSpPr>
        <xdr:cNvPr id="892" name="سهم للأسفل 891">
          <a:extLst>
            <a:ext uri="{FF2B5EF4-FFF2-40B4-BE49-F238E27FC236}">
              <a16:creationId xmlns:a16="http://schemas.microsoft.com/office/drawing/2014/main" xmlns="" id="{00000000-0008-0000-0300-00000F000000}"/>
            </a:ext>
          </a:extLst>
        </xdr:cNvPr>
        <xdr:cNvSpPr/>
      </xdr:nvSpPr>
      <xdr:spPr>
        <a:xfrm rot="16200000" flipV="1">
          <a:off x="11225967734" y="45875159"/>
          <a:ext cx="16344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258</xdr:row>
      <xdr:rowOff>183201</xdr:rowOff>
    </xdr:from>
    <xdr:to>
      <xdr:col>17</xdr:col>
      <xdr:colOff>219075</xdr:colOff>
      <xdr:row>259</xdr:row>
      <xdr:rowOff>161925</xdr:rowOff>
    </xdr:to>
    <xdr:sp macro="" textlink="">
      <xdr:nvSpPr>
        <xdr:cNvPr id="894" name="سهم للأسفل 893">
          <a:extLst>
            <a:ext uri="{FF2B5EF4-FFF2-40B4-BE49-F238E27FC236}">
              <a16:creationId xmlns:a16="http://schemas.microsoft.com/office/drawing/2014/main" xmlns="" id="{00000000-0008-0000-0300-000009000000}"/>
            </a:ext>
          </a:extLst>
        </xdr:cNvPr>
        <xdr:cNvSpPr/>
      </xdr:nvSpPr>
      <xdr:spPr>
        <a:xfrm rot="16200000">
          <a:off x="11225106101" y="45885775"/>
          <a:ext cx="16922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234</xdr:row>
      <xdr:rowOff>164946</xdr:rowOff>
    </xdr:from>
    <xdr:to>
      <xdr:col>18</xdr:col>
      <xdr:colOff>9673</xdr:colOff>
      <xdr:row>235</xdr:row>
      <xdr:rowOff>95249</xdr:rowOff>
    </xdr:to>
    <xdr:sp macro="" textlink="">
      <xdr:nvSpPr>
        <xdr:cNvPr id="906" name="سهم للأسفل 905">
          <a:extLst>
            <a:ext uri="{FF2B5EF4-FFF2-40B4-BE49-F238E27FC236}">
              <a16:creationId xmlns:a16="http://schemas.microsoft.com/office/drawing/2014/main" xmlns="" id="{00000000-0008-0000-0300-000009000000}"/>
            </a:ext>
          </a:extLst>
        </xdr:cNvPr>
        <xdr:cNvSpPr/>
      </xdr:nvSpPr>
      <xdr:spPr>
        <a:xfrm rot="16200000">
          <a:off x="11225080588" y="39949285"/>
          <a:ext cx="120803" cy="219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241</xdr:row>
      <xdr:rowOff>9523</xdr:rowOff>
    </xdr:from>
    <xdr:to>
      <xdr:col>17</xdr:col>
      <xdr:colOff>257175</xdr:colOff>
      <xdr:row>241</xdr:row>
      <xdr:rowOff>190499</xdr:rowOff>
    </xdr:to>
    <xdr:sp macro="" textlink="">
      <xdr:nvSpPr>
        <xdr:cNvPr id="907" name="سهم للأسفل 906">
          <a:extLst>
            <a:ext uri="{FF2B5EF4-FFF2-40B4-BE49-F238E27FC236}">
              <a16:creationId xmlns:a16="http://schemas.microsoft.com/office/drawing/2014/main" xmlns="" id="{00000000-0008-0000-0300-000009000000}"/>
            </a:ext>
          </a:extLst>
        </xdr:cNvPr>
        <xdr:cNvSpPr/>
      </xdr:nvSpPr>
      <xdr:spPr>
        <a:xfrm rot="16200000">
          <a:off x="11225078793" y="41491255"/>
          <a:ext cx="1809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235</xdr:row>
      <xdr:rowOff>35719</xdr:rowOff>
    </xdr:from>
    <xdr:to>
      <xdr:col>14</xdr:col>
      <xdr:colOff>252413</xdr:colOff>
      <xdr:row>235</xdr:row>
      <xdr:rowOff>155258</xdr:rowOff>
    </xdr:to>
    <xdr:sp macro="" textlink="">
      <xdr:nvSpPr>
        <xdr:cNvPr id="908" name="سهم للأسفل 907">
          <a:extLst>
            <a:ext uri="{FF2B5EF4-FFF2-40B4-BE49-F238E27FC236}">
              <a16:creationId xmlns:a16="http://schemas.microsoft.com/office/drawing/2014/main" xmlns="" id="{00000000-0008-0000-0300-00000F000000}"/>
            </a:ext>
          </a:extLst>
        </xdr:cNvPr>
        <xdr:cNvSpPr/>
      </xdr:nvSpPr>
      <xdr:spPr>
        <a:xfrm rot="16200000" flipV="1">
          <a:off x="11225998074" y="39993332"/>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260</xdr:row>
      <xdr:rowOff>37037</xdr:rowOff>
    </xdr:from>
    <xdr:to>
      <xdr:col>16</xdr:col>
      <xdr:colOff>147635</xdr:colOff>
      <xdr:row>260</xdr:row>
      <xdr:rowOff>371475</xdr:rowOff>
    </xdr:to>
    <xdr:sp macro="" textlink="">
      <xdr:nvSpPr>
        <xdr:cNvPr id="909" name="سهم للأسفل 908"/>
        <xdr:cNvSpPr/>
      </xdr:nvSpPr>
      <xdr:spPr>
        <a:xfrm flipV="1">
          <a:off x="11225464915" y="46195187"/>
          <a:ext cx="242885"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279</xdr:row>
      <xdr:rowOff>23660</xdr:rowOff>
    </xdr:from>
    <xdr:to>
      <xdr:col>7</xdr:col>
      <xdr:colOff>349247</xdr:colOff>
      <xdr:row>279</xdr:row>
      <xdr:rowOff>114300</xdr:rowOff>
    </xdr:to>
    <xdr:sp macro="" textlink="">
      <xdr:nvSpPr>
        <xdr:cNvPr id="910" name="سهم للأسفل 909">
          <a:extLst>
            <a:ext uri="{FF2B5EF4-FFF2-40B4-BE49-F238E27FC236}">
              <a16:creationId xmlns:a16="http://schemas.microsoft.com/office/drawing/2014/main" xmlns="" id="{00000000-0008-0000-0300-000009000000}"/>
            </a:ext>
          </a:extLst>
        </xdr:cNvPr>
        <xdr:cNvSpPr/>
      </xdr:nvSpPr>
      <xdr:spPr>
        <a:xfrm rot="16200000">
          <a:off x="11230889365" y="6046299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291</xdr:row>
      <xdr:rowOff>27061</xdr:rowOff>
    </xdr:from>
    <xdr:to>
      <xdr:col>4</xdr:col>
      <xdr:colOff>248703</xdr:colOff>
      <xdr:row>291</xdr:row>
      <xdr:rowOff>161925</xdr:rowOff>
    </xdr:to>
    <xdr:sp macro="" textlink="">
      <xdr:nvSpPr>
        <xdr:cNvPr id="911" name="سهم للأسفل 910">
          <a:extLst>
            <a:ext uri="{FF2B5EF4-FFF2-40B4-BE49-F238E27FC236}">
              <a16:creationId xmlns:a16="http://schemas.microsoft.com/office/drawing/2014/main" xmlns="" id="{00000000-0008-0000-0300-00000F000000}"/>
            </a:ext>
          </a:extLst>
        </xdr:cNvPr>
        <xdr:cNvSpPr/>
      </xdr:nvSpPr>
      <xdr:spPr>
        <a:xfrm rot="16200000" flipV="1">
          <a:off x="11231712029" y="63459029"/>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291</xdr:row>
      <xdr:rowOff>33184</xdr:rowOff>
    </xdr:from>
    <xdr:to>
      <xdr:col>7</xdr:col>
      <xdr:colOff>238125</xdr:colOff>
      <xdr:row>291</xdr:row>
      <xdr:rowOff>152399</xdr:rowOff>
    </xdr:to>
    <xdr:sp macro="" textlink="">
      <xdr:nvSpPr>
        <xdr:cNvPr id="912" name="سهم للأسفل 911">
          <a:extLst>
            <a:ext uri="{FF2B5EF4-FFF2-40B4-BE49-F238E27FC236}">
              <a16:creationId xmlns:a16="http://schemas.microsoft.com/office/drawing/2014/main" xmlns="" id="{00000000-0008-0000-0300-000009000000}"/>
            </a:ext>
          </a:extLst>
        </xdr:cNvPr>
        <xdr:cNvSpPr/>
      </xdr:nvSpPr>
      <xdr:spPr>
        <a:xfrm rot="16200000">
          <a:off x="11230873487" y="6345702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273</xdr:row>
      <xdr:rowOff>8938</xdr:rowOff>
    </xdr:from>
    <xdr:to>
      <xdr:col>7</xdr:col>
      <xdr:colOff>338286</xdr:colOff>
      <xdr:row>273</xdr:row>
      <xdr:rowOff>118476</xdr:rowOff>
    </xdr:to>
    <xdr:sp macro="" textlink="">
      <xdr:nvSpPr>
        <xdr:cNvPr id="913" name="سهم للأسفل 912">
          <a:extLst>
            <a:ext uri="{FF2B5EF4-FFF2-40B4-BE49-F238E27FC236}">
              <a16:creationId xmlns:a16="http://schemas.microsoft.com/office/drawing/2014/main" xmlns="" id="{00000000-0008-0000-0300-000009000000}"/>
            </a:ext>
          </a:extLst>
        </xdr:cNvPr>
        <xdr:cNvSpPr/>
      </xdr:nvSpPr>
      <xdr:spPr>
        <a:xfrm rot="16200000">
          <a:off x="11230880633" y="58991594"/>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278</xdr:row>
      <xdr:rowOff>184655</xdr:rowOff>
    </xdr:from>
    <xdr:to>
      <xdr:col>5</xdr:col>
      <xdr:colOff>187</xdr:colOff>
      <xdr:row>279</xdr:row>
      <xdr:rowOff>116620</xdr:rowOff>
    </xdr:to>
    <xdr:sp macro="" textlink="">
      <xdr:nvSpPr>
        <xdr:cNvPr id="914" name="سهم للأسفل 913">
          <a:extLst>
            <a:ext uri="{FF2B5EF4-FFF2-40B4-BE49-F238E27FC236}">
              <a16:creationId xmlns:a16="http://schemas.microsoft.com/office/drawing/2014/main" xmlns="" id="{00000000-0008-0000-0300-00000F000000}"/>
            </a:ext>
          </a:extLst>
        </xdr:cNvPr>
        <xdr:cNvSpPr/>
      </xdr:nvSpPr>
      <xdr:spPr>
        <a:xfrm rot="16200000" flipV="1">
          <a:off x="11231717451" y="60449767"/>
          <a:ext cx="122465" cy="254942"/>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285</xdr:row>
      <xdr:rowOff>55635</xdr:rowOff>
    </xdr:from>
    <xdr:to>
      <xdr:col>4</xdr:col>
      <xdr:colOff>248703</xdr:colOff>
      <xdr:row>285</xdr:row>
      <xdr:rowOff>161924</xdr:rowOff>
    </xdr:to>
    <xdr:sp macro="" textlink="">
      <xdr:nvSpPr>
        <xdr:cNvPr id="915" name="سهم للأسفل 914">
          <a:extLst>
            <a:ext uri="{FF2B5EF4-FFF2-40B4-BE49-F238E27FC236}">
              <a16:creationId xmlns:a16="http://schemas.microsoft.com/office/drawing/2014/main" xmlns="" id="{00000000-0008-0000-0300-00000F000000}"/>
            </a:ext>
          </a:extLst>
        </xdr:cNvPr>
        <xdr:cNvSpPr/>
      </xdr:nvSpPr>
      <xdr:spPr>
        <a:xfrm rot="16200000" flipV="1">
          <a:off x="11231735841" y="61996941"/>
          <a:ext cx="106289"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285</xdr:row>
      <xdr:rowOff>42710</xdr:rowOff>
    </xdr:from>
    <xdr:to>
      <xdr:col>7</xdr:col>
      <xdr:colOff>243036</xdr:colOff>
      <xdr:row>285</xdr:row>
      <xdr:rowOff>171450</xdr:rowOff>
    </xdr:to>
    <xdr:sp macro="" textlink="">
      <xdr:nvSpPr>
        <xdr:cNvPr id="916" name="سهم للأسفل 915">
          <a:extLst>
            <a:ext uri="{FF2B5EF4-FFF2-40B4-BE49-F238E27FC236}">
              <a16:creationId xmlns:a16="http://schemas.microsoft.com/office/drawing/2014/main" xmlns="" id="{00000000-0008-0000-0300-000009000000}"/>
            </a:ext>
          </a:extLst>
        </xdr:cNvPr>
        <xdr:cNvSpPr/>
      </xdr:nvSpPr>
      <xdr:spPr>
        <a:xfrm rot="16200000">
          <a:off x="11230870200" y="61998074"/>
          <a:ext cx="1287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297</xdr:row>
      <xdr:rowOff>42710</xdr:rowOff>
    </xdr:from>
    <xdr:to>
      <xdr:col>7</xdr:col>
      <xdr:colOff>338286</xdr:colOff>
      <xdr:row>297</xdr:row>
      <xdr:rowOff>152248</xdr:rowOff>
    </xdr:to>
    <xdr:sp macro="" textlink="">
      <xdr:nvSpPr>
        <xdr:cNvPr id="917" name="سهم للأسفل 916">
          <a:extLst>
            <a:ext uri="{FF2B5EF4-FFF2-40B4-BE49-F238E27FC236}">
              <a16:creationId xmlns:a16="http://schemas.microsoft.com/office/drawing/2014/main" xmlns="" id="{00000000-0008-0000-0300-000009000000}"/>
            </a:ext>
          </a:extLst>
        </xdr:cNvPr>
        <xdr:cNvSpPr/>
      </xdr:nvSpPr>
      <xdr:spPr>
        <a:xfrm rot="16200000">
          <a:off x="11230880633" y="6489276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297</xdr:row>
      <xdr:rowOff>17536</xdr:rowOff>
    </xdr:from>
    <xdr:to>
      <xdr:col>4</xdr:col>
      <xdr:colOff>343953</xdr:colOff>
      <xdr:row>297</xdr:row>
      <xdr:rowOff>140001</xdr:rowOff>
    </xdr:to>
    <xdr:sp macro="" textlink="">
      <xdr:nvSpPr>
        <xdr:cNvPr id="918" name="سهم للأسفل 917">
          <a:extLst>
            <a:ext uri="{FF2B5EF4-FFF2-40B4-BE49-F238E27FC236}">
              <a16:creationId xmlns:a16="http://schemas.microsoft.com/office/drawing/2014/main" xmlns="" id="{00000000-0008-0000-0300-00000F000000}"/>
            </a:ext>
          </a:extLst>
        </xdr:cNvPr>
        <xdr:cNvSpPr/>
      </xdr:nvSpPr>
      <xdr:spPr>
        <a:xfrm rot="16200000" flipV="1">
          <a:off x="11231721781" y="6487802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298</xdr:row>
      <xdr:rowOff>83510</xdr:rowOff>
    </xdr:from>
    <xdr:to>
      <xdr:col>6</xdr:col>
      <xdr:colOff>146919</xdr:colOff>
      <xdr:row>298</xdr:row>
      <xdr:rowOff>363969</xdr:rowOff>
    </xdr:to>
    <xdr:sp macro="" textlink="">
      <xdr:nvSpPr>
        <xdr:cNvPr id="919" name="سهم للأسفل 918"/>
        <xdr:cNvSpPr/>
      </xdr:nvSpPr>
      <xdr:spPr>
        <a:xfrm flipV="1">
          <a:off x="11231218731" y="65215460"/>
          <a:ext cx="227545"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273</xdr:row>
      <xdr:rowOff>13608</xdr:rowOff>
    </xdr:from>
    <xdr:to>
      <xdr:col>5</xdr:col>
      <xdr:colOff>7484</xdr:colOff>
      <xdr:row>273</xdr:row>
      <xdr:rowOff>133147</xdr:rowOff>
    </xdr:to>
    <xdr:sp macro="" textlink="">
      <xdr:nvSpPr>
        <xdr:cNvPr id="920" name="سهم للأسفل 919">
          <a:extLst>
            <a:ext uri="{FF2B5EF4-FFF2-40B4-BE49-F238E27FC236}">
              <a16:creationId xmlns:a16="http://schemas.microsoft.com/office/drawing/2014/main" xmlns="" id="{00000000-0008-0000-0300-00000F000000}"/>
            </a:ext>
          </a:extLst>
        </xdr:cNvPr>
        <xdr:cNvSpPr/>
      </xdr:nvSpPr>
      <xdr:spPr>
        <a:xfrm rot="16200000" flipV="1">
          <a:off x="11231717156" y="58995368"/>
          <a:ext cx="119539" cy="26602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279</xdr:row>
      <xdr:rowOff>23332</xdr:rowOff>
    </xdr:from>
    <xdr:to>
      <xdr:col>14</xdr:col>
      <xdr:colOff>233366</xdr:colOff>
      <xdr:row>279</xdr:row>
      <xdr:rowOff>142875</xdr:rowOff>
    </xdr:to>
    <xdr:sp macro="" textlink="">
      <xdr:nvSpPr>
        <xdr:cNvPr id="930" name="سهم للأسفل 929">
          <a:extLst>
            <a:ext uri="{FF2B5EF4-FFF2-40B4-BE49-F238E27FC236}">
              <a16:creationId xmlns:a16="http://schemas.microsoft.com/office/drawing/2014/main" xmlns="" id="{00000000-0008-0000-0300-00000F000000}"/>
            </a:ext>
          </a:extLst>
        </xdr:cNvPr>
        <xdr:cNvSpPr/>
      </xdr:nvSpPr>
      <xdr:spPr>
        <a:xfrm rot="16200000" flipV="1">
          <a:off x="11225979020" y="5106804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285</xdr:row>
      <xdr:rowOff>22297</xdr:rowOff>
    </xdr:from>
    <xdr:to>
      <xdr:col>15</xdr:col>
      <xdr:colOff>1054</xdr:colOff>
      <xdr:row>285</xdr:row>
      <xdr:rowOff>142874</xdr:rowOff>
    </xdr:to>
    <xdr:sp macro="" textlink="">
      <xdr:nvSpPr>
        <xdr:cNvPr id="931" name="سهم للأسفل 930">
          <a:extLst>
            <a:ext uri="{FF2B5EF4-FFF2-40B4-BE49-F238E27FC236}">
              <a16:creationId xmlns:a16="http://schemas.microsoft.com/office/drawing/2014/main" xmlns="" id="{00000000-0008-0000-0300-00000F000000}"/>
            </a:ext>
          </a:extLst>
        </xdr:cNvPr>
        <xdr:cNvSpPr/>
      </xdr:nvSpPr>
      <xdr:spPr>
        <a:xfrm rot="16200000" flipV="1">
          <a:off x="11225956546" y="52502897"/>
          <a:ext cx="120577" cy="2391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285</xdr:row>
      <xdr:rowOff>28421</xdr:rowOff>
    </xdr:from>
    <xdr:to>
      <xdr:col>17</xdr:col>
      <xdr:colOff>266700</xdr:colOff>
      <xdr:row>285</xdr:row>
      <xdr:rowOff>171449</xdr:rowOff>
    </xdr:to>
    <xdr:sp macro="" textlink="">
      <xdr:nvSpPr>
        <xdr:cNvPr id="932" name="سهم للأسفل 931">
          <a:extLst>
            <a:ext uri="{FF2B5EF4-FFF2-40B4-BE49-F238E27FC236}">
              <a16:creationId xmlns:a16="http://schemas.microsoft.com/office/drawing/2014/main" xmlns="" id="{00000000-0008-0000-0300-000009000000}"/>
            </a:ext>
          </a:extLst>
        </xdr:cNvPr>
        <xdr:cNvSpPr/>
      </xdr:nvSpPr>
      <xdr:spPr>
        <a:xfrm rot="16200000">
          <a:off x="11225102886" y="52525535"/>
          <a:ext cx="1430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290</xdr:row>
      <xdr:rowOff>188982</xdr:rowOff>
    </xdr:from>
    <xdr:to>
      <xdr:col>14</xdr:col>
      <xdr:colOff>260611</xdr:colOff>
      <xdr:row>291</xdr:row>
      <xdr:rowOff>133349</xdr:rowOff>
    </xdr:to>
    <xdr:sp macro="" textlink="">
      <xdr:nvSpPr>
        <xdr:cNvPr id="933" name="سهم للأسفل 932">
          <a:extLst>
            <a:ext uri="{FF2B5EF4-FFF2-40B4-BE49-F238E27FC236}">
              <a16:creationId xmlns:a16="http://schemas.microsoft.com/office/drawing/2014/main" xmlns="" id="{00000000-0008-0000-0300-00000F000000}"/>
            </a:ext>
          </a:extLst>
        </xdr:cNvPr>
        <xdr:cNvSpPr/>
      </xdr:nvSpPr>
      <xdr:spPr>
        <a:xfrm rot="16200000" flipV="1">
          <a:off x="11225972023" y="53956648"/>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291</xdr:row>
      <xdr:rowOff>45885</xdr:rowOff>
    </xdr:from>
    <xdr:to>
      <xdr:col>17</xdr:col>
      <xdr:colOff>247650</xdr:colOff>
      <xdr:row>291</xdr:row>
      <xdr:rowOff>180974</xdr:rowOff>
    </xdr:to>
    <xdr:sp macro="" textlink="">
      <xdr:nvSpPr>
        <xdr:cNvPr id="934" name="سهم للأسفل 933">
          <a:extLst>
            <a:ext uri="{FF2B5EF4-FFF2-40B4-BE49-F238E27FC236}">
              <a16:creationId xmlns:a16="http://schemas.microsoft.com/office/drawing/2014/main" xmlns="" id="{00000000-0008-0000-0300-000009000000}"/>
            </a:ext>
          </a:extLst>
        </xdr:cNvPr>
        <xdr:cNvSpPr/>
      </xdr:nvSpPr>
      <xdr:spPr>
        <a:xfrm rot="16200000">
          <a:off x="11225121143" y="54010642"/>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296</xdr:row>
      <xdr:rowOff>188981</xdr:rowOff>
    </xdr:from>
    <xdr:to>
      <xdr:col>14</xdr:col>
      <xdr:colOff>231088</xdr:colOff>
      <xdr:row>297</xdr:row>
      <xdr:rowOff>161925</xdr:rowOff>
    </xdr:to>
    <xdr:sp macro="" textlink="">
      <xdr:nvSpPr>
        <xdr:cNvPr id="935" name="سهم للأسفل 934">
          <a:extLst>
            <a:ext uri="{FF2B5EF4-FFF2-40B4-BE49-F238E27FC236}">
              <a16:creationId xmlns:a16="http://schemas.microsoft.com/office/drawing/2014/main" xmlns="" id="{00000000-0008-0000-0300-00000F000000}"/>
            </a:ext>
          </a:extLst>
        </xdr:cNvPr>
        <xdr:cNvSpPr/>
      </xdr:nvSpPr>
      <xdr:spPr>
        <a:xfrm rot="16200000" flipV="1">
          <a:off x="11225929634" y="55495409"/>
          <a:ext cx="23964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296</xdr:row>
      <xdr:rowOff>183201</xdr:rowOff>
    </xdr:from>
    <xdr:to>
      <xdr:col>17</xdr:col>
      <xdr:colOff>219075</xdr:colOff>
      <xdr:row>297</xdr:row>
      <xdr:rowOff>161925</xdr:rowOff>
    </xdr:to>
    <xdr:sp macro="" textlink="">
      <xdr:nvSpPr>
        <xdr:cNvPr id="936" name="سهم للأسفل 935">
          <a:extLst>
            <a:ext uri="{FF2B5EF4-FFF2-40B4-BE49-F238E27FC236}">
              <a16:creationId xmlns:a16="http://schemas.microsoft.com/office/drawing/2014/main" xmlns="" id="{00000000-0008-0000-0300-000009000000}"/>
            </a:ext>
          </a:extLst>
        </xdr:cNvPr>
        <xdr:cNvSpPr/>
      </xdr:nvSpPr>
      <xdr:spPr>
        <a:xfrm rot="16200000">
          <a:off x="11225068001" y="55506025"/>
          <a:ext cx="24542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298</xdr:row>
      <xdr:rowOff>37037</xdr:rowOff>
    </xdr:from>
    <xdr:to>
      <xdr:col>16</xdr:col>
      <xdr:colOff>147635</xdr:colOff>
      <xdr:row>298</xdr:row>
      <xdr:rowOff>371475</xdr:rowOff>
    </xdr:to>
    <xdr:sp macro="" textlink="">
      <xdr:nvSpPr>
        <xdr:cNvPr id="937" name="سهم للأسفل 936"/>
        <xdr:cNvSpPr/>
      </xdr:nvSpPr>
      <xdr:spPr>
        <a:xfrm flipV="1">
          <a:off x="11225464915" y="55777337"/>
          <a:ext cx="242885"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272</xdr:row>
      <xdr:rowOff>164946</xdr:rowOff>
    </xdr:from>
    <xdr:to>
      <xdr:col>18</xdr:col>
      <xdr:colOff>9673</xdr:colOff>
      <xdr:row>273</xdr:row>
      <xdr:rowOff>95249</xdr:rowOff>
    </xdr:to>
    <xdr:sp macro="" textlink="">
      <xdr:nvSpPr>
        <xdr:cNvPr id="938" name="سهم للأسفل 937">
          <a:extLst>
            <a:ext uri="{FF2B5EF4-FFF2-40B4-BE49-F238E27FC236}">
              <a16:creationId xmlns:a16="http://schemas.microsoft.com/office/drawing/2014/main" xmlns="" id="{00000000-0008-0000-0300-000009000000}"/>
            </a:ext>
          </a:extLst>
        </xdr:cNvPr>
        <xdr:cNvSpPr/>
      </xdr:nvSpPr>
      <xdr:spPr>
        <a:xfrm rot="16200000">
          <a:off x="11225080588" y="49531435"/>
          <a:ext cx="120803" cy="219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279</xdr:row>
      <xdr:rowOff>9523</xdr:rowOff>
    </xdr:from>
    <xdr:to>
      <xdr:col>17</xdr:col>
      <xdr:colOff>257175</xdr:colOff>
      <xdr:row>279</xdr:row>
      <xdr:rowOff>190499</xdr:rowOff>
    </xdr:to>
    <xdr:sp macro="" textlink="">
      <xdr:nvSpPr>
        <xdr:cNvPr id="939" name="سهم للأسفل 938">
          <a:extLst>
            <a:ext uri="{FF2B5EF4-FFF2-40B4-BE49-F238E27FC236}">
              <a16:creationId xmlns:a16="http://schemas.microsoft.com/office/drawing/2014/main" xmlns="" id="{00000000-0008-0000-0300-000009000000}"/>
            </a:ext>
          </a:extLst>
        </xdr:cNvPr>
        <xdr:cNvSpPr/>
      </xdr:nvSpPr>
      <xdr:spPr>
        <a:xfrm rot="16200000">
          <a:off x="11225078793" y="51073405"/>
          <a:ext cx="1809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273</xdr:row>
      <xdr:rowOff>35719</xdr:rowOff>
    </xdr:from>
    <xdr:to>
      <xdr:col>14</xdr:col>
      <xdr:colOff>252413</xdr:colOff>
      <xdr:row>273</xdr:row>
      <xdr:rowOff>155258</xdr:rowOff>
    </xdr:to>
    <xdr:sp macro="" textlink="">
      <xdr:nvSpPr>
        <xdr:cNvPr id="940" name="سهم للأسفل 939">
          <a:extLst>
            <a:ext uri="{FF2B5EF4-FFF2-40B4-BE49-F238E27FC236}">
              <a16:creationId xmlns:a16="http://schemas.microsoft.com/office/drawing/2014/main" xmlns="" id="{00000000-0008-0000-0300-00000F000000}"/>
            </a:ext>
          </a:extLst>
        </xdr:cNvPr>
        <xdr:cNvSpPr/>
      </xdr:nvSpPr>
      <xdr:spPr>
        <a:xfrm rot="16200000" flipV="1">
          <a:off x="11225998074" y="49575482"/>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316</xdr:row>
      <xdr:rowOff>23660</xdr:rowOff>
    </xdr:from>
    <xdr:to>
      <xdr:col>7</xdr:col>
      <xdr:colOff>349247</xdr:colOff>
      <xdr:row>316</xdr:row>
      <xdr:rowOff>114300</xdr:rowOff>
    </xdr:to>
    <xdr:sp macro="" textlink="">
      <xdr:nvSpPr>
        <xdr:cNvPr id="941" name="سهم للأسفل 940">
          <a:extLst>
            <a:ext uri="{FF2B5EF4-FFF2-40B4-BE49-F238E27FC236}">
              <a16:creationId xmlns:a16="http://schemas.microsoft.com/office/drawing/2014/main" xmlns="" id="{00000000-0008-0000-0300-000009000000}"/>
            </a:ext>
          </a:extLst>
        </xdr:cNvPr>
        <xdr:cNvSpPr/>
      </xdr:nvSpPr>
      <xdr:spPr>
        <a:xfrm rot="16200000">
          <a:off x="11230889365" y="7029279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328</xdr:row>
      <xdr:rowOff>27061</xdr:rowOff>
    </xdr:from>
    <xdr:to>
      <xdr:col>4</xdr:col>
      <xdr:colOff>248703</xdr:colOff>
      <xdr:row>328</xdr:row>
      <xdr:rowOff>161925</xdr:rowOff>
    </xdr:to>
    <xdr:sp macro="" textlink="">
      <xdr:nvSpPr>
        <xdr:cNvPr id="942" name="سهم للأسفل 941">
          <a:extLst>
            <a:ext uri="{FF2B5EF4-FFF2-40B4-BE49-F238E27FC236}">
              <a16:creationId xmlns:a16="http://schemas.microsoft.com/office/drawing/2014/main" xmlns="" id="{00000000-0008-0000-0300-00000F000000}"/>
            </a:ext>
          </a:extLst>
        </xdr:cNvPr>
        <xdr:cNvSpPr/>
      </xdr:nvSpPr>
      <xdr:spPr>
        <a:xfrm rot="16200000" flipV="1">
          <a:off x="11231712029" y="73803179"/>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328</xdr:row>
      <xdr:rowOff>33184</xdr:rowOff>
    </xdr:from>
    <xdr:to>
      <xdr:col>7</xdr:col>
      <xdr:colOff>238125</xdr:colOff>
      <xdr:row>328</xdr:row>
      <xdr:rowOff>152399</xdr:rowOff>
    </xdr:to>
    <xdr:sp macro="" textlink="">
      <xdr:nvSpPr>
        <xdr:cNvPr id="943" name="سهم للأسفل 942">
          <a:extLst>
            <a:ext uri="{FF2B5EF4-FFF2-40B4-BE49-F238E27FC236}">
              <a16:creationId xmlns:a16="http://schemas.microsoft.com/office/drawing/2014/main" xmlns="" id="{00000000-0008-0000-0300-000009000000}"/>
            </a:ext>
          </a:extLst>
        </xdr:cNvPr>
        <xdr:cNvSpPr/>
      </xdr:nvSpPr>
      <xdr:spPr>
        <a:xfrm rot="16200000">
          <a:off x="11230873487" y="7380117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310</xdr:row>
      <xdr:rowOff>8938</xdr:rowOff>
    </xdr:from>
    <xdr:to>
      <xdr:col>7</xdr:col>
      <xdr:colOff>338286</xdr:colOff>
      <xdr:row>310</xdr:row>
      <xdr:rowOff>118476</xdr:rowOff>
    </xdr:to>
    <xdr:sp macro="" textlink="">
      <xdr:nvSpPr>
        <xdr:cNvPr id="944" name="سهم للأسفل 943">
          <a:extLst>
            <a:ext uri="{FF2B5EF4-FFF2-40B4-BE49-F238E27FC236}">
              <a16:creationId xmlns:a16="http://schemas.microsoft.com/office/drawing/2014/main" xmlns="" id="{00000000-0008-0000-0300-000009000000}"/>
            </a:ext>
          </a:extLst>
        </xdr:cNvPr>
        <xdr:cNvSpPr/>
      </xdr:nvSpPr>
      <xdr:spPr>
        <a:xfrm rot="16200000">
          <a:off x="11230880633" y="68611844"/>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315</xdr:row>
      <xdr:rowOff>184655</xdr:rowOff>
    </xdr:from>
    <xdr:to>
      <xdr:col>5</xdr:col>
      <xdr:colOff>187</xdr:colOff>
      <xdr:row>316</xdr:row>
      <xdr:rowOff>116620</xdr:rowOff>
    </xdr:to>
    <xdr:sp macro="" textlink="">
      <xdr:nvSpPr>
        <xdr:cNvPr id="945" name="سهم للأسفل 944">
          <a:extLst>
            <a:ext uri="{FF2B5EF4-FFF2-40B4-BE49-F238E27FC236}">
              <a16:creationId xmlns:a16="http://schemas.microsoft.com/office/drawing/2014/main" xmlns="" id="{00000000-0008-0000-0300-00000F000000}"/>
            </a:ext>
          </a:extLst>
        </xdr:cNvPr>
        <xdr:cNvSpPr/>
      </xdr:nvSpPr>
      <xdr:spPr>
        <a:xfrm rot="16200000" flipV="1">
          <a:off x="11231679351" y="70241467"/>
          <a:ext cx="198665" cy="254942"/>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322</xdr:row>
      <xdr:rowOff>55635</xdr:rowOff>
    </xdr:from>
    <xdr:to>
      <xdr:col>4</xdr:col>
      <xdr:colOff>248703</xdr:colOff>
      <xdr:row>322</xdr:row>
      <xdr:rowOff>161924</xdr:rowOff>
    </xdr:to>
    <xdr:sp macro="" textlink="">
      <xdr:nvSpPr>
        <xdr:cNvPr id="946" name="سهم للأسفل 945">
          <a:extLst>
            <a:ext uri="{FF2B5EF4-FFF2-40B4-BE49-F238E27FC236}">
              <a16:creationId xmlns:a16="http://schemas.microsoft.com/office/drawing/2014/main" xmlns="" id="{00000000-0008-0000-0300-00000F000000}"/>
            </a:ext>
          </a:extLst>
        </xdr:cNvPr>
        <xdr:cNvSpPr/>
      </xdr:nvSpPr>
      <xdr:spPr>
        <a:xfrm rot="16200000" flipV="1">
          <a:off x="11231735841" y="72036291"/>
          <a:ext cx="106289"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322</xdr:row>
      <xdr:rowOff>42710</xdr:rowOff>
    </xdr:from>
    <xdr:to>
      <xdr:col>7</xdr:col>
      <xdr:colOff>243036</xdr:colOff>
      <xdr:row>322</xdr:row>
      <xdr:rowOff>171450</xdr:rowOff>
    </xdr:to>
    <xdr:sp macro="" textlink="">
      <xdr:nvSpPr>
        <xdr:cNvPr id="947" name="سهم للأسفل 946">
          <a:extLst>
            <a:ext uri="{FF2B5EF4-FFF2-40B4-BE49-F238E27FC236}">
              <a16:creationId xmlns:a16="http://schemas.microsoft.com/office/drawing/2014/main" xmlns="" id="{00000000-0008-0000-0300-000009000000}"/>
            </a:ext>
          </a:extLst>
        </xdr:cNvPr>
        <xdr:cNvSpPr/>
      </xdr:nvSpPr>
      <xdr:spPr>
        <a:xfrm rot="16200000">
          <a:off x="11230870200" y="72037424"/>
          <a:ext cx="1287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334</xdr:row>
      <xdr:rowOff>42710</xdr:rowOff>
    </xdr:from>
    <xdr:to>
      <xdr:col>7</xdr:col>
      <xdr:colOff>338286</xdr:colOff>
      <xdr:row>334</xdr:row>
      <xdr:rowOff>152248</xdr:rowOff>
    </xdr:to>
    <xdr:sp macro="" textlink="">
      <xdr:nvSpPr>
        <xdr:cNvPr id="948" name="سهم للأسفل 947">
          <a:extLst>
            <a:ext uri="{FF2B5EF4-FFF2-40B4-BE49-F238E27FC236}">
              <a16:creationId xmlns:a16="http://schemas.microsoft.com/office/drawing/2014/main" xmlns="" id="{00000000-0008-0000-0300-000009000000}"/>
            </a:ext>
          </a:extLst>
        </xdr:cNvPr>
        <xdr:cNvSpPr/>
      </xdr:nvSpPr>
      <xdr:spPr>
        <a:xfrm rot="16200000">
          <a:off x="11230880633" y="7546551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334</xdr:row>
      <xdr:rowOff>17536</xdr:rowOff>
    </xdr:from>
    <xdr:to>
      <xdr:col>4</xdr:col>
      <xdr:colOff>343953</xdr:colOff>
      <xdr:row>334</xdr:row>
      <xdr:rowOff>140001</xdr:rowOff>
    </xdr:to>
    <xdr:sp macro="" textlink="">
      <xdr:nvSpPr>
        <xdr:cNvPr id="949" name="سهم للأسفل 948">
          <a:extLst>
            <a:ext uri="{FF2B5EF4-FFF2-40B4-BE49-F238E27FC236}">
              <a16:creationId xmlns:a16="http://schemas.microsoft.com/office/drawing/2014/main" xmlns="" id="{00000000-0008-0000-0300-00000F000000}"/>
            </a:ext>
          </a:extLst>
        </xdr:cNvPr>
        <xdr:cNvSpPr/>
      </xdr:nvSpPr>
      <xdr:spPr>
        <a:xfrm rot="16200000" flipV="1">
          <a:off x="11231721781" y="7545077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335</xdr:row>
      <xdr:rowOff>83510</xdr:rowOff>
    </xdr:from>
    <xdr:to>
      <xdr:col>6</xdr:col>
      <xdr:colOff>146919</xdr:colOff>
      <xdr:row>335</xdr:row>
      <xdr:rowOff>363969</xdr:rowOff>
    </xdr:to>
    <xdr:sp macro="" textlink="">
      <xdr:nvSpPr>
        <xdr:cNvPr id="950" name="سهم للأسفل 949"/>
        <xdr:cNvSpPr/>
      </xdr:nvSpPr>
      <xdr:spPr>
        <a:xfrm flipV="1">
          <a:off x="11231218731" y="75845360"/>
          <a:ext cx="227545" cy="1661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310</xdr:row>
      <xdr:rowOff>13608</xdr:rowOff>
    </xdr:from>
    <xdr:to>
      <xdr:col>5</xdr:col>
      <xdr:colOff>7484</xdr:colOff>
      <xdr:row>310</xdr:row>
      <xdr:rowOff>133147</xdr:rowOff>
    </xdr:to>
    <xdr:sp macro="" textlink="">
      <xdr:nvSpPr>
        <xdr:cNvPr id="951" name="سهم للأسفل 950">
          <a:extLst>
            <a:ext uri="{FF2B5EF4-FFF2-40B4-BE49-F238E27FC236}">
              <a16:creationId xmlns:a16="http://schemas.microsoft.com/office/drawing/2014/main" xmlns="" id="{00000000-0008-0000-0300-00000F000000}"/>
            </a:ext>
          </a:extLst>
        </xdr:cNvPr>
        <xdr:cNvSpPr/>
      </xdr:nvSpPr>
      <xdr:spPr>
        <a:xfrm rot="16200000" flipV="1">
          <a:off x="11231717156" y="68615618"/>
          <a:ext cx="119539" cy="26602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316</xdr:row>
      <xdr:rowOff>23332</xdr:rowOff>
    </xdr:from>
    <xdr:to>
      <xdr:col>14</xdr:col>
      <xdr:colOff>233366</xdr:colOff>
      <xdr:row>316</xdr:row>
      <xdr:rowOff>142875</xdr:rowOff>
    </xdr:to>
    <xdr:sp macro="" textlink="">
      <xdr:nvSpPr>
        <xdr:cNvPr id="952" name="سهم للأسفل 951">
          <a:extLst>
            <a:ext uri="{FF2B5EF4-FFF2-40B4-BE49-F238E27FC236}">
              <a16:creationId xmlns:a16="http://schemas.microsoft.com/office/drawing/2014/main" xmlns="" id="{00000000-0008-0000-0300-00000F000000}"/>
            </a:ext>
          </a:extLst>
        </xdr:cNvPr>
        <xdr:cNvSpPr/>
      </xdr:nvSpPr>
      <xdr:spPr>
        <a:xfrm rot="16200000" flipV="1">
          <a:off x="11225979020" y="6051684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322</xdr:row>
      <xdr:rowOff>22297</xdr:rowOff>
    </xdr:from>
    <xdr:to>
      <xdr:col>15</xdr:col>
      <xdr:colOff>1054</xdr:colOff>
      <xdr:row>322</xdr:row>
      <xdr:rowOff>142874</xdr:rowOff>
    </xdr:to>
    <xdr:sp macro="" textlink="">
      <xdr:nvSpPr>
        <xdr:cNvPr id="953" name="سهم للأسفل 952">
          <a:extLst>
            <a:ext uri="{FF2B5EF4-FFF2-40B4-BE49-F238E27FC236}">
              <a16:creationId xmlns:a16="http://schemas.microsoft.com/office/drawing/2014/main" xmlns="" id="{00000000-0008-0000-0300-00000F000000}"/>
            </a:ext>
          </a:extLst>
        </xdr:cNvPr>
        <xdr:cNvSpPr/>
      </xdr:nvSpPr>
      <xdr:spPr>
        <a:xfrm rot="16200000" flipV="1">
          <a:off x="11225956546" y="61951697"/>
          <a:ext cx="120577" cy="2391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322</xdr:row>
      <xdr:rowOff>28421</xdr:rowOff>
    </xdr:from>
    <xdr:to>
      <xdr:col>17</xdr:col>
      <xdr:colOff>266700</xdr:colOff>
      <xdr:row>322</xdr:row>
      <xdr:rowOff>171449</xdr:rowOff>
    </xdr:to>
    <xdr:sp macro="" textlink="">
      <xdr:nvSpPr>
        <xdr:cNvPr id="954" name="سهم للأسفل 953">
          <a:extLst>
            <a:ext uri="{FF2B5EF4-FFF2-40B4-BE49-F238E27FC236}">
              <a16:creationId xmlns:a16="http://schemas.microsoft.com/office/drawing/2014/main" xmlns="" id="{00000000-0008-0000-0300-000009000000}"/>
            </a:ext>
          </a:extLst>
        </xdr:cNvPr>
        <xdr:cNvSpPr/>
      </xdr:nvSpPr>
      <xdr:spPr>
        <a:xfrm rot="16200000">
          <a:off x="11225102886" y="61974335"/>
          <a:ext cx="1430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327</xdr:row>
      <xdr:rowOff>188982</xdr:rowOff>
    </xdr:from>
    <xdr:to>
      <xdr:col>14</xdr:col>
      <xdr:colOff>260611</xdr:colOff>
      <xdr:row>328</xdr:row>
      <xdr:rowOff>133349</xdr:rowOff>
    </xdr:to>
    <xdr:sp macro="" textlink="">
      <xdr:nvSpPr>
        <xdr:cNvPr id="955" name="سهم للأسفل 954">
          <a:extLst>
            <a:ext uri="{FF2B5EF4-FFF2-40B4-BE49-F238E27FC236}">
              <a16:creationId xmlns:a16="http://schemas.microsoft.com/office/drawing/2014/main" xmlns="" id="{00000000-0008-0000-0300-00000F000000}"/>
            </a:ext>
          </a:extLst>
        </xdr:cNvPr>
        <xdr:cNvSpPr/>
      </xdr:nvSpPr>
      <xdr:spPr>
        <a:xfrm rot="16200000" flipV="1">
          <a:off x="11225972023" y="63405448"/>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328</xdr:row>
      <xdr:rowOff>45885</xdr:rowOff>
    </xdr:from>
    <xdr:to>
      <xdr:col>17</xdr:col>
      <xdr:colOff>247650</xdr:colOff>
      <xdr:row>328</xdr:row>
      <xdr:rowOff>180974</xdr:rowOff>
    </xdr:to>
    <xdr:sp macro="" textlink="">
      <xdr:nvSpPr>
        <xdr:cNvPr id="956" name="سهم للأسفل 955">
          <a:extLst>
            <a:ext uri="{FF2B5EF4-FFF2-40B4-BE49-F238E27FC236}">
              <a16:creationId xmlns:a16="http://schemas.microsoft.com/office/drawing/2014/main" xmlns="" id="{00000000-0008-0000-0300-000009000000}"/>
            </a:ext>
          </a:extLst>
        </xdr:cNvPr>
        <xdr:cNvSpPr/>
      </xdr:nvSpPr>
      <xdr:spPr>
        <a:xfrm rot="16200000">
          <a:off x="11225121143" y="63459442"/>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333</xdr:row>
      <xdr:rowOff>188981</xdr:rowOff>
    </xdr:from>
    <xdr:to>
      <xdr:col>14</xdr:col>
      <xdr:colOff>231088</xdr:colOff>
      <xdr:row>334</xdr:row>
      <xdr:rowOff>161925</xdr:rowOff>
    </xdr:to>
    <xdr:sp macro="" textlink="">
      <xdr:nvSpPr>
        <xdr:cNvPr id="957" name="سهم للأسفل 956">
          <a:extLst>
            <a:ext uri="{FF2B5EF4-FFF2-40B4-BE49-F238E27FC236}">
              <a16:creationId xmlns:a16="http://schemas.microsoft.com/office/drawing/2014/main" xmlns="" id="{00000000-0008-0000-0300-00000F000000}"/>
            </a:ext>
          </a:extLst>
        </xdr:cNvPr>
        <xdr:cNvSpPr/>
      </xdr:nvSpPr>
      <xdr:spPr>
        <a:xfrm rot="16200000" flipV="1">
          <a:off x="11225967734" y="64906109"/>
          <a:ext cx="16344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333</xdr:row>
      <xdr:rowOff>183201</xdr:rowOff>
    </xdr:from>
    <xdr:to>
      <xdr:col>17</xdr:col>
      <xdr:colOff>219075</xdr:colOff>
      <xdr:row>334</xdr:row>
      <xdr:rowOff>161925</xdr:rowOff>
    </xdr:to>
    <xdr:sp macro="" textlink="">
      <xdr:nvSpPr>
        <xdr:cNvPr id="958" name="سهم للأسفل 957">
          <a:extLst>
            <a:ext uri="{FF2B5EF4-FFF2-40B4-BE49-F238E27FC236}">
              <a16:creationId xmlns:a16="http://schemas.microsoft.com/office/drawing/2014/main" xmlns="" id="{00000000-0008-0000-0300-000009000000}"/>
            </a:ext>
          </a:extLst>
        </xdr:cNvPr>
        <xdr:cNvSpPr/>
      </xdr:nvSpPr>
      <xdr:spPr>
        <a:xfrm rot="16200000">
          <a:off x="11225106101" y="64916725"/>
          <a:ext cx="16922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309</xdr:row>
      <xdr:rowOff>164946</xdr:rowOff>
    </xdr:from>
    <xdr:to>
      <xdr:col>18</xdr:col>
      <xdr:colOff>9673</xdr:colOff>
      <xdr:row>310</xdr:row>
      <xdr:rowOff>95249</xdr:rowOff>
    </xdr:to>
    <xdr:sp macro="" textlink="">
      <xdr:nvSpPr>
        <xdr:cNvPr id="959" name="سهم للأسفل 958">
          <a:extLst>
            <a:ext uri="{FF2B5EF4-FFF2-40B4-BE49-F238E27FC236}">
              <a16:creationId xmlns:a16="http://schemas.microsoft.com/office/drawing/2014/main" xmlns="" id="{00000000-0008-0000-0300-000009000000}"/>
            </a:ext>
          </a:extLst>
        </xdr:cNvPr>
        <xdr:cNvSpPr/>
      </xdr:nvSpPr>
      <xdr:spPr>
        <a:xfrm rot="16200000">
          <a:off x="11225080588" y="58980235"/>
          <a:ext cx="120803" cy="219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316</xdr:row>
      <xdr:rowOff>9523</xdr:rowOff>
    </xdr:from>
    <xdr:to>
      <xdr:col>17</xdr:col>
      <xdr:colOff>257175</xdr:colOff>
      <xdr:row>316</xdr:row>
      <xdr:rowOff>190499</xdr:rowOff>
    </xdr:to>
    <xdr:sp macro="" textlink="">
      <xdr:nvSpPr>
        <xdr:cNvPr id="960" name="سهم للأسفل 959">
          <a:extLst>
            <a:ext uri="{FF2B5EF4-FFF2-40B4-BE49-F238E27FC236}">
              <a16:creationId xmlns:a16="http://schemas.microsoft.com/office/drawing/2014/main" xmlns="" id="{00000000-0008-0000-0300-000009000000}"/>
            </a:ext>
          </a:extLst>
        </xdr:cNvPr>
        <xdr:cNvSpPr/>
      </xdr:nvSpPr>
      <xdr:spPr>
        <a:xfrm rot="16200000">
          <a:off x="11225078793" y="60522205"/>
          <a:ext cx="1809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310</xdr:row>
      <xdr:rowOff>35719</xdr:rowOff>
    </xdr:from>
    <xdr:to>
      <xdr:col>14</xdr:col>
      <xdr:colOff>252413</xdr:colOff>
      <xdr:row>310</xdr:row>
      <xdr:rowOff>155258</xdr:rowOff>
    </xdr:to>
    <xdr:sp macro="" textlink="">
      <xdr:nvSpPr>
        <xdr:cNvPr id="961" name="سهم للأسفل 960">
          <a:extLst>
            <a:ext uri="{FF2B5EF4-FFF2-40B4-BE49-F238E27FC236}">
              <a16:creationId xmlns:a16="http://schemas.microsoft.com/office/drawing/2014/main" xmlns="" id="{00000000-0008-0000-0300-00000F000000}"/>
            </a:ext>
          </a:extLst>
        </xdr:cNvPr>
        <xdr:cNvSpPr/>
      </xdr:nvSpPr>
      <xdr:spPr>
        <a:xfrm rot="16200000" flipV="1">
          <a:off x="11225998074" y="59024282"/>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335</xdr:row>
      <xdr:rowOff>37037</xdr:rowOff>
    </xdr:from>
    <xdr:to>
      <xdr:col>16</xdr:col>
      <xdr:colOff>147635</xdr:colOff>
      <xdr:row>335</xdr:row>
      <xdr:rowOff>371475</xdr:rowOff>
    </xdr:to>
    <xdr:sp macro="" textlink="">
      <xdr:nvSpPr>
        <xdr:cNvPr id="962" name="سهم للأسفل 961"/>
        <xdr:cNvSpPr/>
      </xdr:nvSpPr>
      <xdr:spPr>
        <a:xfrm flipV="1">
          <a:off x="11225464915" y="65168987"/>
          <a:ext cx="242885"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354</xdr:row>
      <xdr:rowOff>23660</xdr:rowOff>
    </xdr:from>
    <xdr:to>
      <xdr:col>7</xdr:col>
      <xdr:colOff>349247</xdr:colOff>
      <xdr:row>354</xdr:row>
      <xdr:rowOff>114300</xdr:rowOff>
    </xdr:to>
    <xdr:sp macro="" textlink="">
      <xdr:nvSpPr>
        <xdr:cNvPr id="976" name="سهم للأسفل 975">
          <a:extLst>
            <a:ext uri="{FF2B5EF4-FFF2-40B4-BE49-F238E27FC236}">
              <a16:creationId xmlns:a16="http://schemas.microsoft.com/office/drawing/2014/main" xmlns="" id="{00000000-0008-0000-0300-000009000000}"/>
            </a:ext>
          </a:extLst>
        </xdr:cNvPr>
        <xdr:cNvSpPr/>
      </xdr:nvSpPr>
      <xdr:spPr>
        <a:xfrm rot="16200000">
          <a:off x="11230889365" y="7998924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366</xdr:row>
      <xdr:rowOff>27061</xdr:rowOff>
    </xdr:from>
    <xdr:to>
      <xdr:col>4</xdr:col>
      <xdr:colOff>248703</xdr:colOff>
      <xdr:row>366</xdr:row>
      <xdr:rowOff>161925</xdr:rowOff>
    </xdr:to>
    <xdr:sp macro="" textlink="">
      <xdr:nvSpPr>
        <xdr:cNvPr id="977" name="سهم للأسفل 976">
          <a:extLst>
            <a:ext uri="{FF2B5EF4-FFF2-40B4-BE49-F238E27FC236}">
              <a16:creationId xmlns:a16="http://schemas.microsoft.com/office/drawing/2014/main" xmlns="" id="{00000000-0008-0000-0300-00000F000000}"/>
            </a:ext>
          </a:extLst>
        </xdr:cNvPr>
        <xdr:cNvSpPr/>
      </xdr:nvSpPr>
      <xdr:spPr>
        <a:xfrm rot="16200000" flipV="1">
          <a:off x="11231712029" y="82985279"/>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366</xdr:row>
      <xdr:rowOff>33184</xdr:rowOff>
    </xdr:from>
    <xdr:to>
      <xdr:col>7</xdr:col>
      <xdr:colOff>238125</xdr:colOff>
      <xdr:row>366</xdr:row>
      <xdr:rowOff>152399</xdr:rowOff>
    </xdr:to>
    <xdr:sp macro="" textlink="">
      <xdr:nvSpPr>
        <xdr:cNvPr id="978" name="سهم للأسفل 977">
          <a:extLst>
            <a:ext uri="{FF2B5EF4-FFF2-40B4-BE49-F238E27FC236}">
              <a16:creationId xmlns:a16="http://schemas.microsoft.com/office/drawing/2014/main" xmlns="" id="{00000000-0008-0000-0300-000009000000}"/>
            </a:ext>
          </a:extLst>
        </xdr:cNvPr>
        <xdr:cNvSpPr/>
      </xdr:nvSpPr>
      <xdr:spPr>
        <a:xfrm rot="16200000">
          <a:off x="11230873487" y="8298327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348</xdr:row>
      <xdr:rowOff>8938</xdr:rowOff>
    </xdr:from>
    <xdr:to>
      <xdr:col>7</xdr:col>
      <xdr:colOff>338286</xdr:colOff>
      <xdr:row>348</xdr:row>
      <xdr:rowOff>118476</xdr:rowOff>
    </xdr:to>
    <xdr:sp macro="" textlink="">
      <xdr:nvSpPr>
        <xdr:cNvPr id="979" name="سهم للأسفل 978">
          <a:extLst>
            <a:ext uri="{FF2B5EF4-FFF2-40B4-BE49-F238E27FC236}">
              <a16:creationId xmlns:a16="http://schemas.microsoft.com/office/drawing/2014/main" xmlns="" id="{00000000-0008-0000-0300-000009000000}"/>
            </a:ext>
          </a:extLst>
        </xdr:cNvPr>
        <xdr:cNvSpPr/>
      </xdr:nvSpPr>
      <xdr:spPr>
        <a:xfrm rot="16200000">
          <a:off x="11230880633" y="78517844"/>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353</xdr:row>
      <xdr:rowOff>184655</xdr:rowOff>
    </xdr:from>
    <xdr:to>
      <xdr:col>5</xdr:col>
      <xdr:colOff>187</xdr:colOff>
      <xdr:row>354</xdr:row>
      <xdr:rowOff>116620</xdr:rowOff>
    </xdr:to>
    <xdr:sp macro="" textlink="">
      <xdr:nvSpPr>
        <xdr:cNvPr id="980" name="سهم للأسفل 979">
          <a:extLst>
            <a:ext uri="{FF2B5EF4-FFF2-40B4-BE49-F238E27FC236}">
              <a16:creationId xmlns:a16="http://schemas.microsoft.com/office/drawing/2014/main" xmlns="" id="{00000000-0008-0000-0300-00000F000000}"/>
            </a:ext>
          </a:extLst>
        </xdr:cNvPr>
        <xdr:cNvSpPr/>
      </xdr:nvSpPr>
      <xdr:spPr>
        <a:xfrm rot="16200000" flipV="1">
          <a:off x="11231717451" y="79976017"/>
          <a:ext cx="122465" cy="254942"/>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360</xdr:row>
      <xdr:rowOff>55635</xdr:rowOff>
    </xdr:from>
    <xdr:to>
      <xdr:col>4</xdr:col>
      <xdr:colOff>248703</xdr:colOff>
      <xdr:row>360</xdr:row>
      <xdr:rowOff>161924</xdr:rowOff>
    </xdr:to>
    <xdr:sp macro="" textlink="">
      <xdr:nvSpPr>
        <xdr:cNvPr id="981" name="سهم للأسفل 980">
          <a:extLst>
            <a:ext uri="{FF2B5EF4-FFF2-40B4-BE49-F238E27FC236}">
              <a16:creationId xmlns:a16="http://schemas.microsoft.com/office/drawing/2014/main" xmlns="" id="{00000000-0008-0000-0300-00000F000000}"/>
            </a:ext>
          </a:extLst>
        </xdr:cNvPr>
        <xdr:cNvSpPr/>
      </xdr:nvSpPr>
      <xdr:spPr>
        <a:xfrm rot="16200000" flipV="1">
          <a:off x="11231735841" y="81523191"/>
          <a:ext cx="106289"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360</xdr:row>
      <xdr:rowOff>42710</xdr:rowOff>
    </xdr:from>
    <xdr:to>
      <xdr:col>7</xdr:col>
      <xdr:colOff>243036</xdr:colOff>
      <xdr:row>360</xdr:row>
      <xdr:rowOff>171450</xdr:rowOff>
    </xdr:to>
    <xdr:sp macro="" textlink="">
      <xdr:nvSpPr>
        <xdr:cNvPr id="982" name="سهم للأسفل 981">
          <a:extLst>
            <a:ext uri="{FF2B5EF4-FFF2-40B4-BE49-F238E27FC236}">
              <a16:creationId xmlns:a16="http://schemas.microsoft.com/office/drawing/2014/main" xmlns="" id="{00000000-0008-0000-0300-000009000000}"/>
            </a:ext>
          </a:extLst>
        </xdr:cNvPr>
        <xdr:cNvSpPr/>
      </xdr:nvSpPr>
      <xdr:spPr>
        <a:xfrm rot="16200000">
          <a:off x="11230870200" y="81524324"/>
          <a:ext cx="1287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372</xdr:row>
      <xdr:rowOff>42710</xdr:rowOff>
    </xdr:from>
    <xdr:to>
      <xdr:col>7</xdr:col>
      <xdr:colOff>338286</xdr:colOff>
      <xdr:row>372</xdr:row>
      <xdr:rowOff>152248</xdr:rowOff>
    </xdr:to>
    <xdr:sp macro="" textlink="">
      <xdr:nvSpPr>
        <xdr:cNvPr id="983" name="سهم للأسفل 982">
          <a:extLst>
            <a:ext uri="{FF2B5EF4-FFF2-40B4-BE49-F238E27FC236}">
              <a16:creationId xmlns:a16="http://schemas.microsoft.com/office/drawing/2014/main" xmlns="" id="{00000000-0008-0000-0300-000009000000}"/>
            </a:ext>
          </a:extLst>
        </xdr:cNvPr>
        <xdr:cNvSpPr/>
      </xdr:nvSpPr>
      <xdr:spPr>
        <a:xfrm rot="16200000">
          <a:off x="11230880633" y="8441901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372</xdr:row>
      <xdr:rowOff>17536</xdr:rowOff>
    </xdr:from>
    <xdr:to>
      <xdr:col>4</xdr:col>
      <xdr:colOff>343953</xdr:colOff>
      <xdr:row>372</xdr:row>
      <xdr:rowOff>140001</xdr:rowOff>
    </xdr:to>
    <xdr:sp macro="" textlink="">
      <xdr:nvSpPr>
        <xdr:cNvPr id="984" name="سهم للأسفل 983">
          <a:extLst>
            <a:ext uri="{FF2B5EF4-FFF2-40B4-BE49-F238E27FC236}">
              <a16:creationId xmlns:a16="http://schemas.microsoft.com/office/drawing/2014/main" xmlns="" id="{00000000-0008-0000-0300-00000F000000}"/>
            </a:ext>
          </a:extLst>
        </xdr:cNvPr>
        <xdr:cNvSpPr/>
      </xdr:nvSpPr>
      <xdr:spPr>
        <a:xfrm rot="16200000" flipV="1">
          <a:off x="11231721781" y="8440427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373</xdr:row>
      <xdr:rowOff>83510</xdr:rowOff>
    </xdr:from>
    <xdr:to>
      <xdr:col>6</xdr:col>
      <xdr:colOff>146919</xdr:colOff>
      <xdr:row>373</xdr:row>
      <xdr:rowOff>363969</xdr:rowOff>
    </xdr:to>
    <xdr:sp macro="" textlink="">
      <xdr:nvSpPr>
        <xdr:cNvPr id="985" name="سهم للأسفل 984"/>
        <xdr:cNvSpPr/>
      </xdr:nvSpPr>
      <xdr:spPr>
        <a:xfrm flipV="1">
          <a:off x="11231218731" y="84741710"/>
          <a:ext cx="227545"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348</xdr:row>
      <xdr:rowOff>13608</xdr:rowOff>
    </xdr:from>
    <xdr:to>
      <xdr:col>5</xdr:col>
      <xdr:colOff>7484</xdr:colOff>
      <xdr:row>348</xdr:row>
      <xdr:rowOff>133147</xdr:rowOff>
    </xdr:to>
    <xdr:sp macro="" textlink="">
      <xdr:nvSpPr>
        <xdr:cNvPr id="986" name="سهم للأسفل 985">
          <a:extLst>
            <a:ext uri="{FF2B5EF4-FFF2-40B4-BE49-F238E27FC236}">
              <a16:creationId xmlns:a16="http://schemas.microsoft.com/office/drawing/2014/main" xmlns="" id="{00000000-0008-0000-0300-00000F000000}"/>
            </a:ext>
          </a:extLst>
        </xdr:cNvPr>
        <xdr:cNvSpPr/>
      </xdr:nvSpPr>
      <xdr:spPr>
        <a:xfrm rot="16200000" flipV="1">
          <a:off x="11231717156" y="78521618"/>
          <a:ext cx="119539" cy="26602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354</xdr:row>
      <xdr:rowOff>23332</xdr:rowOff>
    </xdr:from>
    <xdr:to>
      <xdr:col>14</xdr:col>
      <xdr:colOff>233366</xdr:colOff>
      <xdr:row>354</xdr:row>
      <xdr:rowOff>142875</xdr:rowOff>
    </xdr:to>
    <xdr:sp macro="" textlink="">
      <xdr:nvSpPr>
        <xdr:cNvPr id="987" name="سهم للأسفل 986">
          <a:extLst>
            <a:ext uri="{FF2B5EF4-FFF2-40B4-BE49-F238E27FC236}">
              <a16:creationId xmlns:a16="http://schemas.microsoft.com/office/drawing/2014/main" xmlns="" id="{00000000-0008-0000-0300-00000F000000}"/>
            </a:ext>
          </a:extLst>
        </xdr:cNvPr>
        <xdr:cNvSpPr/>
      </xdr:nvSpPr>
      <xdr:spPr>
        <a:xfrm rot="16200000" flipV="1">
          <a:off x="11225979020" y="7034664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360</xdr:row>
      <xdr:rowOff>22297</xdr:rowOff>
    </xdr:from>
    <xdr:to>
      <xdr:col>15</xdr:col>
      <xdr:colOff>1054</xdr:colOff>
      <xdr:row>360</xdr:row>
      <xdr:rowOff>142874</xdr:rowOff>
    </xdr:to>
    <xdr:sp macro="" textlink="">
      <xdr:nvSpPr>
        <xdr:cNvPr id="988" name="سهم للأسفل 987">
          <a:extLst>
            <a:ext uri="{FF2B5EF4-FFF2-40B4-BE49-F238E27FC236}">
              <a16:creationId xmlns:a16="http://schemas.microsoft.com/office/drawing/2014/main" xmlns="" id="{00000000-0008-0000-0300-00000F000000}"/>
            </a:ext>
          </a:extLst>
        </xdr:cNvPr>
        <xdr:cNvSpPr/>
      </xdr:nvSpPr>
      <xdr:spPr>
        <a:xfrm rot="16200000" flipV="1">
          <a:off x="11225956546" y="71991047"/>
          <a:ext cx="120577" cy="2391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360</xdr:row>
      <xdr:rowOff>28421</xdr:rowOff>
    </xdr:from>
    <xdr:to>
      <xdr:col>17</xdr:col>
      <xdr:colOff>266700</xdr:colOff>
      <xdr:row>360</xdr:row>
      <xdr:rowOff>171449</xdr:rowOff>
    </xdr:to>
    <xdr:sp macro="" textlink="">
      <xdr:nvSpPr>
        <xdr:cNvPr id="989" name="سهم للأسفل 988">
          <a:extLst>
            <a:ext uri="{FF2B5EF4-FFF2-40B4-BE49-F238E27FC236}">
              <a16:creationId xmlns:a16="http://schemas.microsoft.com/office/drawing/2014/main" xmlns="" id="{00000000-0008-0000-0300-000009000000}"/>
            </a:ext>
          </a:extLst>
        </xdr:cNvPr>
        <xdr:cNvSpPr/>
      </xdr:nvSpPr>
      <xdr:spPr>
        <a:xfrm rot="16200000">
          <a:off x="11225102886" y="72013685"/>
          <a:ext cx="1430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365</xdr:row>
      <xdr:rowOff>188982</xdr:rowOff>
    </xdr:from>
    <xdr:to>
      <xdr:col>14</xdr:col>
      <xdr:colOff>260611</xdr:colOff>
      <xdr:row>366</xdr:row>
      <xdr:rowOff>133349</xdr:rowOff>
    </xdr:to>
    <xdr:sp macro="" textlink="">
      <xdr:nvSpPr>
        <xdr:cNvPr id="990" name="سهم للأسفل 989">
          <a:extLst>
            <a:ext uri="{FF2B5EF4-FFF2-40B4-BE49-F238E27FC236}">
              <a16:creationId xmlns:a16="http://schemas.microsoft.com/office/drawing/2014/main" xmlns="" id="{00000000-0008-0000-0300-00000F000000}"/>
            </a:ext>
          </a:extLst>
        </xdr:cNvPr>
        <xdr:cNvSpPr/>
      </xdr:nvSpPr>
      <xdr:spPr>
        <a:xfrm rot="16200000" flipV="1">
          <a:off x="11225933923" y="73711498"/>
          <a:ext cx="2110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366</xdr:row>
      <xdr:rowOff>45885</xdr:rowOff>
    </xdr:from>
    <xdr:to>
      <xdr:col>17</xdr:col>
      <xdr:colOff>247650</xdr:colOff>
      <xdr:row>366</xdr:row>
      <xdr:rowOff>180974</xdr:rowOff>
    </xdr:to>
    <xdr:sp macro="" textlink="">
      <xdr:nvSpPr>
        <xdr:cNvPr id="991" name="سهم للأسفل 990">
          <a:extLst>
            <a:ext uri="{FF2B5EF4-FFF2-40B4-BE49-F238E27FC236}">
              <a16:creationId xmlns:a16="http://schemas.microsoft.com/office/drawing/2014/main" xmlns="" id="{00000000-0008-0000-0300-000009000000}"/>
            </a:ext>
          </a:extLst>
        </xdr:cNvPr>
        <xdr:cNvSpPr/>
      </xdr:nvSpPr>
      <xdr:spPr>
        <a:xfrm rot="16200000">
          <a:off x="11225121143" y="73803592"/>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371</xdr:row>
      <xdr:rowOff>188981</xdr:rowOff>
    </xdr:from>
    <xdr:to>
      <xdr:col>14</xdr:col>
      <xdr:colOff>231088</xdr:colOff>
      <xdr:row>372</xdr:row>
      <xdr:rowOff>161925</xdr:rowOff>
    </xdr:to>
    <xdr:sp macro="" textlink="">
      <xdr:nvSpPr>
        <xdr:cNvPr id="992" name="سهم للأسفل 991">
          <a:extLst>
            <a:ext uri="{FF2B5EF4-FFF2-40B4-BE49-F238E27FC236}">
              <a16:creationId xmlns:a16="http://schemas.microsoft.com/office/drawing/2014/main" xmlns="" id="{00000000-0008-0000-0300-00000F000000}"/>
            </a:ext>
          </a:extLst>
        </xdr:cNvPr>
        <xdr:cNvSpPr/>
      </xdr:nvSpPr>
      <xdr:spPr>
        <a:xfrm rot="16200000" flipV="1">
          <a:off x="11225929634" y="75440759"/>
          <a:ext cx="23964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371</xdr:row>
      <xdr:rowOff>183201</xdr:rowOff>
    </xdr:from>
    <xdr:to>
      <xdr:col>17</xdr:col>
      <xdr:colOff>219075</xdr:colOff>
      <xdr:row>372</xdr:row>
      <xdr:rowOff>161925</xdr:rowOff>
    </xdr:to>
    <xdr:sp macro="" textlink="">
      <xdr:nvSpPr>
        <xdr:cNvPr id="993" name="سهم للأسفل 992">
          <a:extLst>
            <a:ext uri="{FF2B5EF4-FFF2-40B4-BE49-F238E27FC236}">
              <a16:creationId xmlns:a16="http://schemas.microsoft.com/office/drawing/2014/main" xmlns="" id="{00000000-0008-0000-0300-000009000000}"/>
            </a:ext>
          </a:extLst>
        </xdr:cNvPr>
        <xdr:cNvSpPr/>
      </xdr:nvSpPr>
      <xdr:spPr>
        <a:xfrm rot="16200000">
          <a:off x="11225068001" y="75451375"/>
          <a:ext cx="24542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373</xdr:row>
      <xdr:rowOff>37037</xdr:rowOff>
    </xdr:from>
    <xdr:to>
      <xdr:col>16</xdr:col>
      <xdr:colOff>147635</xdr:colOff>
      <xdr:row>373</xdr:row>
      <xdr:rowOff>371475</xdr:rowOff>
    </xdr:to>
    <xdr:sp macro="" textlink="">
      <xdr:nvSpPr>
        <xdr:cNvPr id="994" name="سهم للأسفل 993"/>
        <xdr:cNvSpPr/>
      </xdr:nvSpPr>
      <xdr:spPr>
        <a:xfrm flipV="1">
          <a:off x="11225464915" y="75798887"/>
          <a:ext cx="242885" cy="210613"/>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347</xdr:row>
      <xdr:rowOff>164946</xdr:rowOff>
    </xdr:from>
    <xdr:to>
      <xdr:col>18</xdr:col>
      <xdr:colOff>9673</xdr:colOff>
      <xdr:row>348</xdr:row>
      <xdr:rowOff>95249</xdr:rowOff>
    </xdr:to>
    <xdr:sp macro="" textlink="">
      <xdr:nvSpPr>
        <xdr:cNvPr id="995" name="سهم للأسفل 994">
          <a:extLst>
            <a:ext uri="{FF2B5EF4-FFF2-40B4-BE49-F238E27FC236}">
              <a16:creationId xmlns:a16="http://schemas.microsoft.com/office/drawing/2014/main" xmlns="" id="{00000000-0008-0000-0300-000009000000}"/>
            </a:ext>
          </a:extLst>
        </xdr:cNvPr>
        <xdr:cNvSpPr/>
      </xdr:nvSpPr>
      <xdr:spPr>
        <a:xfrm rot="16200000">
          <a:off x="11225042488" y="68562385"/>
          <a:ext cx="197003" cy="219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354</xdr:row>
      <xdr:rowOff>9523</xdr:rowOff>
    </xdr:from>
    <xdr:to>
      <xdr:col>17</xdr:col>
      <xdr:colOff>257175</xdr:colOff>
      <xdr:row>354</xdr:row>
      <xdr:rowOff>190499</xdr:rowOff>
    </xdr:to>
    <xdr:sp macro="" textlink="">
      <xdr:nvSpPr>
        <xdr:cNvPr id="996" name="سهم للأسفل 995">
          <a:extLst>
            <a:ext uri="{FF2B5EF4-FFF2-40B4-BE49-F238E27FC236}">
              <a16:creationId xmlns:a16="http://schemas.microsoft.com/office/drawing/2014/main" xmlns="" id="{00000000-0008-0000-0300-000009000000}"/>
            </a:ext>
          </a:extLst>
        </xdr:cNvPr>
        <xdr:cNvSpPr/>
      </xdr:nvSpPr>
      <xdr:spPr>
        <a:xfrm rot="16200000">
          <a:off x="11225093080" y="70337718"/>
          <a:ext cx="152401"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348</xdr:row>
      <xdr:rowOff>35719</xdr:rowOff>
    </xdr:from>
    <xdr:to>
      <xdr:col>14</xdr:col>
      <xdr:colOff>252413</xdr:colOff>
      <xdr:row>348</xdr:row>
      <xdr:rowOff>155258</xdr:rowOff>
    </xdr:to>
    <xdr:sp macro="" textlink="">
      <xdr:nvSpPr>
        <xdr:cNvPr id="997" name="سهم للأسفل 996">
          <a:extLst>
            <a:ext uri="{FF2B5EF4-FFF2-40B4-BE49-F238E27FC236}">
              <a16:creationId xmlns:a16="http://schemas.microsoft.com/office/drawing/2014/main" xmlns="" id="{00000000-0008-0000-0300-00000F000000}"/>
            </a:ext>
          </a:extLst>
        </xdr:cNvPr>
        <xdr:cNvSpPr/>
      </xdr:nvSpPr>
      <xdr:spPr>
        <a:xfrm rot="16200000" flipV="1">
          <a:off x="11225998074" y="68644532"/>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393</xdr:row>
      <xdr:rowOff>23660</xdr:rowOff>
    </xdr:from>
    <xdr:to>
      <xdr:col>7</xdr:col>
      <xdr:colOff>349247</xdr:colOff>
      <xdr:row>393</xdr:row>
      <xdr:rowOff>114300</xdr:rowOff>
    </xdr:to>
    <xdr:sp macro="" textlink="">
      <xdr:nvSpPr>
        <xdr:cNvPr id="1009" name="سهم للأسفل 1008">
          <a:extLst>
            <a:ext uri="{FF2B5EF4-FFF2-40B4-BE49-F238E27FC236}">
              <a16:creationId xmlns:a16="http://schemas.microsoft.com/office/drawing/2014/main" xmlns="" id="{00000000-0008-0000-0300-000009000000}"/>
            </a:ext>
          </a:extLst>
        </xdr:cNvPr>
        <xdr:cNvSpPr/>
      </xdr:nvSpPr>
      <xdr:spPr>
        <a:xfrm rot="16200000">
          <a:off x="11230889365" y="8959044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405</xdr:row>
      <xdr:rowOff>27061</xdr:rowOff>
    </xdr:from>
    <xdr:to>
      <xdr:col>4</xdr:col>
      <xdr:colOff>248703</xdr:colOff>
      <xdr:row>405</xdr:row>
      <xdr:rowOff>161925</xdr:rowOff>
    </xdr:to>
    <xdr:sp macro="" textlink="">
      <xdr:nvSpPr>
        <xdr:cNvPr id="1010" name="سهم للأسفل 1009">
          <a:extLst>
            <a:ext uri="{FF2B5EF4-FFF2-40B4-BE49-F238E27FC236}">
              <a16:creationId xmlns:a16="http://schemas.microsoft.com/office/drawing/2014/main" xmlns="" id="{00000000-0008-0000-0300-00000F000000}"/>
            </a:ext>
          </a:extLst>
        </xdr:cNvPr>
        <xdr:cNvSpPr/>
      </xdr:nvSpPr>
      <xdr:spPr>
        <a:xfrm rot="16200000" flipV="1">
          <a:off x="11231716791" y="92962717"/>
          <a:ext cx="125339"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405</xdr:row>
      <xdr:rowOff>33184</xdr:rowOff>
    </xdr:from>
    <xdr:to>
      <xdr:col>7</xdr:col>
      <xdr:colOff>238125</xdr:colOff>
      <xdr:row>405</xdr:row>
      <xdr:rowOff>152399</xdr:rowOff>
    </xdr:to>
    <xdr:sp macro="" textlink="">
      <xdr:nvSpPr>
        <xdr:cNvPr id="1011" name="سهم للأسفل 1010">
          <a:extLst>
            <a:ext uri="{FF2B5EF4-FFF2-40B4-BE49-F238E27FC236}">
              <a16:creationId xmlns:a16="http://schemas.microsoft.com/office/drawing/2014/main" xmlns="" id="{00000000-0008-0000-0300-000009000000}"/>
            </a:ext>
          </a:extLst>
        </xdr:cNvPr>
        <xdr:cNvSpPr/>
      </xdr:nvSpPr>
      <xdr:spPr>
        <a:xfrm rot="16200000">
          <a:off x="11230873487" y="9296547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387</xdr:row>
      <xdr:rowOff>8938</xdr:rowOff>
    </xdr:from>
    <xdr:to>
      <xdr:col>7</xdr:col>
      <xdr:colOff>338286</xdr:colOff>
      <xdr:row>387</xdr:row>
      <xdr:rowOff>118476</xdr:rowOff>
    </xdr:to>
    <xdr:sp macro="" textlink="">
      <xdr:nvSpPr>
        <xdr:cNvPr id="1012" name="سهم للأسفل 1011">
          <a:extLst>
            <a:ext uri="{FF2B5EF4-FFF2-40B4-BE49-F238E27FC236}">
              <a16:creationId xmlns:a16="http://schemas.microsoft.com/office/drawing/2014/main" xmlns="" id="{00000000-0008-0000-0300-000009000000}"/>
            </a:ext>
          </a:extLst>
        </xdr:cNvPr>
        <xdr:cNvSpPr/>
      </xdr:nvSpPr>
      <xdr:spPr>
        <a:xfrm rot="16200000">
          <a:off x="11230880633" y="87928544"/>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392</xdr:row>
      <xdr:rowOff>184655</xdr:rowOff>
    </xdr:from>
    <xdr:to>
      <xdr:col>5</xdr:col>
      <xdr:colOff>187</xdr:colOff>
      <xdr:row>393</xdr:row>
      <xdr:rowOff>116620</xdr:rowOff>
    </xdr:to>
    <xdr:sp macro="" textlink="">
      <xdr:nvSpPr>
        <xdr:cNvPr id="1013" name="سهم للأسفل 1012">
          <a:extLst>
            <a:ext uri="{FF2B5EF4-FFF2-40B4-BE49-F238E27FC236}">
              <a16:creationId xmlns:a16="http://schemas.microsoft.com/office/drawing/2014/main" xmlns="" id="{00000000-0008-0000-0300-00000F000000}"/>
            </a:ext>
          </a:extLst>
        </xdr:cNvPr>
        <xdr:cNvSpPr/>
      </xdr:nvSpPr>
      <xdr:spPr>
        <a:xfrm rot="16200000" flipV="1">
          <a:off x="11231679351" y="89539117"/>
          <a:ext cx="198665" cy="254942"/>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399</xdr:row>
      <xdr:rowOff>55635</xdr:rowOff>
    </xdr:from>
    <xdr:to>
      <xdr:col>4</xdr:col>
      <xdr:colOff>248703</xdr:colOff>
      <xdr:row>399</xdr:row>
      <xdr:rowOff>161924</xdr:rowOff>
    </xdr:to>
    <xdr:sp macro="" textlink="">
      <xdr:nvSpPr>
        <xdr:cNvPr id="1014" name="سهم للأسفل 1013">
          <a:extLst>
            <a:ext uri="{FF2B5EF4-FFF2-40B4-BE49-F238E27FC236}">
              <a16:creationId xmlns:a16="http://schemas.microsoft.com/office/drawing/2014/main" xmlns="" id="{00000000-0008-0000-0300-00000F000000}"/>
            </a:ext>
          </a:extLst>
        </xdr:cNvPr>
        <xdr:cNvSpPr/>
      </xdr:nvSpPr>
      <xdr:spPr>
        <a:xfrm rot="16200000" flipV="1">
          <a:off x="11231740604" y="91310128"/>
          <a:ext cx="96764"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399</xdr:row>
      <xdr:rowOff>42710</xdr:rowOff>
    </xdr:from>
    <xdr:to>
      <xdr:col>7</xdr:col>
      <xdr:colOff>243036</xdr:colOff>
      <xdr:row>399</xdr:row>
      <xdr:rowOff>171450</xdr:rowOff>
    </xdr:to>
    <xdr:sp macro="" textlink="">
      <xdr:nvSpPr>
        <xdr:cNvPr id="1015" name="سهم للأسفل 1014">
          <a:extLst>
            <a:ext uri="{FF2B5EF4-FFF2-40B4-BE49-F238E27FC236}">
              <a16:creationId xmlns:a16="http://schemas.microsoft.com/office/drawing/2014/main" xmlns="" id="{00000000-0008-0000-0300-000009000000}"/>
            </a:ext>
          </a:extLst>
        </xdr:cNvPr>
        <xdr:cNvSpPr/>
      </xdr:nvSpPr>
      <xdr:spPr>
        <a:xfrm rot="16200000">
          <a:off x="11230879725" y="91306499"/>
          <a:ext cx="10969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411</xdr:row>
      <xdr:rowOff>42710</xdr:rowOff>
    </xdr:from>
    <xdr:to>
      <xdr:col>7</xdr:col>
      <xdr:colOff>338286</xdr:colOff>
      <xdr:row>411</xdr:row>
      <xdr:rowOff>152248</xdr:rowOff>
    </xdr:to>
    <xdr:sp macro="" textlink="">
      <xdr:nvSpPr>
        <xdr:cNvPr id="1016" name="سهم للأسفل 1015">
          <a:extLst>
            <a:ext uri="{FF2B5EF4-FFF2-40B4-BE49-F238E27FC236}">
              <a16:creationId xmlns:a16="http://schemas.microsoft.com/office/drawing/2014/main" xmlns="" id="{00000000-0008-0000-0300-000009000000}"/>
            </a:ext>
          </a:extLst>
        </xdr:cNvPr>
        <xdr:cNvSpPr/>
      </xdr:nvSpPr>
      <xdr:spPr>
        <a:xfrm rot="16200000">
          <a:off x="11230880633" y="9459171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411</xdr:row>
      <xdr:rowOff>17536</xdr:rowOff>
    </xdr:from>
    <xdr:to>
      <xdr:col>4</xdr:col>
      <xdr:colOff>343953</xdr:colOff>
      <xdr:row>411</xdr:row>
      <xdr:rowOff>140001</xdr:rowOff>
    </xdr:to>
    <xdr:sp macro="" textlink="">
      <xdr:nvSpPr>
        <xdr:cNvPr id="1017" name="سهم للأسفل 1016">
          <a:extLst>
            <a:ext uri="{FF2B5EF4-FFF2-40B4-BE49-F238E27FC236}">
              <a16:creationId xmlns:a16="http://schemas.microsoft.com/office/drawing/2014/main" xmlns="" id="{00000000-0008-0000-0300-00000F000000}"/>
            </a:ext>
          </a:extLst>
        </xdr:cNvPr>
        <xdr:cNvSpPr/>
      </xdr:nvSpPr>
      <xdr:spPr>
        <a:xfrm rot="16200000" flipV="1">
          <a:off x="11231721781" y="9457697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412</xdr:row>
      <xdr:rowOff>83510</xdr:rowOff>
    </xdr:from>
    <xdr:to>
      <xdr:col>6</xdr:col>
      <xdr:colOff>146919</xdr:colOff>
      <xdr:row>412</xdr:row>
      <xdr:rowOff>363969</xdr:rowOff>
    </xdr:to>
    <xdr:sp macro="" textlink="">
      <xdr:nvSpPr>
        <xdr:cNvPr id="1018" name="سهم للأسفل 1017"/>
        <xdr:cNvSpPr/>
      </xdr:nvSpPr>
      <xdr:spPr>
        <a:xfrm flipV="1">
          <a:off x="11231218731" y="94971560"/>
          <a:ext cx="227545"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387</xdr:row>
      <xdr:rowOff>13608</xdr:rowOff>
    </xdr:from>
    <xdr:to>
      <xdr:col>5</xdr:col>
      <xdr:colOff>7484</xdr:colOff>
      <xdr:row>387</xdr:row>
      <xdr:rowOff>133147</xdr:rowOff>
    </xdr:to>
    <xdr:sp macro="" textlink="">
      <xdr:nvSpPr>
        <xdr:cNvPr id="1019" name="سهم للأسفل 1018">
          <a:extLst>
            <a:ext uri="{FF2B5EF4-FFF2-40B4-BE49-F238E27FC236}">
              <a16:creationId xmlns:a16="http://schemas.microsoft.com/office/drawing/2014/main" xmlns="" id="{00000000-0008-0000-0300-00000F000000}"/>
            </a:ext>
          </a:extLst>
        </xdr:cNvPr>
        <xdr:cNvSpPr/>
      </xdr:nvSpPr>
      <xdr:spPr>
        <a:xfrm rot="16200000" flipV="1">
          <a:off x="11231717156" y="87932318"/>
          <a:ext cx="119539" cy="26602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393</xdr:row>
      <xdr:rowOff>23332</xdr:rowOff>
    </xdr:from>
    <xdr:to>
      <xdr:col>14</xdr:col>
      <xdr:colOff>233366</xdr:colOff>
      <xdr:row>393</xdr:row>
      <xdr:rowOff>142875</xdr:rowOff>
    </xdr:to>
    <xdr:sp macro="" textlink="">
      <xdr:nvSpPr>
        <xdr:cNvPr id="1020" name="سهم للأسفل 1019">
          <a:extLst>
            <a:ext uri="{FF2B5EF4-FFF2-40B4-BE49-F238E27FC236}">
              <a16:creationId xmlns:a16="http://schemas.microsoft.com/office/drawing/2014/main" xmlns="" id="{00000000-0008-0000-0300-00000F000000}"/>
            </a:ext>
          </a:extLst>
        </xdr:cNvPr>
        <xdr:cNvSpPr/>
      </xdr:nvSpPr>
      <xdr:spPr>
        <a:xfrm rot="16200000" flipV="1">
          <a:off x="11225979020" y="8004309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399</xdr:row>
      <xdr:rowOff>22297</xdr:rowOff>
    </xdr:from>
    <xdr:to>
      <xdr:col>15</xdr:col>
      <xdr:colOff>1054</xdr:colOff>
      <xdr:row>399</xdr:row>
      <xdr:rowOff>142874</xdr:rowOff>
    </xdr:to>
    <xdr:sp macro="" textlink="">
      <xdr:nvSpPr>
        <xdr:cNvPr id="1021" name="سهم للأسفل 1020">
          <a:extLst>
            <a:ext uri="{FF2B5EF4-FFF2-40B4-BE49-F238E27FC236}">
              <a16:creationId xmlns:a16="http://schemas.microsoft.com/office/drawing/2014/main" xmlns="" id="{00000000-0008-0000-0300-00000F000000}"/>
            </a:ext>
          </a:extLst>
        </xdr:cNvPr>
        <xdr:cNvSpPr/>
      </xdr:nvSpPr>
      <xdr:spPr>
        <a:xfrm rot="16200000" flipV="1">
          <a:off x="11225956546" y="81477947"/>
          <a:ext cx="120577" cy="2391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399</xdr:row>
      <xdr:rowOff>28421</xdr:rowOff>
    </xdr:from>
    <xdr:to>
      <xdr:col>17</xdr:col>
      <xdr:colOff>266700</xdr:colOff>
      <xdr:row>399</xdr:row>
      <xdr:rowOff>171449</xdr:rowOff>
    </xdr:to>
    <xdr:sp macro="" textlink="">
      <xdr:nvSpPr>
        <xdr:cNvPr id="1022" name="سهم للأسفل 1021">
          <a:extLst>
            <a:ext uri="{FF2B5EF4-FFF2-40B4-BE49-F238E27FC236}">
              <a16:creationId xmlns:a16="http://schemas.microsoft.com/office/drawing/2014/main" xmlns="" id="{00000000-0008-0000-0300-000009000000}"/>
            </a:ext>
          </a:extLst>
        </xdr:cNvPr>
        <xdr:cNvSpPr/>
      </xdr:nvSpPr>
      <xdr:spPr>
        <a:xfrm rot="16200000">
          <a:off x="11225102886" y="81500585"/>
          <a:ext cx="1430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404</xdr:row>
      <xdr:rowOff>188982</xdr:rowOff>
    </xdr:from>
    <xdr:to>
      <xdr:col>14</xdr:col>
      <xdr:colOff>260611</xdr:colOff>
      <xdr:row>405</xdr:row>
      <xdr:rowOff>133349</xdr:rowOff>
    </xdr:to>
    <xdr:sp macro="" textlink="">
      <xdr:nvSpPr>
        <xdr:cNvPr id="1023" name="سهم للأسفل 1022">
          <a:extLst>
            <a:ext uri="{FF2B5EF4-FFF2-40B4-BE49-F238E27FC236}">
              <a16:creationId xmlns:a16="http://schemas.microsoft.com/office/drawing/2014/main" xmlns="" id="{00000000-0008-0000-0300-00000F000000}"/>
            </a:ext>
          </a:extLst>
        </xdr:cNvPr>
        <xdr:cNvSpPr/>
      </xdr:nvSpPr>
      <xdr:spPr>
        <a:xfrm rot="16200000" flipV="1">
          <a:off x="11225972023" y="82931698"/>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76199</xdr:colOff>
      <xdr:row>404</xdr:row>
      <xdr:rowOff>190499</xdr:rowOff>
    </xdr:from>
    <xdr:to>
      <xdr:col>18</xdr:col>
      <xdr:colOff>-1</xdr:colOff>
      <xdr:row>406</xdr:row>
      <xdr:rowOff>38099</xdr:rowOff>
    </xdr:to>
    <xdr:sp macro="" textlink="">
      <xdr:nvSpPr>
        <xdr:cNvPr id="1024" name="سهم للأسفل 1023">
          <a:extLst>
            <a:ext uri="{FF2B5EF4-FFF2-40B4-BE49-F238E27FC236}">
              <a16:creationId xmlns:a16="http://schemas.microsoft.com/office/drawing/2014/main" xmlns="" id="{00000000-0008-0000-0300-000009000000}"/>
            </a:ext>
          </a:extLst>
        </xdr:cNvPr>
        <xdr:cNvSpPr/>
      </xdr:nvSpPr>
      <xdr:spPr>
        <a:xfrm rot="16200000">
          <a:off x="11225012476" y="102936674"/>
          <a:ext cx="266700" cy="20955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410</xdr:row>
      <xdr:rowOff>188981</xdr:rowOff>
    </xdr:from>
    <xdr:to>
      <xdr:col>14</xdr:col>
      <xdr:colOff>231088</xdr:colOff>
      <xdr:row>411</xdr:row>
      <xdr:rowOff>161925</xdr:rowOff>
    </xdr:to>
    <xdr:sp macro="" textlink="">
      <xdr:nvSpPr>
        <xdr:cNvPr id="1025" name="سهم للأسفل 1024">
          <a:extLst>
            <a:ext uri="{FF2B5EF4-FFF2-40B4-BE49-F238E27FC236}">
              <a16:creationId xmlns:a16="http://schemas.microsoft.com/office/drawing/2014/main" xmlns="" id="{00000000-0008-0000-0300-00000F000000}"/>
            </a:ext>
          </a:extLst>
        </xdr:cNvPr>
        <xdr:cNvSpPr/>
      </xdr:nvSpPr>
      <xdr:spPr>
        <a:xfrm rot="16200000" flipV="1">
          <a:off x="11225967734" y="84432359"/>
          <a:ext cx="16344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410</xdr:row>
      <xdr:rowOff>183201</xdr:rowOff>
    </xdr:from>
    <xdr:to>
      <xdr:col>17</xdr:col>
      <xdr:colOff>219075</xdr:colOff>
      <xdr:row>411</xdr:row>
      <xdr:rowOff>161925</xdr:rowOff>
    </xdr:to>
    <xdr:sp macro="" textlink="">
      <xdr:nvSpPr>
        <xdr:cNvPr id="1026" name="سهم للأسفل 1025">
          <a:extLst>
            <a:ext uri="{FF2B5EF4-FFF2-40B4-BE49-F238E27FC236}">
              <a16:creationId xmlns:a16="http://schemas.microsoft.com/office/drawing/2014/main" xmlns="" id="{00000000-0008-0000-0300-000009000000}"/>
            </a:ext>
          </a:extLst>
        </xdr:cNvPr>
        <xdr:cNvSpPr/>
      </xdr:nvSpPr>
      <xdr:spPr>
        <a:xfrm rot="16200000">
          <a:off x="11225106101" y="84442975"/>
          <a:ext cx="16922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386</xdr:row>
      <xdr:rowOff>164946</xdr:rowOff>
    </xdr:from>
    <xdr:to>
      <xdr:col>18</xdr:col>
      <xdr:colOff>9673</xdr:colOff>
      <xdr:row>387</xdr:row>
      <xdr:rowOff>95249</xdr:rowOff>
    </xdr:to>
    <xdr:sp macro="" textlink="">
      <xdr:nvSpPr>
        <xdr:cNvPr id="1027" name="سهم للأسفل 1026">
          <a:extLst>
            <a:ext uri="{FF2B5EF4-FFF2-40B4-BE49-F238E27FC236}">
              <a16:creationId xmlns:a16="http://schemas.microsoft.com/office/drawing/2014/main" xmlns="" id="{00000000-0008-0000-0300-000009000000}"/>
            </a:ext>
          </a:extLst>
        </xdr:cNvPr>
        <xdr:cNvSpPr/>
      </xdr:nvSpPr>
      <xdr:spPr>
        <a:xfrm rot="16200000">
          <a:off x="11225080588" y="78506485"/>
          <a:ext cx="120803" cy="219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393</xdr:row>
      <xdr:rowOff>9523</xdr:rowOff>
    </xdr:from>
    <xdr:to>
      <xdr:col>17</xdr:col>
      <xdr:colOff>257175</xdr:colOff>
      <xdr:row>393</xdr:row>
      <xdr:rowOff>190499</xdr:rowOff>
    </xdr:to>
    <xdr:sp macro="" textlink="">
      <xdr:nvSpPr>
        <xdr:cNvPr id="1028" name="سهم للأسفل 1027">
          <a:extLst>
            <a:ext uri="{FF2B5EF4-FFF2-40B4-BE49-F238E27FC236}">
              <a16:creationId xmlns:a16="http://schemas.microsoft.com/office/drawing/2014/main" xmlns="" id="{00000000-0008-0000-0300-000009000000}"/>
            </a:ext>
          </a:extLst>
        </xdr:cNvPr>
        <xdr:cNvSpPr/>
      </xdr:nvSpPr>
      <xdr:spPr>
        <a:xfrm rot="16200000">
          <a:off x="11225078793" y="80048455"/>
          <a:ext cx="1809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387</xdr:row>
      <xdr:rowOff>35719</xdr:rowOff>
    </xdr:from>
    <xdr:to>
      <xdr:col>14</xdr:col>
      <xdr:colOff>252413</xdr:colOff>
      <xdr:row>387</xdr:row>
      <xdr:rowOff>155258</xdr:rowOff>
    </xdr:to>
    <xdr:sp macro="" textlink="">
      <xdr:nvSpPr>
        <xdr:cNvPr id="1029" name="سهم للأسفل 1028">
          <a:extLst>
            <a:ext uri="{FF2B5EF4-FFF2-40B4-BE49-F238E27FC236}">
              <a16:creationId xmlns:a16="http://schemas.microsoft.com/office/drawing/2014/main" xmlns="" id="{00000000-0008-0000-0300-00000F000000}"/>
            </a:ext>
          </a:extLst>
        </xdr:cNvPr>
        <xdr:cNvSpPr/>
      </xdr:nvSpPr>
      <xdr:spPr>
        <a:xfrm rot="16200000" flipV="1">
          <a:off x="11225998074" y="78550532"/>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412</xdr:row>
      <xdr:rowOff>37037</xdr:rowOff>
    </xdr:from>
    <xdr:to>
      <xdr:col>16</xdr:col>
      <xdr:colOff>147635</xdr:colOff>
      <xdr:row>412</xdr:row>
      <xdr:rowOff>371475</xdr:rowOff>
    </xdr:to>
    <xdr:sp macro="" textlink="">
      <xdr:nvSpPr>
        <xdr:cNvPr id="1030" name="سهم للأسفل 1029"/>
        <xdr:cNvSpPr/>
      </xdr:nvSpPr>
      <xdr:spPr>
        <a:xfrm flipV="1">
          <a:off x="11225464915" y="84695237"/>
          <a:ext cx="242885"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442</xdr:row>
      <xdr:rowOff>46111</xdr:rowOff>
    </xdr:from>
    <xdr:to>
      <xdr:col>4</xdr:col>
      <xdr:colOff>343953</xdr:colOff>
      <xdr:row>442</xdr:row>
      <xdr:rowOff>168576</xdr:rowOff>
    </xdr:to>
    <xdr:sp macro="" textlink="">
      <xdr:nvSpPr>
        <xdr:cNvPr id="1031" name="سهم للأسفل 1030">
          <a:extLst>
            <a:ext uri="{FF2B5EF4-FFF2-40B4-BE49-F238E27FC236}">
              <a16:creationId xmlns:a16="http://schemas.microsoft.com/office/drawing/2014/main" xmlns="" id="{00000000-0008-0000-0300-00000F000000}"/>
            </a:ext>
          </a:extLst>
        </xdr:cNvPr>
        <xdr:cNvSpPr/>
      </xdr:nvSpPr>
      <xdr:spPr>
        <a:xfrm rot="16200000" flipV="1">
          <a:off x="11231721781" y="102701802"/>
          <a:ext cx="122465" cy="24628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431</xdr:row>
      <xdr:rowOff>23660</xdr:rowOff>
    </xdr:from>
    <xdr:to>
      <xdr:col>7</xdr:col>
      <xdr:colOff>349247</xdr:colOff>
      <xdr:row>431</xdr:row>
      <xdr:rowOff>114300</xdr:rowOff>
    </xdr:to>
    <xdr:sp macro="" textlink="">
      <xdr:nvSpPr>
        <xdr:cNvPr id="1032" name="سهم للأسفل 1031">
          <a:extLst>
            <a:ext uri="{FF2B5EF4-FFF2-40B4-BE49-F238E27FC236}">
              <a16:creationId xmlns:a16="http://schemas.microsoft.com/office/drawing/2014/main" xmlns="" id="{00000000-0008-0000-0300-000009000000}"/>
            </a:ext>
          </a:extLst>
        </xdr:cNvPr>
        <xdr:cNvSpPr/>
      </xdr:nvSpPr>
      <xdr:spPr>
        <a:xfrm rot="16200000">
          <a:off x="11230889365" y="9961074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443</xdr:row>
      <xdr:rowOff>27061</xdr:rowOff>
    </xdr:from>
    <xdr:to>
      <xdr:col>4</xdr:col>
      <xdr:colOff>248703</xdr:colOff>
      <xdr:row>443</xdr:row>
      <xdr:rowOff>161925</xdr:rowOff>
    </xdr:to>
    <xdr:sp macro="" textlink="">
      <xdr:nvSpPr>
        <xdr:cNvPr id="1033" name="سهم للأسفل 1032">
          <a:extLst>
            <a:ext uri="{FF2B5EF4-FFF2-40B4-BE49-F238E27FC236}">
              <a16:creationId xmlns:a16="http://schemas.microsoft.com/office/drawing/2014/main" xmlns="" id="{00000000-0008-0000-0300-00000F000000}"/>
            </a:ext>
          </a:extLst>
        </xdr:cNvPr>
        <xdr:cNvSpPr/>
      </xdr:nvSpPr>
      <xdr:spPr>
        <a:xfrm rot="16200000" flipV="1">
          <a:off x="11231716791" y="102983017"/>
          <a:ext cx="125339"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443</xdr:row>
      <xdr:rowOff>33184</xdr:rowOff>
    </xdr:from>
    <xdr:to>
      <xdr:col>7</xdr:col>
      <xdr:colOff>238125</xdr:colOff>
      <xdr:row>443</xdr:row>
      <xdr:rowOff>152399</xdr:rowOff>
    </xdr:to>
    <xdr:sp macro="" textlink="">
      <xdr:nvSpPr>
        <xdr:cNvPr id="1034" name="سهم للأسفل 1033">
          <a:extLst>
            <a:ext uri="{FF2B5EF4-FFF2-40B4-BE49-F238E27FC236}">
              <a16:creationId xmlns:a16="http://schemas.microsoft.com/office/drawing/2014/main" xmlns="" id="{00000000-0008-0000-0300-000009000000}"/>
            </a:ext>
          </a:extLst>
        </xdr:cNvPr>
        <xdr:cNvSpPr/>
      </xdr:nvSpPr>
      <xdr:spPr>
        <a:xfrm rot="16200000">
          <a:off x="11230873487" y="10298577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425</xdr:row>
      <xdr:rowOff>8938</xdr:rowOff>
    </xdr:from>
    <xdr:to>
      <xdr:col>7</xdr:col>
      <xdr:colOff>338286</xdr:colOff>
      <xdr:row>425</xdr:row>
      <xdr:rowOff>118476</xdr:rowOff>
    </xdr:to>
    <xdr:sp macro="" textlink="">
      <xdr:nvSpPr>
        <xdr:cNvPr id="1035" name="سهم للأسفل 1034">
          <a:extLst>
            <a:ext uri="{FF2B5EF4-FFF2-40B4-BE49-F238E27FC236}">
              <a16:creationId xmlns:a16="http://schemas.microsoft.com/office/drawing/2014/main" xmlns="" id="{00000000-0008-0000-0300-000009000000}"/>
            </a:ext>
          </a:extLst>
        </xdr:cNvPr>
        <xdr:cNvSpPr/>
      </xdr:nvSpPr>
      <xdr:spPr>
        <a:xfrm rot="16200000">
          <a:off x="11230880633" y="97948844"/>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430</xdr:row>
      <xdr:rowOff>184655</xdr:rowOff>
    </xdr:from>
    <xdr:to>
      <xdr:col>5</xdr:col>
      <xdr:colOff>187</xdr:colOff>
      <xdr:row>431</xdr:row>
      <xdr:rowOff>116620</xdr:rowOff>
    </xdr:to>
    <xdr:sp macro="" textlink="">
      <xdr:nvSpPr>
        <xdr:cNvPr id="1036" name="سهم للأسفل 1035">
          <a:extLst>
            <a:ext uri="{FF2B5EF4-FFF2-40B4-BE49-F238E27FC236}">
              <a16:creationId xmlns:a16="http://schemas.microsoft.com/office/drawing/2014/main" xmlns="" id="{00000000-0008-0000-0300-00000F000000}"/>
            </a:ext>
          </a:extLst>
        </xdr:cNvPr>
        <xdr:cNvSpPr/>
      </xdr:nvSpPr>
      <xdr:spPr>
        <a:xfrm rot="16200000" flipV="1">
          <a:off x="11231679351" y="99559417"/>
          <a:ext cx="198665" cy="254942"/>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437</xdr:row>
      <xdr:rowOff>55635</xdr:rowOff>
    </xdr:from>
    <xdr:to>
      <xdr:col>4</xdr:col>
      <xdr:colOff>248703</xdr:colOff>
      <xdr:row>437</xdr:row>
      <xdr:rowOff>161924</xdr:rowOff>
    </xdr:to>
    <xdr:sp macro="" textlink="">
      <xdr:nvSpPr>
        <xdr:cNvPr id="1037" name="سهم للأسفل 1036">
          <a:extLst>
            <a:ext uri="{FF2B5EF4-FFF2-40B4-BE49-F238E27FC236}">
              <a16:creationId xmlns:a16="http://schemas.microsoft.com/office/drawing/2014/main" xmlns="" id="{00000000-0008-0000-0300-00000F000000}"/>
            </a:ext>
          </a:extLst>
        </xdr:cNvPr>
        <xdr:cNvSpPr/>
      </xdr:nvSpPr>
      <xdr:spPr>
        <a:xfrm rot="16200000" flipV="1">
          <a:off x="11231740604" y="101330428"/>
          <a:ext cx="96764"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437</xdr:row>
      <xdr:rowOff>42710</xdr:rowOff>
    </xdr:from>
    <xdr:to>
      <xdr:col>7</xdr:col>
      <xdr:colOff>243036</xdr:colOff>
      <xdr:row>437</xdr:row>
      <xdr:rowOff>171450</xdr:rowOff>
    </xdr:to>
    <xdr:sp macro="" textlink="">
      <xdr:nvSpPr>
        <xdr:cNvPr id="1038" name="سهم للأسفل 1037">
          <a:extLst>
            <a:ext uri="{FF2B5EF4-FFF2-40B4-BE49-F238E27FC236}">
              <a16:creationId xmlns:a16="http://schemas.microsoft.com/office/drawing/2014/main" xmlns="" id="{00000000-0008-0000-0300-000009000000}"/>
            </a:ext>
          </a:extLst>
        </xdr:cNvPr>
        <xdr:cNvSpPr/>
      </xdr:nvSpPr>
      <xdr:spPr>
        <a:xfrm rot="16200000">
          <a:off x="11230879725" y="101326799"/>
          <a:ext cx="10969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449</xdr:row>
      <xdr:rowOff>42710</xdr:rowOff>
    </xdr:from>
    <xdr:to>
      <xdr:col>7</xdr:col>
      <xdr:colOff>338286</xdr:colOff>
      <xdr:row>449</xdr:row>
      <xdr:rowOff>152248</xdr:rowOff>
    </xdr:to>
    <xdr:sp macro="" textlink="">
      <xdr:nvSpPr>
        <xdr:cNvPr id="1039" name="سهم للأسفل 1038">
          <a:extLst>
            <a:ext uri="{FF2B5EF4-FFF2-40B4-BE49-F238E27FC236}">
              <a16:creationId xmlns:a16="http://schemas.microsoft.com/office/drawing/2014/main" xmlns="" id="{00000000-0008-0000-0300-000009000000}"/>
            </a:ext>
          </a:extLst>
        </xdr:cNvPr>
        <xdr:cNvSpPr/>
      </xdr:nvSpPr>
      <xdr:spPr>
        <a:xfrm rot="16200000">
          <a:off x="11230880633" y="10461201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449</xdr:row>
      <xdr:rowOff>17536</xdr:rowOff>
    </xdr:from>
    <xdr:to>
      <xdr:col>4</xdr:col>
      <xdr:colOff>343953</xdr:colOff>
      <xdr:row>449</xdr:row>
      <xdr:rowOff>140001</xdr:rowOff>
    </xdr:to>
    <xdr:sp macro="" textlink="">
      <xdr:nvSpPr>
        <xdr:cNvPr id="1040" name="سهم للأسفل 1039">
          <a:extLst>
            <a:ext uri="{FF2B5EF4-FFF2-40B4-BE49-F238E27FC236}">
              <a16:creationId xmlns:a16="http://schemas.microsoft.com/office/drawing/2014/main" xmlns="" id="{00000000-0008-0000-0300-00000F000000}"/>
            </a:ext>
          </a:extLst>
        </xdr:cNvPr>
        <xdr:cNvSpPr/>
      </xdr:nvSpPr>
      <xdr:spPr>
        <a:xfrm rot="16200000" flipV="1">
          <a:off x="11231721781" y="10459727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450</xdr:row>
      <xdr:rowOff>83510</xdr:rowOff>
    </xdr:from>
    <xdr:to>
      <xdr:col>6</xdr:col>
      <xdr:colOff>146919</xdr:colOff>
      <xdr:row>450</xdr:row>
      <xdr:rowOff>363969</xdr:rowOff>
    </xdr:to>
    <xdr:sp macro="" textlink="">
      <xdr:nvSpPr>
        <xdr:cNvPr id="1041" name="سهم للأسفل 1040"/>
        <xdr:cNvSpPr/>
      </xdr:nvSpPr>
      <xdr:spPr>
        <a:xfrm flipV="1">
          <a:off x="11231218731" y="104991860"/>
          <a:ext cx="227545"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425</xdr:row>
      <xdr:rowOff>13608</xdr:rowOff>
    </xdr:from>
    <xdr:to>
      <xdr:col>5</xdr:col>
      <xdr:colOff>7484</xdr:colOff>
      <xdr:row>425</xdr:row>
      <xdr:rowOff>133147</xdr:rowOff>
    </xdr:to>
    <xdr:sp macro="" textlink="">
      <xdr:nvSpPr>
        <xdr:cNvPr id="1042" name="سهم للأسفل 1041">
          <a:extLst>
            <a:ext uri="{FF2B5EF4-FFF2-40B4-BE49-F238E27FC236}">
              <a16:creationId xmlns:a16="http://schemas.microsoft.com/office/drawing/2014/main" xmlns="" id="{00000000-0008-0000-0300-00000F000000}"/>
            </a:ext>
          </a:extLst>
        </xdr:cNvPr>
        <xdr:cNvSpPr/>
      </xdr:nvSpPr>
      <xdr:spPr>
        <a:xfrm rot="16200000" flipV="1">
          <a:off x="11231717156" y="97952618"/>
          <a:ext cx="119539" cy="26602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431</xdr:row>
      <xdr:rowOff>23332</xdr:rowOff>
    </xdr:from>
    <xdr:to>
      <xdr:col>14</xdr:col>
      <xdr:colOff>233366</xdr:colOff>
      <xdr:row>431</xdr:row>
      <xdr:rowOff>142875</xdr:rowOff>
    </xdr:to>
    <xdr:sp macro="" textlink="">
      <xdr:nvSpPr>
        <xdr:cNvPr id="1043" name="سهم للأسفل 1042">
          <a:extLst>
            <a:ext uri="{FF2B5EF4-FFF2-40B4-BE49-F238E27FC236}">
              <a16:creationId xmlns:a16="http://schemas.microsoft.com/office/drawing/2014/main" xmlns="" id="{00000000-0008-0000-0300-00000F000000}"/>
            </a:ext>
          </a:extLst>
        </xdr:cNvPr>
        <xdr:cNvSpPr/>
      </xdr:nvSpPr>
      <xdr:spPr>
        <a:xfrm rot="16200000" flipV="1">
          <a:off x="11225979020" y="8964429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437</xdr:row>
      <xdr:rowOff>22297</xdr:rowOff>
    </xdr:from>
    <xdr:to>
      <xdr:col>15</xdr:col>
      <xdr:colOff>1054</xdr:colOff>
      <xdr:row>437</xdr:row>
      <xdr:rowOff>142874</xdr:rowOff>
    </xdr:to>
    <xdr:sp macro="" textlink="">
      <xdr:nvSpPr>
        <xdr:cNvPr id="1044" name="سهم للأسفل 1043">
          <a:extLst>
            <a:ext uri="{FF2B5EF4-FFF2-40B4-BE49-F238E27FC236}">
              <a16:creationId xmlns:a16="http://schemas.microsoft.com/office/drawing/2014/main" xmlns="" id="{00000000-0008-0000-0300-00000F000000}"/>
            </a:ext>
          </a:extLst>
        </xdr:cNvPr>
        <xdr:cNvSpPr/>
      </xdr:nvSpPr>
      <xdr:spPr>
        <a:xfrm rot="16200000" flipV="1">
          <a:off x="11225956546" y="91269647"/>
          <a:ext cx="120577" cy="2391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437</xdr:row>
      <xdr:rowOff>28421</xdr:rowOff>
    </xdr:from>
    <xdr:to>
      <xdr:col>17</xdr:col>
      <xdr:colOff>266700</xdr:colOff>
      <xdr:row>437</xdr:row>
      <xdr:rowOff>171449</xdr:rowOff>
    </xdr:to>
    <xdr:sp macro="" textlink="">
      <xdr:nvSpPr>
        <xdr:cNvPr id="1045" name="سهم للأسفل 1044">
          <a:extLst>
            <a:ext uri="{FF2B5EF4-FFF2-40B4-BE49-F238E27FC236}">
              <a16:creationId xmlns:a16="http://schemas.microsoft.com/office/drawing/2014/main" xmlns="" id="{00000000-0008-0000-0300-000009000000}"/>
            </a:ext>
          </a:extLst>
        </xdr:cNvPr>
        <xdr:cNvSpPr/>
      </xdr:nvSpPr>
      <xdr:spPr>
        <a:xfrm rot="16200000">
          <a:off x="11225112411" y="91282760"/>
          <a:ext cx="12397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442</xdr:row>
      <xdr:rowOff>188982</xdr:rowOff>
    </xdr:from>
    <xdr:to>
      <xdr:col>14</xdr:col>
      <xdr:colOff>260611</xdr:colOff>
      <xdr:row>443</xdr:row>
      <xdr:rowOff>133349</xdr:rowOff>
    </xdr:to>
    <xdr:sp macro="" textlink="">
      <xdr:nvSpPr>
        <xdr:cNvPr id="1046" name="سهم للأسفل 1045">
          <a:extLst>
            <a:ext uri="{FF2B5EF4-FFF2-40B4-BE49-F238E27FC236}">
              <a16:creationId xmlns:a16="http://schemas.microsoft.com/office/drawing/2014/main" xmlns="" id="{00000000-0008-0000-0300-00000F000000}"/>
            </a:ext>
          </a:extLst>
        </xdr:cNvPr>
        <xdr:cNvSpPr/>
      </xdr:nvSpPr>
      <xdr:spPr>
        <a:xfrm rot="16200000" flipV="1">
          <a:off x="11225933923" y="92875798"/>
          <a:ext cx="2110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443</xdr:row>
      <xdr:rowOff>45885</xdr:rowOff>
    </xdr:from>
    <xdr:to>
      <xdr:col>17</xdr:col>
      <xdr:colOff>247650</xdr:colOff>
      <xdr:row>443</xdr:row>
      <xdr:rowOff>180974</xdr:rowOff>
    </xdr:to>
    <xdr:sp macro="" textlink="">
      <xdr:nvSpPr>
        <xdr:cNvPr id="1047" name="سهم للأسفل 1046">
          <a:extLst>
            <a:ext uri="{FF2B5EF4-FFF2-40B4-BE49-F238E27FC236}">
              <a16:creationId xmlns:a16="http://schemas.microsoft.com/office/drawing/2014/main" xmlns="" id="{00000000-0008-0000-0300-000009000000}"/>
            </a:ext>
          </a:extLst>
        </xdr:cNvPr>
        <xdr:cNvSpPr/>
      </xdr:nvSpPr>
      <xdr:spPr>
        <a:xfrm rot="16200000">
          <a:off x="11225135431" y="92953604"/>
          <a:ext cx="106514"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448</xdr:row>
      <xdr:rowOff>188981</xdr:rowOff>
    </xdr:from>
    <xdr:to>
      <xdr:col>14</xdr:col>
      <xdr:colOff>231088</xdr:colOff>
      <xdr:row>449</xdr:row>
      <xdr:rowOff>161925</xdr:rowOff>
    </xdr:to>
    <xdr:sp macro="" textlink="">
      <xdr:nvSpPr>
        <xdr:cNvPr id="1048" name="سهم للأسفل 1047">
          <a:extLst>
            <a:ext uri="{FF2B5EF4-FFF2-40B4-BE49-F238E27FC236}">
              <a16:creationId xmlns:a16="http://schemas.microsoft.com/office/drawing/2014/main" xmlns="" id="{00000000-0008-0000-0300-00000F000000}"/>
            </a:ext>
          </a:extLst>
        </xdr:cNvPr>
        <xdr:cNvSpPr/>
      </xdr:nvSpPr>
      <xdr:spPr>
        <a:xfrm rot="16200000" flipV="1">
          <a:off x="11225929634" y="94566959"/>
          <a:ext cx="23964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448</xdr:row>
      <xdr:rowOff>183201</xdr:rowOff>
    </xdr:from>
    <xdr:to>
      <xdr:col>17</xdr:col>
      <xdr:colOff>219075</xdr:colOff>
      <xdr:row>449</xdr:row>
      <xdr:rowOff>161925</xdr:rowOff>
    </xdr:to>
    <xdr:sp macro="" textlink="">
      <xdr:nvSpPr>
        <xdr:cNvPr id="1049" name="سهم للأسفل 1048">
          <a:extLst>
            <a:ext uri="{FF2B5EF4-FFF2-40B4-BE49-F238E27FC236}">
              <a16:creationId xmlns:a16="http://schemas.microsoft.com/office/drawing/2014/main" xmlns="" id="{00000000-0008-0000-0300-000009000000}"/>
            </a:ext>
          </a:extLst>
        </xdr:cNvPr>
        <xdr:cNvSpPr/>
      </xdr:nvSpPr>
      <xdr:spPr>
        <a:xfrm rot="16200000">
          <a:off x="11225068001" y="94577575"/>
          <a:ext cx="24542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450</xdr:row>
      <xdr:rowOff>37037</xdr:rowOff>
    </xdr:from>
    <xdr:to>
      <xdr:col>16</xdr:col>
      <xdr:colOff>147635</xdr:colOff>
      <xdr:row>450</xdr:row>
      <xdr:rowOff>371475</xdr:rowOff>
    </xdr:to>
    <xdr:sp macro="" textlink="">
      <xdr:nvSpPr>
        <xdr:cNvPr id="1050" name="سهم للأسفل 1049"/>
        <xdr:cNvSpPr/>
      </xdr:nvSpPr>
      <xdr:spPr>
        <a:xfrm flipV="1">
          <a:off x="11225464915" y="94925087"/>
          <a:ext cx="242885"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424</xdr:row>
      <xdr:rowOff>164946</xdr:rowOff>
    </xdr:from>
    <xdr:to>
      <xdr:col>18</xdr:col>
      <xdr:colOff>9673</xdr:colOff>
      <xdr:row>425</xdr:row>
      <xdr:rowOff>95249</xdr:rowOff>
    </xdr:to>
    <xdr:sp macro="" textlink="">
      <xdr:nvSpPr>
        <xdr:cNvPr id="1051" name="سهم للأسفل 1050">
          <a:extLst>
            <a:ext uri="{FF2B5EF4-FFF2-40B4-BE49-F238E27FC236}">
              <a16:creationId xmlns:a16="http://schemas.microsoft.com/office/drawing/2014/main" xmlns="" id="{00000000-0008-0000-0300-000009000000}"/>
            </a:ext>
          </a:extLst>
        </xdr:cNvPr>
        <xdr:cNvSpPr/>
      </xdr:nvSpPr>
      <xdr:spPr>
        <a:xfrm rot="16200000">
          <a:off x="11225042488" y="87879085"/>
          <a:ext cx="197003" cy="219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431</xdr:row>
      <xdr:rowOff>9523</xdr:rowOff>
    </xdr:from>
    <xdr:to>
      <xdr:col>17</xdr:col>
      <xdr:colOff>257175</xdr:colOff>
      <xdr:row>431</xdr:row>
      <xdr:rowOff>190499</xdr:rowOff>
    </xdr:to>
    <xdr:sp macro="" textlink="">
      <xdr:nvSpPr>
        <xdr:cNvPr id="1052" name="سهم للأسفل 1051">
          <a:extLst>
            <a:ext uri="{FF2B5EF4-FFF2-40B4-BE49-F238E27FC236}">
              <a16:creationId xmlns:a16="http://schemas.microsoft.com/office/drawing/2014/main" xmlns="" id="{00000000-0008-0000-0300-000009000000}"/>
            </a:ext>
          </a:extLst>
        </xdr:cNvPr>
        <xdr:cNvSpPr/>
      </xdr:nvSpPr>
      <xdr:spPr>
        <a:xfrm rot="16200000">
          <a:off x="11225097843" y="89630605"/>
          <a:ext cx="1428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425</xdr:row>
      <xdr:rowOff>35719</xdr:rowOff>
    </xdr:from>
    <xdr:to>
      <xdr:col>14</xdr:col>
      <xdr:colOff>252413</xdr:colOff>
      <xdr:row>425</xdr:row>
      <xdr:rowOff>155258</xdr:rowOff>
    </xdr:to>
    <xdr:sp macro="" textlink="">
      <xdr:nvSpPr>
        <xdr:cNvPr id="1053" name="سهم للأسفل 1052">
          <a:extLst>
            <a:ext uri="{FF2B5EF4-FFF2-40B4-BE49-F238E27FC236}">
              <a16:creationId xmlns:a16="http://schemas.microsoft.com/office/drawing/2014/main" xmlns="" id="{00000000-0008-0000-0300-00000F000000}"/>
            </a:ext>
          </a:extLst>
        </xdr:cNvPr>
        <xdr:cNvSpPr/>
      </xdr:nvSpPr>
      <xdr:spPr>
        <a:xfrm rot="16200000" flipV="1">
          <a:off x="11225998074" y="87961232"/>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468</xdr:row>
      <xdr:rowOff>23660</xdr:rowOff>
    </xdr:from>
    <xdr:to>
      <xdr:col>7</xdr:col>
      <xdr:colOff>349247</xdr:colOff>
      <xdr:row>468</xdr:row>
      <xdr:rowOff>114300</xdr:rowOff>
    </xdr:to>
    <xdr:sp macro="" textlink="">
      <xdr:nvSpPr>
        <xdr:cNvPr id="1055" name="سهم للأسفل 1054">
          <a:extLst>
            <a:ext uri="{FF2B5EF4-FFF2-40B4-BE49-F238E27FC236}">
              <a16:creationId xmlns:a16="http://schemas.microsoft.com/office/drawing/2014/main" xmlns="" id="{00000000-0008-0000-0300-000009000000}"/>
            </a:ext>
          </a:extLst>
        </xdr:cNvPr>
        <xdr:cNvSpPr/>
      </xdr:nvSpPr>
      <xdr:spPr>
        <a:xfrm rot="16200000">
          <a:off x="11230889365" y="10938339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480</xdr:row>
      <xdr:rowOff>27061</xdr:rowOff>
    </xdr:from>
    <xdr:to>
      <xdr:col>4</xdr:col>
      <xdr:colOff>248703</xdr:colOff>
      <xdr:row>480</xdr:row>
      <xdr:rowOff>161925</xdr:rowOff>
    </xdr:to>
    <xdr:sp macro="" textlink="">
      <xdr:nvSpPr>
        <xdr:cNvPr id="1056" name="سهم للأسفل 1055">
          <a:extLst>
            <a:ext uri="{FF2B5EF4-FFF2-40B4-BE49-F238E27FC236}">
              <a16:creationId xmlns:a16="http://schemas.microsoft.com/office/drawing/2014/main" xmlns="" id="{00000000-0008-0000-0300-00000F000000}"/>
            </a:ext>
          </a:extLst>
        </xdr:cNvPr>
        <xdr:cNvSpPr/>
      </xdr:nvSpPr>
      <xdr:spPr>
        <a:xfrm rot="16200000" flipV="1">
          <a:off x="11231712029" y="112722329"/>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480</xdr:row>
      <xdr:rowOff>33184</xdr:rowOff>
    </xdr:from>
    <xdr:to>
      <xdr:col>7</xdr:col>
      <xdr:colOff>238125</xdr:colOff>
      <xdr:row>480</xdr:row>
      <xdr:rowOff>152399</xdr:rowOff>
    </xdr:to>
    <xdr:sp macro="" textlink="">
      <xdr:nvSpPr>
        <xdr:cNvPr id="1057" name="سهم للأسفل 1056">
          <a:extLst>
            <a:ext uri="{FF2B5EF4-FFF2-40B4-BE49-F238E27FC236}">
              <a16:creationId xmlns:a16="http://schemas.microsoft.com/office/drawing/2014/main" xmlns="" id="{00000000-0008-0000-0300-000009000000}"/>
            </a:ext>
          </a:extLst>
        </xdr:cNvPr>
        <xdr:cNvSpPr/>
      </xdr:nvSpPr>
      <xdr:spPr>
        <a:xfrm rot="16200000">
          <a:off x="11230873487" y="11272032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462</xdr:row>
      <xdr:rowOff>8938</xdr:rowOff>
    </xdr:from>
    <xdr:to>
      <xdr:col>7</xdr:col>
      <xdr:colOff>338286</xdr:colOff>
      <xdr:row>462</xdr:row>
      <xdr:rowOff>118476</xdr:rowOff>
    </xdr:to>
    <xdr:sp macro="" textlink="">
      <xdr:nvSpPr>
        <xdr:cNvPr id="1058" name="سهم للأسفل 1057">
          <a:extLst>
            <a:ext uri="{FF2B5EF4-FFF2-40B4-BE49-F238E27FC236}">
              <a16:creationId xmlns:a16="http://schemas.microsoft.com/office/drawing/2014/main" xmlns="" id="{00000000-0008-0000-0300-000009000000}"/>
            </a:ext>
          </a:extLst>
        </xdr:cNvPr>
        <xdr:cNvSpPr/>
      </xdr:nvSpPr>
      <xdr:spPr>
        <a:xfrm rot="16200000">
          <a:off x="11230880633" y="107740544"/>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467</xdr:row>
      <xdr:rowOff>184655</xdr:rowOff>
    </xdr:from>
    <xdr:to>
      <xdr:col>5</xdr:col>
      <xdr:colOff>187</xdr:colOff>
      <xdr:row>468</xdr:row>
      <xdr:rowOff>116620</xdr:rowOff>
    </xdr:to>
    <xdr:sp macro="" textlink="">
      <xdr:nvSpPr>
        <xdr:cNvPr id="1059" name="سهم للأسفل 1058">
          <a:extLst>
            <a:ext uri="{FF2B5EF4-FFF2-40B4-BE49-F238E27FC236}">
              <a16:creationId xmlns:a16="http://schemas.microsoft.com/office/drawing/2014/main" xmlns="" id="{00000000-0008-0000-0300-00000F000000}"/>
            </a:ext>
          </a:extLst>
        </xdr:cNvPr>
        <xdr:cNvSpPr/>
      </xdr:nvSpPr>
      <xdr:spPr>
        <a:xfrm rot="16200000" flipV="1">
          <a:off x="11231679351" y="109332067"/>
          <a:ext cx="198665" cy="254942"/>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474</xdr:row>
      <xdr:rowOff>55635</xdr:rowOff>
    </xdr:from>
    <xdr:to>
      <xdr:col>4</xdr:col>
      <xdr:colOff>248703</xdr:colOff>
      <xdr:row>474</xdr:row>
      <xdr:rowOff>161924</xdr:rowOff>
    </xdr:to>
    <xdr:sp macro="" textlink="">
      <xdr:nvSpPr>
        <xdr:cNvPr id="1060" name="سهم للأسفل 1059">
          <a:extLst>
            <a:ext uri="{FF2B5EF4-FFF2-40B4-BE49-F238E27FC236}">
              <a16:creationId xmlns:a16="http://schemas.microsoft.com/office/drawing/2014/main" xmlns="" id="{00000000-0008-0000-0300-00000F000000}"/>
            </a:ext>
          </a:extLst>
        </xdr:cNvPr>
        <xdr:cNvSpPr/>
      </xdr:nvSpPr>
      <xdr:spPr>
        <a:xfrm rot="16200000" flipV="1">
          <a:off x="11231750129" y="111074503"/>
          <a:ext cx="77714"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474</xdr:row>
      <xdr:rowOff>42710</xdr:rowOff>
    </xdr:from>
    <xdr:to>
      <xdr:col>7</xdr:col>
      <xdr:colOff>243036</xdr:colOff>
      <xdr:row>474</xdr:row>
      <xdr:rowOff>171450</xdr:rowOff>
    </xdr:to>
    <xdr:sp macro="" textlink="">
      <xdr:nvSpPr>
        <xdr:cNvPr id="1061" name="سهم للأسفل 1060">
          <a:extLst>
            <a:ext uri="{FF2B5EF4-FFF2-40B4-BE49-F238E27FC236}">
              <a16:creationId xmlns:a16="http://schemas.microsoft.com/office/drawing/2014/main" xmlns="" id="{00000000-0008-0000-0300-000009000000}"/>
            </a:ext>
          </a:extLst>
        </xdr:cNvPr>
        <xdr:cNvSpPr/>
      </xdr:nvSpPr>
      <xdr:spPr>
        <a:xfrm rot="16200000">
          <a:off x="11230889250" y="111070874"/>
          <a:ext cx="906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486</xdr:row>
      <xdr:rowOff>42710</xdr:rowOff>
    </xdr:from>
    <xdr:to>
      <xdr:col>7</xdr:col>
      <xdr:colOff>338286</xdr:colOff>
      <xdr:row>486</xdr:row>
      <xdr:rowOff>152248</xdr:rowOff>
    </xdr:to>
    <xdr:sp macro="" textlink="">
      <xdr:nvSpPr>
        <xdr:cNvPr id="1062" name="سهم للأسفل 1061">
          <a:extLst>
            <a:ext uri="{FF2B5EF4-FFF2-40B4-BE49-F238E27FC236}">
              <a16:creationId xmlns:a16="http://schemas.microsoft.com/office/drawing/2014/main" xmlns="" id="{00000000-0008-0000-0300-000009000000}"/>
            </a:ext>
          </a:extLst>
        </xdr:cNvPr>
        <xdr:cNvSpPr/>
      </xdr:nvSpPr>
      <xdr:spPr>
        <a:xfrm rot="16200000">
          <a:off x="11230890158" y="114146541"/>
          <a:ext cx="9048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486</xdr:row>
      <xdr:rowOff>17536</xdr:rowOff>
    </xdr:from>
    <xdr:to>
      <xdr:col>4</xdr:col>
      <xdr:colOff>343953</xdr:colOff>
      <xdr:row>486</xdr:row>
      <xdr:rowOff>140001</xdr:rowOff>
    </xdr:to>
    <xdr:sp macro="" textlink="">
      <xdr:nvSpPr>
        <xdr:cNvPr id="1063" name="سهم للأسفل 1062">
          <a:extLst>
            <a:ext uri="{FF2B5EF4-FFF2-40B4-BE49-F238E27FC236}">
              <a16:creationId xmlns:a16="http://schemas.microsoft.com/office/drawing/2014/main" xmlns="" id="{00000000-0008-0000-0300-00000F000000}"/>
            </a:ext>
          </a:extLst>
        </xdr:cNvPr>
        <xdr:cNvSpPr/>
      </xdr:nvSpPr>
      <xdr:spPr>
        <a:xfrm rot="16200000" flipV="1">
          <a:off x="11231726544" y="114136564"/>
          <a:ext cx="112940"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487</xdr:row>
      <xdr:rowOff>83510</xdr:rowOff>
    </xdr:from>
    <xdr:to>
      <xdr:col>6</xdr:col>
      <xdr:colOff>146919</xdr:colOff>
      <xdr:row>487</xdr:row>
      <xdr:rowOff>363969</xdr:rowOff>
    </xdr:to>
    <xdr:sp macro="" textlink="">
      <xdr:nvSpPr>
        <xdr:cNvPr id="1064" name="سهم للأسفل 1063"/>
        <xdr:cNvSpPr/>
      </xdr:nvSpPr>
      <xdr:spPr>
        <a:xfrm flipV="1">
          <a:off x="11231218731" y="114402560"/>
          <a:ext cx="227545"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462</xdr:row>
      <xdr:rowOff>13608</xdr:rowOff>
    </xdr:from>
    <xdr:to>
      <xdr:col>5</xdr:col>
      <xdr:colOff>7484</xdr:colOff>
      <xdr:row>462</xdr:row>
      <xdr:rowOff>133147</xdr:rowOff>
    </xdr:to>
    <xdr:sp macro="" textlink="">
      <xdr:nvSpPr>
        <xdr:cNvPr id="1065" name="سهم للأسفل 1064">
          <a:extLst>
            <a:ext uri="{FF2B5EF4-FFF2-40B4-BE49-F238E27FC236}">
              <a16:creationId xmlns:a16="http://schemas.microsoft.com/office/drawing/2014/main" xmlns="" id="{00000000-0008-0000-0300-00000F000000}"/>
            </a:ext>
          </a:extLst>
        </xdr:cNvPr>
        <xdr:cNvSpPr/>
      </xdr:nvSpPr>
      <xdr:spPr>
        <a:xfrm rot="16200000" flipV="1">
          <a:off x="11231717156" y="107744318"/>
          <a:ext cx="119539" cy="26602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468</xdr:row>
      <xdr:rowOff>23332</xdr:rowOff>
    </xdr:from>
    <xdr:to>
      <xdr:col>14</xdr:col>
      <xdr:colOff>233366</xdr:colOff>
      <xdr:row>468</xdr:row>
      <xdr:rowOff>142875</xdr:rowOff>
    </xdr:to>
    <xdr:sp macro="" textlink="">
      <xdr:nvSpPr>
        <xdr:cNvPr id="1066" name="سهم للأسفل 1065">
          <a:extLst>
            <a:ext uri="{FF2B5EF4-FFF2-40B4-BE49-F238E27FC236}">
              <a16:creationId xmlns:a16="http://schemas.microsoft.com/office/drawing/2014/main" xmlns="" id="{00000000-0008-0000-0300-00000F000000}"/>
            </a:ext>
          </a:extLst>
        </xdr:cNvPr>
        <xdr:cNvSpPr/>
      </xdr:nvSpPr>
      <xdr:spPr>
        <a:xfrm rot="16200000" flipV="1">
          <a:off x="11225979020" y="9966459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474</xdr:row>
      <xdr:rowOff>22297</xdr:rowOff>
    </xdr:from>
    <xdr:to>
      <xdr:col>15</xdr:col>
      <xdr:colOff>1054</xdr:colOff>
      <xdr:row>474</xdr:row>
      <xdr:rowOff>142874</xdr:rowOff>
    </xdr:to>
    <xdr:sp macro="" textlink="">
      <xdr:nvSpPr>
        <xdr:cNvPr id="1067" name="سهم للأسفل 1066">
          <a:extLst>
            <a:ext uri="{FF2B5EF4-FFF2-40B4-BE49-F238E27FC236}">
              <a16:creationId xmlns:a16="http://schemas.microsoft.com/office/drawing/2014/main" xmlns="" id="{00000000-0008-0000-0300-00000F000000}"/>
            </a:ext>
          </a:extLst>
        </xdr:cNvPr>
        <xdr:cNvSpPr/>
      </xdr:nvSpPr>
      <xdr:spPr>
        <a:xfrm rot="16200000" flipV="1">
          <a:off x="11225956546" y="101289947"/>
          <a:ext cx="120577" cy="2391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474</xdr:row>
      <xdr:rowOff>28421</xdr:rowOff>
    </xdr:from>
    <xdr:to>
      <xdr:col>17</xdr:col>
      <xdr:colOff>266700</xdr:colOff>
      <xdr:row>474</xdr:row>
      <xdr:rowOff>171449</xdr:rowOff>
    </xdr:to>
    <xdr:sp macro="" textlink="">
      <xdr:nvSpPr>
        <xdr:cNvPr id="1068" name="سهم للأسفل 1067">
          <a:extLst>
            <a:ext uri="{FF2B5EF4-FFF2-40B4-BE49-F238E27FC236}">
              <a16:creationId xmlns:a16="http://schemas.microsoft.com/office/drawing/2014/main" xmlns="" id="{00000000-0008-0000-0300-000009000000}"/>
            </a:ext>
          </a:extLst>
        </xdr:cNvPr>
        <xdr:cNvSpPr/>
      </xdr:nvSpPr>
      <xdr:spPr>
        <a:xfrm rot="16200000">
          <a:off x="11225112411" y="101303060"/>
          <a:ext cx="12397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479</xdr:row>
      <xdr:rowOff>188982</xdr:rowOff>
    </xdr:from>
    <xdr:to>
      <xdr:col>14</xdr:col>
      <xdr:colOff>260611</xdr:colOff>
      <xdr:row>480</xdr:row>
      <xdr:rowOff>133349</xdr:rowOff>
    </xdr:to>
    <xdr:sp macro="" textlink="">
      <xdr:nvSpPr>
        <xdr:cNvPr id="1069" name="سهم للأسفل 1068">
          <a:extLst>
            <a:ext uri="{FF2B5EF4-FFF2-40B4-BE49-F238E27FC236}">
              <a16:creationId xmlns:a16="http://schemas.microsoft.com/office/drawing/2014/main" xmlns="" id="{00000000-0008-0000-0300-00000F000000}"/>
            </a:ext>
          </a:extLst>
        </xdr:cNvPr>
        <xdr:cNvSpPr/>
      </xdr:nvSpPr>
      <xdr:spPr>
        <a:xfrm rot="16200000" flipV="1">
          <a:off x="11225933923" y="102896098"/>
          <a:ext cx="2110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76199</xdr:colOff>
      <xdr:row>479</xdr:row>
      <xdr:rowOff>190499</xdr:rowOff>
    </xdr:from>
    <xdr:to>
      <xdr:col>18</xdr:col>
      <xdr:colOff>-1</xdr:colOff>
      <xdr:row>481</xdr:row>
      <xdr:rowOff>38099</xdr:rowOff>
    </xdr:to>
    <xdr:sp macro="" textlink="">
      <xdr:nvSpPr>
        <xdr:cNvPr id="1070" name="سهم للأسفل 1069">
          <a:extLst>
            <a:ext uri="{FF2B5EF4-FFF2-40B4-BE49-F238E27FC236}">
              <a16:creationId xmlns:a16="http://schemas.microsoft.com/office/drawing/2014/main" xmlns="" id="{00000000-0008-0000-0300-000009000000}"/>
            </a:ext>
          </a:extLst>
        </xdr:cNvPr>
        <xdr:cNvSpPr/>
      </xdr:nvSpPr>
      <xdr:spPr>
        <a:xfrm rot="16200000">
          <a:off x="11225012476" y="102936674"/>
          <a:ext cx="266700" cy="20955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485</xdr:row>
      <xdr:rowOff>188981</xdr:rowOff>
    </xdr:from>
    <xdr:to>
      <xdr:col>14</xdr:col>
      <xdr:colOff>231088</xdr:colOff>
      <xdr:row>486</xdr:row>
      <xdr:rowOff>161925</xdr:rowOff>
    </xdr:to>
    <xdr:sp macro="" textlink="">
      <xdr:nvSpPr>
        <xdr:cNvPr id="1071" name="سهم للأسفل 1070">
          <a:extLst>
            <a:ext uri="{FF2B5EF4-FFF2-40B4-BE49-F238E27FC236}">
              <a16:creationId xmlns:a16="http://schemas.microsoft.com/office/drawing/2014/main" xmlns="" id="{00000000-0008-0000-0300-00000F000000}"/>
            </a:ext>
          </a:extLst>
        </xdr:cNvPr>
        <xdr:cNvSpPr/>
      </xdr:nvSpPr>
      <xdr:spPr>
        <a:xfrm rot="16200000" flipV="1">
          <a:off x="11225929634" y="104587259"/>
          <a:ext cx="23964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485</xdr:row>
      <xdr:rowOff>183201</xdr:rowOff>
    </xdr:from>
    <xdr:to>
      <xdr:col>17</xdr:col>
      <xdr:colOff>219075</xdr:colOff>
      <xdr:row>486</xdr:row>
      <xdr:rowOff>161925</xdr:rowOff>
    </xdr:to>
    <xdr:sp macro="" textlink="">
      <xdr:nvSpPr>
        <xdr:cNvPr id="1072" name="سهم للأسفل 1071">
          <a:extLst>
            <a:ext uri="{FF2B5EF4-FFF2-40B4-BE49-F238E27FC236}">
              <a16:creationId xmlns:a16="http://schemas.microsoft.com/office/drawing/2014/main" xmlns="" id="{00000000-0008-0000-0300-000009000000}"/>
            </a:ext>
          </a:extLst>
        </xdr:cNvPr>
        <xdr:cNvSpPr/>
      </xdr:nvSpPr>
      <xdr:spPr>
        <a:xfrm rot="16200000">
          <a:off x="11225068001" y="104597875"/>
          <a:ext cx="24542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461</xdr:row>
      <xdr:rowOff>164946</xdr:rowOff>
    </xdr:from>
    <xdr:to>
      <xdr:col>18</xdr:col>
      <xdr:colOff>9673</xdr:colOff>
      <xdr:row>462</xdr:row>
      <xdr:rowOff>95249</xdr:rowOff>
    </xdr:to>
    <xdr:sp macro="" textlink="">
      <xdr:nvSpPr>
        <xdr:cNvPr id="1073" name="سهم للأسفل 1072">
          <a:extLst>
            <a:ext uri="{FF2B5EF4-FFF2-40B4-BE49-F238E27FC236}">
              <a16:creationId xmlns:a16="http://schemas.microsoft.com/office/drawing/2014/main" xmlns="" id="{00000000-0008-0000-0300-000009000000}"/>
            </a:ext>
          </a:extLst>
        </xdr:cNvPr>
        <xdr:cNvSpPr/>
      </xdr:nvSpPr>
      <xdr:spPr>
        <a:xfrm rot="16200000">
          <a:off x="11225042488" y="97899385"/>
          <a:ext cx="197003" cy="219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468</xdr:row>
      <xdr:rowOff>9523</xdr:rowOff>
    </xdr:from>
    <xdr:to>
      <xdr:col>17</xdr:col>
      <xdr:colOff>257175</xdr:colOff>
      <xdr:row>468</xdr:row>
      <xdr:rowOff>190499</xdr:rowOff>
    </xdr:to>
    <xdr:sp macro="" textlink="">
      <xdr:nvSpPr>
        <xdr:cNvPr id="1074" name="سهم للأسفل 1073">
          <a:extLst>
            <a:ext uri="{FF2B5EF4-FFF2-40B4-BE49-F238E27FC236}">
              <a16:creationId xmlns:a16="http://schemas.microsoft.com/office/drawing/2014/main" xmlns="" id="{00000000-0008-0000-0300-000009000000}"/>
            </a:ext>
          </a:extLst>
        </xdr:cNvPr>
        <xdr:cNvSpPr/>
      </xdr:nvSpPr>
      <xdr:spPr>
        <a:xfrm rot="16200000">
          <a:off x="11225097843" y="99650905"/>
          <a:ext cx="1428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462</xdr:row>
      <xdr:rowOff>35719</xdr:rowOff>
    </xdr:from>
    <xdr:to>
      <xdr:col>14</xdr:col>
      <xdr:colOff>252413</xdr:colOff>
      <xdr:row>462</xdr:row>
      <xdr:rowOff>155258</xdr:rowOff>
    </xdr:to>
    <xdr:sp macro="" textlink="">
      <xdr:nvSpPr>
        <xdr:cNvPr id="1075" name="سهم للأسفل 1074">
          <a:extLst>
            <a:ext uri="{FF2B5EF4-FFF2-40B4-BE49-F238E27FC236}">
              <a16:creationId xmlns:a16="http://schemas.microsoft.com/office/drawing/2014/main" xmlns="" id="{00000000-0008-0000-0300-00000F000000}"/>
            </a:ext>
          </a:extLst>
        </xdr:cNvPr>
        <xdr:cNvSpPr/>
      </xdr:nvSpPr>
      <xdr:spPr>
        <a:xfrm rot="16200000" flipV="1">
          <a:off x="11225998074" y="97981532"/>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487</xdr:row>
      <xdr:rowOff>37037</xdr:rowOff>
    </xdr:from>
    <xdr:to>
      <xdr:col>16</xdr:col>
      <xdr:colOff>147635</xdr:colOff>
      <xdr:row>487</xdr:row>
      <xdr:rowOff>371475</xdr:rowOff>
    </xdr:to>
    <xdr:sp macro="" textlink="">
      <xdr:nvSpPr>
        <xdr:cNvPr id="1076" name="سهم للأسفل 1075"/>
        <xdr:cNvSpPr/>
      </xdr:nvSpPr>
      <xdr:spPr>
        <a:xfrm flipV="1">
          <a:off x="11225464915" y="104945387"/>
          <a:ext cx="242885"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506</xdr:row>
      <xdr:rowOff>23660</xdr:rowOff>
    </xdr:from>
    <xdr:to>
      <xdr:col>7</xdr:col>
      <xdr:colOff>349247</xdr:colOff>
      <xdr:row>506</xdr:row>
      <xdr:rowOff>114300</xdr:rowOff>
    </xdr:to>
    <xdr:sp macro="" textlink="">
      <xdr:nvSpPr>
        <xdr:cNvPr id="1077" name="سهم للأسفل 1076">
          <a:extLst>
            <a:ext uri="{FF2B5EF4-FFF2-40B4-BE49-F238E27FC236}">
              <a16:creationId xmlns:a16="http://schemas.microsoft.com/office/drawing/2014/main" xmlns="" id="{00000000-0008-0000-0300-000009000000}"/>
            </a:ext>
          </a:extLst>
        </xdr:cNvPr>
        <xdr:cNvSpPr/>
      </xdr:nvSpPr>
      <xdr:spPr>
        <a:xfrm rot="16200000">
          <a:off x="11230889365" y="11913699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518</xdr:row>
      <xdr:rowOff>27061</xdr:rowOff>
    </xdr:from>
    <xdr:to>
      <xdr:col>4</xdr:col>
      <xdr:colOff>248703</xdr:colOff>
      <xdr:row>518</xdr:row>
      <xdr:rowOff>161925</xdr:rowOff>
    </xdr:to>
    <xdr:sp macro="" textlink="">
      <xdr:nvSpPr>
        <xdr:cNvPr id="1078" name="سهم للأسفل 1077">
          <a:extLst>
            <a:ext uri="{FF2B5EF4-FFF2-40B4-BE49-F238E27FC236}">
              <a16:creationId xmlns:a16="http://schemas.microsoft.com/office/drawing/2014/main" xmlns="" id="{00000000-0008-0000-0300-00000F000000}"/>
            </a:ext>
          </a:extLst>
        </xdr:cNvPr>
        <xdr:cNvSpPr/>
      </xdr:nvSpPr>
      <xdr:spPr>
        <a:xfrm rot="16200000" flipV="1">
          <a:off x="11231716791" y="122509267"/>
          <a:ext cx="125339"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518</xdr:row>
      <xdr:rowOff>33184</xdr:rowOff>
    </xdr:from>
    <xdr:to>
      <xdr:col>7</xdr:col>
      <xdr:colOff>238125</xdr:colOff>
      <xdr:row>518</xdr:row>
      <xdr:rowOff>152399</xdr:rowOff>
    </xdr:to>
    <xdr:sp macro="" textlink="">
      <xdr:nvSpPr>
        <xdr:cNvPr id="1079" name="سهم للأسفل 1078">
          <a:extLst>
            <a:ext uri="{FF2B5EF4-FFF2-40B4-BE49-F238E27FC236}">
              <a16:creationId xmlns:a16="http://schemas.microsoft.com/office/drawing/2014/main" xmlns="" id="{00000000-0008-0000-0300-000009000000}"/>
            </a:ext>
          </a:extLst>
        </xdr:cNvPr>
        <xdr:cNvSpPr/>
      </xdr:nvSpPr>
      <xdr:spPr>
        <a:xfrm rot="16200000">
          <a:off x="11230873487" y="12251202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500</xdr:row>
      <xdr:rowOff>8938</xdr:rowOff>
    </xdr:from>
    <xdr:to>
      <xdr:col>7</xdr:col>
      <xdr:colOff>338286</xdr:colOff>
      <xdr:row>500</xdr:row>
      <xdr:rowOff>118476</xdr:rowOff>
    </xdr:to>
    <xdr:sp macro="" textlink="">
      <xdr:nvSpPr>
        <xdr:cNvPr id="1080" name="سهم للأسفل 1079">
          <a:extLst>
            <a:ext uri="{FF2B5EF4-FFF2-40B4-BE49-F238E27FC236}">
              <a16:creationId xmlns:a16="http://schemas.microsoft.com/office/drawing/2014/main" xmlns="" id="{00000000-0008-0000-0300-000009000000}"/>
            </a:ext>
          </a:extLst>
        </xdr:cNvPr>
        <xdr:cNvSpPr/>
      </xdr:nvSpPr>
      <xdr:spPr>
        <a:xfrm rot="16200000">
          <a:off x="11230880633" y="117475094"/>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505</xdr:row>
      <xdr:rowOff>184655</xdr:rowOff>
    </xdr:from>
    <xdr:to>
      <xdr:col>5</xdr:col>
      <xdr:colOff>187</xdr:colOff>
      <xdr:row>506</xdr:row>
      <xdr:rowOff>116620</xdr:rowOff>
    </xdr:to>
    <xdr:sp macro="" textlink="">
      <xdr:nvSpPr>
        <xdr:cNvPr id="1081" name="سهم للأسفل 1080">
          <a:extLst>
            <a:ext uri="{FF2B5EF4-FFF2-40B4-BE49-F238E27FC236}">
              <a16:creationId xmlns:a16="http://schemas.microsoft.com/office/drawing/2014/main" xmlns="" id="{00000000-0008-0000-0300-00000F000000}"/>
            </a:ext>
          </a:extLst>
        </xdr:cNvPr>
        <xdr:cNvSpPr/>
      </xdr:nvSpPr>
      <xdr:spPr>
        <a:xfrm rot="16200000" flipV="1">
          <a:off x="11231679351" y="119085667"/>
          <a:ext cx="198665" cy="254942"/>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512</xdr:row>
      <xdr:rowOff>55635</xdr:rowOff>
    </xdr:from>
    <xdr:to>
      <xdr:col>4</xdr:col>
      <xdr:colOff>248703</xdr:colOff>
      <xdr:row>512</xdr:row>
      <xdr:rowOff>161924</xdr:rowOff>
    </xdr:to>
    <xdr:sp macro="" textlink="">
      <xdr:nvSpPr>
        <xdr:cNvPr id="1082" name="سهم للأسفل 1081">
          <a:extLst>
            <a:ext uri="{FF2B5EF4-FFF2-40B4-BE49-F238E27FC236}">
              <a16:creationId xmlns:a16="http://schemas.microsoft.com/office/drawing/2014/main" xmlns="" id="{00000000-0008-0000-0300-00000F000000}"/>
            </a:ext>
          </a:extLst>
        </xdr:cNvPr>
        <xdr:cNvSpPr/>
      </xdr:nvSpPr>
      <xdr:spPr>
        <a:xfrm rot="16200000" flipV="1">
          <a:off x="11231740604" y="120856678"/>
          <a:ext cx="96764"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512</xdr:row>
      <xdr:rowOff>42710</xdr:rowOff>
    </xdr:from>
    <xdr:to>
      <xdr:col>7</xdr:col>
      <xdr:colOff>243036</xdr:colOff>
      <xdr:row>512</xdr:row>
      <xdr:rowOff>171450</xdr:rowOff>
    </xdr:to>
    <xdr:sp macro="" textlink="">
      <xdr:nvSpPr>
        <xdr:cNvPr id="1083" name="سهم للأسفل 1082">
          <a:extLst>
            <a:ext uri="{FF2B5EF4-FFF2-40B4-BE49-F238E27FC236}">
              <a16:creationId xmlns:a16="http://schemas.microsoft.com/office/drawing/2014/main" xmlns="" id="{00000000-0008-0000-0300-000009000000}"/>
            </a:ext>
          </a:extLst>
        </xdr:cNvPr>
        <xdr:cNvSpPr/>
      </xdr:nvSpPr>
      <xdr:spPr>
        <a:xfrm rot="16200000">
          <a:off x="11230879725" y="120853049"/>
          <a:ext cx="10969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524</xdr:row>
      <xdr:rowOff>42710</xdr:rowOff>
    </xdr:from>
    <xdr:to>
      <xdr:col>7</xdr:col>
      <xdr:colOff>338286</xdr:colOff>
      <xdr:row>524</xdr:row>
      <xdr:rowOff>152248</xdr:rowOff>
    </xdr:to>
    <xdr:sp macro="" textlink="">
      <xdr:nvSpPr>
        <xdr:cNvPr id="1084" name="سهم للأسفل 1083">
          <a:extLst>
            <a:ext uri="{FF2B5EF4-FFF2-40B4-BE49-F238E27FC236}">
              <a16:creationId xmlns:a16="http://schemas.microsoft.com/office/drawing/2014/main" xmlns="" id="{00000000-0008-0000-0300-000009000000}"/>
            </a:ext>
          </a:extLst>
        </xdr:cNvPr>
        <xdr:cNvSpPr/>
      </xdr:nvSpPr>
      <xdr:spPr>
        <a:xfrm rot="16200000">
          <a:off x="11230880633" y="12413826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524</xdr:row>
      <xdr:rowOff>17536</xdr:rowOff>
    </xdr:from>
    <xdr:to>
      <xdr:col>4</xdr:col>
      <xdr:colOff>343953</xdr:colOff>
      <xdr:row>524</xdr:row>
      <xdr:rowOff>140001</xdr:rowOff>
    </xdr:to>
    <xdr:sp macro="" textlink="">
      <xdr:nvSpPr>
        <xdr:cNvPr id="1085" name="سهم للأسفل 1084">
          <a:extLst>
            <a:ext uri="{FF2B5EF4-FFF2-40B4-BE49-F238E27FC236}">
              <a16:creationId xmlns:a16="http://schemas.microsoft.com/office/drawing/2014/main" xmlns="" id="{00000000-0008-0000-0300-00000F000000}"/>
            </a:ext>
          </a:extLst>
        </xdr:cNvPr>
        <xdr:cNvSpPr/>
      </xdr:nvSpPr>
      <xdr:spPr>
        <a:xfrm rot="16200000" flipV="1">
          <a:off x="11231721781" y="12412352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525</xdr:row>
      <xdr:rowOff>83510</xdr:rowOff>
    </xdr:from>
    <xdr:to>
      <xdr:col>6</xdr:col>
      <xdr:colOff>146919</xdr:colOff>
      <xdr:row>525</xdr:row>
      <xdr:rowOff>363969</xdr:rowOff>
    </xdr:to>
    <xdr:sp macro="" textlink="">
      <xdr:nvSpPr>
        <xdr:cNvPr id="1086" name="سهم للأسفل 1085"/>
        <xdr:cNvSpPr/>
      </xdr:nvSpPr>
      <xdr:spPr>
        <a:xfrm flipV="1">
          <a:off x="11231218731" y="124403810"/>
          <a:ext cx="227545"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500</xdr:row>
      <xdr:rowOff>13608</xdr:rowOff>
    </xdr:from>
    <xdr:to>
      <xdr:col>5</xdr:col>
      <xdr:colOff>7484</xdr:colOff>
      <xdr:row>500</xdr:row>
      <xdr:rowOff>133147</xdr:rowOff>
    </xdr:to>
    <xdr:sp macro="" textlink="">
      <xdr:nvSpPr>
        <xdr:cNvPr id="1087" name="سهم للأسفل 1086">
          <a:extLst>
            <a:ext uri="{FF2B5EF4-FFF2-40B4-BE49-F238E27FC236}">
              <a16:creationId xmlns:a16="http://schemas.microsoft.com/office/drawing/2014/main" xmlns="" id="{00000000-0008-0000-0300-00000F000000}"/>
            </a:ext>
          </a:extLst>
        </xdr:cNvPr>
        <xdr:cNvSpPr/>
      </xdr:nvSpPr>
      <xdr:spPr>
        <a:xfrm rot="16200000" flipV="1">
          <a:off x="11231717156" y="117478868"/>
          <a:ext cx="119539" cy="26602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506</xdr:row>
      <xdr:rowOff>23332</xdr:rowOff>
    </xdr:from>
    <xdr:to>
      <xdr:col>14</xdr:col>
      <xdr:colOff>233366</xdr:colOff>
      <xdr:row>506</xdr:row>
      <xdr:rowOff>142875</xdr:rowOff>
    </xdr:to>
    <xdr:sp macro="" textlink="">
      <xdr:nvSpPr>
        <xdr:cNvPr id="1088" name="سهم للأسفل 1087">
          <a:extLst>
            <a:ext uri="{FF2B5EF4-FFF2-40B4-BE49-F238E27FC236}">
              <a16:creationId xmlns:a16="http://schemas.microsoft.com/office/drawing/2014/main" xmlns="" id="{00000000-0008-0000-0300-00000F000000}"/>
            </a:ext>
          </a:extLst>
        </xdr:cNvPr>
        <xdr:cNvSpPr/>
      </xdr:nvSpPr>
      <xdr:spPr>
        <a:xfrm rot="16200000" flipV="1">
          <a:off x="11225983783" y="109432483"/>
          <a:ext cx="110018"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512</xdr:row>
      <xdr:rowOff>22297</xdr:rowOff>
    </xdr:from>
    <xdr:to>
      <xdr:col>15</xdr:col>
      <xdr:colOff>1054</xdr:colOff>
      <xdr:row>512</xdr:row>
      <xdr:rowOff>142874</xdr:rowOff>
    </xdr:to>
    <xdr:sp macro="" textlink="">
      <xdr:nvSpPr>
        <xdr:cNvPr id="1089" name="سهم للأسفل 1088">
          <a:extLst>
            <a:ext uri="{FF2B5EF4-FFF2-40B4-BE49-F238E27FC236}">
              <a16:creationId xmlns:a16="http://schemas.microsoft.com/office/drawing/2014/main" xmlns="" id="{00000000-0008-0000-0300-00000F000000}"/>
            </a:ext>
          </a:extLst>
        </xdr:cNvPr>
        <xdr:cNvSpPr/>
      </xdr:nvSpPr>
      <xdr:spPr>
        <a:xfrm rot="16200000" flipV="1">
          <a:off x="11225961309" y="111038784"/>
          <a:ext cx="111052" cy="2391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512</xdr:row>
      <xdr:rowOff>28421</xdr:rowOff>
    </xdr:from>
    <xdr:to>
      <xdr:col>17</xdr:col>
      <xdr:colOff>266700</xdr:colOff>
      <xdr:row>512</xdr:row>
      <xdr:rowOff>171449</xdr:rowOff>
    </xdr:to>
    <xdr:sp macro="" textlink="">
      <xdr:nvSpPr>
        <xdr:cNvPr id="1090" name="سهم للأسفل 1089">
          <a:extLst>
            <a:ext uri="{FF2B5EF4-FFF2-40B4-BE49-F238E27FC236}">
              <a16:creationId xmlns:a16="http://schemas.microsoft.com/office/drawing/2014/main" xmlns="" id="{00000000-0008-0000-0300-000009000000}"/>
            </a:ext>
          </a:extLst>
        </xdr:cNvPr>
        <xdr:cNvSpPr/>
      </xdr:nvSpPr>
      <xdr:spPr>
        <a:xfrm rot="16200000">
          <a:off x="11225121936" y="111047135"/>
          <a:ext cx="1049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517</xdr:row>
      <xdr:rowOff>188982</xdr:rowOff>
    </xdr:from>
    <xdr:to>
      <xdr:col>14</xdr:col>
      <xdr:colOff>260611</xdr:colOff>
      <xdr:row>518</xdr:row>
      <xdr:rowOff>133349</xdr:rowOff>
    </xdr:to>
    <xdr:sp macro="" textlink="">
      <xdr:nvSpPr>
        <xdr:cNvPr id="1091" name="سهم للأسفل 1090">
          <a:extLst>
            <a:ext uri="{FF2B5EF4-FFF2-40B4-BE49-F238E27FC236}">
              <a16:creationId xmlns:a16="http://schemas.microsoft.com/office/drawing/2014/main" xmlns="" id="{00000000-0008-0000-0300-00000F000000}"/>
            </a:ext>
          </a:extLst>
        </xdr:cNvPr>
        <xdr:cNvSpPr/>
      </xdr:nvSpPr>
      <xdr:spPr>
        <a:xfrm rot="16200000" flipV="1">
          <a:off x="11225933923" y="112630648"/>
          <a:ext cx="2110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518</xdr:row>
      <xdr:rowOff>45885</xdr:rowOff>
    </xdr:from>
    <xdr:to>
      <xdr:col>17</xdr:col>
      <xdr:colOff>247650</xdr:colOff>
      <xdr:row>518</xdr:row>
      <xdr:rowOff>180974</xdr:rowOff>
    </xdr:to>
    <xdr:sp macro="" textlink="">
      <xdr:nvSpPr>
        <xdr:cNvPr id="1092" name="سهم للأسفل 1091">
          <a:extLst>
            <a:ext uri="{FF2B5EF4-FFF2-40B4-BE49-F238E27FC236}">
              <a16:creationId xmlns:a16="http://schemas.microsoft.com/office/drawing/2014/main" xmlns="" id="{00000000-0008-0000-0300-000009000000}"/>
            </a:ext>
          </a:extLst>
        </xdr:cNvPr>
        <xdr:cNvSpPr/>
      </xdr:nvSpPr>
      <xdr:spPr>
        <a:xfrm rot="16200000">
          <a:off x="11225121143" y="112722742"/>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523</xdr:row>
      <xdr:rowOff>188981</xdr:rowOff>
    </xdr:from>
    <xdr:to>
      <xdr:col>14</xdr:col>
      <xdr:colOff>231088</xdr:colOff>
      <xdr:row>524</xdr:row>
      <xdr:rowOff>161925</xdr:rowOff>
    </xdr:to>
    <xdr:sp macro="" textlink="">
      <xdr:nvSpPr>
        <xdr:cNvPr id="1093" name="سهم للأسفل 1092">
          <a:extLst>
            <a:ext uri="{FF2B5EF4-FFF2-40B4-BE49-F238E27FC236}">
              <a16:creationId xmlns:a16="http://schemas.microsoft.com/office/drawing/2014/main" xmlns="" id="{00000000-0008-0000-0300-00000F000000}"/>
            </a:ext>
          </a:extLst>
        </xdr:cNvPr>
        <xdr:cNvSpPr/>
      </xdr:nvSpPr>
      <xdr:spPr>
        <a:xfrm rot="16200000" flipV="1">
          <a:off x="11225943921" y="114117022"/>
          <a:ext cx="211069"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523</xdr:row>
      <xdr:rowOff>183201</xdr:rowOff>
    </xdr:from>
    <xdr:to>
      <xdr:col>17</xdr:col>
      <xdr:colOff>219075</xdr:colOff>
      <xdr:row>524</xdr:row>
      <xdr:rowOff>161925</xdr:rowOff>
    </xdr:to>
    <xdr:sp macro="" textlink="">
      <xdr:nvSpPr>
        <xdr:cNvPr id="1094" name="سهم للأسفل 1093">
          <a:extLst>
            <a:ext uri="{FF2B5EF4-FFF2-40B4-BE49-F238E27FC236}">
              <a16:creationId xmlns:a16="http://schemas.microsoft.com/office/drawing/2014/main" xmlns="" id="{00000000-0008-0000-0300-000009000000}"/>
            </a:ext>
          </a:extLst>
        </xdr:cNvPr>
        <xdr:cNvSpPr/>
      </xdr:nvSpPr>
      <xdr:spPr>
        <a:xfrm rot="16200000">
          <a:off x="11225082288" y="114127638"/>
          <a:ext cx="216849"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525</xdr:row>
      <xdr:rowOff>37037</xdr:rowOff>
    </xdr:from>
    <xdr:to>
      <xdr:col>16</xdr:col>
      <xdr:colOff>147635</xdr:colOff>
      <xdr:row>525</xdr:row>
      <xdr:rowOff>371475</xdr:rowOff>
    </xdr:to>
    <xdr:sp macro="" textlink="">
      <xdr:nvSpPr>
        <xdr:cNvPr id="1095" name="سهم للأسفل 1094"/>
        <xdr:cNvSpPr/>
      </xdr:nvSpPr>
      <xdr:spPr>
        <a:xfrm flipV="1">
          <a:off x="11225464915" y="114356087"/>
          <a:ext cx="242885"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499</xdr:row>
      <xdr:rowOff>164946</xdr:rowOff>
    </xdr:from>
    <xdr:to>
      <xdr:col>18</xdr:col>
      <xdr:colOff>9673</xdr:colOff>
      <xdr:row>500</xdr:row>
      <xdr:rowOff>95249</xdr:rowOff>
    </xdr:to>
    <xdr:sp macro="" textlink="">
      <xdr:nvSpPr>
        <xdr:cNvPr id="1096" name="سهم للأسفل 1095">
          <a:extLst>
            <a:ext uri="{FF2B5EF4-FFF2-40B4-BE49-F238E27FC236}">
              <a16:creationId xmlns:a16="http://schemas.microsoft.com/office/drawing/2014/main" xmlns="" id="{00000000-0008-0000-0300-000009000000}"/>
            </a:ext>
          </a:extLst>
        </xdr:cNvPr>
        <xdr:cNvSpPr/>
      </xdr:nvSpPr>
      <xdr:spPr>
        <a:xfrm rot="16200000">
          <a:off x="11225042488" y="107691085"/>
          <a:ext cx="197003" cy="219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506</xdr:row>
      <xdr:rowOff>9523</xdr:rowOff>
    </xdr:from>
    <xdr:to>
      <xdr:col>17</xdr:col>
      <xdr:colOff>257175</xdr:colOff>
      <xdr:row>506</xdr:row>
      <xdr:rowOff>190499</xdr:rowOff>
    </xdr:to>
    <xdr:sp macro="" textlink="">
      <xdr:nvSpPr>
        <xdr:cNvPr id="1097" name="سهم للأسفل 1096">
          <a:extLst>
            <a:ext uri="{FF2B5EF4-FFF2-40B4-BE49-F238E27FC236}">
              <a16:creationId xmlns:a16="http://schemas.microsoft.com/office/drawing/2014/main" xmlns="" id="{00000000-0008-0000-0300-000009000000}"/>
            </a:ext>
          </a:extLst>
        </xdr:cNvPr>
        <xdr:cNvSpPr/>
      </xdr:nvSpPr>
      <xdr:spPr>
        <a:xfrm rot="16200000">
          <a:off x="11225107368" y="109414030"/>
          <a:ext cx="12382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500</xdr:row>
      <xdr:rowOff>35719</xdr:rowOff>
    </xdr:from>
    <xdr:to>
      <xdr:col>14</xdr:col>
      <xdr:colOff>252413</xdr:colOff>
      <xdr:row>500</xdr:row>
      <xdr:rowOff>155258</xdr:rowOff>
    </xdr:to>
    <xdr:sp macro="" textlink="">
      <xdr:nvSpPr>
        <xdr:cNvPr id="1098" name="سهم للأسفل 1097">
          <a:extLst>
            <a:ext uri="{FF2B5EF4-FFF2-40B4-BE49-F238E27FC236}">
              <a16:creationId xmlns:a16="http://schemas.microsoft.com/office/drawing/2014/main" xmlns="" id="{00000000-0008-0000-0300-00000F000000}"/>
            </a:ext>
          </a:extLst>
        </xdr:cNvPr>
        <xdr:cNvSpPr/>
      </xdr:nvSpPr>
      <xdr:spPr>
        <a:xfrm rot="16200000" flipV="1">
          <a:off x="11226007599" y="107763707"/>
          <a:ext cx="10048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543</xdr:row>
      <xdr:rowOff>23332</xdr:rowOff>
    </xdr:from>
    <xdr:to>
      <xdr:col>14</xdr:col>
      <xdr:colOff>233366</xdr:colOff>
      <xdr:row>543</xdr:row>
      <xdr:rowOff>142875</xdr:rowOff>
    </xdr:to>
    <xdr:sp macro="" textlink="">
      <xdr:nvSpPr>
        <xdr:cNvPr id="1107" name="سهم للأسفل 1106">
          <a:extLst>
            <a:ext uri="{FF2B5EF4-FFF2-40B4-BE49-F238E27FC236}">
              <a16:creationId xmlns:a16="http://schemas.microsoft.com/office/drawing/2014/main" xmlns="" id="{00000000-0008-0000-0300-00000F000000}"/>
            </a:ext>
          </a:extLst>
        </xdr:cNvPr>
        <xdr:cNvSpPr/>
      </xdr:nvSpPr>
      <xdr:spPr>
        <a:xfrm rot="16200000" flipV="1">
          <a:off x="11225979020" y="11919084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549</xdr:row>
      <xdr:rowOff>22297</xdr:rowOff>
    </xdr:from>
    <xdr:to>
      <xdr:col>15</xdr:col>
      <xdr:colOff>1054</xdr:colOff>
      <xdr:row>549</xdr:row>
      <xdr:rowOff>142874</xdr:rowOff>
    </xdr:to>
    <xdr:sp macro="" textlink="">
      <xdr:nvSpPr>
        <xdr:cNvPr id="1108" name="سهم للأسفل 1107">
          <a:extLst>
            <a:ext uri="{FF2B5EF4-FFF2-40B4-BE49-F238E27FC236}">
              <a16:creationId xmlns:a16="http://schemas.microsoft.com/office/drawing/2014/main" xmlns="" id="{00000000-0008-0000-0300-00000F000000}"/>
            </a:ext>
          </a:extLst>
        </xdr:cNvPr>
        <xdr:cNvSpPr/>
      </xdr:nvSpPr>
      <xdr:spPr>
        <a:xfrm rot="16200000" flipV="1">
          <a:off x="11225956546" y="120816197"/>
          <a:ext cx="120577" cy="2391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549</xdr:row>
      <xdr:rowOff>28421</xdr:rowOff>
    </xdr:from>
    <xdr:to>
      <xdr:col>17</xdr:col>
      <xdr:colOff>266700</xdr:colOff>
      <xdr:row>549</xdr:row>
      <xdr:rowOff>171449</xdr:rowOff>
    </xdr:to>
    <xdr:sp macro="" textlink="">
      <xdr:nvSpPr>
        <xdr:cNvPr id="1109" name="سهم للأسفل 1108">
          <a:extLst>
            <a:ext uri="{FF2B5EF4-FFF2-40B4-BE49-F238E27FC236}">
              <a16:creationId xmlns:a16="http://schemas.microsoft.com/office/drawing/2014/main" xmlns="" id="{00000000-0008-0000-0300-000009000000}"/>
            </a:ext>
          </a:extLst>
        </xdr:cNvPr>
        <xdr:cNvSpPr/>
      </xdr:nvSpPr>
      <xdr:spPr>
        <a:xfrm rot="16200000">
          <a:off x="11225112411" y="120829310"/>
          <a:ext cx="12397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554</xdr:row>
      <xdr:rowOff>188982</xdr:rowOff>
    </xdr:from>
    <xdr:to>
      <xdr:col>14</xdr:col>
      <xdr:colOff>260611</xdr:colOff>
      <xdr:row>555</xdr:row>
      <xdr:rowOff>133349</xdr:rowOff>
    </xdr:to>
    <xdr:sp macro="" textlink="">
      <xdr:nvSpPr>
        <xdr:cNvPr id="1110" name="سهم للأسفل 1109">
          <a:extLst>
            <a:ext uri="{FF2B5EF4-FFF2-40B4-BE49-F238E27FC236}">
              <a16:creationId xmlns:a16="http://schemas.microsoft.com/office/drawing/2014/main" xmlns="" id="{00000000-0008-0000-0300-00000F000000}"/>
            </a:ext>
          </a:extLst>
        </xdr:cNvPr>
        <xdr:cNvSpPr/>
      </xdr:nvSpPr>
      <xdr:spPr>
        <a:xfrm rot="16200000" flipV="1">
          <a:off x="11225933923" y="122422348"/>
          <a:ext cx="2110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76199</xdr:colOff>
      <xdr:row>554</xdr:row>
      <xdr:rowOff>190499</xdr:rowOff>
    </xdr:from>
    <xdr:to>
      <xdr:col>18</xdr:col>
      <xdr:colOff>-1</xdr:colOff>
      <xdr:row>556</xdr:row>
      <xdr:rowOff>38099</xdr:rowOff>
    </xdr:to>
    <xdr:sp macro="" textlink="">
      <xdr:nvSpPr>
        <xdr:cNvPr id="1111" name="سهم للأسفل 1110">
          <a:extLst>
            <a:ext uri="{FF2B5EF4-FFF2-40B4-BE49-F238E27FC236}">
              <a16:creationId xmlns:a16="http://schemas.microsoft.com/office/drawing/2014/main" xmlns="" id="{00000000-0008-0000-0300-000009000000}"/>
            </a:ext>
          </a:extLst>
        </xdr:cNvPr>
        <xdr:cNvSpPr/>
      </xdr:nvSpPr>
      <xdr:spPr>
        <a:xfrm rot="16200000">
          <a:off x="11225012476" y="122462924"/>
          <a:ext cx="266700" cy="20955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560</xdr:row>
      <xdr:rowOff>188981</xdr:rowOff>
    </xdr:from>
    <xdr:to>
      <xdr:col>14</xdr:col>
      <xdr:colOff>231088</xdr:colOff>
      <xdr:row>561</xdr:row>
      <xdr:rowOff>161925</xdr:rowOff>
    </xdr:to>
    <xdr:sp macro="" textlink="">
      <xdr:nvSpPr>
        <xdr:cNvPr id="1112" name="سهم للأسفل 1111">
          <a:extLst>
            <a:ext uri="{FF2B5EF4-FFF2-40B4-BE49-F238E27FC236}">
              <a16:creationId xmlns:a16="http://schemas.microsoft.com/office/drawing/2014/main" xmlns="" id="{00000000-0008-0000-0300-00000F000000}"/>
            </a:ext>
          </a:extLst>
        </xdr:cNvPr>
        <xdr:cNvSpPr/>
      </xdr:nvSpPr>
      <xdr:spPr>
        <a:xfrm rot="16200000" flipV="1">
          <a:off x="11225934396" y="124108747"/>
          <a:ext cx="230119"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560</xdr:row>
      <xdr:rowOff>183201</xdr:rowOff>
    </xdr:from>
    <xdr:to>
      <xdr:col>17</xdr:col>
      <xdr:colOff>219075</xdr:colOff>
      <xdr:row>561</xdr:row>
      <xdr:rowOff>161925</xdr:rowOff>
    </xdr:to>
    <xdr:sp macro="" textlink="">
      <xdr:nvSpPr>
        <xdr:cNvPr id="1113" name="سهم للأسفل 1112">
          <a:extLst>
            <a:ext uri="{FF2B5EF4-FFF2-40B4-BE49-F238E27FC236}">
              <a16:creationId xmlns:a16="http://schemas.microsoft.com/office/drawing/2014/main" xmlns="" id="{00000000-0008-0000-0300-000009000000}"/>
            </a:ext>
          </a:extLst>
        </xdr:cNvPr>
        <xdr:cNvSpPr/>
      </xdr:nvSpPr>
      <xdr:spPr>
        <a:xfrm rot="16200000">
          <a:off x="11225072763" y="124119363"/>
          <a:ext cx="235899"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536</xdr:row>
      <xdr:rowOff>164946</xdr:rowOff>
    </xdr:from>
    <xdr:to>
      <xdr:col>18</xdr:col>
      <xdr:colOff>9673</xdr:colOff>
      <xdr:row>537</xdr:row>
      <xdr:rowOff>95249</xdr:rowOff>
    </xdr:to>
    <xdr:sp macro="" textlink="">
      <xdr:nvSpPr>
        <xdr:cNvPr id="1114" name="سهم للأسفل 1113">
          <a:extLst>
            <a:ext uri="{FF2B5EF4-FFF2-40B4-BE49-F238E27FC236}">
              <a16:creationId xmlns:a16="http://schemas.microsoft.com/office/drawing/2014/main" xmlns="" id="{00000000-0008-0000-0300-000009000000}"/>
            </a:ext>
          </a:extLst>
        </xdr:cNvPr>
        <xdr:cNvSpPr/>
      </xdr:nvSpPr>
      <xdr:spPr>
        <a:xfrm rot="16200000">
          <a:off x="11225042488" y="117425635"/>
          <a:ext cx="197003" cy="219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543</xdr:row>
      <xdr:rowOff>9523</xdr:rowOff>
    </xdr:from>
    <xdr:to>
      <xdr:col>17</xdr:col>
      <xdr:colOff>257175</xdr:colOff>
      <xdr:row>543</xdr:row>
      <xdr:rowOff>190499</xdr:rowOff>
    </xdr:to>
    <xdr:sp macro="" textlink="">
      <xdr:nvSpPr>
        <xdr:cNvPr id="1115" name="سهم للأسفل 1114">
          <a:extLst>
            <a:ext uri="{FF2B5EF4-FFF2-40B4-BE49-F238E27FC236}">
              <a16:creationId xmlns:a16="http://schemas.microsoft.com/office/drawing/2014/main" xmlns="" id="{00000000-0008-0000-0300-000009000000}"/>
            </a:ext>
          </a:extLst>
        </xdr:cNvPr>
        <xdr:cNvSpPr/>
      </xdr:nvSpPr>
      <xdr:spPr>
        <a:xfrm rot="16200000">
          <a:off x="11225097843" y="119177155"/>
          <a:ext cx="1428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537</xdr:row>
      <xdr:rowOff>35719</xdr:rowOff>
    </xdr:from>
    <xdr:to>
      <xdr:col>14</xdr:col>
      <xdr:colOff>252413</xdr:colOff>
      <xdr:row>537</xdr:row>
      <xdr:rowOff>155258</xdr:rowOff>
    </xdr:to>
    <xdr:sp macro="" textlink="">
      <xdr:nvSpPr>
        <xdr:cNvPr id="1116" name="سهم للأسفل 1115">
          <a:extLst>
            <a:ext uri="{FF2B5EF4-FFF2-40B4-BE49-F238E27FC236}">
              <a16:creationId xmlns:a16="http://schemas.microsoft.com/office/drawing/2014/main" xmlns="" id="{00000000-0008-0000-0300-00000F000000}"/>
            </a:ext>
          </a:extLst>
        </xdr:cNvPr>
        <xdr:cNvSpPr/>
      </xdr:nvSpPr>
      <xdr:spPr>
        <a:xfrm rot="16200000" flipV="1">
          <a:off x="11225998074" y="117507782"/>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562</xdr:row>
      <xdr:rowOff>37037</xdr:rowOff>
    </xdr:from>
    <xdr:to>
      <xdr:col>16</xdr:col>
      <xdr:colOff>147635</xdr:colOff>
      <xdr:row>562</xdr:row>
      <xdr:rowOff>371475</xdr:rowOff>
    </xdr:to>
    <xdr:sp macro="" textlink="">
      <xdr:nvSpPr>
        <xdr:cNvPr id="1117" name="سهم للأسفل 1116"/>
        <xdr:cNvSpPr/>
      </xdr:nvSpPr>
      <xdr:spPr>
        <a:xfrm flipV="1">
          <a:off x="11225464915" y="124357337"/>
          <a:ext cx="242885"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543</xdr:row>
      <xdr:rowOff>23660</xdr:rowOff>
    </xdr:from>
    <xdr:to>
      <xdr:col>7</xdr:col>
      <xdr:colOff>349247</xdr:colOff>
      <xdr:row>543</xdr:row>
      <xdr:rowOff>114300</xdr:rowOff>
    </xdr:to>
    <xdr:sp macro="" textlink="">
      <xdr:nvSpPr>
        <xdr:cNvPr id="1118" name="سهم للأسفل 1117">
          <a:extLst>
            <a:ext uri="{FF2B5EF4-FFF2-40B4-BE49-F238E27FC236}">
              <a16:creationId xmlns:a16="http://schemas.microsoft.com/office/drawing/2014/main" xmlns="" id="{00000000-0008-0000-0300-000009000000}"/>
            </a:ext>
          </a:extLst>
        </xdr:cNvPr>
        <xdr:cNvSpPr/>
      </xdr:nvSpPr>
      <xdr:spPr>
        <a:xfrm rot="16200000">
          <a:off x="11230889365" y="12929064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555</xdr:row>
      <xdr:rowOff>27061</xdr:rowOff>
    </xdr:from>
    <xdr:to>
      <xdr:col>4</xdr:col>
      <xdr:colOff>248703</xdr:colOff>
      <xdr:row>555</xdr:row>
      <xdr:rowOff>161925</xdr:rowOff>
    </xdr:to>
    <xdr:sp macro="" textlink="">
      <xdr:nvSpPr>
        <xdr:cNvPr id="1119" name="سهم للأسفل 1118">
          <a:extLst>
            <a:ext uri="{FF2B5EF4-FFF2-40B4-BE49-F238E27FC236}">
              <a16:creationId xmlns:a16="http://schemas.microsoft.com/office/drawing/2014/main" xmlns="" id="{00000000-0008-0000-0300-00000F000000}"/>
            </a:ext>
          </a:extLst>
        </xdr:cNvPr>
        <xdr:cNvSpPr/>
      </xdr:nvSpPr>
      <xdr:spPr>
        <a:xfrm rot="16200000" flipV="1">
          <a:off x="11231716791" y="132358117"/>
          <a:ext cx="125339"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555</xdr:row>
      <xdr:rowOff>33184</xdr:rowOff>
    </xdr:from>
    <xdr:to>
      <xdr:col>7</xdr:col>
      <xdr:colOff>238125</xdr:colOff>
      <xdr:row>555</xdr:row>
      <xdr:rowOff>152399</xdr:rowOff>
    </xdr:to>
    <xdr:sp macro="" textlink="">
      <xdr:nvSpPr>
        <xdr:cNvPr id="1120" name="سهم للأسفل 1119">
          <a:extLst>
            <a:ext uri="{FF2B5EF4-FFF2-40B4-BE49-F238E27FC236}">
              <a16:creationId xmlns:a16="http://schemas.microsoft.com/office/drawing/2014/main" xmlns="" id="{00000000-0008-0000-0300-000009000000}"/>
            </a:ext>
          </a:extLst>
        </xdr:cNvPr>
        <xdr:cNvSpPr/>
      </xdr:nvSpPr>
      <xdr:spPr>
        <a:xfrm rot="16200000">
          <a:off x="11230873487" y="13236087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537</xdr:row>
      <xdr:rowOff>8938</xdr:rowOff>
    </xdr:from>
    <xdr:to>
      <xdr:col>7</xdr:col>
      <xdr:colOff>338286</xdr:colOff>
      <xdr:row>537</xdr:row>
      <xdr:rowOff>118476</xdr:rowOff>
    </xdr:to>
    <xdr:sp macro="" textlink="">
      <xdr:nvSpPr>
        <xdr:cNvPr id="1121" name="سهم للأسفل 1120">
          <a:extLst>
            <a:ext uri="{FF2B5EF4-FFF2-40B4-BE49-F238E27FC236}">
              <a16:creationId xmlns:a16="http://schemas.microsoft.com/office/drawing/2014/main" xmlns="" id="{00000000-0008-0000-0300-000009000000}"/>
            </a:ext>
          </a:extLst>
        </xdr:cNvPr>
        <xdr:cNvSpPr/>
      </xdr:nvSpPr>
      <xdr:spPr>
        <a:xfrm rot="16200000">
          <a:off x="11230880633" y="127628744"/>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542</xdr:row>
      <xdr:rowOff>184655</xdr:rowOff>
    </xdr:from>
    <xdr:to>
      <xdr:col>5</xdr:col>
      <xdr:colOff>187</xdr:colOff>
      <xdr:row>543</xdr:row>
      <xdr:rowOff>116620</xdr:rowOff>
    </xdr:to>
    <xdr:sp macro="" textlink="">
      <xdr:nvSpPr>
        <xdr:cNvPr id="1122" name="سهم للأسفل 1121">
          <a:extLst>
            <a:ext uri="{FF2B5EF4-FFF2-40B4-BE49-F238E27FC236}">
              <a16:creationId xmlns:a16="http://schemas.microsoft.com/office/drawing/2014/main" xmlns="" id="{00000000-0008-0000-0300-00000F000000}"/>
            </a:ext>
          </a:extLst>
        </xdr:cNvPr>
        <xdr:cNvSpPr/>
      </xdr:nvSpPr>
      <xdr:spPr>
        <a:xfrm rot="16200000" flipV="1">
          <a:off x="11231679351" y="129239317"/>
          <a:ext cx="198665" cy="254942"/>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549</xdr:row>
      <xdr:rowOff>55635</xdr:rowOff>
    </xdr:from>
    <xdr:to>
      <xdr:col>4</xdr:col>
      <xdr:colOff>248703</xdr:colOff>
      <xdr:row>549</xdr:row>
      <xdr:rowOff>161924</xdr:rowOff>
    </xdr:to>
    <xdr:sp macro="" textlink="">
      <xdr:nvSpPr>
        <xdr:cNvPr id="1123" name="سهم للأسفل 1122">
          <a:extLst>
            <a:ext uri="{FF2B5EF4-FFF2-40B4-BE49-F238E27FC236}">
              <a16:creationId xmlns:a16="http://schemas.microsoft.com/office/drawing/2014/main" xmlns="" id="{00000000-0008-0000-0300-00000F000000}"/>
            </a:ext>
          </a:extLst>
        </xdr:cNvPr>
        <xdr:cNvSpPr/>
      </xdr:nvSpPr>
      <xdr:spPr>
        <a:xfrm rot="16200000" flipV="1">
          <a:off x="11231740604" y="131010328"/>
          <a:ext cx="96764"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549</xdr:row>
      <xdr:rowOff>42710</xdr:rowOff>
    </xdr:from>
    <xdr:to>
      <xdr:col>7</xdr:col>
      <xdr:colOff>243036</xdr:colOff>
      <xdr:row>549</xdr:row>
      <xdr:rowOff>171450</xdr:rowOff>
    </xdr:to>
    <xdr:sp macro="" textlink="">
      <xdr:nvSpPr>
        <xdr:cNvPr id="1124" name="سهم للأسفل 1123">
          <a:extLst>
            <a:ext uri="{FF2B5EF4-FFF2-40B4-BE49-F238E27FC236}">
              <a16:creationId xmlns:a16="http://schemas.microsoft.com/office/drawing/2014/main" xmlns="" id="{00000000-0008-0000-0300-000009000000}"/>
            </a:ext>
          </a:extLst>
        </xdr:cNvPr>
        <xdr:cNvSpPr/>
      </xdr:nvSpPr>
      <xdr:spPr>
        <a:xfrm rot="16200000">
          <a:off x="11230879725" y="131006699"/>
          <a:ext cx="10969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561</xdr:row>
      <xdr:rowOff>42710</xdr:rowOff>
    </xdr:from>
    <xdr:to>
      <xdr:col>7</xdr:col>
      <xdr:colOff>338286</xdr:colOff>
      <xdr:row>561</xdr:row>
      <xdr:rowOff>152248</xdr:rowOff>
    </xdr:to>
    <xdr:sp macro="" textlink="">
      <xdr:nvSpPr>
        <xdr:cNvPr id="1125" name="سهم للأسفل 1124">
          <a:extLst>
            <a:ext uri="{FF2B5EF4-FFF2-40B4-BE49-F238E27FC236}">
              <a16:creationId xmlns:a16="http://schemas.microsoft.com/office/drawing/2014/main" xmlns="" id="{00000000-0008-0000-0300-000009000000}"/>
            </a:ext>
          </a:extLst>
        </xdr:cNvPr>
        <xdr:cNvSpPr/>
      </xdr:nvSpPr>
      <xdr:spPr>
        <a:xfrm rot="16200000">
          <a:off x="11230880633" y="13368231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561</xdr:row>
      <xdr:rowOff>17536</xdr:rowOff>
    </xdr:from>
    <xdr:to>
      <xdr:col>4</xdr:col>
      <xdr:colOff>343953</xdr:colOff>
      <xdr:row>561</xdr:row>
      <xdr:rowOff>140001</xdr:rowOff>
    </xdr:to>
    <xdr:sp macro="" textlink="">
      <xdr:nvSpPr>
        <xdr:cNvPr id="1126" name="سهم للأسفل 1125">
          <a:extLst>
            <a:ext uri="{FF2B5EF4-FFF2-40B4-BE49-F238E27FC236}">
              <a16:creationId xmlns:a16="http://schemas.microsoft.com/office/drawing/2014/main" xmlns="" id="{00000000-0008-0000-0300-00000F000000}"/>
            </a:ext>
          </a:extLst>
        </xdr:cNvPr>
        <xdr:cNvSpPr/>
      </xdr:nvSpPr>
      <xdr:spPr>
        <a:xfrm rot="16200000" flipV="1">
          <a:off x="11231721781" y="13366757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562</xdr:row>
      <xdr:rowOff>83510</xdr:rowOff>
    </xdr:from>
    <xdr:to>
      <xdr:col>6</xdr:col>
      <xdr:colOff>146919</xdr:colOff>
      <xdr:row>562</xdr:row>
      <xdr:rowOff>363969</xdr:rowOff>
    </xdr:to>
    <xdr:sp macro="" textlink="">
      <xdr:nvSpPr>
        <xdr:cNvPr id="1127" name="سهم للأسفل 1126"/>
        <xdr:cNvSpPr/>
      </xdr:nvSpPr>
      <xdr:spPr>
        <a:xfrm flipV="1">
          <a:off x="11231218731" y="133947860"/>
          <a:ext cx="227545"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537</xdr:row>
      <xdr:rowOff>13608</xdr:rowOff>
    </xdr:from>
    <xdr:to>
      <xdr:col>5</xdr:col>
      <xdr:colOff>7484</xdr:colOff>
      <xdr:row>537</xdr:row>
      <xdr:rowOff>133147</xdr:rowOff>
    </xdr:to>
    <xdr:sp macro="" textlink="">
      <xdr:nvSpPr>
        <xdr:cNvPr id="1128" name="سهم للأسفل 1127">
          <a:extLst>
            <a:ext uri="{FF2B5EF4-FFF2-40B4-BE49-F238E27FC236}">
              <a16:creationId xmlns:a16="http://schemas.microsoft.com/office/drawing/2014/main" xmlns="" id="{00000000-0008-0000-0300-00000F000000}"/>
            </a:ext>
          </a:extLst>
        </xdr:cNvPr>
        <xdr:cNvSpPr/>
      </xdr:nvSpPr>
      <xdr:spPr>
        <a:xfrm rot="16200000" flipV="1">
          <a:off x="11231717156" y="127632518"/>
          <a:ext cx="119539" cy="26602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23</xdr:col>
      <xdr:colOff>907597</xdr:colOff>
      <xdr:row>2</xdr:row>
      <xdr:rowOff>9525</xdr:rowOff>
    </xdr:from>
    <xdr:to>
      <xdr:col>23</xdr:col>
      <xdr:colOff>1193347</xdr:colOff>
      <xdr:row>2</xdr:row>
      <xdr:rowOff>242208</xdr:rowOff>
    </xdr:to>
    <xdr:sp macro="" textlink="">
      <xdr:nvSpPr>
        <xdr:cNvPr id="2" name="شكل بيضاوي 1">
          <a:hlinkClick xmlns:r="http://schemas.openxmlformats.org/officeDocument/2006/relationships" r:id="rId9"/>
        </xdr:cNvPr>
        <xdr:cNvSpPr/>
      </xdr:nvSpPr>
      <xdr:spPr>
        <a:xfrm>
          <a:off x="11221075928" y="1076325"/>
          <a:ext cx="285750" cy="232683"/>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horzOverflow="clip" rtlCol="1" anchor="t"/>
        <a:lstStyle/>
        <a:p>
          <a:pPr algn="r" rtl="1"/>
          <a:endParaRPr lang="ar-SA" sz="1100"/>
        </a:p>
      </xdr:txBody>
    </xdr:sp>
    <xdr:clientData/>
  </xdr:twoCellAnchor>
  <xdr:twoCellAnchor>
    <xdr:from>
      <xdr:col>23</xdr:col>
      <xdr:colOff>1488282</xdr:colOff>
      <xdr:row>112</xdr:row>
      <xdr:rowOff>59531</xdr:rowOff>
    </xdr:from>
    <xdr:to>
      <xdr:col>23</xdr:col>
      <xdr:colOff>1690688</xdr:colOff>
      <xdr:row>113</xdr:row>
      <xdr:rowOff>59532</xdr:rowOff>
    </xdr:to>
    <xdr:sp macro="" textlink="">
      <xdr:nvSpPr>
        <xdr:cNvPr id="3" name="سهم للأسفل 2"/>
        <xdr:cNvSpPr/>
      </xdr:nvSpPr>
      <xdr:spPr>
        <a:xfrm>
          <a:off x="11298471656" y="27991594"/>
          <a:ext cx="202406" cy="178594"/>
        </a:xfrm>
        <a:prstGeom prst="downArrow">
          <a:avLst/>
        </a:prstGeom>
        <a:solidFill>
          <a:srgbClr val="FFFF66"/>
        </a:solidFill>
      </xdr:spPr>
      <xdr:style>
        <a:lnRef idx="2">
          <a:schemeClr val="accent6"/>
        </a:lnRef>
        <a:fillRef idx="1">
          <a:schemeClr val="lt1"/>
        </a:fillRef>
        <a:effectRef idx="0">
          <a:schemeClr val="accent6"/>
        </a:effectRef>
        <a:fontRef idx="minor">
          <a:schemeClr val="dk1"/>
        </a:fontRef>
      </xdr:style>
      <xdr:txBody>
        <a:bodyPr vertOverflow="clip" horzOverflow="clip" rtlCol="1" anchor="t"/>
        <a:lstStyle/>
        <a:p>
          <a:pPr algn="r" rtl="1"/>
          <a:endParaRPr lang="ar-SA" sz="1100"/>
        </a:p>
      </xdr:txBody>
    </xdr:sp>
    <xdr:clientData/>
  </xdr:twoCellAnchor>
  <xdr:twoCellAnchor>
    <xdr:from>
      <xdr:col>15</xdr:col>
      <xdr:colOff>1357313</xdr:colOff>
      <xdr:row>112</xdr:row>
      <xdr:rowOff>59531</xdr:rowOff>
    </xdr:from>
    <xdr:to>
      <xdr:col>15</xdr:col>
      <xdr:colOff>1559719</xdr:colOff>
      <xdr:row>113</xdr:row>
      <xdr:rowOff>59532</xdr:rowOff>
    </xdr:to>
    <xdr:sp macro="" textlink="">
      <xdr:nvSpPr>
        <xdr:cNvPr id="357" name="سهم للأسفل 356"/>
        <xdr:cNvSpPr/>
      </xdr:nvSpPr>
      <xdr:spPr>
        <a:xfrm>
          <a:off x="11298602625" y="27991594"/>
          <a:ext cx="202406" cy="178594"/>
        </a:xfrm>
        <a:prstGeom prst="downArrow">
          <a:avLst/>
        </a:prstGeom>
        <a:solidFill>
          <a:srgbClr val="FFFF66"/>
        </a:solidFill>
      </xdr:spPr>
      <xdr:style>
        <a:lnRef idx="2">
          <a:schemeClr val="accent6"/>
        </a:lnRef>
        <a:fillRef idx="1">
          <a:schemeClr val="lt1"/>
        </a:fillRef>
        <a:effectRef idx="0">
          <a:schemeClr val="accent6"/>
        </a:effectRef>
        <a:fontRef idx="minor">
          <a:schemeClr val="dk1"/>
        </a:fontRef>
      </xdr:style>
      <xdr:txBody>
        <a:bodyPr vertOverflow="clip" horzOverflow="clip" rtlCol="1" anchor="t"/>
        <a:lstStyle/>
        <a:p>
          <a:pPr algn="r" rtl="1"/>
          <a:endParaRPr lang="ar-SA" sz="1100"/>
        </a:p>
      </xdr:txBody>
    </xdr:sp>
    <xdr:clientData/>
  </xdr:twoCellAnchor>
  <xdr:twoCellAnchor>
    <xdr:from>
      <xdr:col>16</xdr:col>
      <xdr:colOff>71438</xdr:colOff>
      <xdr:row>112</xdr:row>
      <xdr:rowOff>23811</xdr:rowOff>
    </xdr:from>
    <xdr:to>
      <xdr:col>17</xdr:col>
      <xdr:colOff>0</xdr:colOff>
      <xdr:row>113</xdr:row>
      <xdr:rowOff>23812</xdr:rowOff>
    </xdr:to>
    <xdr:sp macro="" textlink="">
      <xdr:nvSpPr>
        <xdr:cNvPr id="358" name="سهم للأسفل 357"/>
        <xdr:cNvSpPr/>
      </xdr:nvSpPr>
      <xdr:spPr>
        <a:xfrm>
          <a:off x="11303115094" y="27955874"/>
          <a:ext cx="202406" cy="178594"/>
        </a:xfrm>
        <a:prstGeom prst="downArrow">
          <a:avLst/>
        </a:prstGeom>
        <a:solidFill>
          <a:srgbClr val="FFFF66"/>
        </a:solidFill>
      </xdr:spPr>
      <xdr:style>
        <a:lnRef idx="2">
          <a:schemeClr val="accent6"/>
        </a:lnRef>
        <a:fillRef idx="1">
          <a:schemeClr val="lt1"/>
        </a:fillRef>
        <a:effectRef idx="0">
          <a:schemeClr val="accent6"/>
        </a:effectRef>
        <a:fontRef idx="minor">
          <a:schemeClr val="dk1"/>
        </a:fontRef>
      </xdr:style>
      <xdr:txBody>
        <a:bodyPr vertOverflow="clip" horzOverflow="clip" rtlCol="1" anchor="t"/>
        <a:lstStyle/>
        <a:p>
          <a:pPr algn="r" rtl="1"/>
          <a:endParaRPr lang="ar-SA" sz="1100"/>
        </a:p>
      </xdr:txBody>
    </xdr:sp>
    <xdr:clientData/>
  </xdr:twoCellAnchor>
  <xdr:twoCellAnchor>
    <xdr:from>
      <xdr:col>10</xdr:col>
      <xdr:colOff>1357313</xdr:colOff>
      <xdr:row>113</xdr:row>
      <xdr:rowOff>59531</xdr:rowOff>
    </xdr:from>
    <xdr:to>
      <xdr:col>10</xdr:col>
      <xdr:colOff>1559719</xdr:colOff>
      <xdr:row>114</xdr:row>
      <xdr:rowOff>59532</xdr:rowOff>
    </xdr:to>
    <xdr:sp macro="" textlink="">
      <xdr:nvSpPr>
        <xdr:cNvPr id="359" name="سهم للأسفل 358"/>
        <xdr:cNvSpPr/>
      </xdr:nvSpPr>
      <xdr:spPr>
        <a:xfrm>
          <a:off x="11298602625" y="27991594"/>
          <a:ext cx="202406" cy="178594"/>
        </a:xfrm>
        <a:prstGeom prst="downArrow">
          <a:avLst/>
        </a:prstGeom>
        <a:solidFill>
          <a:srgbClr val="FFFF66"/>
        </a:solidFill>
      </xdr:spPr>
      <xdr:style>
        <a:lnRef idx="2">
          <a:schemeClr val="accent6"/>
        </a:lnRef>
        <a:fillRef idx="1">
          <a:schemeClr val="lt1"/>
        </a:fillRef>
        <a:effectRef idx="0">
          <a:schemeClr val="accent6"/>
        </a:effectRef>
        <a:fontRef idx="minor">
          <a:schemeClr val="dk1"/>
        </a:fontRef>
      </xdr:style>
      <xdr:txBody>
        <a:bodyPr vertOverflow="clip" horzOverflow="clip" rtlCol="1" anchor="t"/>
        <a:lstStyle/>
        <a:p>
          <a:pPr algn="r" rtl="1"/>
          <a:endParaRPr lang="ar-SA" sz="1100"/>
        </a:p>
      </xdr:txBody>
    </xdr:sp>
    <xdr:clientData/>
  </xdr:twoCellAnchor>
  <xdr:twoCellAnchor>
    <xdr:from>
      <xdr:col>9</xdr:col>
      <xdr:colOff>1654969</xdr:colOff>
      <xdr:row>112</xdr:row>
      <xdr:rowOff>59531</xdr:rowOff>
    </xdr:from>
    <xdr:to>
      <xdr:col>9</xdr:col>
      <xdr:colOff>1857375</xdr:colOff>
      <xdr:row>113</xdr:row>
      <xdr:rowOff>59532</xdr:rowOff>
    </xdr:to>
    <xdr:sp macro="" textlink="">
      <xdr:nvSpPr>
        <xdr:cNvPr id="360" name="سهم للأسفل 359"/>
        <xdr:cNvSpPr/>
      </xdr:nvSpPr>
      <xdr:spPr>
        <a:xfrm>
          <a:off x="11306436938" y="27991594"/>
          <a:ext cx="202406" cy="178594"/>
        </a:xfrm>
        <a:prstGeom prst="downArrow">
          <a:avLst/>
        </a:prstGeom>
        <a:solidFill>
          <a:srgbClr val="FFFF66"/>
        </a:solidFill>
      </xdr:spPr>
      <xdr:style>
        <a:lnRef idx="2">
          <a:schemeClr val="accent6"/>
        </a:lnRef>
        <a:fillRef idx="1">
          <a:schemeClr val="lt1"/>
        </a:fillRef>
        <a:effectRef idx="0">
          <a:schemeClr val="accent6"/>
        </a:effectRef>
        <a:fontRef idx="minor">
          <a:schemeClr val="dk1"/>
        </a:fontRef>
      </xdr:style>
      <xdr:txBody>
        <a:bodyPr vertOverflow="clip" horzOverflow="clip" rtlCol="1" anchor="t"/>
        <a:lstStyle/>
        <a:p>
          <a:pPr algn="r" rtl="1"/>
          <a:endParaRPr lang="ar-SA" sz="1100"/>
        </a:p>
      </xdr:txBody>
    </xdr:sp>
    <xdr:clientData/>
  </xdr:twoCellAnchor>
  <xdr:twoCellAnchor>
    <xdr:from>
      <xdr:col>7</xdr:col>
      <xdr:colOff>17384</xdr:colOff>
      <xdr:row>241</xdr:row>
      <xdr:rowOff>23660</xdr:rowOff>
    </xdr:from>
    <xdr:to>
      <xdr:col>7</xdr:col>
      <xdr:colOff>349247</xdr:colOff>
      <xdr:row>241</xdr:row>
      <xdr:rowOff>114300</xdr:rowOff>
    </xdr:to>
    <xdr:sp macro="" textlink="">
      <xdr:nvSpPr>
        <xdr:cNvPr id="361" name="سهم للأسفل 360">
          <a:extLst>
            <a:ext uri="{FF2B5EF4-FFF2-40B4-BE49-F238E27FC236}">
              <a16:creationId xmlns="" xmlns:a16="http://schemas.microsoft.com/office/drawing/2014/main" id="{00000000-0008-0000-0300-000009000000}"/>
            </a:ext>
          </a:extLst>
        </xdr:cNvPr>
        <xdr:cNvSpPr/>
      </xdr:nvSpPr>
      <xdr:spPr>
        <a:xfrm rot="16200000">
          <a:off x="11230689340" y="6065349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253</xdr:row>
      <xdr:rowOff>27061</xdr:rowOff>
    </xdr:from>
    <xdr:to>
      <xdr:col>4</xdr:col>
      <xdr:colOff>248703</xdr:colOff>
      <xdr:row>253</xdr:row>
      <xdr:rowOff>161925</xdr:rowOff>
    </xdr:to>
    <xdr:sp macro="" textlink="">
      <xdr:nvSpPr>
        <xdr:cNvPr id="362" name="سهم للأسفل 361">
          <a:extLst>
            <a:ext uri="{FF2B5EF4-FFF2-40B4-BE49-F238E27FC236}">
              <a16:creationId xmlns="" xmlns:a16="http://schemas.microsoft.com/office/drawing/2014/main" id="{00000000-0008-0000-0300-00000F000000}"/>
            </a:ext>
          </a:extLst>
        </xdr:cNvPr>
        <xdr:cNvSpPr/>
      </xdr:nvSpPr>
      <xdr:spPr>
        <a:xfrm rot="16200000" flipV="1">
          <a:off x="11231483429" y="63820979"/>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253</xdr:row>
      <xdr:rowOff>33184</xdr:rowOff>
    </xdr:from>
    <xdr:to>
      <xdr:col>7</xdr:col>
      <xdr:colOff>238125</xdr:colOff>
      <xdr:row>253</xdr:row>
      <xdr:rowOff>152399</xdr:rowOff>
    </xdr:to>
    <xdr:sp macro="" textlink="">
      <xdr:nvSpPr>
        <xdr:cNvPr id="363" name="سهم للأسفل 362">
          <a:extLst>
            <a:ext uri="{FF2B5EF4-FFF2-40B4-BE49-F238E27FC236}">
              <a16:creationId xmlns="" xmlns:a16="http://schemas.microsoft.com/office/drawing/2014/main" id="{00000000-0008-0000-0300-000009000000}"/>
            </a:ext>
          </a:extLst>
        </xdr:cNvPr>
        <xdr:cNvSpPr/>
      </xdr:nvSpPr>
      <xdr:spPr>
        <a:xfrm rot="16200000">
          <a:off x="11230673462" y="6381897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235</xdr:row>
      <xdr:rowOff>8938</xdr:rowOff>
    </xdr:from>
    <xdr:to>
      <xdr:col>7</xdr:col>
      <xdr:colOff>338286</xdr:colOff>
      <xdr:row>235</xdr:row>
      <xdr:rowOff>118476</xdr:rowOff>
    </xdr:to>
    <xdr:sp macro="" textlink="">
      <xdr:nvSpPr>
        <xdr:cNvPr id="364" name="سهم للأسفل 363">
          <a:extLst>
            <a:ext uri="{FF2B5EF4-FFF2-40B4-BE49-F238E27FC236}">
              <a16:creationId xmlns="" xmlns:a16="http://schemas.microsoft.com/office/drawing/2014/main" id="{00000000-0008-0000-0300-000009000000}"/>
            </a:ext>
          </a:extLst>
        </xdr:cNvPr>
        <xdr:cNvSpPr/>
      </xdr:nvSpPr>
      <xdr:spPr>
        <a:xfrm rot="16200000">
          <a:off x="11230680608" y="59001119"/>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240</xdr:row>
      <xdr:rowOff>184655</xdr:rowOff>
    </xdr:from>
    <xdr:to>
      <xdr:col>5</xdr:col>
      <xdr:colOff>187</xdr:colOff>
      <xdr:row>241</xdr:row>
      <xdr:rowOff>116620</xdr:rowOff>
    </xdr:to>
    <xdr:sp macro="" textlink="">
      <xdr:nvSpPr>
        <xdr:cNvPr id="365" name="سهم للأسفل 364">
          <a:extLst>
            <a:ext uri="{FF2B5EF4-FFF2-40B4-BE49-F238E27FC236}">
              <a16:creationId xmlns="" xmlns:a16="http://schemas.microsoft.com/office/drawing/2014/main" id="{00000000-0008-0000-0300-00000F000000}"/>
            </a:ext>
          </a:extLst>
        </xdr:cNvPr>
        <xdr:cNvSpPr/>
      </xdr:nvSpPr>
      <xdr:spPr>
        <a:xfrm rot="16200000" flipV="1">
          <a:off x="11231493614" y="60645029"/>
          <a:ext cx="122465"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247</xdr:row>
      <xdr:rowOff>55635</xdr:rowOff>
    </xdr:from>
    <xdr:to>
      <xdr:col>4</xdr:col>
      <xdr:colOff>248703</xdr:colOff>
      <xdr:row>247</xdr:row>
      <xdr:rowOff>161924</xdr:rowOff>
    </xdr:to>
    <xdr:sp macro="" textlink="">
      <xdr:nvSpPr>
        <xdr:cNvPr id="366" name="سهم للأسفل 365">
          <a:extLst>
            <a:ext uri="{FF2B5EF4-FFF2-40B4-BE49-F238E27FC236}">
              <a16:creationId xmlns="" xmlns:a16="http://schemas.microsoft.com/office/drawing/2014/main" id="{00000000-0008-0000-0300-00000F000000}"/>
            </a:ext>
          </a:extLst>
        </xdr:cNvPr>
        <xdr:cNvSpPr/>
      </xdr:nvSpPr>
      <xdr:spPr>
        <a:xfrm rot="16200000" flipV="1">
          <a:off x="11231507241" y="62368416"/>
          <a:ext cx="106289"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247</xdr:row>
      <xdr:rowOff>42710</xdr:rowOff>
    </xdr:from>
    <xdr:to>
      <xdr:col>7</xdr:col>
      <xdr:colOff>243036</xdr:colOff>
      <xdr:row>247</xdr:row>
      <xdr:rowOff>171450</xdr:rowOff>
    </xdr:to>
    <xdr:sp macro="" textlink="">
      <xdr:nvSpPr>
        <xdr:cNvPr id="367" name="سهم للأسفل 366">
          <a:extLst>
            <a:ext uri="{FF2B5EF4-FFF2-40B4-BE49-F238E27FC236}">
              <a16:creationId xmlns="" xmlns:a16="http://schemas.microsoft.com/office/drawing/2014/main" id="{00000000-0008-0000-0300-000009000000}"/>
            </a:ext>
          </a:extLst>
        </xdr:cNvPr>
        <xdr:cNvSpPr/>
      </xdr:nvSpPr>
      <xdr:spPr>
        <a:xfrm rot="16200000">
          <a:off x="11230670175" y="62369549"/>
          <a:ext cx="1287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259</xdr:row>
      <xdr:rowOff>42710</xdr:rowOff>
    </xdr:from>
    <xdr:to>
      <xdr:col>7</xdr:col>
      <xdr:colOff>338286</xdr:colOff>
      <xdr:row>259</xdr:row>
      <xdr:rowOff>152248</xdr:rowOff>
    </xdr:to>
    <xdr:sp macro="" textlink="">
      <xdr:nvSpPr>
        <xdr:cNvPr id="368" name="سهم للأسفل 367">
          <a:extLst>
            <a:ext uri="{FF2B5EF4-FFF2-40B4-BE49-F238E27FC236}">
              <a16:creationId xmlns="" xmlns:a16="http://schemas.microsoft.com/office/drawing/2014/main" id="{00000000-0008-0000-0300-000009000000}"/>
            </a:ext>
          </a:extLst>
        </xdr:cNvPr>
        <xdr:cNvSpPr/>
      </xdr:nvSpPr>
      <xdr:spPr>
        <a:xfrm rot="16200000">
          <a:off x="11230680608" y="6536901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259</xdr:row>
      <xdr:rowOff>17536</xdr:rowOff>
    </xdr:from>
    <xdr:to>
      <xdr:col>4</xdr:col>
      <xdr:colOff>343953</xdr:colOff>
      <xdr:row>259</xdr:row>
      <xdr:rowOff>140001</xdr:rowOff>
    </xdr:to>
    <xdr:sp macro="" textlink="">
      <xdr:nvSpPr>
        <xdr:cNvPr id="369" name="سهم للأسفل 368">
          <a:extLst>
            <a:ext uri="{FF2B5EF4-FFF2-40B4-BE49-F238E27FC236}">
              <a16:creationId xmlns="" xmlns:a16="http://schemas.microsoft.com/office/drawing/2014/main" id="{00000000-0008-0000-0300-00000F000000}"/>
            </a:ext>
          </a:extLst>
        </xdr:cNvPr>
        <xdr:cNvSpPr/>
      </xdr:nvSpPr>
      <xdr:spPr>
        <a:xfrm rot="16200000" flipV="1">
          <a:off x="11231493181" y="6535427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235</xdr:row>
      <xdr:rowOff>13608</xdr:rowOff>
    </xdr:from>
    <xdr:to>
      <xdr:col>5</xdr:col>
      <xdr:colOff>7484</xdr:colOff>
      <xdr:row>235</xdr:row>
      <xdr:rowOff>133147</xdr:rowOff>
    </xdr:to>
    <xdr:sp macro="" textlink="">
      <xdr:nvSpPr>
        <xdr:cNvPr id="370" name="سهم للأسفل 369">
          <a:extLst>
            <a:ext uri="{FF2B5EF4-FFF2-40B4-BE49-F238E27FC236}">
              <a16:creationId xmlns="" xmlns:a16="http://schemas.microsoft.com/office/drawing/2014/main" id="{00000000-0008-0000-0300-00000F000000}"/>
            </a:ext>
          </a:extLst>
        </xdr:cNvPr>
        <xdr:cNvSpPr/>
      </xdr:nvSpPr>
      <xdr:spPr>
        <a:xfrm rot="16200000" flipV="1">
          <a:off x="11231493319" y="59009655"/>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241</xdr:row>
      <xdr:rowOff>23332</xdr:rowOff>
    </xdr:from>
    <xdr:to>
      <xdr:col>14</xdr:col>
      <xdr:colOff>233366</xdr:colOff>
      <xdr:row>241</xdr:row>
      <xdr:rowOff>142875</xdr:rowOff>
    </xdr:to>
    <xdr:sp macro="" textlink="">
      <xdr:nvSpPr>
        <xdr:cNvPr id="371" name="سهم للأسفل 370">
          <a:extLst>
            <a:ext uri="{FF2B5EF4-FFF2-40B4-BE49-F238E27FC236}">
              <a16:creationId xmlns="" xmlns:a16="http://schemas.microsoft.com/office/drawing/2014/main" id="{00000000-0008-0000-0300-00000F000000}"/>
            </a:ext>
          </a:extLst>
        </xdr:cNvPr>
        <xdr:cNvSpPr/>
      </xdr:nvSpPr>
      <xdr:spPr>
        <a:xfrm rot="16200000" flipV="1">
          <a:off x="11225845670" y="6070734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247</xdr:row>
      <xdr:rowOff>22297</xdr:rowOff>
    </xdr:from>
    <xdr:to>
      <xdr:col>15</xdr:col>
      <xdr:colOff>1054</xdr:colOff>
      <xdr:row>247</xdr:row>
      <xdr:rowOff>142874</xdr:rowOff>
    </xdr:to>
    <xdr:sp macro="" textlink="">
      <xdr:nvSpPr>
        <xdr:cNvPr id="372" name="سهم للأسفل 371">
          <a:extLst>
            <a:ext uri="{FF2B5EF4-FFF2-40B4-BE49-F238E27FC236}">
              <a16:creationId xmlns="" xmlns:a16="http://schemas.microsoft.com/office/drawing/2014/main" id="{00000000-0008-0000-0300-00000F000000}"/>
            </a:ext>
          </a:extLst>
        </xdr:cNvPr>
        <xdr:cNvSpPr/>
      </xdr:nvSpPr>
      <xdr:spPr>
        <a:xfrm rot="16200000" flipV="1">
          <a:off x="11225827959" y="62327934"/>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247</xdr:row>
      <xdr:rowOff>28421</xdr:rowOff>
    </xdr:from>
    <xdr:to>
      <xdr:col>17</xdr:col>
      <xdr:colOff>266700</xdr:colOff>
      <xdr:row>247</xdr:row>
      <xdr:rowOff>171449</xdr:rowOff>
    </xdr:to>
    <xdr:sp macro="" textlink="">
      <xdr:nvSpPr>
        <xdr:cNvPr id="373" name="سهم للأسفل 372">
          <a:extLst>
            <a:ext uri="{FF2B5EF4-FFF2-40B4-BE49-F238E27FC236}">
              <a16:creationId xmlns="" xmlns:a16="http://schemas.microsoft.com/office/drawing/2014/main" id="{00000000-0008-0000-0300-000009000000}"/>
            </a:ext>
          </a:extLst>
        </xdr:cNvPr>
        <xdr:cNvSpPr/>
      </xdr:nvSpPr>
      <xdr:spPr>
        <a:xfrm rot="16200000">
          <a:off x="11224998111" y="62345810"/>
          <a:ext cx="1430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252</xdr:row>
      <xdr:rowOff>188982</xdr:rowOff>
    </xdr:from>
    <xdr:to>
      <xdr:col>14</xdr:col>
      <xdr:colOff>260611</xdr:colOff>
      <xdr:row>253</xdr:row>
      <xdr:rowOff>133349</xdr:rowOff>
    </xdr:to>
    <xdr:sp macro="" textlink="">
      <xdr:nvSpPr>
        <xdr:cNvPr id="374" name="سهم للأسفل 373">
          <a:extLst>
            <a:ext uri="{FF2B5EF4-FFF2-40B4-BE49-F238E27FC236}">
              <a16:creationId xmlns="" xmlns:a16="http://schemas.microsoft.com/office/drawing/2014/main" id="{00000000-0008-0000-0300-00000F000000}"/>
            </a:ext>
          </a:extLst>
        </xdr:cNvPr>
        <xdr:cNvSpPr/>
      </xdr:nvSpPr>
      <xdr:spPr>
        <a:xfrm rot="16200000" flipV="1">
          <a:off x="11225838673" y="63767398"/>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253</xdr:row>
      <xdr:rowOff>45885</xdr:rowOff>
    </xdr:from>
    <xdr:to>
      <xdr:col>17</xdr:col>
      <xdr:colOff>247650</xdr:colOff>
      <xdr:row>253</xdr:row>
      <xdr:rowOff>180974</xdr:rowOff>
    </xdr:to>
    <xdr:sp macro="" textlink="">
      <xdr:nvSpPr>
        <xdr:cNvPr id="375" name="سهم للأسفل 374">
          <a:extLst>
            <a:ext uri="{FF2B5EF4-FFF2-40B4-BE49-F238E27FC236}">
              <a16:creationId xmlns="" xmlns:a16="http://schemas.microsoft.com/office/drawing/2014/main" id="{00000000-0008-0000-0300-000009000000}"/>
            </a:ext>
          </a:extLst>
        </xdr:cNvPr>
        <xdr:cNvSpPr/>
      </xdr:nvSpPr>
      <xdr:spPr>
        <a:xfrm rot="16200000">
          <a:off x="11225016368" y="63821392"/>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258</xdr:row>
      <xdr:rowOff>188981</xdr:rowOff>
    </xdr:from>
    <xdr:to>
      <xdr:col>14</xdr:col>
      <xdr:colOff>231088</xdr:colOff>
      <xdr:row>259</xdr:row>
      <xdr:rowOff>161925</xdr:rowOff>
    </xdr:to>
    <xdr:sp macro="" textlink="">
      <xdr:nvSpPr>
        <xdr:cNvPr id="376" name="سهم للأسفل 375">
          <a:extLst>
            <a:ext uri="{FF2B5EF4-FFF2-40B4-BE49-F238E27FC236}">
              <a16:creationId xmlns="" xmlns:a16="http://schemas.microsoft.com/office/drawing/2014/main" id="{00000000-0008-0000-0300-00000F000000}"/>
            </a:ext>
          </a:extLst>
        </xdr:cNvPr>
        <xdr:cNvSpPr/>
      </xdr:nvSpPr>
      <xdr:spPr>
        <a:xfrm rot="16200000" flipV="1">
          <a:off x="11225834384" y="65382359"/>
          <a:ext cx="16344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258</xdr:row>
      <xdr:rowOff>183201</xdr:rowOff>
    </xdr:from>
    <xdr:to>
      <xdr:col>17</xdr:col>
      <xdr:colOff>219075</xdr:colOff>
      <xdr:row>259</xdr:row>
      <xdr:rowOff>161925</xdr:rowOff>
    </xdr:to>
    <xdr:sp macro="" textlink="">
      <xdr:nvSpPr>
        <xdr:cNvPr id="377" name="سهم للأسفل 376">
          <a:extLst>
            <a:ext uri="{FF2B5EF4-FFF2-40B4-BE49-F238E27FC236}">
              <a16:creationId xmlns="" xmlns:a16="http://schemas.microsoft.com/office/drawing/2014/main" id="{00000000-0008-0000-0300-000009000000}"/>
            </a:ext>
          </a:extLst>
        </xdr:cNvPr>
        <xdr:cNvSpPr/>
      </xdr:nvSpPr>
      <xdr:spPr>
        <a:xfrm rot="16200000">
          <a:off x="11225001326" y="65392975"/>
          <a:ext cx="16922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234</xdr:row>
      <xdr:rowOff>164946</xdr:rowOff>
    </xdr:from>
    <xdr:to>
      <xdr:col>18</xdr:col>
      <xdr:colOff>9673</xdr:colOff>
      <xdr:row>235</xdr:row>
      <xdr:rowOff>95249</xdr:rowOff>
    </xdr:to>
    <xdr:sp macro="" textlink="">
      <xdr:nvSpPr>
        <xdr:cNvPr id="378" name="سهم للأسفل 377">
          <a:extLst>
            <a:ext uri="{FF2B5EF4-FFF2-40B4-BE49-F238E27FC236}">
              <a16:creationId xmlns="" xmlns:a16="http://schemas.microsoft.com/office/drawing/2014/main" id="{00000000-0008-0000-0300-000009000000}"/>
            </a:ext>
          </a:extLst>
        </xdr:cNvPr>
        <xdr:cNvSpPr/>
      </xdr:nvSpPr>
      <xdr:spPr>
        <a:xfrm rot="16200000">
          <a:off x="11224980576" y="58994522"/>
          <a:ext cx="120803"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241</xdr:row>
      <xdr:rowOff>9523</xdr:rowOff>
    </xdr:from>
    <xdr:to>
      <xdr:col>17</xdr:col>
      <xdr:colOff>257175</xdr:colOff>
      <xdr:row>241</xdr:row>
      <xdr:rowOff>190499</xdr:rowOff>
    </xdr:to>
    <xdr:sp macro="" textlink="">
      <xdr:nvSpPr>
        <xdr:cNvPr id="379" name="سهم للأسفل 378">
          <a:extLst>
            <a:ext uri="{FF2B5EF4-FFF2-40B4-BE49-F238E27FC236}">
              <a16:creationId xmlns="" xmlns:a16="http://schemas.microsoft.com/office/drawing/2014/main" id="{00000000-0008-0000-0300-000009000000}"/>
            </a:ext>
          </a:extLst>
        </xdr:cNvPr>
        <xdr:cNvSpPr/>
      </xdr:nvSpPr>
      <xdr:spPr>
        <a:xfrm rot="16200000">
          <a:off x="11224974018" y="60712705"/>
          <a:ext cx="1809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235</xdr:row>
      <xdr:rowOff>35719</xdr:rowOff>
    </xdr:from>
    <xdr:to>
      <xdr:col>14</xdr:col>
      <xdr:colOff>252413</xdr:colOff>
      <xdr:row>235</xdr:row>
      <xdr:rowOff>155258</xdr:rowOff>
    </xdr:to>
    <xdr:sp macro="" textlink="">
      <xdr:nvSpPr>
        <xdr:cNvPr id="380" name="سهم للأسفل 379">
          <a:extLst>
            <a:ext uri="{FF2B5EF4-FFF2-40B4-BE49-F238E27FC236}">
              <a16:creationId xmlns="" xmlns:a16="http://schemas.microsoft.com/office/drawing/2014/main" id="{00000000-0008-0000-0300-00000F000000}"/>
            </a:ext>
          </a:extLst>
        </xdr:cNvPr>
        <xdr:cNvSpPr/>
      </xdr:nvSpPr>
      <xdr:spPr>
        <a:xfrm rot="16200000" flipV="1">
          <a:off x="11225864724" y="59033807"/>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15875</xdr:colOff>
      <xdr:row>1</xdr:row>
      <xdr:rowOff>381000</xdr:rowOff>
    </xdr:from>
    <xdr:to>
      <xdr:col>9</xdr:col>
      <xdr:colOff>2114550</xdr:colOff>
      <xdr:row>1</xdr:row>
      <xdr:rowOff>730250</xdr:rowOff>
    </xdr:to>
    <xdr:sp macro="" textlink="">
      <xdr:nvSpPr>
        <xdr:cNvPr id="381" name="مستطيل مستدير الزوايا 380">
          <a:hlinkClick xmlns:r="http://schemas.openxmlformats.org/officeDocument/2006/relationships" r:id="rId10"/>
        </xdr:cNvPr>
        <xdr:cNvSpPr/>
      </xdr:nvSpPr>
      <xdr:spPr>
        <a:xfrm>
          <a:off x="11176361950" y="555625"/>
          <a:ext cx="2574925" cy="349250"/>
        </a:xfrm>
        <a:prstGeom prst="roundRect">
          <a:avLst/>
        </a:prstGeom>
        <a:solidFill>
          <a:schemeClr val="bg2">
            <a:lumMod val="90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1" anchor="t"/>
        <a:lstStyle/>
        <a:p>
          <a:pPr algn="ctr" rtl="1"/>
          <a:r>
            <a:rPr lang="ar-SA" sz="2000" b="1" cap="none" spc="0">
              <a:ln>
                <a:noFill/>
              </a:ln>
              <a:solidFill>
                <a:schemeClr val="tx1"/>
              </a:solidFill>
              <a:effectLst/>
            </a:rPr>
            <a:t>الذهاب للاسئلة المقالية</a:t>
          </a:r>
          <a:endParaRPr lang="ar-SA" sz="1200" b="1" cap="none" spc="0">
            <a:ln>
              <a:noFill/>
            </a:ln>
            <a:solidFill>
              <a:schemeClr val="tx1"/>
            </a:solidFill>
            <a:effectLst/>
          </a:endParaRPr>
        </a:p>
      </xdr:txBody>
    </xdr:sp>
    <xdr:clientData/>
  </xdr:twoCellAnchor>
  <xdr:twoCellAnchor editAs="oneCell">
    <xdr:from>
      <xdr:col>9</xdr:col>
      <xdr:colOff>968374</xdr:colOff>
      <xdr:row>261</xdr:row>
      <xdr:rowOff>85725</xdr:rowOff>
    </xdr:from>
    <xdr:to>
      <xdr:col>23</xdr:col>
      <xdr:colOff>603249</xdr:colOff>
      <xdr:row>267</xdr:row>
      <xdr:rowOff>0</xdr:rowOff>
    </xdr:to>
    <xdr:pic>
      <xdr:nvPicPr>
        <xdr:cNvPr id="382" name="صورة 38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1169729376" y="67395725"/>
          <a:ext cx="777875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3191628</xdr:colOff>
      <xdr:row>0</xdr:row>
      <xdr:rowOff>0</xdr:rowOff>
    </xdr:from>
    <xdr:to>
      <xdr:col>2</xdr:col>
      <xdr:colOff>4919380</xdr:colOff>
      <xdr:row>3</xdr:row>
      <xdr:rowOff>15875</xdr:rowOff>
    </xdr:to>
    <xdr:pic>
      <xdr:nvPicPr>
        <xdr:cNvPr id="2" name="صورة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82113745" y="0"/>
          <a:ext cx="1727752" cy="635000"/>
        </a:xfrm>
        <a:prstGeom prst="rect">
          <a:avLst/>
        </a:prstGeom>
      </xdr:spPr>
    </xdr:pic>
    <xdr:clientData/>
  </xdr:twoCellAnchor>
  <xdr:twoCellAnchor>
    <xdr:from>
      <xdr:col>2</xdr:col>
      <xdr:colOff>762000</xdr:colOff>
      <xdr:row>0</xdr:row>
      <xdr:rowOff>39687</xdr:rowOff>
    </xdr:from>
    <xdr:to>
      <xdr:col>2</xdr:col>
      <xdr:colOff>2638425</xdr:colOff>
      <xdr:row>1</xdr:row>
      <xdr:rowOff>107949</xdr:rowOff>
    </xdr:to>
    <xdr:sp macro="" textlink="">
      <xdr:nvSpPr>
        <xdr:cNvPr id="3" name="مستطيل مستدير الزوايا 2">
          <a:hlinkClick xmlns:r="http://schemas.openxmlformats.org/officeDocument/2006/relationships" r:id="rId2"/>
        </xdr:cNvPr>
        <xdr:cNvSpPr/>
      </xdr:nvSpPr>
      <xdr:spPr>
        <a:xfrm>
          <a:off x="11184394700" y="39687"/>
          <a:ext cx="1876425" cy="266700"/>
        </a:xfrm>
        <a:prstGeom prst="roundRect">
          <a:avLst/>
        </a:prstGeom>
        <a:solidFill>
          <a:schemeClr val="bg2">
            <a:lumMod val="90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1" anchor="t"/>
        <a:lstStyle/>
        <a:p>
          <a:pPr algn="ctr" rtl="1"/>
          <a:r>
            <a:rPr lang="ar-SA" sz="1200" b="1" cap="none" spc="0">
              <a:ln>
                <a:noFill/>
              </a:ln>
              <a:solidFill>
                <a:schemeClr val="tx1"/>
              </a:solidFill>
              <a:effectLst/>
            </a:rPr>
            <a:t>الرجوع للاختبار</a:t>
          </a:r>
        </a:p>
      </xdr:txBody>
    </xdr:sp>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1"/>
  <sheetViews>
    <sheetView rightToLeft="1" topLeftCell="A29" workbookViewId="0">
      <selection activeCell="C45" sqref="C45"/>
    </sheetView>
  </sheetViews>
  <sheetFormatPr defaultRowHeight="14.25"/>
  <cols>
    <col min="11" max="11" width="0.75" customWidth="1"/>
  </cols>
  <sheetData>
    <row r="2" spans="1:11">
      <c r="A2" s="436"/>
      <c r="B2" s="436"/>
      <c r="C2" s="436"/>
      <c r="D2" s="436"/>
      <c r="E2" s="436"/>
      <c r="F2" s="436"/>
      <c r="G2" s="436"/>
      <c r="H2" s="436"/>
      <c r="I2" s="436"/>
      <c r="J2" s="436"/>
      <c r="K2" s="436"/>
    </row>
    <row r="3" spans="1:11">
      <c r="A3" s="436"/>
      <c r="B3" s="436"/>
      <c r="C3" s="436"/>
      <c r="D3" s="436"/>
      <c r="E3" s="436"/>
      <c r="F3" s="436"/>
      <c r="G3" s="436"/>
      <c r="H3" s="436"/>
      <c r="I3" s="436"/>
      <c r="J3" s="436"/>
      <c r="K3" s="436"/>
    </row>
    <row r="4" spans="1:11">
      <c r="A4" s="436"/>
      <c r="B4" s="436"/>
      <c r="C4" s="436"/>
      <c r="D4" s="436"/>
      <c r="E4" s="436"/>
      <c r="F4" s="436"/>
      <c r="G4" s="436"/>
      <c r="H4" s="436"/>
      <c r="I4" s="436"/>
      <c r="J4" s="436"/>
      <c r="K4" s="436"/>
    </row>
    <row r="5" spans="1:11">
      <c r="A5" s="436"/>
      <c r="B5" s="436"/>
      <c r="C5" s="436"/>
      <c r="D5" s="436"/>
      <c r="E5" s="436"/>
      <c r="F5" s="436"/>
      <c r="G5" s="436"/>
      <c r="H5" s="436"/>
      <c r="I5" s="436"/>
      <c r="J5" s="436"/>
      <c r="K5" s="436"/>
    </row>
    <row r="6" spans="1:11">
      <c r="A6" s="436"/>
      <c r="B6" s="436"/>
      <c r="C6" s="436"/>
      <c r="D6" s="436"/>
      <c r="E6" s="436"/>
      <c r="F6" s="436"/>
      <c r="G6" s="436"/>
      <c r="H6" s="436"/>
      <c r="I6" s="436"/>
      <c r="J6" s="436"/>
      <c r="K6" s="436"/>
    </row>
    <row r="7" spans="1:11">
      <c r="A7" s="436"/>
      <c r="B7" s="436"/>
      <c r="C7" s="436"/>
      <c r="D7" s="436"/>
      <c r="E7" s="436"/>
      <c r="F7" s="436"/>
      <c r="G7" s="436"/>
      <c r="H7" s="436"/>
      <c r="I7" s="436"/>
      <c r="J7" s="436"/>
      <c r="K7" s="436"/>
    </row>
    <row r="8" spans="1:11">
      <c r="A8" s="436"/>
      <c r="B8" s="436"/>
      <c r="C8" s="436"/>
      <c r="D8" s="436"/>
      <c r="E8" s="436"/>
      <c r="F8" s="436"/>
      <c r="G8" s="436"/>
      <c r="H8" s="436"/>
      <c r="I8" s="436"/>
      <c r="J8" s="436"/>
      <c r="K8" s="436"/>
    </row>
    <row r="9" spans="1:11">
      <c r="A9" s="436"/>
      <c r="B9" s="436"/>
      <c r="C9" s="436"/>
      <c r="D9" s="436"/>
      <c r="E9" s="436"/>
      <c r="F9" s="436"/>
      <c r="G9" s="436"/>
      <c r="H9" s="436"/>
      <c r="I9" s="436"/>
      <c r="J9" s="436"/>
      <c r="K9" s="436"/>
    </row>
    <row r="10" spans="1:11">
      <c r="A10" s="436"/>
      <c r="B10" s="436"/>
      <c r="C10" s="436"/>
      <c r="D10" s="436"/>
      <c r="E10" s="436"/>
      <c r="F10" s="436"/>
      <c r="G10" s="436"/>
      <c r="H10" s="436"/>
      <c r="I10" s="436"/>
      <c r="J10" s="436"/>
      <c r="K10" s="436"/>
    </row>
    <row r="11" spans="1:11">
      <c r="A11" s="436"/>
      <c r="B11" s="436"/>
      <c r="C11" s="436"/>
      <c r="D11" s="436"/>
      <c r="E11" s="436"/>
      <c r="F11" s="436"/>
      <c r="G11" s="436"/>
      <c r="H11" s="436"/>
      <c r="I11" s="436"/>
      <c r="J11" s="436"/>
      <c r="K11" s="436"/>
    </row>
    <row r="12" spans="1:11">
      <c r="A12" s="436"/>
      <c r="B12" s="436"/>
      <c r="C12" s="436"/>
      <c r="D12" s="436"/>
      <c r="E12" s="436"/>
      <c r="F12" s="436"/>
      <c r="G12" s="436"/>
      <c r="H12" s="436"/>
      <c r="I12" s="436"/>
      <c r="J12" s="436"/>
      <c r="K12" s="436"/>
    </row>
    <row r="13" spans="1:11">
      <c r="A13" s="436"/>
      <c r="B13" s="436"/>
      <c r="C13" s="436"/>
      <c r="D13" s="436"/>
      <c r="E13" s="436"/>
      <c r="F13" s="436"/>
      <c r="G13" s="436"/>
      <c r="H13" s="436"/>
      <c r="I13" s="436"/>
      <c r="J13" s="436"/>
      <c r="K13" s="436"/>
    </row>
    <row r="14" spans="1:11">
      <c r="A14" s="436"/>
      <c r="B14" s="436"/>
      <c r="C14" s="436"/>
      <c r="D14" s="436"/>
      <c r="E14" s="436"/>
      <c r="F14" s="436"/>
      <c r="G14" s="436"/>
      <c r="H14" s="436"/>
      <c r="I14" s="436"/>
      <c r="J14" s="436"/>
      <c r="K14" s="436"/>
    </row>
    <row r="15" spans="1:11">
      <c r="A15" s="436"/>
      <c r="B15" s="436"/>
      <c r="C15" s="436"/>
      <c r="D15" s="436"/>
      <c r="E15" s="436"/>
      <c r="F15" s="436"/>
      <c r="G15" s="436"/>
      <c r="H15" s="436"/>
      <c r="I15" s="436"/>
      <c r="J15" s="436"/>
      <c r="K15" s="436"/>
    </row>
    <row r="16" spans="1:11">
      <c r="A16" s="436"/>
      <c r="B16" s="436"/>
      <c r="C16" s="436"/>
      <c r="D16" s="436"/>
      <c r="E16" s="436"/>
      <c r="F16" s="436"/>
      <c r="G16" s="436"/>
      <c r="H16" s="436"/>
      <c r="I16" s="436"/>
      <c r="J16" s="436"/>
      <c r="K16" s="436"/>
    </row>
    <row r="17" spans="1:11">
      <c r="A17" s="436"/>
      <c r="B17" s="436"/>
      <c r="C17" s="436"/>
      <c r="D17" s="436"/>
      <c r="E17" s="436"/>
      <c r="F17" s="436"/>
      <c r="G17" s="436"/>
      <c r="H17" s="436"/>
      <c r="I17" s="436"/>
      <c r="J17" s="436"/>
      <c r="K17" s="436"/>
    </row>
    <row r="18" spans="1:11">
      <c r="A18" s="436"/>
      <c r="B18" s="436"/>
      <c r="C18" s="436"/>
      <c r="D18" s="436"/>
      <c r="E18" s="436"/>
      <c r="F18" s="436"/>
      <c r="G18" s="436"/>
      <c r="H18" s="436"/>
      <c r="I18" s="436"/>
      <c r="J18" s="436"/>
      <c r="K18" s="436"/>
    </row>
    <row r="19" spans="1:11">
      <c r="A19" s="436"/>
      <c r="B19" s="436"/>
      <c r="C19" s="436"/>
      <c r="D19" s="436"/>
      <c r="E19" s="436"/>
      <c r="F19" s="436"/>
      <c r="G19" s="436"/>
      <c r="H19" s="436"/>
      <c r="I19" s="436"/>
      <c r="J19" s="436"/>
      <c r="K19" s="436"/>
    </row>
    <row r="20" spans="1:11" ht="18">
      <c r="A20" s="436"/>
      <c r="B20" s="330"/>
      <c r="C20" s="446" t="s">
        <v>556</v>
      </c>
      <c r="D20" s="446"/>
      <c r="E20" s="446"/>
      <c r="F20" s="446"/>
      <c r="G20" s="446"/>
      <c r="H20" s="331"/>
      <c r="I20" s="331"/>
      <c r="J20" s="436"/>
      <c r="K20" s="436"/>
    </row>
    <row r="21" spans="1:11" ht="18">
      <c r="A21" s="436"/>
      <c r="B21" s="330"/>
      <c r="C21" s="447"/>
      <c r="D21" s="447"/>
      <c r="E21" s="447"/>
      <c r="F21" s="447"/>
      <c r="G21" s="447"/>
      <c r="H21" s="331"/>
      <c r="I21" s="331"/>
      <c r="J21" s="436"/>
      <c r="K21" s="436"/>
    </row>
    <row r="22" spans="1:11" ht="50.1" customHeight="1">
      <c r="A22" s="436"/>
      <c r="B22" s="443" t="s">
        <v>557</v>
      </c>
      <c r="C22" s="443"/>
      <c r="D22" s="443"/>
      <c r="E22" s="443"/>
      <c r="F22" s="443"/>
      <c r="G22" s="443"/>
      <c r="H22" s="443"/>
      <c r="I22" s="443"/>
      <c r="J22" s="436"/>
      <c r="K22" s="436"/>
    </row>
    <row r="23" spans="1:11" ht="50.1" customHeight="1">
      <c r="A23" s="436"/>
      <c r="B23" s="448" t="s">
        <v>717</v>
      </c>
      <c r="C23" s="449"/>
      <c r="D23" s="449"/>
      <c r="E23" s="449"/>
      <c r="F23" s="449"/>
      <c r="G23" s="449"/>
      <c r="H23" s="449"/>
      <c r="I23" s="450"/>
      <c r="J23" s="436"/>
      <c r="K23" s="436"/>
    </row>
    <row r="24" spans="1:11" ht="50.1" customHeight="1">
      <c r="A24" s="436"/>
      <c r="B24" s="451" t="s">
        <v>718</v>
      </c>
      <c r="C24" s="451"/>
      <c r="D24" s="451"/>
      <c r="E24" s="451"/>
      <c r="F24" s="451"/>
      <c r="G24" s="451"/>
      <c r="H24" s="451"/>
      <c r="I24" s="451"/>
      <c r="J24" s="436"/>
      <c r="K24" s="436"/>
    </row>
    <row r="25" spans="1:11" ht="50.1" customHeight="1">
      <c r="A25" s="436"/>
      <c r="B25" s="452" t="s">
        <v>719</v>
      </c>
      <c r="C25" s="453"/>
      <c r="D25" s="453"/>
      <c r="E25" s="453"/>
      <c r="F25" s="453"/>
      <c r="G25" s="453"/>
      <c r="H25" s="453"/>
      <c r="I25" s="454"/>
      <c r="J25" s="436"/>
      <c r="K25" s="436"/>
    </row>
    <row r="26" spans="1:11" ht="50.1" customHeight="1">
      <c r="A26" s="436"/>
      <c r="B26" s="443"/>
      <c r="C26" s="443"/>
      <c r="D26" s="443"/>
      <c r="E26" s="443"/>
      <c r="F26" s="443"/>
      <c r="G26" s="443"/>
      <c r="H26" s="443"/>
      <c r="I26" s="443"/>
      <c r="J26" s="436"/>
      <c r="K26" s="436"/>
    </row>
    <row r="27" spans="1:11" ht="50.1" customHeight="1">
      <c r="A27" s="436"/>
      <c r="B27" s="443" t="s">
        <v>558</v>
      </c>
      <c r="C27" s="443"/>
      <c r="D27" s="443"/>
      <c r="E27" s="443"/>
      <c r="F27" s="443"/>
      <c r="G27" s="443"/>
      <c r="H27" s="443"/>
      <c r="I27" s="443"/>
      <c r="J27" s="436"/>
      <c r="K27" s="436"/>
    </row>
    <row r="28" spans="1:11">
      <c r="A28" s="436"/>
      <c r="B28" s="436"/>
      <c r="C28" s="436"/>
      <c r="D28" s="436"/>
      <c r="E28" s="436"/>
      <c r="F28" s="436"/>
      <c r="G28" s="436"/>
      <c r="H28" s="436"/>
      <c r="I28" s="436"/>
      <c r="J28" s="436"/>
      <c r="K28" s="436"/>
    </row>
    <row r="29" spans="1:11">
      <c r="A29" s="436"/>
      <c r="B29" s="436"/>
      <c r="C29" s="436"/>
      <c r="D29" s="436"/>
      <c r="E29" s="436"/>
      <c r="F29" s="436"/>
      <c r="G29" s="436"/>
      <c r="H29" s="436"/>
      <c r="I29" s="436"/>
      <c r="J29" s="436"/>
      <c r="K29" s="436"/>
    </row>
    <row r="30" spans="1:11">
      <c r="A30" s="436"/>
      <c r="B30" s="436"/>
      <c r="C30" s="444" t="s">
        <v>559</v>
      </c>
      <c r="D30" s="444"/>
      <c r="E30" s="444"/>
      <c r="F30" s="444"/>
      <c r="G30" s="444"/>
      <c r="H30" s="436"/>
      <c r="I30" s="436"/>
      <c r="J30" s="436"/>
      <c r="K30" s="436"/>
    </row>
    <row r="31" spans="1:11">
      <c r="A31" s="436"/>
      <c r="B31" s="436"/>
      <c r="C31" s="444"/>
      <c r="D31" s="444"/>
      <c r="E31" s="444"/>
      <c r="F31" s="444"/>
      <c r="G31" s="444"/>
      <c r="H31" s="436"/>
      <c r="I31" s="436"/>
      <c r="J31" s="436"/>
      <c r="K31" s="436"/>
    </row>
    <row r="32" spans="1:11">
      <c r="A32" s="436"/>
      <c r="B32" s="436"/>
      <c r="C32" s="444"/>
      <c r="D32" s="444"/>
      <c r="E32" s="444"/>
      <c r="F32" s="444"/>
      <c r="G32" s="444"/>
      <c r="H32" s="436"/>
      <c r="I32" s="436"/>
      <c r="J32" s="436"/>
      <c r="K32" s="436"/>
    </row>
    <row r="33" spans="1:11">
      <c r="A33" s="436"/>
      <c r="B33" s="436"/>
      <c r="C33" s="436"/>
      <c r="D33" s="436"/>
      <c r="E33" s="436"/>
      <c r="F33" s="436"/>
      <c r="G33" s="436"/>
      <c r="H33" s="436"/>
      <c r="I33" s="436"/>
      <c r="J33" s="436"/>
      <c r="K33" s="436"/>
    </row>
    <row r="34" spans="1:11" ht="20.25">
      <c r="A34" s="436"/>
      <c r="B34" s="436"/>
      <c r="C34" s="436"/>
      <c r="D34" s="445" t="s">
        <v>560</v>
      </c>
      <c r="E34" s="445"/>
      <c r="F34" s="445"/>
      <c r="G34" s="436"/>
      <c r="H34" s="436"/>
      <c r="I34" s="436"/>
      <c r="J34" s="436"/>
      <c r="K34" s="436"/>
    </row>
    <row r="35" spans="1:11">
      <c r="A35" s="436"/>
      <c r="B35" s="436"/>
      <c r="C35" s="436"/>
      <c r="D35" s="436"/>
      <c r="E35" s="436"/>
      <c r="F35" s="436"/>
      <c r="G35" s="436"/>
      <c r="H35" s="436"/>
      <c r="I35" s="436"/>
      <c r="J35" s="436"/>
      <c r="K35" s="436"/>
    </row>
    <row r="36" spans="1:11">
      <c r="A36" s="436"/>
      <c r="B36" s="436"/>
      <c r="C36" s="436"/>
      <c r="D36" s="436"/>
      <c r="E36" s="436"/>
      <c r="F36" s="436"/>
      <c r="G36" s="436"/>
      <c r="H36" s="436"/>
      <c r="I36" s="436"/>
      <c r="J36" s="436"/>
      <c r="K36" s="436"/>
    </row>
    <row r="37" spans="1:11">
      <c r="A37" s="436"/>
      <c r="B37" s="436"/>
      <c r="C37" s="436"/>
      <c r="D37" s="436"/>
      <c r="E37" s="436"/>
      <c r="F37" s="436"/>
      <c r="G37" s="436"/>
      <c r="H37" s="436"/>
      <c r="I37" s="436"/>
      <c r="J37" s="436"/>
      <c r="K37" s="436"/>
    </row>
    <row r="38" spans="1:11" ht="1.5" customHeight="1">
      <c r="A38" s="436"/>
      <c r="B38" s="436"/>
      <c r="C38" s="436"/>
      <c r="D38" s="436"/>
      <c r="E38" s="436"/>
      <c r="F38" s="436"/>
      <c r="G38" s="436"/>
      <c r="H38" s="436"/>
      <c r="I38" s="436"/>
      <c r="J38" s="436"/>
      <c r="K38" s="436"/>
    </row>
    <row r="39" spans="1:11" hidden="1">
      <c r="A39" s="436"/>
      <c r="B39" s="436"/>
      <c r="C39" s="436"/>
      <c r="D39" s="436"/>
      <c r="E39" s="436"/>
      <c r="F39" s="436"/>
      <c r="G39" s="436"/>
      <c r="H39" s="436"/>
      <c r="I39" s="436"/>
      <c r="J39" s="436"/>
      <c r="K39" s="436"/>
    </row>
    <row r="40" spans="1:11" hidden="1">
      <c r="A40" s="436"/>
      <c r="B40" s="436"/>
      <c r="C40" s="436"/>
      <c r="D40" s="436"/>
      <c r="E40" s="436"/>
      <c r="F40" s="436"/>
      <c r="G40" s="436"/>
      <c r="H40" s="436"/>
      <c r="I40" s="436"/>
      <c r="J40" s="436"/>
      <c r="K40" s="436"/>
    </row>
    <row r="41" spans="1:11" hidden="1">
      <c r="A41" s="436"/>
      <c r="B41" s="436"/>
      <c r="C41" s="436"/>
      <c r="D41" s="436"/>
      <c r="E41" s="436"/>
      <c r="F41" s="436"/>
      <c r="G41" s="436"/>
      <c r="H41" s="436"/>
      <c r="I41" s="436"/>
      <c r="J41" s="436"/>
      <c r="K41" s="436"/>
    </row>
  </sheetData>
  <mergeCells count="9">
    <mergeCell ref="B27:I27"/>
    <mergeCell ref="C30:G32"/>
    <mergeCell ref="D34:F34"/>
    <mergeCell ref="C20:G21"/>
    <mergeCell ref="B22:I22"/>
    <mergeCell ref="B23:I23"/>
    <mergeCell ref="B24:I24"/>
    <mergeCell ref="B25:I25"/>
    <mergeCell ref="B26:I26"/>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D1661"/>
  <sheetViews>
    <sheetView rightToLeft="1" view="pageBreakPreview" zoomScale="60" zoomScaleNormal="80" zoomScalePageLayoutView="50" workbookViewId="0">
      <pane xSplit="1" ySplit="4" topLeftCell="B231" activePane="bottomRight" state="frozen"/>
      <selection pane="topRight" activeCell="B1" sqref="B1"/>
      <selection pane="bottomLeft" activeCell="A5" sqref="A5"/>
      <selection pane="bottomRight"/>
    </sheetView>
  </sheetViews>
  <sheetFormatPr defaultRowHeight="14.25" zeroHeight="1"/>
  <cols>
    <col min="1" max="1" width="3.625" style="39" customWidth="1"/>
    <col min="2" max="2" width="2.625" style="10" customWidth="1"/>
    <col min="3" max="3" width="2.625" customWidth="1"/>
    <col min="4" max="4" width="28.625" customWidth="1"/>
    <col min="5" max="8" width="3.625" customWidth="1"/>
    <col min="9" max="9" width="2.625" customWidth="1"/>
    <col min="10" max="10" width="28.625" customWidth="1"/>
    <col min="11" max="13" width="2.625" customWidth="1"/>
    <col min="14" max="14" width="20.625" customWidth="1"/>
    <col min="15" max="18" width="3.625" customWidth="1"/>
    <col min="19" max="19" width="2.625" customWidth="1"/>
    <col min="20" max="20" width="20.625" customWidth="1"/>
    <col min="21" max="22" width="2.625" customWidth="1"/>
    <col min="23" max="23" width="6.625" customWidth="1"/>
    <col min="24" max="24" width="25.625" customWidth="1"/>
    <col min="25" max="25" width="6.625" customWidth="1"/>
    <col min="27" max="27" width="28.375" customWidth="1"/>
    <col min="28" max="28" width="3.625" style="73" customWidth="1"/>
    <col min="29" max="29" width="5.625" style="3" customWidth="1"/>
    <col min="30" max="30" width="9" style="3"/>
  </cols>
  <sheetData>
    <row r="1" spans="1:29" ht="14.25" customHeight="1">
      <c r="B1" s="455"/>
      <c r="C1" s="39"/>
      <c r="D1" s="39"/>
      <c r="E1" s="39"/>
      <c r="F1" s="39"/>
      <c r="G1" s="40"/>
      <c r="H1" s="40"/>
      <c r="I1" s="40"/>
      <c r="J1" s="40"/>
      <c r="K1" s="478" t="s">
        <v>12</v>
      </c>
      <c r="L1" s="478"/>
      <c r="M1" s="478"/>
      <c r="N1" s="478"/>
      <c r="O1" s="478"/>
      <c r="P1" s="478"/>
      <c r="Q1" s="478"/>
      <c r="R1" s="478"/>
      <c r="S1" s="478"/>
      <c r="T1" s="478"/>
      <c r="U1" s="478"/>
      <c r="V1" s="138"/>
      <c r="W1" s="877" t="s">
        <v>47</v>
      </c>
      <c r="X1" s="877"/>
      <c r="Y1" s="40"/>
      <c r="Z1" s="40"/>
      <c r="AA1" s="40"/>
      <c r="AB1" s="40"/>
      <c r="AC1" s="67">
        <v>12</v>
      </c>
    </row>
    <row r="2" spans="1:29" ht="69.75" customHeight="1" thickBot="1">
      <c r="B2" s="455"/>
      <c r="C2" s="39"/>
      <c r="D2" s="39"/>
      <c r="E2" s="39"/>
      <c r="F2" s="39"/>
      <c r="G2" s="40"/>
      <c r="H2" s="40"/>
      <c r="I2" s="40"/>
      <c r="J2" s="40"/>
      <c r="K2" s="479"/>
      <c r="L2" s="479"/>
      <c r="M2" s="479"/>
      <c r="N2" s="479"/>
      <c r="O2" s="479"/>
      <c r="P2" s="479"/>
      <c r="Q2" s="479"/>
      <c r="R2" s="479"/>
      <c r="S2" s="479"/>
      <c r="T2" s="479"/>
      <c r="U2" s="479"/>
      <c r="V2" s="138"/>
      <c r="W2" s="877"/>
      <c r="X2" s="877"/>
      <c r="Y2" s="40"/>
      <c r="Z2" s="41"/>
      <c r="AA2" s="41"/>
      <c r="AB2" s="41"/>
      <c r="AC2" s="39"/>
    </row>
    <row r="3" spans="1:29" ht="20.100000000000001" customHeight="1">
      <c r="B3" s="107"/>
      <c r="C3" s="142"/>
      <c r="D3" s="484" t="s">
        <v>13</v>
      </c>
      <c r="E3" s="484"/>
      <c r="F3" s="484"/>
      <c r="G3" s="484"/>
      <c r="H3" s="484"/>
      <c r="I3" s="484"/>
      <c r="J3" s="484"/>
      <c r="K3" s="139"/>
      <c r="L3" s="480"/>
      <c r="M3" s="481"/>
      <c r="N3" s="486" t="s">
        <v>18</v>
      </c>
      <c r="O3" s="486"/>
      <c r="P3" s="486"/>
      <c r="Q3" s="486"/>
      <c r="R3" s="486"/>
      <c r="S3" s="486"/>
      <c r="T3" s="486"/>
      <c r="U3" s="140"/>
      <c r="V3" s="796" t="s">
        <v>11</v>
      </c>
      <c r="W3" s="797"/>
      <c r="X3" s="797"/>
      <c r="Y3" s="797"/>
      <c r="Z3" s="797"/>
      <c r="AA3" s="797"/>
      <c r="AB3" s="141"/>
      <c r="AC3" s="47"/>
    </row>
    <row r="4" spans="1:29" ht="9.75" customHeight="1" thickBot="1">
      <c r="B4" s="108"/>
      <c r="C4" s="143"/>
      <c r="D4" s="485"/>
      <c r="E4" s="485"/>
      <c r="F4" s="485"/>
      <c r="G4" s="485"/>
      <c r="H4" s="485"/>
      <c r="I4" s="485"/>
      <c r="J4" s="485"/>
      <c r="K4" s="144"/>
      <c r="L4" s="482"/>
      <c r="M4" s="483"/>
      <c r="N4" s="487"/>
      <c r="O4" s="487"/>
      <c r="P4" s="487"/>
      <c r="Q4" s="487"/>
      <c r="R4" s="487"/>
      <c r="S4" s="487"/>
      <c r="T4" s="487"/>
      <c r="U4" s="145"/>
      <c r="V4" s="798"/>
      <c r="W4" s="799"/>
      <c r="X4" s="799"/>
      <c r="Y4" s="799"/>
      <c r="Z4" s="799"/>
      <c r="AA4" s="799"/>
      <c r="AB4" s="146"/>
      <c r="AC4" s="63"/>
    </row>
    <row r="5" spans="1:29" ht="15" customHeight="1">
      <c r="B5" s="99"/>
      <c r="C5" s="777" t="s">
        <v>10</v>
      </c>
      <c r="D5" s="777"/>
      <c r="E5" s="777"/>
      <c r="F5" s="777"/>
      <c r="G5" s="777"/>
      <c r="H5" s="777"/>
      <c r="I5" s="777"/>
      <c r="J5" s="713">
        <v>1</v>
      </c>
      <c r="K5" s="32"/>
      <c r="L5" s="43"/>
      <c r="M5" s="787" t="s">
        <v>10</v>
      </c>
      <c r="N5" s="787"/>
      <c r="O5" s="787"/>
      <c r="P5" s="787"/>
      <c r="Q5" s="787"/>
      <c r="R5" s="787"/>
      <c r="S5" s="787"/>
      <c r="T5" s="713">
        <v>1</v>
      </c>
      <c r="U5" s="45"/>
      <c r="V5" s="43"/>
      <c r="W5" s="707" t="s">
        <v>10</v>
      </c>
      <c r="X5" s="707"/>
      <c r="Y5" s="70"/>
      <c r="Z5" s="70"/>
      <c r="AA5" s="704">
        <v>1</v>
      </c>
      <c r="AB5" s="76"/>
      <c r="AC5" s="64"/>
    </row>
    <row r="6" spans="1:29" ht="15" customHeight="1" thickBot="1">
      <c r="B6" s="75"/>
      <c r="C6" s="778"/>
      <c r="D6" s="778"/>
      <c r="E6" s="778"/>
      <c r="F6" s="778"/>
      <c r="G6" s="778"/>
      <c r="H6" s="778"/>
      <c r="I6" s="778"/>
      <c r="J6" s="705"/>
      <c r="K6" s="32"/>
      <c r="L6" s="43"/>
      <c r="M6" s="788"/>
      <c r="N6" s="788"/>
      <c r="O6" s="788"/>
      <c r="P6" s="788"/>
      <c r="Q6" s="788"/>
      <c r="R6" s="788"/>
      <c r="S6" s="788"/>
      <c r="T6" s="697"/>
      <c r="U6" s="45"/>
      <c r="V6" s="43"/>
      <c r="W6" s="699"/>
      <c r="X6" s="699"/>
      <c r="Y6" s="70"/>
      <c r="Z6" s="70"/>
      <c r="AA6" s="541"/>
      <c r="AB6" s="109"/>
      <c r="AC6" s="64"/>
    </row>
    <row r="7" spans="1:29" ht="12" customHeight="1">
      <c r="A7" s="105"/>
      <c r="B7" s="401"/>
      <c r="C7" s="685" t="s">
        <v>508</v>
      </c>
      <c r="D7" s="686"/>
      <c r="E7" s="50"/>
      <c r="F7" s="50"/>
      <c r="G7" s="50"/>
      <c r="H7" s="50"/>
      <c r="I7" s="50"/>
      <c r="J7" s="165" t="s">
        <v>509</v>
      </c>
      <c r="K7" s="243"/>
      <c r="L7" s="244"/>
      <c r="M7" s="742" t="s">
        <v>518</v>
      </c>
      <c r="N7" s="521"/>
      <c r="O7" s="521"/>
      <c r="P7" s="168"/>
      <c r="Q7" s="168"/>
      <c r="R7" s="521" t="s">
        <v>519</v>
      </c>
      <c r="S7" s="521"/>
      <c r="T7" s="522"/>
      <c r="U7" s="245"/>
      <c r="V7" s="87"/>
      <c r="W7" s="504" t="s">
        <v>9</v>
      </c>
      <c r="X7" s="505"/>
      <c r="Y7" s="95"/>
      <c r="Z7" s="551" t="s">
        <v>45</v>
      </c>
      <c r="AA7" s="552"/>
      <c r="AB7" s="110"/>
      <c r="AC7" s="64"/>
    </row>
    <row r="8" spans="1:29" ht="34.5" customHeight="1">
      <c r="B8" s="401"/>
      <c r="C8" s="727" t="s">
        <v>114</v>
      </c>
      <c r="D8" s="728"/>
      <c r="E8" s="728"/>
      <c r="F8" s="472">
        <v>3</v>
      </c>
      <c r="G8" s="472">
        <v>2</v>
      </c>
      <c r="H8" s="779" t="s">
        <v>82</v>
      </c>
      <c r="I8" s="780"/>
      <c r="J8" s="781"/>
      <c r="K8" s="403"/>
      <c r="L8" s="404"/>
      <c r="M8" s="455" t="s">
        <v>69</v>
      </c>
      <c r="N8" s="662"/>
      <c r="O8" s="662"/>
      <c r="P8" s="472">
        <v>2</v>
      </c>
      <c r="Q8" s="472">
        <v>2</v>
      </c>
      <c r="R8" s="666" t="s">
        <v>72</v>
      </c>
      <c r="S8" s="666"/>
      <c r="T8" s="756"/>
      <c r="U8" s="406"/>
      <c r="V8" s="11"/>
      <c r="W8" s="506"/>
      <c r="X8" s="507"/>
      <c r="Y8" s="93"/>
      <c r="Z8" s="553"/>
      <c r="AA8" s="554"/>
      <c r="AB8" s="110"/>
      <c r="AC8" s="47"/>
    </row>
    <row r="9" spans="1:29" ht="12.95" customHeight="1">
      <c r="B9" s="402"/>
      <c r="C9" s="355">
        <v>1</v>
      </c>
      <c r="D9" s="7" t="s">
        <v>77</v>
      </c>
      <c r="E9" s="789" t="s">
        <v>52</v>
      </c>
      <c r="F9" s="472"/>
      <c r="G9" s="472"/>
      <c r="H9" s="464" t="s">
        <v>52</v>
      </c>
      <c r="I9" s="1">
        <v>1</v>
      </c>
      <c r="J9" s="52" t="s">
        <v>4</v>
      </c>
      <c r="K9" s="403"/>
      <c r="L9" s="404"/>
      <c r="M9" s="455">
        <v>1</v>
      </c>
      <c r="N9" s="488" t="s">
        <v>15</v>
      </c>
      <c r="O9" s="475" t="s">
        <v>52</v>
      </c>
      <c r="P9" s="474"/>
      <c r="Q9" s="472"/>
      <c r="R9" s="464" t="s">
        <v>52</v>
      </c>
      <c r="S9" s="666">
        <v>1</v>
      </c>
      <c r="T9" s="498" t="s">
        <v>15</v>
      </c>
      <c r="U9" s="406"/>
      <c r="V9" s="11"/>
      <c r="W9" s="506"/>
      <c r="X9" s="507"/>
      <c r="Y9" s="93"/>
      <c r="Z9" s="553"/>
      <c r="AA9" s="554"/>
      <c r="AB9" s="110"/>
      <c r="AC9" s="47"/>
    </row>
    <row r="10" spans="1:29" ht="12.95" customHeight="1">
      <c r="B10" s="402"/>
      <c r="C10" s="355">
        <v>2</v>
      </c>
      <c r="D10" s="7" t="s">
        <v>7</v>
      </c>
      <c r="E10" s="790"/>
      <c r="F10" s="472"/>
      <c r="G10" s="472"/>
      <c r="H10" s="465"/>
      <c r="I10" s="1">
        <v>2</v>
      </c>
      <c r="J10" s="52" t="s">
        <v>3</v>
      </c>
      <c r="K10" s="403"/>
      <c r="L10" s="404"/>
      <c r="M10" s="455"/>
      <c r="N10" s="488"/>
      <c r="O10" s="476"/>
      <c r="P10" s="474"/>
      <c r="Q10" s="472"/>
      <c r="R10" s="465"/>
      <c r="S10" s="666"/>
      <c r="T10" s="498"/>
      <c r="U10" s="406"/>
      <c r="V10" s="11"/>
      <c r="W10" s="508"/>
      <c r="X10" s="509"/>
      <c r="Y10" s="94"/>
      <c r="Z10" s="555"/>
      <c r="AA10" s="556"/>
      <c r="AB10" s="110"/>
      <c r="AC10" s="47"/>
    </row>
    <row r="11" spans="1:29" ht="12.95" customHeight="1">
      <c r="B11" s="402"/>
      <c r="C11" s="355">
        <v>3</v>
      </c>
      <c r="D11" s="7" t="s">
        <v>78</v>
      </c>
      <c r="E11" s="790"/>
      <c r="F11" s="472"/>
      <c r="G11" s="472"/>
      <c r="H11" s="465"/>
      <c r="I11" s="1">
        <v>3</v>
      </c>
      <c r="J11" s="52" t="s">
        <v>80</v>
      </c>
      <c r="K11" s="403"/>
      <c r="L11" s="404"/>
      <c r="M11" s="455">
        <v>2</v>
      </c>
      <c r="N11" s="768" t="s">
        <v>16</v>
      </c>
      <c r="O11" s="476"/>
      <c r="P11" s="474"/>
      <c r="Q11" s="472"/>
      <c r="R11" s="465"/>
      <c r="S11" s="666">
        <v>2</v>
      </c>
      <c r="T11" s="489" t="s">
        <v>16</v>
      </c>
      <c r="U11" s="406"/>
      <c r="V11" s="11"/>
      <c r="W11" s="561">
        <v>1</v>
      </c>
      <c r="X11" s="710" t="s">
        <v>58</v>
      </c>
      <c r="Y11" s="613">
        <v>10</v>
      </c>
      <c r="Z11" s="716" t="str">
        <f>VLOOKUP(Y11,B707:D716,3,TRUE)</f>
        <v>المدرسة الإنجليزية (ص34)</v>
      </c>
      <c r="AA11" s="717"/>
      <c r="AB11" s="111"/>
      <c r="AC11" s="47"/>
    </row>
    <row r="12" spans="1:29" ht="12.95" customHeight="1">
      <c r="B12" s="402"/>
      <c r="C12" s="355">
        <v>4</v>
      </c>
      <c r="D12" s="7" t="s">
        <v>79</v>
      </c>
      <c r="E12" s="790"/>
      <c r="F12" s="472"/>
      <c r="G12" s="472"/>
      <c r="H12" s="465"/>
      <c r="I12" s="1">
        <v>4</v>
      </c>
      <c r="J12" s="52" t="s">
        <v>81</v>
      </c>
      <c r="K12" s="403"/>
      <c r="L12" s="404"/>
      <c r="M12" s="455"/>
      <c r="N12" s="768"/>
      <c r="O12" s="476"/>
      <c r="P12" s="474"/>
      <c r="Q12" s="472"/>
      <c r="R12" s="465"/>
      <c r="S12" s="666"/>
      <c r="T12" s="489"/>
      <c r="U12" s="406"/>
      <c r="V12" s="11"/>
      <c r="W12" s="536"/>
      <c r="X12" s="711"/>
      <c r="Y12" s="614"/>
      <c r="Z12" s="716"/>
      <c r="AA12" s="717"/>
      <c r="AB12" s="111"/>
      <c r="AC12" s="47"/>
    </row>
    <row r="13" spans="1:29" ht="12" customHeight="1">
      <c r="B13" s="402">
        <f>IF(F8=3,1,0)</f>
        <v>1</v>
      </c>
      <c r="C13" s="732" t="s">
        <v>510</v>
      </c>
      <c r="D13" s="733"/>
      <c r="E13" s="477"/>
      <c r="F13" s="472"/>
      <c r="G13" s="472"/>
      <c r="H13" s="466"/>
      <c r="I13" s="160"/>
      <c r="J13" s="156" t="s">
        <v>511</v>
      </c>
      <c r="K13" s="403">
        <f>IF(G8=2,1,0)</f>
        <v>1</v>
      </c>
      <c r="L13" s="404">
        <f>IF(P8=2,1,0)</f>
        <v>1</v>
      </c>
      <c r="M13" s="166"/>
      <c r="N13" s="149" t="s">
        <v>520</v>
      </c>
      <c r="O13" s="477"/>
      <c r="P13" s="474"/>
      <c r="Q13" s="472"/>
      <c r="R13" s="466"/>
      <c r="S13" s="160"/>
      <c r="T13" s="150" t="s">
        <v>521</v>
      </c>
      <c r="U13" s="406">
        <f>IF(Q8=2,1,0)</f>
        <v>1</v>
      </c>
      <c r="V13" s="11"/>
      <c r="W13" s="537"/>
      <c r="X13" s="712"/>
      <c r="Y13" s="614"/>
      <c r="Z13" s="716"/>
      <c r="AA13" s="717"/>
      <c r="AB13" s="111"/>
      <c r="AC13" s="47"/>
    </row>
    <row r="14" spans="1:29" ht="53.25" customHeight="1">
      <c r="B14" s="402"/>
      <c r="C14" s="727" t="s">
        <v>83</v>
      </c>
      <c r="D14" s="728"/>
      <c r="E14" s="728"/>
      <c r="F14" s="472">
        <v>1</v>
      </c>
      <c r="G14" s="472">
        <v>3</v>
      </c>
      <c r="H14" s="729" t="s">
        <v>90</v>
      </c>
      <c r="I14" s="730"/>
      <c r="J14" s="731"/>
      <c r="K14" s="403"/>
      <c r="L14" s="404"/>
      <c r="M14" s="754" t="s">
        <v>68</v>
      </c>
      <c r="N14" s="755"/>
      <c r="O14" s="755"/>
      <c r="P14" s="472">
        <v>1</v>
      </c>
      <c r="Q14" s="472">
        <v>2</v>
      </c>
      <c r="R14" s="470" t="s">
        <v>73</v>
      </c>
      <c r="S14" s="470"/>
      <c r="T14" s="726"/>
      <c r="U14" s="406"/>
      <c r="V14" s="11"/>
      <c r="W14" s="15">
        <v>2</v>
      </c>
      <c r="X14" s="236" t="s">
        <v>59</v>
      </c>
      <c r="Y14" s="614"/>
      <c r="Z14" s="716"/>
      <c r="AA14" s="717"/>
      <c r="AB14" s="111"/>
      <c r="AC14" s="47"/>
    </row>
    <row r="15" spans="1:29" ht="15" customHeight="1">
      <c r="B15" s="402"/>
      <c r="C15" s="51">
        <v>1</v>
      </c>
      <c r="D15" s="4" t="s">
        <v>78</v>
      </c>
      <c r="E15" s="475" t="s">
        <v>52</v>
      </c>
      <c r="F15" s="474"/>
      <c r="G15" s="473"/>
      <c r="H15" s="464" t="s">
        <v>52</v>
      </c>
      <c r="I15" s="1">
        <v>1</v>
      </c>
      <c r="J15" s="52" t="s">
        <v>5</v>
      </c>
      <c r="K15" s="403"/>
      <c r="L15" s="404"/>
      <c r="M15" s="455">
        <v>1</v>
      </c>
      <c r="N15" s="488" t="s">
        <v>15</v>
      </c>
      <c r="O15" s="475" t="s">
        <v>52</v>
      </c>
      <c r="P15" s="474"/>
      <c r="Q15" s="472"/>
      <c r="R15" s="464" t="s">
        <v>52</v>
      </c>
      <c r="S15" s="666">
        <v>1</v>
      </c>
      <c r="T15" s="498" t="s">
        <v>15</v>
      </c>
      <c r="U15" s="406"/>
      <c r="V15" s="11"/>
      <c r="W15" s="561">
        <v>3</v>
      </c>
      <c r="X15" s="668" t="s">
        <v>60</v>
      </c>
      <c r="Y15" s="614"/>
      <c r="Z15" s="716"/>
      <c r="AA15" s="717"/>
      <c r="AB15" s="111"/>
      <c r="AC15" s="47"/>
    </row>
    <row r="16" spans="1:29" ht="15" customHeight="1">
      <c r="B16" s="402"/>
      <c r="C16" s="51">
        <v>2</v>
      </c>
      <c r="D16" s="4" t="s">
        <v>84</v>
      </c>
      <c r="E16" s="476"/>
      <c r="F16" s="474"/>
      <c r="G16" s="473"/>
      <c r="H16" s="465"/>
      <c r="I16" s="1">
        <v>2</v>
      </c>
      <c r="J16" s="52" t="s">
        <v>88</v>
      </c>
      <c r="K16" s="403"/>
      <c r="L16" s="404"/>
      <c r="M16" s="455">
        <v>2</v>
      </c>
      <c r="N16" s="488"/>
      <c r="O16" s="476"/>
      <c r="P16" s="474"/>
      <c r="Q16" s="472"/>
      <c r="R16" s="465"/>
      <c r="S16" s="666">
        <v>2</v>
      </c>
      <c r="T16" s="498"/>
      <c r="U16" s="406"/>
      <c r="V16" s="11"/>
      <c r="W16" s="536"/>
      <c r="X16" s="669"/>
      <c r="Y16" s="614"/>
      <c r="Z16" s="716"/>
      <c r="AA16" s="717"/>
      <c r="AB16" s="111"/>
      <c r="AC16" s="47"/>
    </row>
    <row r="17" spans="2:29" ht="15" customHeight="1">
      <c r="B17" s="402"/>
      <c r="C17" s="51">
        <v>3</v>
      </c>
      <c r="D17" s="4" t="s">
        <v>85</v>
      </c>
      <c r="E17" s="476"/>
      <c r="F17" s="474"/>
      <c r="G17" s="473"/>
      <c r="H17" s="465"/>
      <c r="I17" s="1">
        <v>3</v>
      </c>
      <c r="J17" s="52" t="s">
        <v>87</v>
      </c>
      <c r="K17" s="403"/>
      <c r="L17" s="404"/>
      <c r="M17" s="455">
        <v>2</v>
      </c>
      <c r="N17" s="768" t="s">
        <v>16</v>
      </c>
      <c r="O17" s="476"/>
      <c r="P17" s="474"/>
      <c r="Q17" s="472"/>
      <c r="R17" s="465"/>
      <c r="S17" s="666">
        <v>2</v>
      </c>
      <c r="T17" s="489" t="s">
        <v>16</v>
      </c>
      <c r="U17" s="406"/>
      <c r="V17" s="11"/>
      <c r="W17" s="536"/>
      <c r="X17" s="669"/>
      <c r="Y17" s="614"/>
      <c r="Z17" s="716"/>
      <c r="AA17" s="717"/>
      <c r="AB17" s="111"/>
      <c r="AC17" s="47"/>
    </row>
    <row r="18" spans="2:29" ht="15" customHeight="1">
      <c r="B18" s="402"/>
      <c r="C18" s="51">
        <v>4</v>
      </c>
      <c r="D18" s="4" t="s">
        <v>86</v>
      </c>
      <c r="E18" s="476"/>
      <c r="F18" s="474"/>
      <c r="G18" s="473"/>
      <c r="H18" s="465"/>
      <c r="I18" s="1">
        <v>4</v>
      </c>
      <c r="J18" s="52" t="s">
        <v>89</v>
      </c>
      <c r="K18" s="403"/>
      <c r="L18" s="404">
        <f>IF(P14=1,1,0)</f>
        <v>1</v>
      </c>
      <c r="M18" s="455">
        <v>4</v>
      </c>
      <c r="N18" s="768"/>
      <c r="O18" s="476"/>
      <c r="P18" s="474"/>
      <c r="Q18" s="472"/>
      <c r="R18" s="465"/>
      <c r="S18" s="666">
        <v>4</v>
      </c>
      <c r="T18" s="489"/>
      <c r="U18" s="406">
        <f>IF(Q14=2,1,0)</f>
        <v>1</v>
      </c>
      <c r="V18" s="11"/>
      <c r="W18" s="537"/>
      <c r="X18" s="670"/>
      <c r="Y18" s="614"/>
      <c r="Z18" s="716"/>
      <c r="AA18" s="717"/>
      <c r="AB18" s="111"/>
      <c r="AC18" s="47"/>
    </row>
    <row r="19" spans="2:29" ht="12" customHeight="1">
      <c r="B19" s="402">
        <f>IF(F14=1,1,0)</f>
        <v>1</v>
      </c>
      <c r="C19" s="161"/>
      <c r="D19" s="151" t="s">
        <v>512</v>
      </c>
      <c r="E19" s="477"/>
      <c r="F19" s="474"/>
      <c r="G19" s="473"/>
      <c r="H19" s="466"/>
      <c r="I19" s="160"/>
      <c r="J19" s="156" t="s">
        <v>514</v>
      </c>
      <c r="K19" s="403">
        <f>IF(G14=3,1,0)</f>
        <v>1</v>
      </c>
      <c r="L19" s="404"/>
      <c r="M19" s="166"/>
      <c r="N19" s="149" t="s">
        <v>522</v>
      </c>
      <c r="O19" s="477"/>
      <c r="P19" s="474"/>
      <c r="Q19" s="472"/>
      <c r="R19" s="466"/>
      <c r="S19" s="160"/>
      <c r="T19" s="150" t="s">
        <v>523</v>
      </c>
      <c r="U19" s="406"/>
      <c r="V19" s="11"/>
      <c r="W19" s="502">
        <v>4</v>
      </c>
      <c r="X19" s="649" t="s">
        <v>61</v>
      </c>
      <c r="Y19" s="614"/>
      <c r="Z19" s="716"/>
      <c r="AA19" s="717"/>
      <c r="AB19" s="111"/>
      <c r="AC19" s="47"/>
    </row>
    <row r="20" spans="2:29" ht="39.950000000000003" customHeight="1">
      <c r="B20" s="402"/>
      <c r="C20" s="759" t="s">
        <v>95</v>
      </c>
      <c r="D20" s="662"/>
      <c r="E20" s="662"/>
      <c r="F20" s="472">
        <v>2</v>
      </c>
      <c r="G20" s="472">
        <v>4</v>
      </c>
      <c r="H20" s="468" t="s">
        <v>614</v>
      </c>
      <c r="I20" s="468"/>
      <c r="J20" s="782"/>
      <c r="K20" s="403"/>
      <c r="L20" s="404"/>
      <c r="M20" s="754" t="s">
        <v>71</v>
      </c>
      <c r="N20" s="755"/>
      <c r="O20" s="755"/>
      <c r="P20" s="472">
        <v>1</v>
      </c>
      <c r="Q20" s="472">
        <v>1</v>
      </c>
      <c r="R20" s="470" t="s">
        <v>70</v>
      </c>
      <c r="S20" s="470"/>
      <c r="T20" s="726"/>
      <c r="U20" s="406"/>
      <c r="V20" s="11"/>
      <c r="W20" s="503"/>
      <c r="X20" s="650"/>
      <c r="Y20" s="614"/>
      <c r="Z20" s="716"/>
      <c r="AA20" s="717"/>
      <c r="AB20" s="111"/>
      <c r="AC20" s="47"/>
    </row>
    <row r="21" spans="2:29" ht="15" customHeight="1">
      <c r="B21" s="402"/>
      <c r="C21" s="51">
        <v>1</v>
      </c>
      <c r="D21" s="4" t="s">
        <v>91</v>
      </c>
      <c r="E21" s="475" t="s">
        <v>52</v>
      </c>
      <c r="F21" s="474"/>
      <c r="G21" s="473"/>
      <c r="H21" s="464" t="s">
        <v>52</v>
      </c>
      <c r="I21" s="1">
        <v>1</v>
      </c>
      <c r="J21" s="52" t="s">
        <v>99</v>
      </c>
      <c r="K21" s="403"/>
      <c r="L21" s="404"/>
      <c r="M21" s="455">
        <v>1</v>
      </c>
      <c r="N21" s="488" t="s">
        <v>15</v>
      </c>
      <c r="O21" s="475" t="s">
        <v>52</v>
      </c>
      <c r="P21" s="474"/>
      <c r="Q21" s="473"/>
      <c r="R21" s="464" t="s">
        <v>52</v>
      </c>
      <c r="S21" s="666">
        <v>1</v>
      </c>
      <c r="T21" s="498" t="s">
        <v>15</v>
      </c>
      <c r="U21" s="406"/>
      <c r="V21" s="11"/>
      <c r="W21" s="561">
        <v>5</v>
      </c>
      <c r="X21" s="514" t="s">
        <v>62</v>
      </c>
      <c r="Y21" s="614"/>
      <c r="Z21" s="716"/>
      <c r="AA21" s="717"/>
      <c r="AB21" s="111"/>
      <c r="AC21" s="47"/>
    </row>
    <row r="22" spans="2:29" ht="15" customHeight="1">
      <c r="B22" s="402"/>
      <c r="C22" s="51">
        <v>2</v>
      </c>
      <c r="D22" s="4" t="s">
        <v>93</v>
      </c>
      <c r="E22" s="476"/>
      <c r="F22" s="474"/>
      <c r="G22" s="473"/>
      <c r="H22" s="465"/>
      <c r="I22" s="1">
        <v>2</v>
      </c>
      <c r="J22" s="52" t="s">
        <v>98</v>
      </c>
      <c r="K22" s="403"/>
      <c r="L22" s="404"/>
      <c r="M22" s="455">
        <v>2</v>
      </c>
      <c r="N22" s="488"/>
      <c r="O22" s="476"/>
      <c r="P22" s="474"/>
      <c r="Q22" s="473"/>
      <c r="R22" s="465"/>
      <c r="S22" s="666">
        <v>2</v>
      </c>
      <c r="T22" s="498"/>
      <c r="U22" s="406"/>
      <c r="V22" s="11"/>
      <c r="W22" s="536"/>
      <c r="X22" s="515"/>
      <c r="Y22" s="614"/>
      <c r="Z22" s="716"/>
      <c r="AA22" s="717"/>
      <c r="AB22" s="111"/>
      <c r="AC22" s="47"/>
    </row>
    <row r="23" spans="2:29" ht="15" customHeight="1">
      <c r="B23" s="402"/>
      <c r="C23" s="51">
        <v>3</v>
      </c>
      <c r="D23" s="4" t="s">
        <v>92</v>
      </c>
      <c r="E23" s="476"/>
      <c r="F23" s="474"/>
      <c r="G23" s="473"/>
      <c r="H23" s="465"/>
      <c r="I23" s="1">
        <v>3</v>
      </c>
      <c r="J23" s="52" t="s">
        <v>97</v>
      </c>
      <c r="K23" s="403"/>
      <c r="L23" s="404"/>
      <c r="M23" s="455">
        <v>2</v>
      </c>
      <c r="N23" s="768" t="s">
        <v>16</v>
      </c>
      <c r="O23" s="476"/>
      <c r="P23" s="474"/>
      <c r="Q23" s="473"/>
      <c r="R23" s="465"/>
      <c r="S23" s="666">
        <v>2</v>
      </c>
      <c r="T23" s="489" t="s">
        <v>16</v>
      </c>
      <c r="U23" s="406"/>
      <c r="V23" s="11"/>
      <c r="W23" s="537"/>
      <c r="X23" s="516"/>
      <c r="Y23" s="614"/>
      <c r="Z23" s="716"/>
      <c r="AA23" s="717"/>
      <c r="AB23" s="111"/>
      <c r="AC23" s="47"/>
    </row>
    <row r="24" spans="2:29" ht="15" customHeight="1">
      <c r="B24" s="402"/>
      <c r="C24" s="51">
        <v>4</v>
      </c>
      <c r="D24" s="4" t="s">
        <v>94</v>
      </c>
      <c r="E24" s="476"/>
      <c r="F24" s="474"/>
      <c r="G24" s="473"/>
      <c r="H24" s="465"/>
      <c r="I24" s="1">
        <v>4</v>
      </c>
      <c r="J24" s="52" t="s">
        <v>96</v>
      </c>
      <c r="K24" s="403"/>
      <c r="L24" s="404"/>
      <c r="M24" s="455">
        <v>4</v>
      </c>
      <c r="N24" s="768"/>
      <c r="O24" s="476"/>
      <c r="P24" s="474"/>
      <c r="Q24" s="473"/>
      <c r="R24" s="465"/>
      <c r="S24" s="666">
        <v>4</v>
      </c>
      <c r="T24" s="489"/>
      <c r="U24" s="406"/>
      <c r="V24" s="11"/>
      <c r="W24" s="561">
        <v>6</v>
      </c>
      <c r="X24" s="677" t="s">
        <v>63</v>
      </c>
      <c r="Y24" s="614"/>
      <c r="Z24" s="716"/>
      <c r="AA24" s="717"/>
      <c r="AB24" s="111"/>
      <c r="AC24" s="47"/>
    </row>
    <row r="25" spans="2:29" ht="12" customHeight="1">
      <c r="B25" s="402">
        <f>IF(F20=2,1,0)</f>
        <v>1</v>
      </c>
      <c r="C25" s="161"/>
      <c r="D25" s="151" t="s">
        <v>513</v>
      </c>
      <c r="E25" s="477"/>
      <c r="F25" s="474"/>
      <c r="G25" s="473"/>
      <c r="H25" s="466"/>
      <c r="I25" s="160"/>
      <c r="J25" s="156" t="s">
        <v>515</v>
      </c>
      <c r="K25" s="405">
        <f>IF(G20=4,1,0)</f>
        <v>1</v>
      </c>
      <c r="L25" s="404">
        <f>IF(P20=1,1,0)</f>
        <v>1</v>
      </c>
      <c r="M25" s="166"/>
      <c r="N25" s="149" t="s">
        <v>524</v>
      </c>
      <c r="O25" s="477"/>
      <c r="P25" s="474"/>
      <c r="Q25" s="473"/>
      <c r="R25" s="466"/>
      <c r="S25" s="160"/>
      <c r="T25" s="150" t="s">
        <v>525</v>
      </c>
      <c r="U25" s="406">
        <f>IF(Q20=1,1,0)</f>
        <v>1</v>
      </c>
      <c r="V25" s="11"/>
      <c r="W25" s="536"/>
      <c r="X25" s="678"/>
      <c r="Y25" s="614"/>
      <c r="Z25" s="716"/>
      <c r="AA25" s="717"/>
      <c r="AB25" s="111"/>
      <c r="AC25" s="47"/>
    </row>
    <row r="26" spans="2:29" ht="35.1" customHeight="1">
      <c r="B26" s="402"/>
      <c r="C26" s="759" t="s">
        <v>100</v>
      </c>
      <c r="D26" s="662"/>
      <c r="E26" s="662"/>
      <c r="F26" s="472">
        <v>3</v>
      </c>
      <c r="G26" s="472">
        <v>1</v>
      </c>
      <c r="H26" s="666" t="s">
        <v>102</v>
      </c>
      <c r="I26" s="666"/>
      <c r="J26" s="753"/>
      <c r="K26" s="403"/>
      <c r="L26" s="404"/>
      <c r="M26" s="754" t="s">
        <v>74</v>
      </c>
      <c r="N26" s="755"/>
      <c r="O26" s="755"/>
      <c r="P26" s="472">
        <v>2</v>
      </c>
      <c r="Q26" s="472">
        <v>1</v>
      </c>
      <c r="R26" s="666" t="s">
        <v>75</v>
      </c>
      <c r="S26" s="666"/>
      <c r="T26" s="756"/>
      <c r="U26" s="406"/>
      <c r="V26" s="11"/>
      <c r="W26" s="537"/>
      <c r="X26" s="678"/>
      <c r="Y26" s="614"/>
      <c r="Z26" s="716"/>
      <c r="AA26" s="717"/>
      <c r="AB26" s="111"/>
      <c r="AC26" s="47"/>
    </row>
    <row r="27" spans="2:29" ht="24.95" customHeight="1">
      <c r="B27" s="402"/>
      <c r="C27" s="51">
        <v>1</v>
      </c>
      <c r="D27" s="240" t="s">
        <v>104</v>
      </c>
      <c r="E27" s="461" t="s">
        <v>52</v>
      </c>
      <c r="F27" s="474"/>
      <c r="G27" s="473"/>
      <c r="H27" s="464" t="s">
        <v>52</v>
      </c>
      <c r="I27" s="1">
        <v>1</v>
      </c>
      <c r="J27" s="238" t="s">
        <v>615</v>
      </c>
      <c r="K27" s="403"/>
      <c r="L27" s="404"/>
      <c r="M27" s="455">
        <v>1</v>
      </c>
      <c r="N27" s="488" t="s">
        <v>15</v>
      </c>
      <c r="O27" s="475" t="s">
        <v>52</v>
      </c>
      <c r="P27" s="474"/>
      <c r="Q27" s="473"/>
      <c r="R27" s="464" t="s">
        <v>52</v>
      </c>
      <c r="S27" s="666">
        <v>1</v>
      </c>
      <c r="T27" s="498" t="s">
        <v>15</v>
      </c>
      <c r="U27" s="406"/>
      <c r="V27" s="11"/>
      <c r="W27" s="611">
        <v>7</v>
      </c>
      <c r="X27" s="679" t="s">
        <v>64</v>
      </c>
      <c r="Y27" s="614"/>
      <c r="Z27" s="716"/>
      <c r="AA27" s="717"/>
      <c r="AB27" s="111"/>
      <c r="AC27" s="47"/>
    </row>
    <row r="28" spans="2:29" ht="15" customHeight="1">
      <c r="B28" s="402"/>
      <c r="C28" s="51">
        <v>2</v>
      </c>
      <c r="D28" s="240" t="s">
        <v>103</v>
      </c>
      <c r="E28" s="462"/>
      <c r="F28" s="474"/>
      <c r="G28" s="473"/>
      <c r="H28" s="465"/>
      <c r="I28" s="1">
        <v>2</v>
      </c>
      <c r="J28" s="238" t="s">
        <v>106</v>
      </c>
      <c r="K28" s="403"/>
      <c r="L28" s="404"/>
      <c r="M28" s="455">
        <v>2</v>
      </c>
      <c r="N28" s="488"/>
      <c r="O28" s="476"/>
      <c r="P28" s="474"/>
      <c r="Q28" s="473"/>
      <c r="R28" s="465"/>
      <c r="S28" s="666">
        <v>2</v>
      </c>
      <c r="T28" s="498"/>
      <c r="U28" s="406"/>
      <c r="V28" s="11"/>
      <c r="W28" s="538"/>
      <c r="X28" s="680"/>
      <c r="Y28" s="614"/>
      <c r="Z28" s="716"/>
      <c r="AA28" s="717"/>
      <c r="AB28" s="111"/>
      <c r="AC28" s="47"/>
    </row>
    <row r="29" spans="2:29" ht="15" customHeight="1">
      <c r="B29" s="402"/>
      <c r="C29" s="51">
        <v>3</v>
      </c>
      <c r="D29" s="240" t="s">
        <v>101</v>
      </c>
      <c r="E29" s="462"/>
      <c r="F29" s="474"/>
      <c r="G29" s="473"/>
      <c r="H29" s="465"/>
      <c r="I29" s="1">
        <v>3</v>
      </c>
      <c r="J29" s="237" t="s">
        <v>107</v>
      </c>
      <c r="K29" s="403"/>
      <c r="L29" s="404"/>
      <c r="M29" s="455">
        <v>2</v>
      </c>
      <c r="N29" s="768" t="s">
        <v>16</v>
      </c>
      <c r="O29" s="476"/>
      <c r="P29" s="474"/>
      <c r="Q29" s="473"/>
      <c r="R29" s="465"/>
      <c r="S29" s="666">
        <v>2</v>
      </c>
      <c r="T29" s="489" t="s">
        <v>16</v>
      </c>
      <c r="U29" s="406"/>
      <c r="V29" s="11"/>
      <c r="W29" s="538"/>
      <c r="X29" s="680"/>
      <c r="Y29" s="614"/>
      <c r="Z29" s="716"/>
      <c r="AA29" s="717"/>
      <c r="AB29" s="111"/>
      <c r="AC29" s="47"/>
    </row>
    <row r="30" spans="2:29" ht="15" customHeight="1">
      <c r="B30" s="402"/>
      <c r="C30" s="51">
        <v>4</v>
      </c>
      <c r="D30" s="240" t="s">
        <v>105</v>
      </c>
      <c r="E30" s="462"/>
      <c r="F30" s="474"/>
      <c r="G30" s="473"/>
      <c r="H30" s="465"/>
      <c r="I30" s="1">
        <v>4</v>
      </c>
      <c r="J30" s="239" t="s">
        <v>108</v>
      </c>
      <c r="K30" s="403"/>
      <c r="L30" s="404"/>
      <c r="M30" s="455">
        <v>4</v>
      </c>
      <c r="N30" s="768"/>
      <c r="O30" s="476"/>
      <c r="P30" s="474"/>
      <c r="Q30" s="473"/>
      <c r="R30" s="465"/>
      <c r="S30" s="666">
        <v>4</v>
      </c>
      <c r="T30" s="489"/>
      <c r="U30" s="406"/>
      <c r="V30" s="11"/>
      <c r="W30" s="539"/>
      <c r="X30" s="681"/>
      <c r="Y30" s="614"/>
      <c r="Z30" s="716"/>
      <c r="AA30" s="717"/>
      <c r="AB30" s="111"/>
      <c r="AC30" s="47"/>
    </row>
    <row r="31" spans="2:29" ht="12" customHeight="1">
      <c r="B31" s="402">
        <f>IF(F26=3,1,0)</f>
        <v>1</v>
      </c>
      <c r="C31" s="161"/>
      <c r="D31" s="151" t="s">
        <v>516</v>
      </c>
      <c r="E31" s="463"/>
      <c r="F31" s="474"/>
      <c r="G31" s="473"/>
      <c r="H31" s="466"/>
      <c r="I31" s="160"/>
      <c r="J31" s="156" t="s">
        <v>517</v>
      </c>
      <c r="K31" s="405">
        <f>IF(G26=1,1,0)</f>
        <v>1</v>
      </c>
      <c r="L31" s="404">
        <f>IF(P26=2,1,0)</f>
        <v>1</v>
      </c>
      <c r="M31" s="166"/>
      <c r="N31" s="149" t="s">
        <v>527</v>
      </c>
      <c r="O31" s="477"/>
      <c r="P31" s="474"/>
      <c r="Q31" s="473"/>
      <c r="R31" s="466"/>
      <c r="S31" s="160"/>
      <c r="T31" s="150" t="s">
        <v>528</v>
      </c>
      <c r="U31" s="406">
        <f>IF(Q26=1,1,0)</f>
        <v>1</v>
      </c>
      <c r="V31" s="11"/>
      <c r="W31" s="536">
        <v>8</v>
      </c>
      <c r="X31" s="515" t="s">
        <v>65</v>
      </c>
      <c r="Y31" s="614"/>
      <c r="Z31" s="716"/>
      <c r="AA31" s="717"/>
      <c r="AB31" s="111"/>
      <c r="AC31" s="47"/>
    </row>
    <row r="32" spans="2:29" ht="39.950000000000003" customHeight="1">
      <c r="B32" s="402"/>
      <c r="C32" s="720" t="s">
        <v>109</v>
      </c>
      <c r="D32" s="721"/>
      <c r="E32" s="721"/>
      <c r="F32" s="472">
        <v>2</v>
      </c>
      <c r="G32" s="472">
        <v>4</v>
      </c>
      <c r="H32" s="496" t="s">
        <v>110</v>
      </c>
      <c r="I32" s="496"/>
      <c r="J32" s="497"/>
      <c r="K32" s="403"/>
      <c r="L32" s="404"/>
      <c r="M32" s="769" t="s">
        <v>526</v>
      </c>
      <c r="N32" s="721"/>
      <c r="O32" s="721"/>
      <c r="P32" s="472">
        <v>1</v>
      </c>
      <c r="Q32" s="472">
        <v>2</v>
      </c>
      <c r="R32" s="666" t="s">
        <v>76</v>
      </c>
      <c r="S32" s="666"/>
      <c r="T32" s="756"/>
      <c r="U32" s="406"/>
      <c r="V32" s="11"/>
      <c r="W32" s="537"/>
      <c r="X32" s="516"/>
      <c r="Y32" s="614"/>
      <c r="Z32" s="716"/>
      <c r="AA32" s="717"/>
      <c r="AB32" s="111"/>
      <c r="AC32" s="47"/>
    </row>
    <row r="33" spans="2:29" ht="15" customHeight="1">
      <c r="B33" s="402"/>
      <c r="C33" s="51">
        <v>1</v>
      </c>
      <c r="D33" s="4" t="s">
        <v>5</v>
      </c>
      <c r="E33" s="475" t="s">
        <v>52</v>
      </c>
      <c r="F33" s="474"/>
      <c r="G33" s="473"/>
      <c r="H33" s="464" t="s">
        <v>52</v>
      </c>
      <c r="I33" s="1">
        <v>1</v>
      </c>
      <c r="J33" s="52" t="s">
        <v>111</v>
      </c>
      <c r="K33" s="403"/>
      <c r="L33" s="404"/>
      <c r="M33" s="455">
        <v>1</v>
      </c>
      <c r="N33" s="488" t="s">
        <v>15</v>
      </c>
      <c r="O33" s="475" t="s">
        <v>52</v>
      </c>
      <c r="P33" s="474"/>
      <c r="Q33" s="473"/>
      <c r="R33" s="464" t="s">
        <v>52</v>
      </c>
      <c r="S33" s="666">
        <v>1</v>
      </c>
      <c r="T33" s="498" t="s">
        <v>15</v>
      </c>
      <c r="U33" s="406"/>
      <c r="V33" s="11"/>
      <c r="W33" s="538">
        <v>9</v>
      </c>
      <c r="X33" s="708" t="s">
        <v>66</v>
      </c>
      <c r="Y33" s="614"/>
      <c r="Z33" s="716"/>
      <c r="AA33" s="717"/>
      <c r="AB33" s="111"/>
      <c r="AC33" s="47"/>
    </row>
    <row r="34" spans="2:29" ht="15" customHeight="1">
      <c r="B34" s="402"/>
      <c r="C34" s="51">
        <v>2</v>
      </c>
      <c r="D34" s="4" t="s">
        <v>77</v>
      </c>
      <c r="E34" s="476"/>
      <c r="F34" s="474"/>
      <c r="G34" s="473"/>
      <c r="H34" s="465"/>
      <c r="I34" s="1">
        <v>2</v>
      </c>
      <c r="J34" s="52" t="s">
        <v>112</v>
      </c>
      <c r="K34" s="403"/>
      <c r="L34" s="404"/>
      <c r="M34" s="455">
        <v>2</v>
      </c>
      <c r="N34" s="488"/>
      <c r="O34" s="476"/>
      <c r="P34" s="474"/>
      <c r="Q34" s="473"/>
      <c r="R34" s="465"/>
      <c r="S34" s="666">
        <v>2</v>
      </c>
      <c r="T34" s="498"/>
      <c r="U34" s="406"/>
      <c r="V34" s="11"/>
      <c r="W34" s="538"/>
      <c r="X34" s="708"/>
      <c r="Y34" s="614"/>
      <c r="Z34" s="716"/>
      <c r="AA34" s="717"/>
      <c r="AB34" s="111"/>
      <c r="AC34" s="47"/>
    </row>
    <row r="35" spans="2:29" ht="15" customHeight="1">
      <c r="B35" s="402"/>
      <c r="C35" s="51">
        <v>3</v>
      </c>
      <c r="D35" s="4" t="s">
        <v>7</v>
      </c>
      <c r="E35" s="476"/>
      <c r="F35" s="474"/>
      <c r="G35" s="473"/>
      <c r="H35" s="465"/>
      <c r="I35" s="1">
        <v>3</v>
      </c>
      <c r="J35" s="52" t="s">
        <v>113</v>
      </c>
      <c r="K35" s="403"/>
      <c r="L35" s="404"/>
      <c r="M35" s="455">
        <v>2</v>
      </c>
      <c r="N35" s="768" t="s">
        <v>16</v>
      </c>
      <c r="O35" s="476"/>
      <c r="P35" s="474"/>
      <c r="Q35" s="473"/>
      <c r="R35" s="465"/>
      <c r="S35" s="666">
        <v>2</v>
      </c>
      <c r="T35" s="489" t="s">
        <v>16</v>
      </c>
      <c r="U35" s="406"/>
      <c r="V35" s="11"/>
      <c r="W35" s="539"/>
      <c r="X35" s="709"/>
      <c r="Y35" s="614"/>
      <c r="Z35" s="716"/>
      <c r="AA35" s="717"/>
      <c r="AB35" s="111"/>
      <c r="AC35" s="47"/>
    </row>
    <row r="36" spans="2:29" ht="15" customHeight="1">
      <c r="B36" s="402">
        <f>IF(F32=2,1,0)</f>
        <v>1</v>
      </c>
      <c r="C36" s="51">
        <v>4</v>
      </c>
      <c r="D36" s="4" t="s">
        <v>78</v>
      </c>
      <c r="E36" s="476"/>
      <c r="F36" s="474"/>
      <c r="G36" s="473"/>
      <c r="H36" s="465"/>
      <c r="I36" s="1">
        <v>4</v>
      </c>
      <c r="J36" s="52" t="s">
        <v>78</v>
      </c>
      <c r="K36" s="405">
        <f>IF(G32=4,1,0)</f>
        <v>1</v>
      </c>
      <c r="L36" s="404">
        <f>IF(P32=1,1,0)</f>
        <v>1</v>
      </c>
      <c r="M36" s="455">
        <v>4</v>
      </c>
      <c r="N36" s="768"/>
      <c r="O36" s="476"/>
      <c r="P36" s="474"/>
      <c r="Q36" s="473"/>
      <c r="R36" s="465"/>
      <c r="S36" s="666">
        <v>4</v>
      </c>
      <c r="T36" s="489"/>
      <c r="U36" s="406">
        <f>IF(Q32=2,1,0)</f>
        <v>1</v>
      </c>
      <c r="V36" s="11"/>
      <c r="W36" s="561">
        <v>10</v>
      </c>
      <c r="X36" s="762" t="s">
        <v>67</v>
      </c>
      <c r="Y36" s="614"/>
      <c r="Z36" s="716"/>
      <c r="AA36" s="717"/>
      <c r="AB36" s="111"/>
      <c r="AC36" s="47"/>
    </row>
    <row r="37" spans="2:29" ht="12" customHeight="1" thickBot="1">
      <c r="B37" s="402"/>
      <c r="C37" s="162"/>
      <c r="D37" s="28"/>
      <c r="E37" s="477"/>
      <c r="F37" s="474"/>
      <c r="G37" s="473"/>
      <c r="H37" s="466"/>
      <c r="I37" s="163"/>
      <c r="J37" s="53"/>
      <c r="K37" s="403"/>
      <c r="L37" s="404"/>
      <c r="M37" s="29"/>
      <c r="N37" s="30"/>
      <c r="O37" s="477"/>
      <c r="P37" s="474"/>
      <c r="Q37" s="473"/>
      <c r="R37" s="466"/>
      <c r="S37" s="167"/>
      <c r="T37" s="31"/>
      <c r="U37" s="406"/>
      <c r="V37" s="11"/>
      <c r="W37" s="536"/>
      <c r="X37" s="642"/>
      <c r="Y37" s="614"/>
      <c r="Z37" s="716"/>
      <c r="AA37" s="717"/>
      <c r="AB37" s="111"/>
      <c r="AC37" s="47"/>
    </row>
    <row r="38" spans="2:29" ht="24.95" customHeight="1" thickBot="1">
      <c r="B38" s="402"/>
      <c r="C38" s="54"/>
      <c r="D38" s="490" t="s">
        <v>56</v>
      </c>
      <c r="E38" s="490"/>
      <c r="F38" s="490"/>
      <c r="G38" s="490"/>
      <c r="H38" s="490"/>
      <c r="I38" s="490"/>
      <c r="J38" s="490"/>
      <c r="K38" s="913">
        <f>SUM(L36,U36,K36,B36,B31,K31,L31,U31,U25,U18,U13,L13,L18,L25,K25,K19,K13,B13,B19,B25)</f>
        <v>20</v>
      </c>
      <c r="L38" s="914"/>
      <c r="M38" s="246"/>
      <c r="N38" s="763" t="s">
        <v>56</v>
      </c>
      <c r="O38" s="763"/>
      <c r="P38" s="763"/>
      <c r="Q38" s="763"/>
      <c r="R38" s="763"/>
      <c r="S38" s="763"/>
      <c r="T38" s="764"/>
      <c r="U38" s="406"/>
      <c r="V38" s="92"/>
      <c r="W38" s="607"/>
      <c r="X38" s="765"/>
      <c r="Y38" s="615"/>
      <c r="Z38" s="718"/>
      <c r="AA38" s="719"/>
      <c r="AB38" s="111"/>
      <c r="AC38" s="47"/>
    </row>
    <row r="39" spans="2:29" ht="15" thickBot="1">
      <c r="B39" s="42"/>
      <c r="C39" s="39"/>
      <c r="D39" s="39"/>
      <c r="E39" s="39"/>
      <c r="F39" s="39"/>
      <c r="G39" s="39"/>
      <c r="H39" s="39"/>
      <c r="I39" s="39"/>
      <c r="J39" s="39"/>
      <c r="K39" s="39"/>
      <c r="L39" s="39"/>
      <c r="M39" s="39"/>
      <c r="N39" s="39"/>
      <c r="O39" s="39"/>
      <c r="P39" s="39"/>
      <c r="Q39" s="39"/>
      <c r="R39" s="39"/>
      <c r="S39" s="39"/>
      <c r="T39" s="39"/>
      <c r="U39" s="407"/>
      <c r="V39" s="39"/>
      <c r="W39" s="39"/>
      <c r="X39" s="39"/>
      <c r="Y39" s="39"/>
      <c r="Z39" s="39"/>
      <c r="AA39" s="39"/>
      <c r="AB39" s="39"/>
      <c r="AC39" s="47"/>
    </row>
    <row r="40" spans="2:29" ht="15" customHeight="1">
      <c r="B40" s="195"/>
      <c r="C40" s="791" t="s">
        <v>14</v>
      </c>
      <c r="D40" s="791"/>
      <c r="E40" s="791"/>
      <c r="F40" s="791"/>
      <c r="G40" s="791"/>
      <c r="H40" s="791"/>
      <c r="I40" s="791"/>
      <c r="J40" s="791">
        <v>2</v>
      </c>
      <c r="K40" s="409"/>
      <c r="L40" s="410"/>
      <c r="M40" s="794" t="s">
        <v>14</v>
      </c>
      <c r="N40" s="794"/>
      <c r="O40" s="794"/>
      <c r="P40" s="794"/>
      <c r="Q40" s="794"/>
      <c r="R40" s="794"/>
      <c r="S40" s="794"/>
      <c r="T40" s="791">
        <v>2</v>
      </c>
      <c r="U40" s="173"/>
      <c r="V40" s="172"/>
      <c r="W40" s="879" t="s">
        <v>14</v>
      </c>
      <c r="X40" s="879"/>
      <c r="Y40" s="174"/>
      <c r="Z40" s="881">
        <v>2</v>
      </c>
      <c r="AA40" s="881"/>
      <c r="AB40" s="175"/>
      <c r="AC40" s="47"/>
    </row>
    <row r="41" spans="2:29" ht="15" customHeight="1">
      <c r="B41" s="196"/>
      <c r="C41" s="792"/>
      <c r="D41" s="792"/>
      <c r="E41" s="792"/>
      <c r="F41" s="792"/>
      <c r="G41" s="792"/>
      <c r="H41" s="792"/>
      <c r="I41" s="792"/>
      <c r="J41" s="792"/>
      <c r="K41" s="411"/>
      <c r="L41" s="412"/>
      <c r="M41" s="795"/>
      <c r="N41" s="795"/>
      <c r="O41" s="795"/>
      <c r="P41" s="795"/>
      <c r="Q41" s="795"/>
      <c r="R41" s="795"/>
      <c r="S41" s="795"/>
      <c r="T41" s="792"/>
      <c r="U41" s="177"/>
      <c r="V41" s="176"/>
      <c r="W41" s="880"/>
      <c r="X41" s="880"/>
      <c r="Y41" s="178"/>
      <c r="Z41" s="882"/>
      <c r="AA41" s="882"/>
      <c r="AB41" s="179"/>
      <c r="AC41" s="64"/>
    </row>
    <row r="42" spans="2:29" ht="23.25" customHeight="1" thickBot="1">
      <c r="B42" s="196"/>
      <c r="C42" s="793"/>
      <c r="D42" s="793"/>
      <c r="E42" s="793"/>
      <c r="F42" s="793"/>
      <c r="G42" s="793"/>
      <c r="H42" s="793"/>
      <c r="I42" s="793"/>
      <c r="J42" s="793"/>
      <c r="K42" s="413"/>
      <c r="L42" s="414"/>
      <c r="M42" s="795"/>
      <c r="N42" s="795"/>
      <c r="O42" s="795"/>
      <c r="P42" s="795"/>
      <c r="Q42" s="795"/>
      <c r="R42" s="795"/>
      <c r="S42" s="795"/>
      <c r="T42" s="792"/>
      <c r="U42" s="180"/>
      <c r="V42" s="181"/>
      <c r="W42" s="880"/>
      <c r="X42" s="880"/>
      <c r="Y42" s="182"/>
      <c r="Z42" s="882"/>
      <c r="AA42" s="882"/>
      <c r="AB42" s="183"/>
      <c r="AC42" s="64"/>
    </row>
    <row r="43" spans="2:29" ht="15" customHeight="1">
      <c r="B43" s="257"/>
      <c r="C43" s="685" t="s">
        <v>529</v>
      </c>
      <c r="D43" s="686"/>
      <c r="E43" s="50"/>
      <c r="F43" s="50"/>
      <c r="G43" s="50"/>
      <c r="H43" s="50"/>
      <c r="I43" s="50"/>
      <c r="J43" s="165" t="s">
        <v>530</v>
      </c>
      <c r="K43" s="413"/>
      <c r="L43" s="415"/>
      <c r="M43" s="510" t="s">
        <v>540</v>
      </c>
      <c r="N43" s="511"/>
      <c r="O43" s="511"/>
      <c r="P43" s="194"/>
      <c r="Q43" s="194"/>
      <c r="R43" s="511" t="s">
        <v>541</v>
      </c>
      <c r="S43" s="511"/>
      <c r="T43" s="513"/>
      <c r="U43" s="417"/>
      <c r="V43" s="261"/>
      <c r="W43" s="504" t="s">
        <v>9</v>
      </c>
      <c r="X43" s="806"/>
      <c r="Y43" s="95"/>
      <c r="Z43" s="551" t="s">
        <v>45</v>
      </c>
      <c r="AA43" s="552"/>
      <c r="AB43" s="183"/>
      <c r="AC43" s="64"/>
    </row>
    <row r="44" spans="2:29" ht="39.950000000000003" customHeight="1">
      <c r="B44" s="258"/>
      <c r="C44" s="759" t="s">
        <v>144</v>
      </c>
      <c r="D44" s="662"/>
      <c r="E44" s="662"/>
      <c r="F44" s="472">
        <v>4</v>
      </c>
      <c r="G44" s="472">
        <v>1</v>
      </c>
      <c r="H44" s="830" t="s">
        <v>149</v>
      </c>
      <c r="I44" s="470"/>
      <c r="J44" s="471"/>
      <c r="K44" s="413"/>
      <c r="L44" s="415"/>
      <c r="M44" s="700" t="s">
        <v>136</v>
      </c>
      <c r="N44" s="701"/>
      <c r="O44" s="701"/>
      <c r="P44" s="472">
        <v>2</v>
      </c>
      <c r="Q44" s="472">
        <v>1</v>
      </c>
      <c r="R44" s="531" t="s">
        <v>137</v>
      </c>
      <c r="S44" s="531"/>
      <c r="T44" s="532"/>
      <c r="U44" s="417"/>
      <c r="V44" s="261"/>
      <c r="W44" s="506"/>
      <c r="X44" s="807"/>
      <c r="Y44" s="93"/>
      <c r="Z44" s="553"/>
      <c r="AA44" s="554"/>
      <c r="AB44" s="183"/>
      <c r="AC44" s="47"/>
    </row>
    <row r="45" spans="2:29" ht="15" customHeight="1">
      <c r="B45" s="408"/>
      <c r="C45" s="51">
        <v>1</v>
      </c>
      <c r="D45" s="7" t="s">
        <v>145</v>
      </c>
      <c r="E45" s="789" t="s">
        <v>52</v>
      </c>
      <c r="F45" s="472"/>
      <c r="G45" s="472"/>
      <c r="H45" s="464" t="s">
        <v>52</v>
      </c>
      <c r="I45" s="1">
        <v>1</v>
      </c>
      <c r="J45" s="52" t="s">
        <v>150</v>
      </c>
      <c r="K45" s="413"/>
      <c r="L45" s="415"/>
      <c r="M45" s="526">
        <v>1</v>
      </c>
      <c r="N45" s="691" t="s">
        <v>15</v>
      </c>
      <c r="O45" s="523" t="s">
        <v>52</v>
      </c>
      <c r="P45" s="474"/>
      <c r="Q45" s="472"/>
      <c r="R45" s="461" t="s">
        <v>52</v>
      </c>
      <c r="S45" s="493">
        <v>1</v>
      </c>
      <c r="T45" s="533" t="s">
        <v>15</v>
      </c>
      <c r="U45" s="417"/>
      <c r="V45" s="261"/>
      <c r="W45" s="506"/>
      <c r="X45" s="807"/>
      <c r="Y45" s="93"/>
      <c r="Z45" s="553"/>
      <c r="AA45" s="554"/>
      <c r="AB45" s="183"/>
      <c r="AC45" s="47"/>
    </row>
    <row r="46" spans="2:29" ht="15" customHeight="1">
      <c r="B46" s="408"/>
      <c r="C46" s="51">
        <v>2</v>
      </c>
      <c r="D46" s="7" t="s">
        <v>146</v>
      </c>
      <c r="E46" s="790"/>
      <c r="F46" s="472"/>
      <c r="G46" s="472"/>
      <c r="H46" s="465"/>
      <c r="I46" s="1">
        <v>2</v>
      </c>
      <c r="J46" s="52" t="s">
        <v>151</v>
      </c>
      <c r="K46" s="413"/>
      <c r="L46" s="415"/>
      <c r="M46" s="526"/>
      <c r="N46" s="691"/>
      <c r="O46" s="524"/>
      <c r="P46" s="474"/>
      <c r="Q46" s="472"/>
      <c r="R46" s="462"/>
      <c r="S46" s="493"/>
      <c r="T46" s="533"/>
      <c r="U46" s="417"/>
      <c r="V46" s="261"/>
      <c r="W46" s="508"/>
      <c r="X46" s="808"/>
      <c r="Y46" s="94"/>
      <c r="Z46" s="555"/>
      <c r="AA46" s="556"/>
      <c r="AB46" s="184"/>
      <c r="AC46" s="47"/>
    </row>
    <row r="47" spans="2:29" ht="15" customHeight="1">
      <c r="B47" s="408"/>
      <c r="C47" s="51">
        <v>3</v>
      </c>
      <c r="D47" s="7" t="s">
        <v>147</v>
      </c>
      <c r="E47" s="790"/>
      <c r="F47" s="472"/>
      <c r="G47" s="472"/>
      <c r="H47" s="465"/>
      <c r="I47" s="1">
        <v>3</v>
      </c>
      <c r="J47" s="52" t="s">
        <v>152</v>
      </c>
      <c r="K47" s="413"/>
      <c r="L47" s="415"/>
      <c r="M47" s="526">
        <v>2</v>
      </c>
      <c r="N47" s="667" t="s">
        <v>16</v>
      </c>
      <c r="O47" s="524"/>
      <c r="P47" s="474"/>
      <c r="Q47" s="472"/>
      <c r="R47" s="462"/>
      <c r="S47" s="493">
        <v>3</v>
      </c>
      <c r="T47" s="684" t="s">
        <v>16</v>
      </c>
      <c r="U47" s="417"/>
      <c r="V47" s="261"/>
      <c r="W47" s="561">
        <v>11</v>
      </c>
      <c r="X47" s="734" t="s">
        <v>118</v>
      </c>
      <c r="Y47" s="883">
        <v>21</v>
      </c>
      <c r="Z47" s="887" t="str">
        <f>VLOOKUP(Y47,H707:J717,3,TRUE)</f>
        <v xml:space="preserve">ويُقصَد بالقضاء كمصدر للقانون بوجه عام  مجموعة القرارات القضائية والأحكام التي تصدر عن المحاكم على اختلاف أنواعها ودرجاتها وهي بصدد تطبيق النصوص القانونية على المنازعات المعروضة أمامها
أما من ناحية دستورية - مجموعة القواعد المستنبطة من أحكام المحاكم في المجال الدستوري، حيث قد تنشأ من خلال ما يُعرف بالرقابة على دستورية القوانين بعض من مبادئ القانون الدستوري وأحكامه، والتي تُعد مصدراً غير رسمي للقواعد القانونية الدستورية
    </v>
      </c>
      <c r="AA47" s="888"/>
      <c r="AB47" s="184"/>
      <c r="AC47" s="47"/>
    </row>
    <row r="48" spans="2:29" ht="15" customHeight="1">
      <c r="B48" s="408">
        <f>IF(F44=4,1,0)</f>
        <v>1</v>
      </c>
      <c r="C48" s="51">
        <v>4</v>
      </c>
      <c r="D48" s="7" t="s">
        <v>148</v>
      </c>
      <c r="E48" s="790"/>
      <c r="F48" s="472"/>
      <c r="G48" s="472"/>
      <c r="H48" s="465"/>
      <c r="I48" s="1">
        <v>4</v>
      </c>
      <c r="J48" s="52" t="s">
        <v>153</v>
      </c>
      <c r="K48" s="413">
        <f>IF(G44=1,1,0)</f>
        <v>1</v>
      </c>
      <c r="L48" s="415">
        <f>IF(P44=2,1,0)</f>
        <v>1</v>
      </c>
      <c r="M48" s="526"/>
      <c r="N48" s="667"/>
      <c r="O48" s="524"/>
      <c r="P48" s="474"/>
      <c r="Q48" s="472"/>
      <c r="R48" s="462"/>
      <c r="S48" s="493"/>
      <c r="T48" s="684"/>
      <c r="U48" s="417">
        <f>IF(Q44=1,1,0)</f>
        <v>1</v>
      </c>
      <c r="V48" s="261"/>
      <c r="W48" s="536"/>
      <c r="X48" s="735"/>
      <c r="Y48" s="884"/>
      <c r="Z48" s="889"/>
      <c r="AA48" s="890"/>
      <c r="AB48" s="184"/>
      <c r="AC48" s="47"/>
    </row>
    <row r="49" spans="2:29" ht="15" customHeight="1">
      <c r="B49" s="408"/>
      <c r="C49" s="732" t="s">
        <v>531</v>
      </c>
      <c r="D49" s="733"/>
      <c r="E49" s="477"/>
      <c r="F49" s="472"/>
      <c r="G49" s="472"/>
      <c r="H49" s="466"/>
      <c r="I49" s="160"/>
      <c r="J49" s="156" t="s">
        <v>532</v>
      </c>
      <c r="K49" s="413"/>
      <c r="L49" s="415"/>
      <c r="M49" s="192"/>
      <c r="N49" s="157" t="s">
        <v>542</v>
      </c>
      <c r="O49" s="525"/>
      <c r="P49" s="474"/>
      <c r="Q49" s="472"/>
      <c r="R49" s="463"/>
      <c r="S49" s="198"/>
      <c r="T49" s="158" t="s">
        <v>543</v>
      </c>
      <c r="U49" s="417"/>
      <c r="V49" s="261"/>
      <c r="W49" s="537"/>
      <c r="X49" s="736"/>
      <c r="Y49" s="884"/>
      <c r="Z49" s="889"/>
      <c r="AA49" s="890"/>
      <c r="AB49" s="184"/>
      <c r="AC49" s="47"/>
    </row>
    <row r="50" spans="2:29" ht="39.950000000000003" customHeight="1">
      <c r="B50" s="408"/>
      <c r="C50" s="834" t="s">
        <v>154</v>
      </c>
      <c r="D50" s="755"/>
      <c r="E50" s="755"/>
      <c r="F50" s="472">
        <v>3</v>
      </c>
      <c r="G50" s="472">
        <v>3</v>
      </c>
      <c r="H50" s="468" t="s">
        <v>160</v>
      </c>
      <c r="I50" s="468"/>
      <c r="J50" s="782"/>
      <c r="K50" s="413"/>
      <c r="L50" s="415"/>
      <c r="M50" s="766" t="s">
        <v>138</v>
      </c>
      <c r="N50" s="767"/>
      <c r="O50" s="767"/>
      <c r="P50" s="472">
        <v>2</v>
      </c>
      <c r="Q50" s="472">
        <v>2</v>
      </c>
      <c r="R50" s="493" t="s">
        <v>139</v>
      </c>
      <c r="S50" s="493"/>
      <c r="T50" s="494"/>
      <c r="U50" s="417"/>
      <c r="V50" s="261"/>
      <c r="W50" s="15">
        <v>12</v>
      </c>
      <c r="X50" s="250" t="s">
        <v>117</v>
      </c>
      <c r="Y50" s="884"/>
      <c r="Z50" s="889"/>
      <c r="AA50" s="890"/>
      <c r="AB50" s="184"/>
      <c r="AC50" s="47"/>
    </row>
    <row r="51" spans="2:29" ht="15" customHeight="1">
      <c r="B51" s="408"/>
      <c r="C51" s="51">
        <v>1</v>
      </c>
      <c r="D51" s="4" t="s">
        <v>157</v>
      </c>
      <c r="E51" s="475" t="s">
        <v>52</v>
      </c>
      <c r="F51" s="474"/>
      <c r="G51" s="473"/>
      <c r="H51" s="464" t="s">
        <v>52</v>
      </c>
      <c r="I51" s="1">
        <v>1</v>
      </c>
      <c r="J51" s="52" t="s">
        <v>162</v>
      </c>
      <c r="K51" s="413"/>
      <c r="L51" s="415"/>
      <c r="M51" s="526">
        <v>1</v>
      </c>
      <c r="N51" s="691" t="s">
        <v>15</v>
      </c>
      <c r="O51" s="523" t="s">
        <v>52</v>
      </c>
      <c r="P51" s="474"/>
      <c r="Q51" s="472"/>
      <c r="R51" s="461" t="s">
        <v>52</v>
      </c>
      <c r="S51" s="493">
        <v>1</v>
      </c>
      <c r="T51" s="533" t="s">
        <v>15</v>
      </c>
      <c r="U51" s="417"/>
      <c r="V51" s="261"/>
      <c r="W51" s="561">
        <v>13</v>
      </c>
      <c r="X51" s="750" t="s">
        <v>119</v>
      </c>
      <c r="Y51" s="884"/>
      <c r="Z51" s="889"/>
      <c r="AA51" s="890"/>
      <c r="AB51" s="184"/>
      <c r="AC51" s="47"/>
    </row>
    <row r="52" spans="2:29" ht="15" customHeight="1">
      <c r="B52" s="408"/>
      <c r="C52" s="51">
        <v>2</v>
      </c>
      <c r="D52" s="4" t="s">
        <v>156</v>
      </c>
      <c r="E52" s="476"/>
      <c r="F52" s="474"/>
      <c r="G52" s="473"/>
      <c r="H52" s="465"/>
      <c r="I52" s="1">
        <v>2</v>
      </c>
      <c r="J52" s="52" t="s">
        <v>161</v>
      </c>
      <c r="K52" s="413"/>
      <c r="L52" s="415"/>
      <c r="M52" s="526">
        <v>2</v>
      </c>
      <c r="N52" s="691"/>
      <c r="O52" s="524"/>
      <c r="P52" s="474"/>
      <c r="Q52" s="472"/>
      <c r="R52" s="462"/>
      <c r="S52" s="493">
        <v>2</v>
      </c>
      <c r="T52" s="533"/>
      <c r="U52" s="417"/>
      <c r="V52" s="261"/>
      <c r="W52" s="536"/>
      <c r="X52" s="751"/>
      <c r="Y52" s="884"/>
      <c r="Z52" s="889"/>
      <c r="AA52" s="890"/>
      <c r="AB52" s="184"/>
      <c r="AC52" s="47"/>
    </row>
    <row r="53" spans="2:29" ht="15" customHeight="1">
      <c r="B53" s="408"/>
      <c r="C53" s="51">
        <v>3</v>
      </c>
      <c r="D53" s="4" t="s">
        <v>155</v>
      </c>
      <c r="E53" s="476"/>
      <c r="F53" s="474"/>
      <c r="G53" s="473"/>
      <c r="H53" s="465"/>
      <c r="I53" s="1">
        <v>3</v>
      </c>
      <c r="J53" s="52" t="s">
        <v>159</v>
      </c>
      <c r="K53" s="413"/>
      <c r="L53" s="415">
        <f>IF(P50=2,1,0)</f>
        <v>1</v>
      </c>
      <c r="M53" s="526">
        <v>2</v>
      </c>
      <c r="N53" s="667" t="s">
        <v>16</v>
      </c>
      <c r="O53" s="524"/>
      <c r="P53" s="474"/>
      <c r="Q53" s="472"/>
      <c r="R53" s="462"/>
      <c r="S53" s="493">
        <v>2</v>
      </c>
      <c r="T53" s="684" t="s">
        <v>16</v>
      </c>
      <c r="U53" s="417">
        <f>IF(Q50=2,1,0)</f>
        <v>1</v>
      </c>
      <c r="V53" s="261"/>
      <c r="W53" s="536"/>
      <c r="X53" s="751"/>
      <c r="Y53" s="884"/>
      <c r="Z53" s="889"/>
      <c r="AA53" s="890"/>
      <c r="AB53" s="184"/>
      <c r="AC53" s="47"/>
    </row>
    <row r="54" spans="2:29" ht="15" customHeight="1">
      <c r="B54" s="408">
        <f>IF(F50=3,1,0)</f>
        <v>1</v>
      </c>
      <c r="C54" s="51">
        <v>4</v>
      </c>
      <c r="D54" s="4" t="s">
        <v>158</v>
      </c>
      <c r="E54" s="476"/>
      <c r="F54" s="474"/>
      <c r="G54" s="473"/>
      <c r="H54" s="465"/>
      <c r="I54" s="1">
        <v>4</v>
      </c>
      <c r="J54" s="52" t="s">
        <v>158</v>
      </c>
      <c r="K54" s="413">
        <f>IF(G50=3,1,0)</f>
        <v>1</v>
      </c>
      <c r="L54" s="415"/>
      <c r="M54" s="526">
        <v>4</v>
      </c>
      <c r="N54" s="667"/>
      <c r="O54" s="524"/>
      <c r="P54" s="474"/>
      <c r="Q54" s="472"/>
      <c r="R54" s="462"/>
      <c r="S54" s="493">
        <v>4</v>
      </c>
      <c r="T54" s="684"/>
      <c r="U54" s="417"/>
      <c r="V54" s="261"/>
      <c r="W54" s="537"/>
      <c r="X54" s="752"/>
      <c r="Y54" s="884"/>
      <c r="Z54" s="889"/>
      <c r="AA54" s="890"/>
      <c r="AB54" s="184"/>
      <c r="AC54" s="47"/>
    </row>
    <row r="55" spans="2:29" ht="15" customHeight="1">
      <c r="B55" s="408"/>
      <c r="C55" s="161"/>
      <c r="D55" s="151" t="s">
        <v>534</v>
      </c>
      <c r="E55" s="477"/>
      <c r="F55" s="474"/>
      <c r="G55" s="473"/>
      <c r="H55" s="466"/>
      <c r="I55" s="160"/>
      <c r="J55" s="156" t="s">
        <v>535</v>
      </c>
      <c r="K55" s="413"/>
      <c r="L55" s="415"/>
      <c r="M55" s="192"/>
      <c r="N55" s="157" t="s">
        <v>544</v>
      </c>
      <c r="O55" s="525"/>
      <c r="P55" s="474"/>
      <c r="Q55" s="472"/>
      <c r="R55" s="463"/>
      <c r="S55" s="198"/>
      <c r="T55" s="158" t="s">
        <v>545</v>
      </c>
      <c r="U55" s="417"/>
      <c r="V55" s="261"/>
      <c r="W55" s="502">
        <v>14</v>
      </c>
      <c r="X55" s="663" t="s">
        <v>120</v>
      </c>
      <c r="Y55" s="884"/>
      <c r="Z55" s="889"/>
      <c r="AA55" s="890"/>
      <c r="AB55" s="184"/>
      <c r="AC55" s="47"/>
    </row>
    <row r="56" spans="2:29" ht="39.950000000000003" customHeight="1">
      <c r="B56" s="408"/>
      <c r="C56" s="720" t="s">
        <v>533</v>
      </c>
      <c r="D56" s="721"/>
      <c r="E56" s="721"/>
      <c r="F56" s="472">
        <v>2</v>
      </c>
      <c r="G56" s="472">
        <v>4</v>
      </c>
      <c r="H56" s="468" t="s">
        <v>167</v>
      </c>
      <c r="I56" s="468"/>
      <c r="J56" s="782"/>
      <c r="K56" s="413"/>
      <c r="L56" s="415"/>
      <c r="M56" s="526" t="s">
        <v>140</v>
      </c>
      <c r="N56" s="665"/>
      <c r="O56" s="665"/>
      <c r="P56" s="472">
        <v>2</v>
      </c>
      <c r="Q56" s="472">
        <v>1</v>
      </c>
      <c r="R56" s="493" t="s">
        <v>142</v>
      </c>
      <c r="S56" s="493"/>
      <c r="T56" s="494"/>
      <c r="U56" s="417"/>
      <c r="V56" s="261"/>
      <c r="W56" s="503"/>
      <c r="X56" s="664"/>
      <c r="Y56" s="884"/>
      <c r="Z56" s="889"/>
      <c r="AA56" s="890"/>
      <c r="AB56" s="184"/>
      <c r="AC56" s="47"/>
    </row>
    <row r="57" spans="2:29" ht="15" customHeight="1">
      <c r="B57" s="408"/>
      <c r="C57" s="51">
        <v>1</v>
      </c>
      <c r="D57" s="4" t="s">
        <v>163</v>
      </c>
      <c r="E57" s="475" t="s">
        <v>52</v>
      </c>
      <c r="F57" s="474"/>
      <c r="G57" s="473"/>
      <c r="H57" s="464" t="s">
        <v>52</v>
      </c>
      <c r="I57" s="1">
        <v>1</v>
      </c>
      <c r="J57" s="52" t="s">
        <v>171</v>
      </c>
      <c r="K57" s="413"/>
      <c r="L57" s="415"/>
      <c r="M57" s="526">
        <v>1</v>
      </c>
      <c r="N57" s="691" t="s">
        <v>15</v>
      </c>
      <c r="O57" s="523" t="s">
        <v>52</v>
      </c>
      <c r="P57" s="474"/>
      <c r="Q57" s="473"/>
      <c r="R57" s="461" t="s">
        <v>52</v>
      </c>
      <c r="S57" s="493">
        <v>1</v>
      </c>
      <c r="T57" s="533" t="s">
        <v>15</v>
      </c>
      <c r="U57" s="417"/>
      <c r="V57" s="261"/>
      <c r="W57" s="561">
        <v>15</v>
      </c>
      <c r="X57" s="674" t="s">
        <v>122</v>
      </c>
      <c r="Y57" s="884"/>
      <c r="Z57" s="889"/>
      <c r="AA57" s="890"/>
      <c r="AB57" s="184"/>
      <c r="AC57" s="47"/>
    </row>
    <row r="58" spans="2:29" ht="15" customHeight="1">
      <c r="B58" s="408"/>
      <c r="C58" s="51">
        <v>2</v>
      </c>
      <c r="D58" s="4" t="s">
        <v>164</v>
      </c>
      <c r="E58" s="476"/>
      <c r="F58" s="474"/>
      <c r="G58" s="473"/>
      <c r="H58" s="465"/>
      <c r="I58" s="1">
        <v>2</v>
      </c>
      <c r="J58" s="52" t="s">
        <v>170</v>
      </c>
      <c r="K58" s="413"/>
      <c r="L58" s="415"/>
      <c r="M58" s="526">
        <v>2</v>
      </c>
      <c r="N58" s="691"/>
      <c r="O58" s="524"/>
      <c r="P58" s="474"/>
      <c r="Q58" s="473"/>
      <c r="R58" s="462"/>
      <c r="S58" s="493">
        <v>2</v>
      </c>
      <c r="T58" s="533"/>
      <c r="U58" s="417"/>
      <c r="V58" s="261"/>
      <c r="W58" s="536"/>
      <c r="X58" s="675"/>
      <c r="Y58" s="884"/>
      <c r="Z58" s="889"/>
      <c r="AA58" s="890"/>
      <c r="AB58" s="184"/>
      <c r="AC58" s="47"/>
    </row>
    <row r="59" spans="2:29" ht="15" customHeight="1">
      <c r="B59" s="408"/>
      <c r="C59" s="51">
        <v>3</v>
      </c>
      <c r="D59" s="4" t="s">
        <v>165</v>
      </c>
      <c r="E59" s="476"/>
      <c r="F59" s="474"/>
      <c r="G59" s="473"/>
      <c r="H59" s="465"/>
      <c r="I59" s="1">
        <v>3</v>
      </c>
      <c r="J59" s="52" t="s">
        <v>169</v>
      </c>
      <c r="K59" s="413"/>
      <c r="L59" s="415"/>
      <c r="M59" s="526">
        <v>2</v>
      </c>
      <c r="N59" s="667" t="s">
        <v>16</v>
      </c>
      <c r="O59" s="524"/>
      <c r="P59" s="474"/>
      <c r="Q59" s="473"/>
      <c r="R59" s="462"/>
      <c r="S59" s="493">
        <v>2</v>
      </c>
      <c r="T59" s="684" t="s">
        <v>16</v>
      </c>
      <c r="U59" s="417"/>
      <c r="V59" s="261"/>
      <c r="W59" s="537"/>
      <c r="X59" s="676"/>
      <c r="Y59" s="884"/>
      <c r="Z59" s="889"/>
      <c r="AA59" s="890"/>
      <c r="AB59" s="184"/>
      <c r="AC59" s="47"/>
    </row>
    <row r="60" spans="2:29" ht="15" customHeight="1">
      <c r="B60" s="408">
        <f>IF(F56=2,1,0)</f>
        <v>1</v>
      </c>
      <c r="C60" s="51">
        <v>4</v>
      </c>
      <c r="D60" s="4" t="s">
        <v>166</v>
      </c>
      <c r="E60" s="476"/>
      <c r="F60" s="474"/>
      <c r="G60" s="473"/>
      <c r="H60" s="465"/>
      <c r="I60" s="1">
        <v>4</v>
      </c>
      <c r="J60" s="52" t="s">
        <v>168</v>
      </c>
      <c r="K60" s="416">
        <f>IF(G56=4,1,0)</f>
        <v>1</v>
      </c>
      <c r="L60" s="415">
        <f>IF(P56=2,1,0)</f>
        <v>1</v>
      </c>
      <c r="M60" s="526">
        <v>4</v>
      </c>
      <c r="N60" s="667"/>
      <c r="O60" s="524"/>
      <c r="P60" s="474"/>
      <c r="Q60" s="473"/>
      <c r="R60" s="462"/>
      <c r="S60" s="493">
        <v>4</v>
      </c>
      <c r="T60" s="684"/>
      <c r="U60" s="417">
        <f>IF(Q56=1,1,0)</f>
        <v>1</v>
      </c>
      <c r="V60" s="261"/>
      <c r="W60" s="561">
        <v>16</v>
      </c>
      <c r="X60" s="674" t="s">
        <v>124</v>
      </c>
      <c r="Y60" s="884"/>
      <c r="Z60" s="889"/>
      <c r="AA60" s="890"/>
      <c r="AB60" s="184"/>
      <c r="AC60" s="47"/>
    </row>
    <row r="61" spans="2:29" ht="15" customHeight="1">
      <c r="B61" s="408"/>
      <c r="C61" s="161"/>
      <c r="D61" s="151" t="s">
        <v>536</v>
      </c>
      <c r="E61" s="477"/>
      <c r="F61" s="474"/>
      <c r="G61" s="473"/>
      <c r="H61" s="466"/>
      <c r="I61" s="160"/>
      <c r="J61" s="156" t="s">
        <v>537</v>
      </c>
      <c r="K61" s="413"/>
      <c r="L61" s="415"/>
      <c r="M61" s="192"/>
      <c r="N61" s="157" t="s">
        <v>546</v>
      </c>
      <c r="O61" s="525"/>
      <c r="P61" s="474"/>
      <c r="Q61" s="473"/>
      <c r="R61" s="463"/>
      <c r="S61" s="198"/>
      <c r="T61" s="158" t="s">
        <v>547</v>
      </c>
      <c r="U61" s="417"/>
      <c r="V61" s="261"/>
      <c r="W61" s="536"/>
      <c r="X61" s="675"/>
      <c r="Y61" s="884"/>
      <c r="Z61" s="889"/>
      <c r="AA61" s="890"/>
      <c r="AB61" s="184"/>
      <c r="AC61" s="47"/>
    </row>
    <row r="62" spans="2:29" ht="39.950000000000003" customHeight="1">
      <c r="B62" s="408"/>
      <c r="C62" s="783" t="s">
        <v>172</v>
      </c>
      <c r="D62" s="784"/>
      <c r="E62" s="785"/>
      <c r="F62" s="472">
        <v>3</v>
      </c>
      <c r="G62" s="472">
        <v>1</v>
      </c>
      <c r="H62" s="468" t="s">
        <v>176</v>
      </c>
      <c r="I62" s="468"/>
      <c r="J62" s="782"/>
      <c r="K62" s="413"/>
      <c r="L62" s="415"/>
      <c r="M62" s="526" t="s">
        <v>143</v>
      </c>
      <c r="N62" s="665"/>
      <c r="O62" s="665"/>
      <c r="P62" s="472">
        <v>1</v>
      </c>
      <c r="Q62" s="472">
        <v>2</v>
      </c>
      <c r="R62" s="493" t="s">
        <v>141</v>
      </c>
      <c r="S62" s="493"/>
      <c r="T62" s="494"/>
      <c r="U62" s="417"/>
      <c r="V62" s="261"/>
      <c r="W62" s="537"/>
      <c r="X62" s="676"/>
      <c r="Y62" s="884"/>
      <c r="Z62" s="889"/>
      <c r="AA62" s="890"/>
      <c r="AB62" s="184"/>
      <c r="AC62" s="47"/>
    </row>
    <row r="63" spans="2:29" ht="15" customHeight="1">
      <c r="B63" s="408"/>
      <c r="C63" s="51">
        <v>1</v>
      </c>
      <c r="D63" s="4" t="s">
        <v>174</v>
      </c>
      <c r="E63" s="461" t="s">
        <v>52</v>
      </c>
      <c r="F63" s="474"/>
      <c r="G63" s="473"/>
      <c r="H63" s="464" t="s">
        <v>52</v>
      </c>
      <c r="I63" s="1">
        <v>1</v>
      </c>
      <c r="J63" s="52" t="s">
        <v>178</v>
      </c>
      <c r="K63" s="413"/>
      <c r="L63" s="415"/>
      <c r="M63" s="526">
        <v>1</v>
      </c>
      <c r="N63" s="691" t="s">
        <v>15</v>
      </c>
      <c r="O63" s="523" t="s">
        <v>52</v>
      </c>
      <c r="P63" s="474"/>
      <c r="Q63" s="473"/>
      <c r="R63" s="461" t="s">
        <v>52</v>
      </c>
      <c r="S63" s="493">
        <v>1</v>
      </c>
      <c r="T63" s="533" t="s">
        <v>15</v>
      </c>
      <c r="U63" s="417"/>
      <c r="V63" s="261"/>
      <c r="W63" s="611">
        <v>17</v>
      </c>
      <c r="X63" s="774" t="s">
        <v>128</v>
      </c>
      <c r="Y63" s="884"/>
      <c r="Z63" s="889"/>
      <c r="AA63" s="890"/>
      <c r="AB63" s="184"/>
      <c r="AC63" s="47"/>
    </row>
    <row r="64" spans="2:29" ht="15" customHeight="1">
      <c r="B64" s="408"/>
      <c r="C64" s="51">
        <v>2</v>
      </c>
      <c r="D64" s="4" t="s">
        <v>112</v>
      </c>
      <c r="E64" s="462"/>
      <c r="F64" s="474"/>
      <c r="G64" s="473"/>
      <c r="H64" s="465"/>
      <c r="I64" s="1">
        <v>2</v>
      </c>
      <c r="J64" s="52" t="s">
        <v>179</v>
      </c>
      <c r="K64" s="413"/>
      <c r="L64" s="415"/>
      <c r="M64" s="526">
        <v>2</v>
      </c>
      <c r="N64" s="691"/>
      <c r="O64" s="524"/>
      <c r="P64" s="474"/>
      <c r="Q64" s="473"/>
      <c r="R64" s="462"/>
      <c r="S64" s="493">
        <v>2</v>
      </c>
      <c r="T64" s="533"/>
      <c r="U64" s="417"/>
      <c r="V64" s="261"/>
      <c r="W64" s="538"/>
      <c r="X64" s="812"/>
      <c r="Y64" s="884"/>
      <c r="Z64" s="889"/>
      <c r="AA64" s="890"/>
      <c r="AB64" s="184"/>
      <c r="AC64" s="47"/>
    </row>
    <row r="65" spans="2:29" ht="15" customHeight="1">
      <c r="B65" s="408"/>
      <c r="C65" s="51">
        <v>3</v>
      </c>
      <c r="D65" s="4" t="s">
        <v>173</v>
      </c>
      <c r="E65" s="462"/>
      <c r="F65" s="474"/>
      <c r="G65" s="473"/>
      <c r="H65" s="465"/>
      <c r="I65" s="1">
        <v>3</v>
      </c>
      <c r="J65" s="52" t="s">
        <v>177</v>
      </c>
      <c r="K65" s="413"/>
      <c r="L65" s="415"/>
      <c r="M65" s="526">
        <v>2</v>
      </c>
      <c r="N65" s="667" t="s">
        <v>16</v>
      </c>
      <c r="O65" s="524"/>
      <c r="P65" s="474"/>
      <c r="Q65" s="473"/>
      <c r="R65" s="462"/>
      <c r="S65" s="493">
        <v>2</v>
      </c>
      <c r="T65" s="684" t="s">
        <v>16</v>
      </c>
      <c r="U65" s="417"/>
      <c r="V65" s="261"/>
      <c r="W65" s="538"/>
      <c r="X65" s="812"/>
      <c r="Y65" s="884"/>
      <c r="Z65" s="889"/>
      <c r="AA65" s="890"/>
      <c r="AB65" s="184"/>
      <c r="AC65" s="47"/>
    </row>
    <row r="66" spans="2:29" ht="15" customHeight="1">
      <c r="B66" s="408">
        <f>IF(F62=3,1,0)</f>
        <v>1</v>
      </c>
      <c r="C66" s="51">
        <v>4</v>
      </c>
      <c r="D66" s="4" t="s">
        <v>175</v>
      </c>
      <c r="E66" s="462"/>
      <c r="F66" s="474"/>
      <c r="G66" s="473"/>
      <c r="H66" s="465"/>
      <c r="I66" s="1">
        <v>4</v>
      </c>
      <c r="J66" s="52" t="s">
        <v>180</v>
      </c>
      <c r="K66" s="416">
        <f>IF(G62=1,1,0)</f>
        <v>1</v>
      </c>
      <c r="L66" s="415">
        <f>IF(P62=1,1,0)</f>
        <v>1</v>
      </c>
      <c r="M66" s="526">
        <v>4</v>
      </c>
      <c r="N66" s="667"/>
      <c r="O66" s="524"/>
      <c r="P66" s="474"/>
      <c r="Q66" s="473"/>
      <c r="R66" s="462"/>
      <c r="S66" s="493">
        <v>4</v>
      </c>
      <c r="T66" s="684"/>
      <c r="U66" s="417">
        <f>IF(Q62=2,1,0)</f>
        <v>1</v>
      </c>
      <c r="V66" s="261"/>
      <c r="W66" s="539"/>
      <c r="X66" s="775"/>
      <c r="Y66" s="884"/>
      <c r="Z66" s="889"/>
      <c r="AA66" s="890"/>
      <c r="AB66" s="184"/>
      <c r="AC66" s="47"/>
    </row>
    <row r="67" spans="2:29" ht="15" customHeight="1">
      <c r="B67" s="408"/>
      <c r="C67" s="161"/>
      <c r="D67" s="151" t="s">
        <v>538</v>
      </c>
      <c r="E67" s="463"/>
      <c r="F67" s="474"/>
      <c r="G67" s="473"/>
      <c r="H67" s="466"/>
      <c r="I67" s="160"/>
      <c r="J67" s="156" t="s">
        <v>539</v>
      </c>
      <c r="K67" s="413"/>
      <c r="L67" s="415"/>
      <c r="M67" s="192"/>
      <c r="N67" s="157" t="s">
        <v>548</v>
      </c>
      <c r="O67" s="525"/>
      <c r="P67" s="474"/>
      <c r="Q67" s="473"/>
      <c r="R67" s="463"/>
      <c r="S67" s="198"/>
      <c r="T67" s="158" t="s">
        <v>551</v>
      </c>
      <c r="U67" s="417"/>
      <c r="V67" s="261"/>
      <c r="W67" s="561">
        <v>18</v>
      </c>
      <c r="X67" s="734" t="s">
        <v>126</v>
      </c>
      <c r="Y67" s="884"/>
      <c r="Z67" s="889"/>
      <c r="AA67" s="890"/>
      <c r="AB67" s="184"/>
      <c r="AC67" s="47"/>
    </row>
    <row r="68" spans="2:29" ht="54.95" customHeight="1">
      <c r="B68" s="408"/>
      <c r="C68" s="759" t="s">
        <v>181</v>
      </c>
      <c r="D68" s="662"/>
      <c r="E68" s="662"/>
      <c r="F68" s="472">
        <v>2</v>
      </c>
      <c r="G68" s="472">
        <v>4</v>
      </c>
      <c r="H68" s="666" t="s">
        <v>187</v>
      </c>
      <c r="I68" s="666"/>
      <c r="J68" s="753"/>
      <c r="K68" s="413"/>
      <c r="L68" s="415"/>
      <c r="M68" s="526" t="s">
        <v>549</v>
      </c>
      <c r="N68" s="665"/>
      <c r="O68" s="665"/>
      <c r="P68" s="472">
        <v>1</v>
      </c>
      <c r="Q68" s="472">
        <v>2</v>
      </c>
      <c r="R68" s="493" t="s">
        <v>550</v>
      </c>
      <c r="S68" s="493"/>
      <c r="T68" s="494"/>
      <c r="U68" s="417"/>
      <c r="V68" s="261"/>
      <c r="W68" s="537"/>
      <c r="X68" s="736"/>
      <c r="Y68" s="884"/>
      <c r="Z68" s="889"/>
      <c r="AA68" s="890"/>
      <c r="AB68" s="184"/>
      <c r="AC68" s="47"/>
    </row>
    <row r="69" spans="2:29" ht="15" customHeight="1">
      <c r="B69" s="408"/>
      <c r="C69" s="51">
        <v>1</v>
      </c>
      <c r="D69" s="4" t="s">
        <v>168</v>
      </c>
      <c r="E69" s="475" t="s">
        <v>52</v>
      </c>
      <c r="F69" s="474"/>
      <c r="G69" s="473"/>
      <c r="H69" s="464" t="s">
        <v>52</v>
      </c>
      <c r="I69" s="1">
        <v>1</v>
      </c>
      <c r="J69" s="52" t="s">
        <v>165</v>
      </c>
      <c r="K69" s="413"/>
      <c r="L69" s="415"/>
      <c r="M69" s="526">
        <v>1</v>
      </c>
      <c r="N69" s="691" t="s">
        <v>15</v>
      </c>
      <c r="O69" s="523" t="s">
        <v>52</v>
      </c>
      <c r="P69" s="474"/>
      <c r="Q69" s="473"/>
      <c r="R69" s="461" t="s">
        <v>52</v>
      </c>
      <c r="S69" s="493">
        <v>1</v>
      </c>
      <c r="T69" s="533" t="s">
        <v>15</v>
      </c>
      <c r="U69" s="417"/>
      <c r="V69" s="261"/>
      <c r="W69" s="611">
        <v>19</v>
      </c>
      <c r="X69" s="813" t="s">
        <v>130</v>
      </c>
      <c r="Y69" s="884"/>
      <c r="Z69" s="889"/>
      <c r="AA69" s="890"/>
      <c r="AB69" s="184"/>
      <c r="AC69" s="47"/>
    </row>
    <row r="70" spans="2:29" ht="15" customHeight="1">
      <c r="B70" s="408"/>
      <c r="C70" s="51">
        <v>2</v>
      </c>
      <c r="D70" s="4" t="s">
        <v>112</v>
      </c>
      <c r="E70" s="476"/>
      <c r="F70" s="474"/>
      <c r="G70" s="473"/>
      <c r="H70" s="465"/>
      <c r="I70" s="1">
        <v>2</v>
      </c>
      <c r="J70" s="52" t="s">
        <v>185</v>
      </c>
      <c r="K70" s="413"/>
      <c r="L70" s="415"/>
      <c r="M70" s="526">
        <v>2</v>
      </c>
      <c r="N70" s="691"/>
      <c r="O70" s="524"/>
      <c r="P70" s="474"/>
      <c r="Q70" s="473"/>
      <c r="R70" s="462"/>
      <c r="S70" s="493">
        <v>2</v>
      </c>
      <c r="T70" s="533"/>
      <c r="U70" s="417"/>
      <c r="V70" s="261"/>
      <c r="W70" s="538"/>
      <c r="X70" s="529"/>
      <c r="Y70" s="884"/>
      <c r="Z70" s="889"/>
      <c r="AA70" s="890"/>
      <c r="AB70" s="184"/>
      <c r="AC70" s="47"/>
    </row>
    <row r="71" spans="2:29" ht="15" customHeight="1">
      <c r="B71" s="408">
        <f>IF(F68=2,1,0)</f>
        <v>1</v>
      </c>
      <c r="C71" s="51">
        <v>3</v>
      </c>
      <c r="D71" s="4" t="s">
        <v>182</v>
      </c>
      <c r="E71" s="476"/>
      <c r="F71" s="474"/>
      <c r="G71" s="473"/>
      <c r="H71" s="465"/>
      <c r="I71" s="1">
        <v>3</v>
      </c>
      <c r="J71" s="52" t="s">
        <v>184</v>
      </c>
      <c r="K71" s="416">
        <f>IF(G68=4,1,0)</f>
        <v>1</v>
      </c>
      <c r="L71" s="415">
        <f>IF(P68=1,1,0)</f>
        <v>1</v>
      </c>
      <c r="M71" s="526">
        <v>2</v>
      </c>
      <c r="N71" s="667" t="s">
        <v>16</v>
      </c>
      <c r="O71" s="524"/>
      <c r="P71" s="474"/>
      <c r="Q71" s="473"/>
      <c r="R71" s="462"/>
      <c r="S71" s="493">
        <v>2</v>
      </c>
      <c r="T71" s="684" t="s">
        <v>16</v>
      </c>
      <c r="U71" s="417">
        <f>IF(Q68=2,1,0)</f>
        <v>1</v>
      </c>
      <c r="V71" s="261"/>
      <c r="W71" s="538"/>
      <c r="X71" s="529"/>
      <c r="Y71" s="884"/>
      <c r="Z71" s="889"/>
      <c r="AA71" s="890"/>
      <c r="AB71" s="184"/>
      <c r="AC71" s="47"/>
    </row>
    <row r="72" spans="2:29" ht="15" customHeight="1">
      <c r="B72" s="258"/>
      <c r="C72" s="51">
        <v>4</v>
      </c>
      <c r="D72" s="4" t="s">
        <v>164</v>
      </c>
      <c r="E72" s="476"/>
      <c r="F72" s="474"/>
      <c r="G72" s="473"/>
      <c r="H72" s="465"/>
      <c r="I72" s="1">
        <v>4</v>
      </c>
      <c r="J72" s="52" t="s">
        <v>183</v>
      </c>
      <c r="K72" s="413"/>
      <c r="L72" s="415"/>
      <c r="M72" s="526">
        <v>4</v>
      </c>
      <c r="N72" s="667"/>
      <c r="O72" s="524"/>
      <c r="P72" s="474"/>
      <c r="Q72" s="473"/>
      <c r="R72" s="462"/>
      <c r="S72" s="493">
        <v>4</v>
      </c>
      <c r="T72" s="684"/>
      <c r="U72" s="417"/>
      <c r="V72" s="261"/>
      <c r="W72" s="622">
        <v>20</v>
      </c>
      <c r="X72" s="809" t="s">
        <v>134</v>
      </c>
      <c r="Y72" s="885"/>
      <c r="Z72" s="889"/>
      <c r="AA72" s="890"/>
      <c r="AB72" s="184"/>
      <c r="AC72" s="47"/>
    </row>
    <row r="73" spans="2:29" ht="15" customHeight="1">
      <c r="B73" s="258"/>
      <c r="C73" s="162"/>
      <c r="D73" s="28"/>
      <c r="E73" s="477"/>
      <c r="F73" s="474"/>
      <c r="G73" s="473"/>
      <c r="H73" s="466"/>
      <c r="I73" s="163"/>
      <c r="J73" s="53"/>
      <c r="K73" s="260"/>
      <c r="L73" s="261"/>
      <c r="M73" s="29"/>
      <c r="N73" s="193"/>
      <c r="O73" s="524"/>
      <c r="P73" s="786"/>
      <c r="Q73" s="776"/>
      <c r="R73" s="462"/>
      <c r="S73" s="199"/>
      <c r="T73" s="200"/>
      <c r="U73" s="417"/>
      <c r="V73" s="263"/>
      <c r="W73" s="623"/>
      <c r="X73" s="810"/>
      <c r="Y73" s="885"/>
      <c r="Z73" s="889"/>
      <c r="AA73" s="890"/>
      <c r="AB73" s="184"/>
      <c r="AC73" s="47"/>
    </row>
    <row r="74" spans="2:29" ht="33" customHeight="1" thickBot="1">
      <c r="B74" s="259"/>
      <c r="C74" s="54"/>
      <c r="D74" s="490" t="s">
        <v>56</v>
      </c>
      <c r="E74" s="490"/>
      <c r="F74" s="490"/>
      <c r="G74" s="490"/>
      <c r="H74" s="490"/>
      <c r="I74" s="490"/>
      <c r="J74" s="550"/>
      <c r="K74" s="260"/>
      <c r="L74" s="262"/>
      <c r="M74" s="190"/>
      <c r="N74" s="609" t="s">
        <v>56</v>
      </c>
      <c r="O74" s="609"/>
      <c r="P74" s="609"/>
      <c r="Q74" s="609"/>
      <c r="R74" s="609"/>
      <c r="S74" s="609"/>
      <c r="T74" s="610"/>
      <c r="U74" s="418"/>
      <c r="V74" s="263"/>
      <c r="W74" s="253">
        <v>21</v>
      </c>
      <c r="X74" s="266" t="s">
        <v>186</v>
      </c>
      <c r="Y74" s="886"/>
      <c r="Z74" s="891"/>
      <c r="AA74" s="892"/>
      <c r="AB74" s="185"/>
      <c r="AC74" s="47"/>
    </row>
    <row r="75" spans="2:29" ht="33" customHeight="1">
      <c r="B75" s="186"/>
      <c r="C75" s="28"/>
      <c r="D75" s="187"/>
      <c r="E75" s="187"/>
      <c r="F75" s="187"/>
      <c r="G75" s="187"/>
      <c r="H75" s="187"/>
      <c r="I75" s="187"/>
      <c r="J75" s="265" t="s">
        <v>8</v>
      </c>
      <c r="K75" s="912">
        <f>SUM(B71,K71,L72,L71,U71,U66,K67,K66,L66,U60,B66,L60,K60,K54,L53,U53,U48,L48,K48,B60,B54,B48)</f>
        <v>20</v>
      </c>
      <c r="L75" s="912"/>
      <c r="M75" s="188"/>
      <c r="N75" s="187"/>
      <c r="O75" s="187"/>
      <c r="P75" s="187"/>
      <c r="Q75" s="187"/>
      <c r="R75" s="187"/>
      <c r="S75" s="187"/>
      <c r="T75" s="187"/>
      <c r="U75" s="189"/>
      <c r="V75" s="2"/>
      <c r="W75" s="2"/>
      <c r="X75" s="2"/>
      <c r="Y75" s="254"/>
      <c r="Z75" s="2"/>
      <c r="AA75" s="2"/>
      <c r="AB75" s="2"/>
      <c r="AC75" s="47"/>
    </row>
    <row r="76" spans="2:29">
      <c r="B76" s="42"/>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47"/>
    </row>
    <row r="77" spans="2:29">
      <c r="B77" s="42"/>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47"/>
    </row>
    <row r="78" spans="2:29" ht="15" thickBot="1">
      <c r="B78" s="42"/>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47"/>
    </row>
    <row r="79" spans="2:29" ht="15" customHeight="1">
      <c r="B79" s="99"/>
      <c r="C79" s="698" t="s">
        <v>238</v>
      </c>
      <c r="D79" s="698"/>
      <c r="E79" s="170"/>
      <c r="F79" s="170"/>
      <c r="G79" s="170"/>
      <c r="H79" s="170"/>
      <c r="I79" s="170"/>
      <c r="J79" s="696" t="s">
        <v>236</v>
      </c>
      <c r="K79" s="101"/>
      <c r="L79" s="102"/>
      <c r="M79" s="698" t="s">
        <v>237</v>
      </c>
      <c r="N79" s="698"/>
      <c r="O79" s="170"/>
      <c r="P79" s="170"/>
      <c r="Q79" s="170"/>
      <c r="R79" s="698" t="s">
        <v>236</v>
      </c>
      <c r="S79" s="698"/>
      <c r="T79" s="698"/>
      <c r="U79" s="103"/>
      <c r="V79" s="102"/>
      <c r="W79" s="698" t="s">
        <v>237</v>
      </c>
      <c r="X79" s="698"/>
      <c r="Y79" s="104"/>
      <c r="Z79" s="616" t="s">
        <v>236</v>
      </c>
      <c r="AA79" s="616"/>
      <c r="AB79" s="114"/>
      <c r="AC79" s="64"/>
    </row>
    <row r="80" spans="2:29" ht="33" customHeight="1" thickBot="1">
      <c r="B80" s="75"/>
      <c r="C80" s="821"/>
      <c r="D80" s="821"/>
      <c r="E80" s="191"/>
      <c r="F80" s="191"/>
      <c r="G80" s="191"/>
      <c r="H80" s="191"/>
      <c r="I80" s="191"/>
      <c r="J80" s="705"/>
      <c r="K80" s="32"/>
      <c r="L80" s="43"/>
      <c r="M80" s="706"/>
      <c r="N80" s="706"/>
      <c r="O80" s="171"/>
      <c r="P80" s="171"/>
      <c r="Q80" s="171"/>
      <c r="R80" s="706"/>
      <c r="S80" s="706"/>
      <c r="T80" s="706"/>
      <c r="U80" s="45"/>
      <c r="V80" s="43"/>
      <c r="W80" s="699"/>
      <c r="X80" s="699"/>
      <c r="Y80" s="70"/>
      <c r="Z80" s="617"/>
      <c r="AA80" s="617"/>
      <c r="AB80" s="115"/>
      <c r="AC80" s="64"/>
    </row>
    <row r="81" spans="2:29" ht="15" customHeight="1">
      <c r="B81" s="197"/>
      <c r="C81" s="685" t="s">
        <v>616</v>
      </c>
      <c r="D81" s="686"/>
      <c r="E81" s="50"/>
      <c r="F81" s="50"/>
      <c r="G81" s="50"/>
      <c r="H81" s="50"/>
      <c r="I81" s="50"/>
      <c r="J81" s="165" t="s">
        <v>617</v>
      </c>
      <c r="K81" s="243"/>
      <c r="L81" s="291"/>
      <c r="M81" s="742" t="s">
        <v>627</v>
      </c>
      <c r="N81" s="521"/>
      <c r="O81" s="521"/>
      <c r="P81" s="168"/>
      <c r="Q81" s="168"/>
      <c r="R81" s="521" t="s">
        <v>629</v>
      </c>
      <c r="S81" s="521"/>
      <c r="T81" s="522"/>
      <c r="U81" s="419"/>
      <c r="V81" s="87"/>
      <c r="W81" s="504" t="s">
        <v>9</v>
      </c>
      <c r="X81" s="806"/>
      <c r="Y81" s="95"/>
      <c r="Z81" s="551" t="s">
        <v>45</v>
      </c>
      <c r="AA81" s="552"/>
      <c r="AB81" s="116"/>
      <c r="AC81" s="64"/>
    </row>
    <row r="82" spans="2:29" ht="39.950000000000003" customHeight="1">
      <c r="B82" s="401"/>
      <c r="C82" s="759" t="s">
        <v>248</v>
      </c>
      <c r="D82" s="662"/>
      <c r="E82" s="662"/>
      <c r="F82" s="472">
        <v>3</v>
      </c>
      <c r="G82" s="472">
        <v>2</v>
      </c>
      <c r="H82" s="460" t="s">
        <v>196</v>
      </c>
      <c r="I82" s="666"/>
      <c r="J82" s="753"/>
      <c r="K82" s="403"/>
      <c r="L82" s="404"/>
      <c r="M82" s="769" t="s">
        <v>346</v>
      </c>
      <c r="N82" s="721"/>
      <c r="O82" s="893"/>
      <c r="P82" s="499">
        <v>1</v>
      </c>
      <c r="Q82" s="499">
        <v>1</v>
      </c>
      <c r="R82" s="460" t="s">
        <v>628</v>
      </c>
      <c r="S82" s="666"/>
      <c r="T82" s="756"/>
      <c r="U82" s="406"/>
      <c r="V82" s="11"/>
      <c r="W82" s="506"/>
      <c r="X82" s="807"/>
      <c r="Y82" s="93"/>
      <c r="Z82" s="553"/>
      <c r="AA82" s="554"/>
      <c r="AB82" s="116"/>
      <c r="AC82" s="47"/>
    </row>
    <row r="83" spans="2:29" ht="15" customHeight="1">
      <c r="B83" s="402"/>
      <c r="C83" s="51">
        <v>1</v>
      </c>
      <c r="D83" s="7" t="s">
        <v>168</v>
      </c>
      <c r="E83" s="789" t="s">
        <v>52</v>
      </c>
      <c r="F83" s="472"/>
      <c r="G83" s="472"/>
      <c r="H83" s="464" t="s">
        <v>52</v>
      </c>
      <c r="I83" s="1">
        <v>1</v>
      </c>
      <c r="J83" s="52" t="s">
        <v>251</v>
      </c>
      <c r="K83" s="403"/>
      <c r="L83" s="404"/>
      <c r="M83" s="455">
        <v>1</v>
      </c>
      <c r="N83" s="457" t="s">
        <v>15</v>
      </c>
      <c r="O83" s="475" t="s">
        <v>52</v>
      </c>
      <c r="P83" s="500"/>
      <c r="Q83" s="500"/>
      <c r="R83" s="464" t="s">
        <v>52</v>
      </c>
      <c r="S83" s="460">
        <v>1</v>
      </c>
      <c r="T83" s="498" t="s">
        <v>15</v>
      </c>
      <c r="U83" s="406"/>
      <c r="V83" s="11"/>
      <c r="W83" s="506"/>
      <c r="X83" s="807"/>
      <c r="Y83" s="93"/>
      <c r="Z83" s="553"/>
      <c r="AA83" s="554"/>
      <c r="AB83" s="116"/>
      <c r="AC83" s="47"/>
    </row>
    <row r="84" spans="2:29" ht="15" customHeight="1">
      <c r="B84" s="402"/>
      <c r="C84" s="51">
        <v>2</v>
      </c>
      <c r="D84" s="7" t="s">
        <v>171</v>
      </c>
      <c r="E84" s="790"/>
      <c r="F84" s="472"/>
      <c r="G84" s="472"/>
      <c r="H84" s="465"/>
      <c r="I84" s="1">
        <v>2</v>
      </c>
      <c r="J84" s="52" t="s">
        <v>250</v>
      </c>
      <c r="K84" s="403"/>
      <c r="L84" s="404"/>
      <c r="M84" s="455"/>
      <c r="N84" s="457"/>
      <c r="O84" s="476"/>
      <c r="P84" s="500"/>
      <c r="Q84" s="500"/>
      <c r="R84" s="465"/>
      <c r="S84" s="460"/>
      <c r="T84" s="498"/>
      <c r="U84" s="406"/>
      <c r="V84" s="11"/>
      <c r="W84" s="508"/>
      <c r="X84" s="808"/>
      <c r="Y84" s="94"/>
      <c r="Z84" s="555"/>
      <c r="AA84" s="556"/>
      <c r="AB84" s="116"/>
      <c r="AC84" s="47"/>
    </row>
    <row r="85" spans="2:29" ht="15" customHeight="1">
      <c r="B85" s="402"/>
      <c r="C85" s="51">
        <v>3</v>
      </c>
      <c r="D85" s="7" t="s">
        <v>249</v>
      </c>
      <c r="E85" s="790"/>
      <c r="F85" s="472"/>
      <c r="G85" s="472"/>
      <c r="H85" s="465"/>
      <c r="I85" s="1">
        <v>3</v>
      </c>
      <c r="J85" s="52" t="s">
        <v>252</v>
      </c>
      <c r="K85" s="403"/>
      <c r="L85" s="404"/>
      <c r="M85" s="455">
        <v>2</v>
      </c>
      <c r="N85" s="459" t="s">
        <v>16</v>
      </c>
      <c r="O85" s="476"/>
      <c r="P85" s="500"/>
      <c r="Q85" s="500"/>
      <c r="R85" s="465"/>
      <c r="S85" s="460">
        <v>2</v>
      </c>
      <c r="T85" s="489" t="s">
        <v>16</v>
      </c>
      <c r="U85" s="406"/>
      <c r="V85" s="11"/>
      <c r="W85" s="561">
        <v>22</v>
      </c>
      <c r="X85" s="762" t="s">
        <v>189</v>
      </c>
      <c r="Y85" s="613">
        <v>33</v>
      </c>
      <c r="Z85" s="800" t="str">
        <f>VLOOKUP(Y85,L707:N718,3,TRUE)</f>
        <v xml:space="preserve">أنه لكي تحقق هذه الطريقة أهدافها في إشراك الشعب في إنشاء الدستور، فإن الشعب يجب أن يكون واعياً ومدركاً للمبادئ الدستورية العامة، وأن يكون لديه ثقافة دستورية عالية تمكنه من الحكم على الدستور الجديد.                              أن الشعب في الاستفتاء الدستوري لا يناقش مضمون الدستور، ولا يكون له الخيار بين عدة مشاريع أو نصوص مقترحة، فهو يقتصر حقه على مجرد اختيار النصوص الدستورية الجديدة أو أن يرفضها دون أن يكون له الحق بأن يطلب </v>
      </c>
      <c r="AA85" s="801"/>
      <c r="AB85" s="78"/>
      <c r="AC85" s="47"/>
    </row>
    <row r="86" spans="2:29" ht="15" customHeight="1">
      <c r="B86" s="402"/>
      <c r="C86" s="51">
        <v>4</v>
      </c>
      <c r="D86" s="7" t="s">
        <v>163</v>
      </c>
      <c r="E86" s="790"/>
      <c r="F86" s="472"/>
      <c r="G86" s="472"/>
      <c r="H86" s="465"/>
      <c r="I86" s="1">
        <v>4</v>
      </c>
      <c r="J86" s="52" t="s">
        <v>253</v>
      </c>
      <c r="K86" s="403"/>
      <c r="L86" s="404"/>
      <c r="M86" s="455"/>
      <c r="N86" s="459"/>
      <c r="O86" s="476"/>
      <c r="P86" s="500"/>
      <c r="Q86" s="500"/>
      <c r="R86" s="465"/>
      <c r="S86" s="460"/>
      <c r="T86" s="489"/>
      <c r="U86" s="406"/>
      <c r="V86" s="11"/>
      <c r="W86" s="536"/>
      <c r="X86" s="642"/>
      <c r="Y86" s="614"/>
      <c r="Z86" s="802"/>
      <c r="AA86" s="803"/>
      <c r="AB86" s="78"/>
      <c r="AC86" s="47"/>
    </row>
    <row r="87" spans="2:29" ht="15" customHeight="1">
      <c r="B87" s="402">
        <f>IF(F82=3,1,0)</f>
        <v>1</v>
      </c>
      <c r="C87" s="732" t="s">
        <v>618</v>
      </c>
      <c r="D87" s="733"/>
      <c r="E87" s="477"/>
      <c r="F87" s="472"/>
      <c r="G87" s="472"/>
      <c r="H87" s="466"/>
      <c r="I87" s="160"/>
      <c r="J87" s="156" t="s">
        <v>619</v>
      </c>
      <c r="K87" s="403">
        <f>IF(G82=2,1,0)</f>
        <v>1</v>
      </c>
      <c r="L87" s="404">
        <f>IF(P82=1,1,0)</f>
        <v>1</v>
      </c>
      <c r="M87" s="166"/>
      <c r="N87" s="157" t="s">
        <v>630</v>
      </c>
      <c r="O87" s="477"/>
      <c r="P87" s="501"/>
      <c r="Q87" s="501"/>
      <c r="R87" s="466"/>
      <c r="S87" s="160"/>
      <c r="T87" s="158" t="s">
        <v>631</v>
      </c>
      <c r="U87" s="406">
        <f>IF(Q82=1,1,0)</f>
        <v>1</v>
      </c>
      <c r="V87" s="11"/>
      <c r="W87" s="537"/>
      <c r="X87" s="643"/>
      <c r="Y87" s="614"/>
      <c r="Z87" s="802"/>
      <c r="AA87" s="803"/>
      <c r="AB87" s="78"/>
      <c r="AC87" s="47"/>
    </row>
    <row r="88" spans="2:29" ht="39.950000000000003" customHeight="1">
      <c r="B88" s="402"/>
      <c r="C88" s="759" t="s">
        <v>255</v>
      </c>
      <c r="D88" s="662"/>
      <c r="E88" s="662"/>
      <c r="F88" s="472">
        <v>1</v>
      </c>
      <c r="G88" s="472">
        <v>3</v>
      </c>
      <c r="H88" s="666" t="s">
        <v>258</v>
      </c>
      <c r="I88" s="666"/>
      <c r="J88" s="753"/>
      <c r="K88" s="403"/>
      <c r="L88" s="404"/>
      <c r="M88" s="546" t="s">
        <v>626</v>
      </c>
      <c r="N88" s="492"/>
      <c r="O88" s="547"/>
      <c r="P88" s="499">
        <v>2</v>
      </c>
      <c r="Q88" s="499">
        <v>2</v>
      </c>
      <c r="R88" s="495" t="s">
        <v>241</v>
      </c>
      <c r="S88" s="496"/>
      <c r="T88" s="535"/>
      <c r="U88" s="406"/>
      <c r="V88" s="11"/>
      <c r="W88" s="279">
        <v>23</v>
      </c>
      <c r="X88" s="280" t="s">
        <v>191</v>
      </c>
      <c r="Y88" s="614"/>
      <c r="Z88" s="802"/>
      <c r="AA88" s="803"/>
      <c r="AB88" s="78"/>
      <c r="AC88" s="47"/>
    </row>
    <row r="89" spans="2:29" ht="15" customHeight="1">
      <c r="B89" s="402"/>
      <c r="C89" s="51">
        <v>1</v>
      </c>
      <c r="D89" s="4" t="s">
        <v>254</v>
      </c>
      <c r="E89" s="475" t="s">
        <v>52</v>
      </c>
      <c r="F89" s="474"/>
      <c r="G89" s="473"/>
      <c r="H89" s="464" t="s">
        <v>52</v>
      </c>
      <c r="I89" s="1">
        <v>1</v>
      </c>
      <c r="J89" s="52" t="s">
        <v>261</v>
      </c>
      <c r="K89" s="403"/>
      <c r="L89" s="404"/>
      <c r="M89" s="455">
        <v>1</v>
      </c>
      <c r="N89" s="457" t="s">
        <v>15</v>
      </c>
      <c r="O89" s="475" t="s">
        <v>52</v>
      </c>
      <c r="P89" s="500"/>
      <c r="Q89" s="500"/>
      <c r="R89" s="464" t="s">
        <v>52</v>
      </c>
      <c r="S89" s="460">
        <v>1</v>
      </c>
      <c r="T89" s="498" t="s">
        <v>15</v>
      </c>
      <c r="U89" s="406"/>
      <c r="V89" s="11"/>
      <c r="W89" s="561">
        <v>24</v>
      </c>
      <c r="X89" s="710" t="s">
        <v>193</v>
      </c>
      <c r="Y89" s="614"/>
      <c r="Z89" s="802"/>
      <c r="AA89" s="803"/>
      <c r="AB89" s="78"/>
      <c r="AC89" s="47"/>
    </row>
    <row r="90" spans="2:29" ht="15" customHeight="1">
      <c r="B90" s="402"/>
      <c r="C90" s="51">
        <v>2</v>
      </c>
      <c r="D90" s="4" t="s">
        <v>256</v>
      </c>
      <c r="E90" s="476"/>
      <c r="F90" s="474"/>
      <c r="G90" s="473"/>
      <c r="H90" s="465"/>
      <c r="I90" s="1">
        <v>2</v>
      </c>
      <c r="J90" s="52" t="s">
        <v>260</v>
      </c>
      <c r="K90" s="403"/>
      <c r="L90" s="404"/>
      <c r="M90" s="455"/>
      <c r="N90" s="457"/>
      <c r="O90" s="476"/>
      <c r="P90" s="500"/>
      <c r="Q90" s="500"/>
      <c r="R90" s="465"/>
      <c r="S90" s="460"/>
      <c r="T90" s="498"/>
      <c r="U90" s="406"/>
      <c r="V90" s="11"/>
      <c r="W90" s="536"/>
      <c r="X90" s="711"/>
      <c r="Y90" s="614"/>
      <c r="Z90" s="802"/>
      <c r="AA90" s="803"/>
      <c r="AB90" s="78"/>
      <c r="AC90" s="47"/>
    </row>
    <row r="91" spans="2:29" ht="15" customHeight="1">
      <c r="B91" s="402"/>
      <c r="C91" s="51">
        <v>3</v>
      </c>
      <c r="D91" s="4" t="s">
        <v>257</v>
      </c>
      <c r="E91" s="476"/>
      <c r="F91" s="474"/>
      <c r="G91" s="473"/>
      <c r="H91" s="465"/>
      <c r="I91" s="1">
        <v>3</v>
      </c>
      <c r="J91" s="52" t="s">
        <v>259</v>
      </c>
      <c r="K91" s="403"/>
      <c r="L91" s="404"/>
      <c r="M91" s="455">
        <v>2</v>
      </c>
      <c r="N91" s="459" t="s">
        <v>16</v>
      </c>
      <c r="O91" s="476"/>
      <c r="P91" s="500"/>
      <c r="Q91" s="500"/>
      <c r="R91" s="465"/>
      <c r="S91" s="460">
        <v>2</v>
      </c>
      <c r="T91" s="489" t="s">
        <v>16</v>
      </c>
      <c r="U91" s="406"/>
      <c r="V91" s="11"/>
      <c r="W91" s="536"/>
      <c r="X91" s="711"/>
      <c r="Y91" s="614"/>
      <c r="Z91" s="802"/>
      <c r="AA91" s="803"/>
      <c r="AB91" s="78"/>
      <c r="AC91" s="47"/>
    </row>
    <row r="92" spans="2:29" ht="15" customHeight="1">
      <c r="B92" s="402"/>
      <c r="C92" s="51">
        <v>4</v>
      </c>
      <c r="D92" s="4" t="s">
        <v>252</v>
      </c>
      <c r="E92" s="476"/>
      <c r="F92" s="474"/>
      <c r="G92" s="473"/>
      <c r="H92" s="465"/>
      <c r="I92" s="1">
        <v>4</v>
      </c>
      <c r="J92" s="52" t="s">
        <v>262</v>
      </c>
      <c r="K92" s="403"/>
      <c r="L92" s="404">
        <f>IF(P88=2,1,0)</f>
        <v>1</v>
      </c>
      <c r="M92" s="455">
        <v>4</v>
      </c>
      <c r="N92" s="459"/>
      <c r="O92" s="476"/>
      <c r="P92" s="500"/>
      <c r="Q92" s="500"/>
      <c r="R92" s="465"/>
      <c r="S92" s="460">
        <v>4</v>
      </c>
      <c r="T92" s="489"/>
      <c r="U92" s="406">
        <f>IF(Q88=2,1,0)</f>
        <v>1</v>
      </c>
      <c r="V92" s="11"/>
      <c r="W92" s="537"/>
      <c r="X92" s="712"/>
      <c r="Y92" s="614"/>
      <c r="Z92" s="802"/>
      <c r="AA92" s="803"/>
      <c r="AB92" s="78"/>
      <c r="AC92" s="47"/>
    </row>
    <row r="93" spans="2:29" ht="15" customHeight="1">
      <c r="B93" s="402">
        <f>IF(F88=1,1,0)</f>
        <v>1</v>
      </c>
      <c r="C93" s="161"/>
      <c r="D93" s="151" t="s">
        <v>620</v>
      </c>
      <c r="E93" s="477"/>
      <c r="F93" s="474"/>
      <c r="G93" s="473"/>
      <c r="H93" s="466"/>
      <c r="I93" s="160"/>
      <c r="J93" s="156" t="s">
        <v>621</v>
      </c>
      <c r="K93" s="403">
        <f>IF(G88=3,1,0)</f>
        <v>1</v>
      </c>
      <c r="L93" s="404"/>
      <c r="M93" s="166"/>
      <c r="N93" s="157" t="s">
        <v>632</v>
      </c>
      <c r="O93" s="477"/>
      <c r="P93" s="501"/>
      <c r="Q93" s="501"/>
      <c r="R93" s="466"/>
      <c r="S93" s="160"/>
      <c r="T93" s="158" t="s">
        <v>633</v>
      </c>
      <c r="U93" s="406"/>
      <c r="V93" s="11"/>
      <c r="W93" s="659">
        <v>25</v>
      </c>
      <c r="X93" s="811" t="s">
        <v>195</v>
      </c>
      <c r="Y93" s="614"/>
      <c r="Z93" s="802"/>
      <c r="AA93" s="803"/>
      <c r="AB93" s="78"/>
      <c r="AC93" s="47"/>
    </row>
    <row r="94" spans="2:29" ht="39.950000000000003" customHeight="1">
      <c r="B94" s="402"/>
      <c r="C94" s="834" t="s">
        <v>263</v>
      </c>
      <c r="D94" s="755"/>
      <c r="E94" s="755"/>
      <c r="F94" s="472">
        <v>2</v>
      </c>
      <c r="G94" s="472">
        <v>4</v>
      </c>
      <c r="H94" s="666" t="s">
        <v>266</v>
      </c>
      <c r="I94" s="666"/>
      <c r="J94" s="753"/>
      <c r="K94" s="403"/>
      <c r="L94" s="404"/>
      <c r="M94" s="546" t="s">
        <v>242</v>
      </c>
      <c r="N94" s="492"/>
      <c r="O94" s="547"/>
      <c r="P94" s="499">
        <v>2</v>
      </c>
      <c r="Q94" s="499">
        <v>2</v>
      </c>
      <c r="R94" s="467" t="s">
        <v>243</v>
      </c>
      <c r="S94" s="468"/>
      <c r="T94" s="469"/>
      <c r="U94" s="406"/>
      <c r="V94" s="11"/>
      <c r="W94" s="658"/>
      <c r="X94" s="645"/>
      <c r="Y94" s="614"/>
      <c r="Z94" s="802"/>
      <c r="AA94" s="803"/>
      <c r="AB94" s="78"/>
      <c r="AC94" s="47"/>
    </row>
    <row r="95" spans="2:29" ht="15" customHeight="1">
      <c r="B95" s="402"/>
      <c r="C95" s="51">
        <v>1</v>
      </c>
      <c r="D95" s="4" t="s">
        <v>171</v>
      </c>
      <c r="E95" s="475" t="s">
        <v>52</v>
      </c>
      <c r="F95" s="474"/>
      <c r="G95" s="473"/>
      <c r="H95" s="464" t="s">
        <v>52</v>
      </c>
      <c r="I95" s="1">
        <v>1</v>
      </c>
      <c r="J95" s="52" t="s">
        <v>268</v>
      </c>
      <c r="K95" s="403"/>
      <c r="L95" s="404"/>
      <c r="M95" s="455">
        <v>1</v>
      </c>
      <c r="N95" s="457" t="s">
        <v>15</v>
      </c>
      <c r="O95" s="475" t="s">
        <v>52</v>
      </c>
      <c r="P95" s="500"/>
      <c r="Q95" s="500"/>
      <c r="R95" s="464" t="s">
        <v>52</v>
      </c>
      <c r="S95" s="460">
        <v>1</v>
      </c>
      <c r="T95" s="498" t="s">
        <v>15</v>
      </c>
      <c r="U95" s="406"/>
      <c r="V95" s="11"/>
      <c r="W95" s="561">
        <v>26</v>
      </c>
      <c r="X95" s="762" t="s">
        <v>197</v>
      </c>
      <c r="Y95" s="614"/>
      <c r="Z95" s="802"/>
      <c r="AA95" s="803"/>
      <c r="AB95" s="78"/>
      <c r="AC95" s="47"/>
    </row>
    <row r="96" spans="2:29" ht="15" customHeight="1">
      <c r="B96" s="402"/>
      <c r="C96" s="51">
        <v>2</v>
      </c>
      <c r="D96" s="4" t="s">
        <v>260</v>
      </c>
      <c r="E96" s="476"/>
      <c r="F96" s="474"/>
      <c r="G96" s="473"/>
      <c r="H96" s="465"/>
      <c r="I96" s="1">
        <v>2</v>
      </c>
      <c r="J96" s="52" t="s">
        <v>267</v>
      </c>
      <c r="K96" s="403"/>
      <c r="L96" s="404"/>
      <c r="M96" s="455"/>
      <c r="N96" s="457"/>
      <c r="O96" s="476"/>
      <c r="P96" s="500"/>
      <c r="Q96" s="500"/>
      <c r="R96" s="465"/>
      <c r="S96" s="460"/>
      <c r="T96" s="498"/>
      <c r="U96" s="406"/>
      <c r="V96" s="11"/>
      <c r="W96" s="536"/>
      <c r="X96" s="642"/>
      <c r="Y96" s="614"/>
      <c r="Z96" s="802"/>
      <c r="AA96" s="803"/>
      <c r="AB96" s="78"/>
      <c r="AC96" s="47"/>
    </row>
    <row r="97" spans="2:29" ht="15" customHeight="1">
      <c r="B97" s="402"/>
      <c r="C97" s="51">
        <v>3</v>
      </c>
      <c r="D97" s="4" t="s">
        <v>264</v>
      </c>
      <c r="E97" s="476"/>
      <c r="F97" s="474"/>
      <c r="G97" s="473"/>
      <c r="H97" s="465"/>
      <c r="I97" s="1">
        <v>3</v>
      </c>
      <c r="J97" s="52" t="s">
        <v>254</v>
      </c>
      <c r="K97" s="403"/>
      <c r="L97" s="404"/>
      <c r="M97" s="455">
        <v>2</v>
      </c>
      <c r="N97" s="459" t="s">
        <v>16</v>
      </c>
      <c r="O97" s="476"/>
      <c r="P97" s="500"/>
      <c r="Q97" s="500"/>
      <c r="R97" s="465"/>
      <c r="S97" s="460">
        <v>2</v>
      </c>
      <c r="T97" s="489" t="s">
        <v>16</v>
      </c>
      <c r="U97" s="406"/>
      <c r="V97" s="11"/>
      <c r="W97" s="537"/>
      <c r="X97" s="643"/>
      <c r="Y97" s="614"/>
      <c r="Z97" s="802"/>
      <c r="AA97" s="803"/>
      <c r="AB97" s="78"/>
      <c r="AC97" s="47"/>
    </row>
    <row r="98" spans="2:29" ht="15" customHeight="1">
      <c r="B98" s="402"/>
      <c r="C98" s="51">
        <v>4</v>
      </c>
      <c r="D98" s="4" t="s">
        <v>265</v>
      </c>
      <c r="E98" s="476"/>
      <c r="F98" s="474"/>
      <c r="G98" s="473"/>
      <c r="H98" s="465"/>
      <c r="I98" s="1">
        <v>4</v>
      </c>
      <c r="J98" s="52" t="s">
        <v>265</v>
      </c>
      <c r="K98" s="403"/>
      <c r="L98" s="404"/>
      <c r="M98" s="455"/>
      <c r="N98" s="459"/>
      <c r="O98" s="476"/>
      <c r="P98" s="500"/>
      <c r="Q98" s="500"/>
      <c r="R98" s="465"/>
      <c r="S98" s="460"/>
      <c r="T98" s="489"/>
      <c r="U98" s="406"/>
      <c r="V98" s="11"/>
      <c r="W98" s="672">
        <v>27</v>
      </c>
      <c r="X98" s="620" t="s">
        <v>199</v>
      </c>
      <c r="Y98" s="614"/>
      <c r="Z98" s="802"/>
      <c r="AA98" s="803"/>
      <c r="AB98" s="78"/>
      <c r="AC98" s="47"/>
    </row>
    <row r="99" spans="2:29" ht="15" customHeight="1">
      <c r="B99" s="402">
        <f>IF(F94=2,1,0)</f>
        <v>1</v>
      </c>
      <c r="C99" s="161"/>
      <c r="D99" s="151" t="s">
        <v>622</v>
      </c>
      <c r="E99" s="477"/>
      <c r="F99" s="474"/>
      <c r="G99" s="473"/>
      <c r="H99" s="466"/>
      <c r="I99" s="160"/>
      <c r="J99" s="156" t="s">
        <v>623</v>
      </c>
      <c r="K99" s="405">
        <f>IF(G94=4,1,0)</f>
        <v>1</v>
      </c>
      <c r="L99" s="404">
        <f>IF(P94=2,1,0)</f>
        <v>1</v>
      </c>
      <c r="M99" s="166"/>
      <c r="N99" s="157" t="s">
        <v>634</v>
      </c>
      <c r="O99" s="477"/>
      <c r="P99" s="501"/>
      <c r="Q99" s="501"/>
      <c r="R99" s="466"/>
      <c r="S99" s="160"/>
      <c r="T99" s="158" t="s">
        <v>635</v>
      </c>
      <c r="U99" s="406">
        <f>IF(Q94=2,1,0)</f>
        <v>1</v>
      </c>
      <c r="V99" s="11"/>
      <c r="W99" s="673"/>
      <c r="X99" s="621"/>
      <c r="Y99" s="614"/>
      <c r="Z99" s="802"/>
      <c r="AA99" s="803"/>
      <c r="AB99" s="78"/>
      <c r="AC99" s="47"/>
    </row>
    <row r="100" spans="2:29" ht="39.950000000000003" customHeight="1">
      <c r="B100" s="402"/>
      <c r="C100" s="834" t="s">
        <v>269</v>
      </c>
      <c r="D100" s="755"/>
      <c r="E100" s="755"/>
      <c r="F100" s="472">
        <v>4</v>
      </c>
      <c r="G100" s="472">
        <v>1</v>
      </c>
      <c r="H100" s="666" t="s">
        <v>272</v>
      </c>
      <c r="I100" s="666"/>
      <c r="J100" s="753"/>
      <c r="K100" s="403"/>
      <c r="L100" s="404"/>
      <c r="M100" s="546" t="s">
        <v>246</v>
      </c>
      <c r="N100" s="492"/>
      <c r="O100" s="547"/>
      <c r="P100" s="499">
        <v>1</v>
      </c>
      <c r="Q100" s="499">
        <v>1</v>
      </c>
      <c r="R100" s="495" t="s">
        <v>247</v>
      </c>
      <c r="S100" s="496"/>
      <c r="T100" s="535"/>
      <c r="U100" s="406"/>
      <c r="V100" s="11"/>
      <c r="W100" s="251">
        <v>28</v>
      </c>
      <c r="X100" s="252" t="s">
        <v>204</v>
      </c>
      <c r="Y100" s="614"/>
      <c r="Z100" s="802"/>
      <c r="AA100" s="803"/>
      <c r="AB100" s="78"/>
      <c r="AC100" s="47"/>
    </row>
    <row r="101" spans="2:29" ht="15" customHeight="1">
      <c r="B101" s="402"/>
      <c r="C101" s="51">
        <v>1</v>
      </c>
      <c r="D101" s="4" t="s">
        <v>254</v>
      </c>
      <c r="E101" s="461" t="s">
        <v>52</v>
      </c>
      <c r="F101" s="474"/>
      <c r="G101" s="473"/>
      <c r="H101" s="464" t="s">
        <v>52</v>
      </c>
      <c r="I101" s="1">
        <v>1</v>
      </c>
      <c r="J101" s="52" t="s">
        <v>274</v>
      </c>
      <c r="K101" s="403"/>
      <c r="L101" s="404"/>
      <c r="M101" s="455">
        <v>1</v>
      </c>
      <c r="N101" s="457" t="s">
        <v>15</v>
      </c>
      <c r="O101" s="475" t="s">
        <v>52</v>
      </c>
      <c r="P101" s="500"/>
      <c r="Q101" s="500"/>
      <c r="R101" s="464" t="s">
        <v>52</v>
      </c>
      <c r="S101" s="460">
        <v>1</v>
      </c>
      <c r="T101" s="498" t="s">
        <v>15</v>
      </c>
      <c r="U101" s="406"/>
      <c r="V101" s="11"/>
      <c r="W101" s="672">
        <v>29</v>
      </c>
      <c r="X101" s="620" t="s">
        <v>205</v>
      </c>
      <c r="Y101" s="614"/>
      <c r="Z101" s="802"/>
      <c r="AA101" s="803"/>
      <c r="AB101" s="78"/>
      <c r="AC101" s="47"/>
    </row>
    <row r="102" spans="2:29" ht="15" customHeight="1">
      <c r="B102" s="402"/>
      <c r="C102" s="51">
        <v>2</v>
      </c>
      <c r="D102" s="4" t="s">
        <v>253</v>
      </c>
      <c r="E102" s="462"/>
      <c r="F102" s="474"/>
      <c r="G102" s="473"/>
      <c r="H102" s="465"/>
      <c r="I102" s="1">
        <v>2</v>
      </c>
      <c r="J102" s="52" t="s">
        <v>260</v>
      </c>
      <c r="K102" s="403"/>
      <c r="L102" s="404"/>
      <c r="M102" s="455"/>
      <c r="N102" s="457"/>
      <c r="O102" s="476"/>
      <c r="P102" s="500"/>
      <c r="Q102" s="500"/>
      <c r="R102" s="465"/>
      <c r="S102" s="460"/>
      <c r="T102" s="498"/>
      <c r="U102" s="406"/>
      <c r="V102" s="11"/>
      <c r="W102" s="758"/>
      <c r="X102" s="629"/>
      <c r="Y102" s="614"/>
      <c r="Z102" s="802"/>
      <c r="AA102" s="803"/>
      <c r="AB102" s="78"/>
      <c r="AC102" s="47"/>
    </row>
    <row r="103" spans="2:29" ht="15" customHeight="1">
      <c r="B103" s="402"/>
      <c r="C103" s="51">
        <v>3</v>
      </c>
      <c r="D103" s="4" t="s">
        <v>270</v>
      </c>
      <c r="E103" s="462"/>
      <c r="F103" s="474"/>
      <c r="G103" s="473"/>
      <c r="H103" s="465"/>
      <c r="I103" s="1">
        <v>3</v>
      </c>
      <c r="J103" s="52" t="s">
        <v>273</v>
      </c>
      <c r="K103" s="403"/>
      <c r="L103" s="404"/>
      <c r="M103" s="455">
        <v>2</v>
      </c>
      <c r="N103" s="459" t="s">
        <v>16</v>
      </c>
      <c r="O103" s="476"/>
      <c r="P103" s="500"/>
      <c r="Q103" s="500"/>
      <c r="R103" s="465"/>
      <c r="S103" s="460">
        <v>2</v>
      </c>
      <c r="T103" s="489" t="s">
        <v>16</v>
      </c>
      <c r="U103" s="406"/>
      <c r="V103" s="11"/>
      <c r="W103" s="758"/>
      <c r="X103" s="629"/>
      <c r="Y103" s="614"/>
      <c r="Z103" s="802"/>
      <c r="AA103" s="803"/>
      <c r="AB103" s="78"/>
      <c r="AC103" s="47"/>
    </row>
    <row r="104" spans="2:29" ht="15" customHeight="1">
      <c r="B104" s="402"/>
      <c r="C104" s="51">
        <v>4</v>
      </c>
      <c r="D104" s="4" t="s">
        <v>271</v>
      </c>
      <c r="E104" s="462"/>
      <c r="F104" s="474"/>
      <c r="G104" s="473"/>
      <c r="H104" s="465"/>
      <c r="I104" s="1">
        <v>4</v>
      </c>
      <c r="J104" s="52" t="s">
        <v>275</v>
      </c>
      <c r="K104" s="403"/>
      <c r="L104" s="404"/>
      <c r="M104" s="455"/>
      <c r="N104" s="459"/>
      <c r="O104" s="476"/>
      <c r="P104" s="500"/>
      <c r="Q104" s="500"/>
      <c r="R104" s="465"/>
      <c r="S104" s="460"/>
      <c r="T104" s="489"/>
      <c r="U104" s="406"/>
      <c r="V104" s="11"/>
      <c r="W104" s="673"/>
      <c r="X104" s="621"/>
      <c r="Y104" s="614"/>
      <c r="Z104" s="802"/>
      <c r="AA104" s="803"/>
      <c r="AB104" s="78"/>
      <c r="AC104" s="47"/>
    </row>
    <row r="105" spans="2:29" ht="15" customHeight="1">
      <c r="B105" s="402">
        <f>IF(F100=4,1,0)</f>
        <v>1</v>
      </c>
      <c r="C105" s="161"/>
      <c r="D105" s="151" t="s">
        <v>624</v>
      </c>
      <c r="E105" s="463"/>
      <c r="F105" s="474"/>
      <c r="G105" s="473"/>
      <c r="H105" s="466"/>
      <c r="I105" s="160"/>
      <c r="J105" s="156" t="s">
        <v>625</v>
      </c>
      <c r="K105" s="405">
        <f>IF(G100=1,1,0)</f>
        <v>1</v>
      </c>
      <c r="L105" s="404">
        <f>IF(P100=1,1,0)</f>
        <v>1</v>
      </c>
      <c r="M105" s="166"/>
      <c r="N105" s="157" t="s">
        <v>636</v>
      </c>
      <c r="O105" s="477"/>
      <c r="P105" s="501"/>
      <c r="Q105" s="501"/>
      <c r="R105" s="466"/>
      <c r="S105" s="160"/>
      <c r="T105" s="158" t="s">
        <v>637</v>
      </c>
      <c r="U105" s="406">
        <f>IF(Q100=1,1,0)</f>
        <v>1</v>
      </c>
      <c r="V105" s="11"/>
      <c r="W105" s="561">
        <v>30</v>
      </c>
      <c r="X105" s="642" t="s">
        <v>203</v>
      </c>
      <c r="Y105" s="614"/>
      <c r="Z105" s="802"/>
      <c r="AA105" s="803"/>
      <c r="AB105" s="78"/>
      <c r="AC105" s="47"/>
    </row>
    <row r="106" spans="2:29" ht="39.950000000000003" customHeight="1">
      <c r="B106" s="402"/>
      <c r="C106" s="720" t="s">
        <v>276</v>
      </c>
      <c r="D106" s="721"/>
      <c r="E106" s="721"/>
      <c r="F106" s="472">
        <v>2</v>
      </c>
      <c r="G106" s="472">
        <v>1</v>
      </c>
      <c r="H106" s="666" t="s">
        <v>279</v>
      </c>
      <c r="I106" s="666"/>
      <c r="J106" s="753"/>
      <c r="K106" s="403"/>
      <c r="L106" s="404"/>
      <c r="M106" s="546" t="s">
        <v>244</v>
      </c>
      <c r="N106" s="492"/>
      <c r="O106" s="547"/>
      <c r="P106" s="499">
        <v>2</v>
      </c>
      <c r="Q106" s="499">
        <v>2</v>
      </c>
      <c r="R106" s="495" t="s">
        <v>245</v>
      </c>
      <c r="S106" s="496"/>
      <c r="T106" s="535"/>
      <c r="U106" s="406"/>
      <c r="V106" s="11"/>
      <c r="W106" s="537"/>
      <c r="X106" s="643"/>
      <c r="Y106" s="614"/>
      <c r="Z106" s="802"/>
      <c r="AA106" s="803"/>
      <c r="AB106" s="78"/>
      <c r="AC106" s="47"/>
    </row>
    <row r="107" spans="2:29" ht="15" customHeight="1">
      <c r="B107" s="402"/>
      <c r="C107" s="51">
        <v>1</v>
      </c>
      <c r="D107" s="4" t="s">
        <v>278</v>
      </c>
      <c r="E107" s="475" t="s">
        <v>52</v>
      </c>
      <c r="F107" s="474"/>
      <c r="G107" s="473"/>
      <c r="H107" s="464" t="s">
        <v>52</v>
      </c>
      <c r="I107" s="1">
        <v>1</v>
      </c>
      <c r="J107" s="52" t="s">
        <v>280</v>
      </c>
      <c r="K107" s="403"/>
      <c r="L107" s="404"/>
      <c r="M107" s="455">
        <v>1</v>
      </c>
      <c r="N107" s="457" t="s">
        <v>15</v>
      </c>
      <c r="O107" s="475" t="s">
        <v>52</v>
      </c>
      <c r="P107" s="500"/>
      <c r="Q107" s="500"/>
      <c r="R107" s="464" t="s">
        <v>52</v>
      </c>
      <c r="S107" s="460">
        <v>1</v>
      </c>
      <c r="T107" s="498" t="s">
        <v>15</v>
      </c>
      <c r="U107" s="406"/>
      <c r="V107" s="11"/>
      <c r="W107" s="657">
        <v>31</v>
      </c>
      <c r="X107" s="644" t="s">
        <v>207</v>
      </c>
      <c r="Y107" s="614"/>
      <c r="Z107" s="802"/>
      <c r="AA107" s="803"/>
      <c r="AB107" s="78"/>
      <c r="AC107" s="47"/>
    </row>
    <row r="108" spans="2:29" ht="15" customHeight="1">
      <c r="B108" s="402"/>
      <c r="C108" s="51">
        <v>2</v>
      </c>
      <c r="D108" s="4" t="s">
        <v>183</v>
      </c>
      <c r="E108" s="476"/>
      <c r="F108" s="474"/>
      <c r="G108" s="473"/>
      <c r="H108" s="465"/>
      <c r="I108" s="1">
        <v>2</v>
      </c>
      <c r="J108" s="52" t="s">
        <v>281</v>
      </c>
      <c r="K108" s="403"/>
      <c r="L108" s="404"/>
      <c r="M108" s="455"/>
      <c r="N108" s="457"/>
      <c r="O108" s="476"/>
      <c r="P108" s="500"/>
      <c r="Q108" s="500"/>
      <c r="R108" s="465"/>
      <c r="S108" s="460"/>
      <c r="T108" s="498"/>
      <c r="U108" s="406"/>
      <c r="V108" s="11"/>
      <c r="W108" s="657"/>
      <c r="X108" s="644"/>
      <c r="Y108" s="614"/>
      <c r="Z108" s="802"/>
      <c r="AA108" s="803"/>
      <c r="AB108" s="78"/>
      <c r="AC108" s="47"/>
    </row>
    <row r="109" spans="2:29" ht="15" customHeight="1">
      <c r="B109" s="402"/>
      <c r="C109" s="51">
        <v>3</v>
      </c>
      <c r="D109" s="4" t="s">
        <v>183</v>
      </c>
      <c r="E109" s="476"/>
      <c r="F109" s="474"/>
      <c r="G109" s="473"/>
      <c r="H109" s="465"/>
      <c r="I109" s="1">
        <v>3</v>
      </c>
      <c r="J109" s="52" t="s">
        <v>282</v>
      </c>
      <c r="K109" s="403"/>
      <c r="L109" s="404"/>
      <c r="M109" s="455">
        <v>2</v>
      </c>
      <c r="N109" s="459" t="s">
        <v>16</v>
      </c>
      <c r="O109" s="476"/>
      <c r="P109" s="500"/>
      <c r="Q109" s="500"/>
      <c r="R109" s="465"/>
      <c r="S109" s="460">
        <v>2</v>
      </c>
      <c r="T109" s="489" t="s">
        <v>16</v>
      </c>
      <c r="U109" s="406"/>
      <c r="V109" s="11"/>
      <c r="W109" s="658"/>
      <c r="X109" s="645"/>
      <c r="Y109" s="614"/>
      <c r="Z109" s="802"/>
      <c r="AA109" s="803"/>
      <c r="AB109" s="78"/>
      <c r="AC109" s="47"/>
    </row>
    <row r="110" spans="2:29" ht="15" customHeight="1">
      <c r="B110" s="402">
        <f>IF(F106=2,1,0)</f>
        <v>1</v>
      </c>
      <c r="C110" s="51">
        <v>4</v>
      </c>
      <c r="D110" s="4" t="s">
        <v>277</v>
      </c>
      <c r="E110" s="476"/>
      <c r="F110" s="474"/>
      <c r="G110" s="473"/>
      <c r="H110" s="465"/>
      <c r="I110" s="1">
        <v>4</v>
      </c>
      <c r="J110" s="52" t="s">
        <v>256</v>
      </c>
      <c r="K110" s="405">
        <f>IF(G106=1,1,0)</f>
        <v>1</v>
      </c>
      <c r="L110" s="404">
        <f>IF(P106=2,1,0)</f>
        <v>1</v>
      </c>
      <c r="M110" s="455"/>
      <c r="N110" s="459"/>
      <c r="O110" s="476"/>
      <c r="P110" s="500"/>
      <c r="Q110" s="500"/>
      <c r="R110" s="465"/>
      <c r="S110" s="460"/>
      <c r="T110" s="606"/>
      <c r="U110" s="406">
        <f>IF(Q106=2,1,0)</f>
        <v>1</v>
      </c>
      <c r="V110" s="11"/>
      <c r="W110" s="622">
        <v>32</v>
      </c>
      <c r="X110" s="624" t="s">
        <v>211</v>
      </c>
      <c r="Y110" s="614"/>
      <c r="Z110" s="802"/>
      <c r="AA110" s="803"/>
      <c r="AB110" s="78"/>
      <c r="AC110" s="47"/>
    </row>
    <row r="111" spans="2:29" ht="15" customHeight="1">
      <c r="B111" s="402"/>
      <c r="C111" s="162"/>
      <c r="D111" s="28"/>
      <c r="E111" s="477"/>
      <c r="F111" s="474"/>
      <c r="G111" s="473"/>
      <c r="H111" s="466"/>
      <c r="I111" s="163"/>
      <c r="J111" s="53"/>
      <c r="K111" s="243"/>
      <c r="L111" s="292"/>
      <c r="M111" s="29"/>
      <c r="N111" s="30"/>
      <c r="O111" s="477"/>
      <c r="P111" s="501"/>
      <c r="Q111" s="501"/>
      <c r="R111" s="466"/>
      <c r="S111" s="167"/>
      <c r="T111" s="31"/>
      <c r="U111" s="406"/>
      <c r="V111" s="11"/>
      <c r="W111" s="623"/>
      <c r="X111" s="625"/>
      <c r="Y111" s="614"/>
      <c r="Z111" s="802"/>
      <c r="AA111" s="803"/>
      <c r="AB111" s="78"/>
      <c r="AC111" s="47"/>
    </row>
    <row r="112" spans="2:29" ht="35.1" customHeight="1" thickBot="1">
      <c r="B112" s="402"/>
      <c r="C112" s="54"/>
      <c r="D112" s="490" t="s">
        <v>56</v>
      </c>
      <c r="E112" s="490"/>
      <c r="F112" s="490"/>
      <c r="G112" s="490"/>
      <c r="H112" s="490"/>
      <c r="I112" s="490"/>
      <c r="J112" s="550"/>
      <c r="K112" s="24"/>
      <c r="L112" s="11"/>
      <c r="M112" s="190"/>
      <c r="N112" s="609" t="s">
        <v>19</v>
      </c>
      <c r="O112" s="609"/>
      <c r="P112" s="609"/>
      <c r="Q112" s="609"/>
      <c r="R112" s="609"/>
      <c r="S112" s="609"/>
      <c r="T112" s="610"/>
      <c r="U112" s="406"/>
      <c r="V112" s="11"/>
      <c r="W112" s="281">
        <v>33</v>
      </c>
      <c r="X112" s="282" t="s">
        <v>213</v>
      </c>
      <c r="Y112" s="615"/>
      <c r="Z112" s="804"/>
      <c r="AA112" s="805"/>
      <c r="AB112" s="78"/>
      <c r="AC112" s="47"/>
    </row>
    <row r="113" spans="2:29" ht="14.25" customHeight="1">
      <c r="B113" s="42"/>
      <c r="C113" s="39"/>
      <c r="D113" s="39"/>
      <c r="E113" s="39"/>
      <c r="F113" s="39"/>
      <c r="G113" s="39"/>
      <c r="H113" s="39"/>
      <c r="I113" s="39"/>
      <c r="J113" s="814" t="s">
        <v>240</v>
      </c>
      <c r="K113" s="814"/>
      <c r="L113" s="512">
        <f>SUM(U110,L110,K110,B110,B106,K105,L105,U105,U99,U92,L92,K93,L99,K99,B99,B105,B93,U88,U87,L87,K87,B87)</f>
        <v>20</v>
      </c>
      <c r="M113" s="512"/>
      <c r="N113" s="816" t="s">
        <v>240</v>
      </c>
      <c r="O113" s="816"/>
      <c r="P113" s="816"/>
      <c r="Q113" s="816"/>
      <c r="R113" s="816"/>
      <c r="S113" s="39"/>
      <c r="T113" s="39"/>
      <c r="U113" s="47"/>
      <c r="V113" s="47"/>
      <c r="W113" s="626" t="s">
        <v>240</v>
      </c>
      <c r="X113" s="627"/>
      <c r="Y113" s="270"/>
      <c r="Z113" s="39"/>
      <c r="AA113" s="39"/>
      <c r="AB113" s="39"/>
      <c r="AC113" s="47"/>
    </row>
    <row r="114" spans="2:29" ht="9.75" customHeight="1">
      <c r="B114" s="42"/>
      <c r="C114" s="39"/>
      <c r="D114" s="39"/>
      <c r="E114" s="39"/>
      <c r="F114" s="39"/>
      <c r="G114" s="39"/>
      <c r="H114" s="39"/>
      <c r="I114" s="39"/>
      <c r="J114" s="814"/>
      <c r="K114" s="814"/>
      <c r="L114" s="512"/>
      <c r="M114" s="512"/>
      <c r="N114" s="817"/>
      <c r="O114" s="817"/>
      <c r="P114" s="817"/>
      <c r="Q114" s="817"/>
      <c r="R114" s="817"/>
      <c r="S114" s="39"/>
      <c r="T114" s="39"/>
      <c r="U114" s="39"/>
      <c r="V114" s="39"/>
      <c r="W114" s="628"/>
      <c r="X114" s="628"/>
      <c r="Y114" s="39"/>
      <c r="Z114" s="39"/>
      <c r="AA114" s="39"/>
      <c r="AB114" s="39"/>
      <c r="AC114" s="47"/>
    </row>
    <row r="115" spans="2:29" ht="15" hidden="1" customHeight="1" thickBot="1">
      <c r="B115" s="42"/>
      <c r="C115" s="39"/>
      <c r="D115" s="39"/>
      <c r="E115" s="39"/>
      <c r="F115" s="39"/>
      <c r="G115" s="39"/>
      <c r="H115" s="39"/>
      <c r="I115" s="39"/>
      <c r="J115" s="815"/>
      <c r="K115" s="815"/>
      <c r="L115" s="39"/>
      <c r="M115" s="39"/>
      <c r="N115" s="39"/>
      <c r="O115" s="39"/>
      <c r="P115" s="39"/>
      <c r="Q115" s="39"/>
      <c r="R115" s="39"/>
      <c r="S115" s="39"/>
      <c r="T115" s="39"/>
      <c r="U115" s="39"/>
      <c r="V115" s="39"/>
      <c r="W115" s="39"/>
      <c r="X115" s="39"/>
      <c r="Y115" s="39"/>
      <c r="Z115" s="39"/>
      <c r="AA115" s="39"/>
      <c r="AC115" s="47"/>
    </row>
    <row r="116" spans="2:29" ht="26.25" hidden="1" customHeight="1">
      <c r="B116" s="123" t="s">
        <v>46</v>
      </c>
      <c r="C116" s="60"/>
      <c r="D116" s="60"/>
      <c r="E116" s="60"/>
      <c r="F116" s="60"/>
      <c r="G116" s="60"/>
      <c r="H116" s="60"/>
      <c r="I116" s="60"/>
      <c r="J116" s="60"/>
      <c r="K116" s="126"/>
      <c r="L116" s="60" t="s">
        <v>17</v>
      </c>
      <c r="M116" s="60"/>
      <c r="N116" s="60"/>
      <c r="O116" s="60"/>
      <c r="P116" s="60"/>
      <c r="Q116" s="60"/>
      <c r="R116" s="60"/>
      <c r="S116" s="60"/>
      <c r="T116" s="60"/>
      <c r="U116" s="60"/>
      <c r="V116" s="869" t="s">
        <v>330</v>
      </c>
      <c r="W116" s="870"/>
      <c r="X116" s="870"/>
      <c r="Y116" s="60"/>
      <c r="Z116" s="60"/>
      <c r="AA116" s="106"/>
      <c r="AB116" s="113"/>
      <c r="AC116" s="64"/>
    </row>
    <row r="117" spans="2:29" ht="39.950000000000003" customHeight="1" thickBot="1">
      <c r="B117" s="124"/>
      <c r="C117" s="169" t="s">
        <v>329</v>
      </c>
      <c r="D117" s="169"/>
      <c r="E117" s="169"/>
      <c r="F117" s="169"/>
      <c r="G117" s="169"/>
      <c r="H117" s="169"/>
      <c r="I117" s="130"/>
      <c r="J117" s="152" t="s">
        <v>239</v>
      </c>
      <c r="K117" s="127"/>
      <c r="L117" s="61"/>
      <c r="M117" s="61"/>
      <c r="N117" s="201" t="s">
        <v>330</v>
      </c>
      <c r="O117" s="201"/>
      <c r="P117" s="201"/>
      <c r="Q117" s="201"/>
      <c r="R117" s="201"/>
      <c r="S117" s="587" t="s">
        <v>239</v>
      </c>
      <c r="T117" s="587"/>
      <c r="U117" s="61"/>
      <c r="V117" s="871"/>
      <c r="W117" s="872"/>
      <c r="X117" s="872"/>
      <c r="Y117" s="61"/>
      <c r="Z117" s="61"/>
      <c r="AA117" s="153" t="s">
        <v>239</v>
      </c>
      <c r="AB117" s="89"/>
      <c r="AC117" s="64"/>
    </row>
    <row r="118" spans="2:29" ht="15" customHeight="1">
      <c r="B118" s="35"/>
      <c r="C118" s="685" t="s">
        <v>638</v>
      </c>
      <c r="D118" s="686"/>
      <c r="E118" s="50"/>
      <c r="F118" s="50"/>
      <c r="G118" s="50"/>
      <c r="H118" s="50"/>
      <c r="I118" s="50"/>
      <c r="J118" s="165" t="s">
        <v>639</v>
      </c>
      <c r="K118" s="119"/>
      <c r="L118" s="118"/>
      <c r="M118" s="510" t="s">
        <v>649</v>
      </c>
      <c r="N118" s="511"/>
      <c r="O118" s="511"/>
      <c r="P118" s="194"/>
      <c r="Q118" s="194"/>
      <c r="R118" s="511" t="s">
        <v>650</v>
      </c>
      <c r="S118" s="511"/>
      <c r="T118" s="513"/>
      <c r="U118" s="37"/>
      <c r="V118" s="46"/>
      <c r="W118" s="594" t="s">
        <v>9</v>
      </c>
      <c r="X118" s="595"/>
      <c r="Y118" s="96"/>
      <c r="Z118" s="600" t="s">
        <v>45</v>
      </c>
      <c r="AA118" s="601"/>
      <c r="AB118" s="117"/>
      <c r="AC118" s="64"/>
    </row>
    <row r="119" spans="2:29" ht="54.95" customHeight="1">
      <c r="B119" s="35"/>
      <c r="C119" s="727" t="s">
        <v>288</v>
      </c>
      <c r="D119" s="728"/>
      <c r="E119" s="728"/>
      <c r="F119" s="472">
        <v>1</v>
      </c>
      <c r="G119" s="472">
        <v>2</v>
      </c>
      <c r="H119" s="832" t="s">
        <v>311</v>
      </c>
      <c r="I119" s="687"/>
      <c r="J119" s="688"/>
      <c r="K119" s="120"/>
      <c r="L119" s="12"/>
      <c r="M119" s="770" t="s">
        <v>324</v>
      </c>
      <c r="N119" s="771"/>
      <c r="O119" s="772"/>
      <c r="P119" s="472">
        <v>1</v>
      </c>
      <c r="Q119" s="472">
        <v>2</v>
      </c>
      <c r="R119" s="493" t="s">
        <v>283</v>
      </c>
      <c r="S119" s="493"/>
      <c r="T119" s="494"/>
      <c r="U119" s="38"/>
      <c r="V119" s="21"/>
      <c r="W119" s="596"/>
      <c r="X119" s="597"/>
      <c r="Y119" s="97"/>
      <c r="Z119" s="602"/>
      <c r="AA119" s="603"/>
      <c r="AB119" s="117"/>
      <c r="AC119" s="47"/>
    </row>
    <row r="120" spans="2:29" ht="15" customHeight="1">
      <c r="B120" s="35"/>
      <c r="C120" s="51">
        <v>1</v>
      </c>
      <c r="D120" s="7" t="s">
        <v>256</v>
      </c>
      <c r="E120" s="789" t="s">
        <v>52</v>
      </c>
      <c r="F120" s="472"/>
      <c r="G120" s="472"/>
      <c r="H120" s="464" t="s">
        <v>52</v>
      </c>
      <c r="I120" s="1">
        <v>1</v>
      </c>
      <c r="J120" s="4" t="s">
        <v>314</v>
      </c>
      <c r="K120" s="120"/>
      <c r="L120" s="12"/>
      <c r="M120" s="526">
        <v>1</v>
      </c>
      <c r="N120" s="691" t="s">
        <v>15</v>
      </c>
      <c r="O120" s="523" t="s">
        <v>52</v>
      </c>
      <c r="P120" s="474"/>
      <c r="Q120" s="472"/>
      <c r="R120" s="461" t="s">
        <v>52</v>
      </c>
      <c r="S120" s="493">
        <v>1</v>
      </c>
      <c r="T120" s="533" t="s">
        <v>15</v>
      </c>
      <c r="U120" s="38"/>
      <c r="V120" s="21"/>
      <c r="W120" s="596"/>
      <c r="X120" s="597"/>
      <c r="Y120" s="97"/>
      <c r="Z120" s="602"/>
      <c r="AA120" s="603"/>
      <c r="AB120" s="117"/>
      <c r="AC120" s="47"/>
    </row>
    <row r="121" spans="2:29" ht="15" customHeight="1">
      <c r="B121" s="35"/>
      <c r="C121" s="51">
        <v>2</v>
      </c>
      <c r="D121" s="7" t="s">
        <v>254</v>
      </c>
      <c r="E121" s="790"/>
      <c r="F121" s="472"/>
      <c r="G121" s="472"/>
      <c r="H121" s="465"/>
      <c r="I121" s="1">
        <v>2</v>
      </c>
      <c r="J121" s="4" t="s">
        <v>312</v>
      </c>
      <c r="K121" s="121"/>
      <c r="L121" s="33"/>
      <c r="M121" s="526"/>
      <c r="N121" s="691"/>
      <c r="O121" s="524"/>
      <c r="P121" s="474"/>
      <c r="Q121" s="472"/>
      <c r="R121" s="462"/>
      <c r="S121" s="493"/>
      <c r="T121" s="533"/>
      <c r="U121" s="38"/>
      <c r="V121" s="21"/>
      <c r="W121" s="598"/>
      <c r="X121" s="599"/>
      <c r="Y121" s="98"/>
      <c r="Z121" s="604"/>
      <c r="AA121" s="605"/>
      <c r="AB121" s="117"/>
      <c r="AC121" s="47"/>
    </row>
    <row r="122" spans="2:29" ht="15" customHeight="1">
      <c r="B122" s="35"/>
      <c r="C122" s="51">
        <v>3</v>
      </c>
      <c r="D122" s="7" t="s">
        <v>268</v>
      </c>
      <c r="E122" s="790"/>
      <c r="F122" s="472"/>
      <c r="G122" s="472"/>
      <c r="H122" s="465"/>
      <c r="I122" s="1">
        <v>3</v>
      </c>
      <c r="J122" s="4" t="s">
        <v>313</v>
      </c>
      <c r="K122" s="121"/>
      <c r="L122" s="33"/>
      <c r="M122" s="526">
        <v>2</v>
      </c>
      <c r="N122" s="667" t="s">
        <v>16</v>
      </c>
      <c r="O122" s="524"/>
      <c r="P122" s="474"/>
      <c r="Q122" s="472"/>
      <c r="R122" s="462"/>
      <c r="S122" s="493">
        <v>2</v>
      </c>
      <c r="T122" s="684" t="s">
        <v>16</v>
      </c>
      <c r="U122" s="38"/>
      <c r="V122" s="21"/>
      <c r="W122" s="561">
        <v>34</v>
      </c>
      <c r="X122" s="624" t="s">
        <v>215</v>
      </c>
      <c r="Y122" s="572">
        <v>43</v>
      </c>
      <c r="Z122" s="636" t="str">
        <f>VLOOKUP(Y122,R707:T716,3,TRUE)</f>
        <v xml:space="preserve">● أنه قد تم تكريس هذه الحقوق والحريات في مواثيق واتفاقيات دولية أهمها الإعلان العالمي لحقوق الإنسان لعام 1948 ، وهذه الوثائق الدولية تعد جزءاً من دساتير الدول وقوانينها.
 ● أن الحقوق والحريات الفردية التي يتضمنها الدستور تعتبر بمثابة عقدٍ اجتماعيٍ أبرم بين الحاكم والمحكومين، والذي لا يطاله التغيير بمجرد حصول أي تغيير في النظام السياسي في الدولة.
●  أن حقوق الأفراد وحرياتهم الأساسية قد استقرت في الوجدان والضمير الإنساني، ونتيجة لذلك فقد أصبحت في مرتبة أعلى من النصوص القانونية الوضعية  .
</v>
      </c>
      <c r="AA122" s="637"/>
      <c r="AB122" s="90"/>
      <c r="AC122" s="47"/>
    </row>
    <row r="123" spans="2:29" ht="15" customHeight="1">
      <c r="B123" s="35"/>
      <c r="C123" s="51">
        <v>4</v>
      </c>
      <c r="D123" s="7" t="s">
        <v>168</v>
      </c>
      <c r="E123" s="790"/>
      <c r="F123" s="472"/>
      <c r="G123" s="472"/>
      <c r="H123" s="465"/>
      <c r="I123" s="1">
        <v>4</v>
      </c>
      <c r="J123" s="4" t="s">
        <v>315</v>
      </c>
      <c r="K123" s="121"/>
      <c r="L123" s="33"/>
      <c r="M123" s="526"/>
      <c r="N123" s="667"/>
      <c r="O123" s="524"/>
      <c r="P123" s="474"/>
      <c r="Q123" s="472"/>
      <c r="R123" s="462"/>
      <c r="S123" s="493"/>
      <c r="T123" s="684"/>
      <c r="U123" s="38"/>
      <c r="V123" s="21"/>
      <c r="W123" s="536"/>
      <c r="X123" s="671"/>
      <c r="Y123" s="573"/>
      <c r="Z123" s="638"/>
      <c r="AA123" s="639"/>
      <c r="AB123" s="90"/>
      <c r="AC123" s="47"/>
    </row>
    <row r="124" spans="2:29" ht="15" customHeight="1">
      <c r="B124" s="35">
        <f>IF(F119=1,1,0)</f>
        <v>1</v>
      </c>
      <c r="C124" s="732" t="s">
        <v>640</v>
      </c>
      <c r="D124" s="733"/>
      <c r="E124" s="477"/>
      <c r="F124" s="472"/>
      <c r="G124" s="472"/>
      <c r="H124" s="466"/>
      <c r="I124" s="160"/>
      <c r="J124" s="156" t="s">
        <v>641</v>
      </c>
      <c r="K124" s="121">
        <f>IF(G119=2,1,0)</f>
        <v>1</v>
      </c>
      <c r="L124" s="33">
        <f>IF(P119=1,1,0)</f>
        <v>1</v>
      </c>
      <c r="M124" s="192"/>
      <c r="N124" s="157" t="s">
        <v>651</v>
      </c>
      <c r="O124" s="525"/>
      <c r="P124" s="474"/>
      <c r="Q124" s="472"/>
      <c r="R124" s="463"/>
      <c r="S124" s="198"/>
      <c r="T124" s="158" t="s">
        <v>652</v>
      </c>
      <c r="U124" s="38">
        <f>IF(Q119=2,1,0)</f>
        <v>1</v>
      </c>
      <c r="V124" s="21"/>
      <c r="W124" s="537"/>
      <c r="X124" s="625"/>
      <c r="Y124" s="573"/>
      <c r="Z124" s="638"/>
      <c r="AA124" s="639"/>
      <c r="AB124" s="90"/>
      <c r="AC124" s="47"/>
    </row>
    <row r="125" spans="2:29" ht="60" customHeight="1">
      <c r="B125" s="35"/>
      <c r="C125" s="727" t="s">
        <v>289</v>
      </c>
      <c r="D125" s="728"/>
      <c r="E125" s="728"/>
      <c r="F125" s="472">
        <v>4</v>
      </c>
      <c r="G125" s="472">
        <v>3</v>
      </c>
      <c r="H125" s="760" t="s">
        <v>293</v>
      </c>
      <c r="I125" s="760"/>
      <c r="J125" s="761"/>
      <c r="K125" s="121"/>
      <c r="L125" s="33"/>
      <c r="M125" s="700" t="s">
        <v>284</v>
      </c>
      <c r="N125" s="701"/>
      <c r="O125" s="701"/>
      <c r="P125" s="472">
        <v>1</v>
      </c>
      <c r="Q125" s="472">
        <v>2</v>
      </c>
      <c r="R125" s="531" t="s">
        <v>325</v>
      </c>
      <c r="S125" s="531"/>
      <c r="T125" s="532"/>
      <c r="U125" s="38"/>
      <c r="V125" s="21"/>
      <c r="W125" s="279">
        <v>35</v>
      </c>
      <c r="X125" s="283" t="s">
        <v>217</v>
      </c>
      <c r="Y125" s="573"/>
      <c r="Z125" s="638"/>
      <c r="AA125" s="639"/>
      <c r="AB125" s="90"/>
      <c r="AC125" s="47"/>
    </row>
    <row r="126" spans="2:29" ht="15" customHeight="1">
      <c r="B126" s="35"/>
      <c r="C126" s="51">
        <v>1</v>
      </c>
      <c r="D126" s="7" t="s">
        <v>292</v>
      </c>
      <c r="E126" s="475" t="s">
        <v>52</v>
      </c>
      <c r="F126" s="474"/>
      <c r="G126" s="473"/>
      <c r="H126" s="464" t="s">
        <v>52</v>
      </c>
      <c r="I126" s="1">
        <v>1</v>
      </c>
      <c r="J126" s="4" t="s">
        <v>296</v>
      </c>
      <c r="K126" s="121"/>
      <c r="L126" s="33"/>
      <c r="M126" s="526">
        <v>1</v>
      </c>
      <c r="N126" s="691" t="s">
        <v>15</v>
      </c>
      <c r="O126" s="523" t="s">
        <v>52</v>
      </c>
      <c r="P126" s="474"/>
      <c r="Q126" s="472"/>
      <c r="R126" s="461" t="s">
        <v>52</v>
      </c>
      <c r="S126" s="493">
        <v>1</v>
      </c>
      <c r="T126" s="533" t="s">
        <v>15</v>
      </c>
      <c r="U126" s="38"/>
      <c r="V126" s="21"/>
      <c r="W126" s="561">
        <v>36</v>
      </c>
      <c r="X126" s="750" t="s">
        <v>218</v>
      </c>
      <c r="Y126" s="573"/>
      <c r="Z126" s="638"/>
      <c r="AA126" s="639"/>
      <c r="AB126" s="90"/>
      <c r="AC126" s="47"/>
    </row>
    <row r="127" spans="2:29" ht="15" customHeight="1">
      <c r="B127" s="35"/>
      <c r="C127" s="51">
        <v>2</v>
      </c>
      <c r="D127" s="7" t="s">
        <v>291</v>
      </c>
      <c r="E127" s="476"/>
      <c r="F127" s="474"/>
      <c r="G127" s="473"/>
      <c r="H127" s="465"/>
      <c r="I127" s="1">
        <v>2</v>
      </c>
      <c r="J127" s="4" t="s">
        <v>295</v>
      </c>
      <c r="K127" s="121"/>
      <c r="L127" s="33"/>
      <c r="M127" s="526">
        <v>2</v>
      </c>
      <c r="N127" s="691"/>
      <c r="O127" s="524"/>
      <c r="P127" s="474"/>
      <c r="Q127" s="472"/>
      <c r="R127" s="462"/>
      <c r="S127" s="493">
        <v>2</v>
      </c>
      <c r="T127" s="533"/>
      <c r="U127" s="38"/>
      <c r="V127" s="21"/>
      <c r="W127" s="536"/>
      <c r="X127" s="751"/>
      <c r="Y127" s="573"/>
      <c r="Z127" s="638"/>
      <c r="AA127" s="639"/>
      <c r="AB127" s="90"/>
      <c r="AC127" s="47"/>
    </row>
    <row r="128" spans="2:29" ht="15" customHeight="1">
      <c r="B128" s="35"/>
      <c r="C128" s="51">
        <v>3</v>
      </c>
      <c r="D128" s="7" t="s">
        <v>290</v>
      </c>
      <c r="E128" s="476"/>
      <c r="F128" s="474"/>
      <c r="G128" s="473"/>
      <c r="H128" s="465"/>
      <c r="I128" s="1">
        <v>3</v>
      </c>
      <c r="J128" s="4" t="s">
        <v>294</v>
      </c>
      <c r="K128" s="121"/>
      <c r="L128" s="33"/>
      <c r="M128" s="526">
        <v>2</v>
      </c>
      <c r="N128" s="667" t="s">
        <v>16</v>
      </c>
      <c r="O128" s="524"/>
      <c r="P128" s="474"/>
      <c r="Q128" s="472"/>
      <c r="R128" s="462"/>
      <c r="S128" s="493">
        <v>2</v>
      </c>
      <c r="T128" s="684" t="s">
        <v>16</v>
      </c>
      <c r="U128" s="38"/>
      <c r="V128" s="21"/>
      <c r="W128" s="536"/>
      <c r="X128" s="751"/>
      <c r="Y128" s="573"/>
      <c r="Z128" s="638"/>
      <c r="AA128" s="639"/>
      <c r="AB128" s="90"/>
      <c r="AC128" s="47"/>
    </row>
    <row r="129" spans="2:29" ht="15" customHeight="1">
      <c r="B129" s="35"/>
      <c r="C129" s="51">
        <v>4</v>
      </c>
      <c r="D129" s="7" t="s">
        <v>322</v>
      </c>
      <c r="E129" s="476"/>
      <c r="F129" s="474"/>
      <c r="G129" s="473"/>
      <c r="H129" s="465"/>
      <c r="I129" s="1">
        <v>4</v>
      </c>
      <c r="J129" s="4" t="s">
        <v>307</v>
      </c>
      <c r="K129" s="121"/>
      <c r="L129" s="33">
        <f>IF(P125=1,1,0)</f>
        <v>1</v>
      </c>
      <c r="M129" s="526">
        <v>4</v>
      </c>
      <c r="N129" s="667"/>
      <c r="O129" s="524"/>
      <c r="P129" s="474"/>
      <c r="Q129" s="472"/>
      <c r="R129" s="462"/>
      <c r="S129" s="493">
        <v>4</v>
      </c>
      <c r="T129" s="684"/>
      <c r="U129" s="38">
        <f>IF(Q125=2,1,0)</f>
        <v>1</v>
      </c>
      <c r="V129" s="21"/>
      <c r="W129" s="537"/>
      <c r="X129" s="752"/>
      <c r="Y129" s="573"/>
      <c r="Z129" s="638"/>
      <c r="AA129" s="639"/>
      <c r="AB129" s="90"/>
      <c r="AC129" s="47"/>
    </row>
    <row r="130" spans="2:29" ht="15" customHeight="1">
      <c r="B130" s="35">
        <f>IF(F125=4,1,0)</f>
        <v>1</v>
      </c>
      <c r="C130" s="161"/>
      <c r="D130" s="151" t="s">
        <v>642</v>
      </c>
      <c r="E130" s="477"/>
      <c r="F130" s="474"/>
      <c r="G130" s="473"/>
      <c r="H130" s="466"/>
      <c r="I130" s="160"/>
      <c r="J130" s="156" t="s">
        <v>643</v>
      </c>
      <c r="K130" s="121">
        <f>IF(G125=3,1,0)</f>
        <v>1</v>
      </c>
      <c r="L130" s="33"/>
      <c r="M130" s="192"/>
      <c r="N130" s="157" t="s">
        <v>653</v>
      </c>
      <c r="O130" s="525"/>
      <c r="P130" s="474"/>
      <c r="Q130" s="472"/>
      <c r="R130" s="463"/>
      <c r="S130" s="198"/>
      <c r="T130" s="158" t="s">
        <v>654</v>
      </c>
      <c r="U130" s="38"/>
      <c r="V130" s="21"/>
      <c r="W130" s="659">
        <v>37</v>
      </c>
      <c r="X130" s="660" t="s">
        <v>220</v>
      </c>
      <c r="Y130" s="573"/>
      <c r="Z130" s="638"/>
      <c r="AA130" s="639"/>
      <c r="AB130" s="90"/>
      <c r="AC130" s="47"/>
    </row>
    <row r="131" spans="2:29" ht="39.950000000000003" customHeight="1">
      <c r="B131" s="35"/>
      <c r="C131" s="759" t="s">
        <v>297</v>
      </c>
      <c r="D131" s="662"/>
      <c r="E131" s="662"/>
      <c r="F131" s="472">
        <v>2</v>
      </c>
      <c r="G131" s="472">
        <v>4</v>
      </c>
      <c r="H131" s="470" t="s">
        <v>323</v>
      </c>
      <c r="I131" s="470"/>
      <c r="J131" s="471"/>
      <c r="K131" s="121"/>
      <c r="L131" s="33"/>
      <c r="M131" s="526" t="s">
        <v>286</v>
      </c>
      <c r="N131" s="665"/>
      <c r="O131" s="665"/>
      <c r="P131" s="472">
        <v>2</v>
      </c>
      <c r="Q131" s="472">
        <v>1</v>
      </c>
      <c r="R131" s="819" t="s">
        <v>285</v>
      </c>
      <c r="S131" s="819"/>
      <c r="T131" s="820"/>
      <c r="U131" s="38"/>
      <c r="V131" s="21"/>
      <c r="W131" s="658"/>
      <c r="X131" s="661"/>
      <c r="Y131" s="573"/>
      <c r="Z131" s="638"/>
      <c r="AA131" s="639"/>
      <c r="AB131" s="90"/>
      <c r="AC131" s="47"/>
    </row>
    <row r="132" spans="2:29" ht="15" customHeight="1">
      <c r="B132" s="35"/>
      <c r="C132" s="51">
        <v>1</v>
      </c>
      <c r="D132" s="7" t="s">
        <v>301</v>
      </c>
      <c r="E132" s="475" t="s">
        <v>52</v>
      </c>
      <c r="F132" s="474"/>
      <c r="G132" s="473"/>
      <c r="H132" s="464" t="s">
        <v>52</v>
      </c>
      <c r="I132" s="1">
        <v>1</v>
      </c>
      <c r="J132" s="4" t="s">
        <v>310</v>
      </c>
      <c r="K132" s="121"/>
      <c r="L132" s="33"/>
      <c r="M132" s="526">
        <v>1</v>
      </c>
      <c r="N132" s="691" t="s">
        <v>15</v>
      </c>
      <c r="O132" s="523" t="s">
        <v>52</v>
      </c>
      <c r="P132" s="474"/>
      <c r="Q132" s="473"/>
      <c r="R132" s="461" t="s">
        <v>52</v>
      </c>
      <c r="S132" s="493">
        <v>1</v>
      </c>
      <c r="T132" s="533" t="s">
        <v>15</v>
      </c>
      <c r="U132" s="38"/>
      <c r="V132" s="21"/>
      <c r="W132" s="561">
        <v>38</v>
      </c>
      <c r="X132" s="750" t="s">
        <v>223</v>
      </c>
      <c r="Y132" s="573"/>
      <c r="Z132" s="638"/>
      <c r="AA132" s="639"/>
      <c r="AB132" s="90"/>
      <c r="AC132" s="47"/>
    </row>
    <row r="133" spans="2:29" ht="15" customHeight="1">
      <c r="B133" s="35"/>
      <c r="C133" s="51">
        <v>2</v>
      </c>
      <c r="D133" s="7" t="s">
        <v>298</v>
      </c>
      <c r="E133" s="476"/>
      <c r="F133" s="474"/>
      <c r="G133" s="473"/>
      <c r="H133" s="465"/>
      <c r="I133" s="1">
        <v>2</v>
      </c>
      <c r="J133" s="4" t="s">
        <v>309</v>
      </c>
      <c r="K133" s="121"/>
      <c r="L133" s="33"/>
      <c r="M133" s="526">
        <v>2</v>
      </c>
      <c r="N133" s="691"/>
      <c r="O133" s="524"/>
      <c r="P133" s="474"/>
      <c r="Q133" s="473"/>
      <c r="R133" s="462"/>
      <c r="S133" s="493">
        <v>2</v>
      </c>
      <c r="T133" s="533"/>
      <c r="U133" s="38"/>
      <c r="V133" s="21"/>
      <c r="W133" s="536"/>
      <c r="X133" s="751"/>
      <c r="Y133" s="573"/>
      <c r="Z133" s="638"/>
      <c r="AA133" s="639"/>
      <c r="AB133" s="90"/>
      <c r="AC133" s="47"/>
    </row>
    <row r="134" spans="2:29" ht="15" customHeight="1">
      <c r="B134" s="35"/>
      <c r="C134" s="51">
        <v>3</v>
      </c>
      <c r="D134" s="7" t="s">
        <v>299</v>
      </c>
      <c r="E134" s="476"/>
      <c r="F134" s="474"/>
      <c r="G134" s="473"/>
      <c r="H134" s="465"/>
      <c r="I134" s="1">
        <v>3</v>
      </c>
      <c r="J134" s="4" t="s">
        <v>256</v>
      </c>
      <c r="K134" s="121"/>
      <c r="L134" s="33"/>
      <c r="M134" s="526">
        <v>2</v>
      </c>
      <c r="N134" s="667" t="s">
        <v>16</v>
      </c>
      <c r="O134" s="524"/>
      <c r="P134" s="474"/>
      <c r="Q134" s="473"/>
      <c r="R134" s="462"/>
      <c r="S134" s="493">
        <v>2</v>
      </c>
      <c r="T134" s="684" t="s">
        <v>16</v>
      </c>
      <c r="U134" s="38"/>
      <c r="V134" s="21"/>
      <c r="W134" s="537"/>
      <c r="X134" s="752"/>
      <c r="Y134" s="573"/>
      <c r="Z134" s="638"/>
      <c r="AA134" s="639"/>
      <c r="AB134" s="90"/>
      <c r="AC134" s="47"/>
    </row>
    <row r="135" spans="2:29" ht="15" customHeight="1">
      <c r="B135" s="35"/>
      <c r="C135" s="51">
        <v>4</v>
      </c>
      <c r="D135" s="7" t="s">
        <v>300</v>
      </c>
      <c r="E135" s="476"/>
      <c r="F135" s="474"/>
      <c r="G135" s="473"/>
      <c r="H135" s="465"/>
      <c r="I135" s="1">
        <v>4</v>
      </c>
      <c r="J135" s="4" t="s">
        <v>308</v>
      </c>
      <c r="K135" s="121"/>
      <c r="L135" s="33"/>
      <c r="M135" s="526">
        <v>4</v>
      </c>
      <c r="N135" s="667"/>
      <c r="O135" s="524"/>
      <c r="P135" s="474"/>
      <c r="Q135" s="473"/>
      <c r="R135" s="462"/>
      <c r="S135" s="493">
        <v>4</v>
      </c>
      <c r="T135" s="684"/>
      <c r="U135" s="38"/>
      <c r="V135" s="21"/>
      <c r="W135" s="659">
        <v>39</v>
      </c>
      <c r="X135" s="660" t="s">
        <v>224</v>
      </c>
      <c r="Y135" s="573"/>
      <c r="Z135" s="638"/>
      <c r="AA135" s="639"/>
      <c r="AB135" s="90"/>
      <c r="AC135" s="47"/>
    </row>
    <row r="136" spans="2:29" ht="15" customHeight="1">
      <c r="B136" s="35">
        <f>IF(F131=2,1,0)</f>
        <v>1</v>
      </c>
      <c r="C136" s="161"/>
      <c r="D136" s="151" t="s">
        <v>644</v>
      </c>
      <c r="E136" s="477"/>
      <c r="F136" s="474"/>
      <c r="G136" s="473"/>
      <c r="H136" s="466"/>
      <c r="I136" s="160"/>
      <c r="J136" s="156" t="s">
        <v>645</v>
      </c>
      <c r="K136" s="122">
        <f>IF(G131=4,1,0)</f>
        <v>1</v>
      </c>
      <c r="L136" s="33">
        <f>IF(P131=1,1,0)</f>
        <v>0</v>
      </c>
      <c r="M136" s="192"/>
      <c r="N136" s="157" t="s">
        <v>655</v>
      </c>
      <c r="O136" s="525"/>
      <c r="P136" s="474"/>
      <c r="Q136" s="473"/>
      <c r="R136" s="463"/>
      <c r="S136" s="198"/>
      <c r="T136" s="158" t="s">
        <v>656</v>
      </c>
      <c r="U136" s="38">
        <f>IF(Q131=1,1,0)</f>
        <v>1</v>
      </c>
      <c r="V136" s="21"/>
      <c r="W136" s="657"/>
      <c r="X136" s="818"/>
      <c r="Y136" s="573"/>
      <c r="Z136" s="638"/>
      <c r="AA136" s="639"/>
      <c r="AB136" s="90"/>
      <c r="AC136" s="47"/>
    </row>
    <row r="137" spans="2:29" ht="80.099999999999994" customHeight="1">
      <c r="B137" s="35"/>
      <c r="C137" s="759" t="s">
        <v>316</v>
      </c>
      <c r="D137" s="662"/>
      <c r="E137" s="662"/>
      <c r="F137" s="472">
        <v>3</v>
      </c>
      <c r="G137" s="472">
        <v>1</v>
      </c>
      <c r="H137" s="666" t="s">
        <v>303</v>
      </c>
      <c r="I137" s="666"/>
      <c r="J137" s="753"/>
      <c r="K137" s="121"/>
      <c r="L137" s="33"/>
      <c r="M137" s="766" t="s">
        <v>287</v>
      </c>
      <c r="N137" s="767"/>
      <c r="O137" s="767"/>
      <c r="P137" s="472">
        <v>2</v>
      </c>
      <c r="Q137" s="472">
        <v>1</v>
      </c>
      <c r="R137" s="493" t="s">
        <v>328</v>
      </c>
      <c r="S137" s="493"/>
      <c r="T137" s="494"/>
      <c r="U137" s="38"/>
      <c r="V137" s="21"/>
      <c r="W137" s="658"/>
      <c r="X137" s="818"/>
      <c r="Y137" s="573"/>
      <c r="Z137" s="638"/>
      <c r="AA137" s="639"/>
      <c r="AB137" s="90"/>
      <c r="AC137" s="47"/>
    </row>
    <row r="138" spans="2:29" ht="15" customHeight="1">
      <c r="B138" s="35"/>
      <c r="C138" s="51">
        <v>1</v>
      </c>
      <c r="D138" s="7" t="s">
        <v>319</v>
      </c>
      <c r="E138" s="894" t="s">
        <v>52</v>
      </c>
      <c r="F138" s="474"/>
      <c r="G138" s="473"/>
      <c r="H138" s="464" t="s">
        <v>52</v>
      </c>
      <c r="I138" s="1">
        <v>1</v>
      </c>
      <c r="J138" s="4" t="s">
        <v>302</v>
      </c>
      <c r="K138" s="121"/>
      <c r="L138" s="33"/>
      <c r="M138" s="526">
        <v>1</v>
      </c>
      <c r="N138" s="691" t="s">
        <v>15</v>
      </c>
      <c r="O138" s="523" t="s">
        <v>52</v>
      </c>
      <c r="P138" s="474"/>
      <c r="Q138" s="473"/>
      <c r="R138" s="461" t="s">
        <v>52</v>
      </c>
      <c r="S138" s="493">
        <v>1</v>
      </c>
      <c r="T138" s="533" t="s">
        <v>15</v>
      </c>
      <c r="U138" s="38"/>
      <c r="V138" s="21"/>
      <c r="W138" s="502">
        <v>40</v>
      </c>
      <c r="X138" s="654" t="s">
        <v>226</v>
      </c>
      <c r="Y138" s="573"/>
      <c r="Z138" s="638"/>
      <c r="AA138" s="639"/>
      <c r="AB138" s="90"/>
      <c r="AC138" s="47"/>
    </row>
    <row r="139" spans="2:29" ht="15" customHeight="1">
      <c r="B139" s="35"/>
      <c r="C139" s="51">
        <v>2</v>
      </c>
      <c r="D139" s="7" t="s">
        <v>318</v>
      </c>
      <c r="E139" s="895"/>
      <c r="F139" s="474"/>
      <c r="G139" s="473"/>
      <c r="H139" s="465"/>
      <c r="I139" s="1">
        <v>2</v>
      </c>
      <c r="J139" s="4" t="s">
        <v>304</v>
      </c>
      <c r="K139" s="121"/>
      <c r="L139" s="33"/>
      <c r="M139" s="526">
        <v>2</v>
      </c>
      <c r="N139" s="691"/>
      <c r="O139" s="524"/>
      <c r="P139" s="474"/>
      <c r="Q139" s="473"/>
      <c r="R139" s="462"/>
      <c r="S139" s="493">
        <v>2</v>
      </c>
      <c r="T139" s="533"/>
      <c r="U139" s="38"/>
      <c r="V139" s="21"/>
      <c r="W139" s="534"/>
      <c r="X139" s="655"/>
      <c r="Y139" s="573"/>
      <c r="Z139" s="638"/>
      <c r="AA139" s="639"/>
      <c r="AB139" s="90"/>
      <c r="AC139" s="47"/>
    </row>
    <row r="140" spans="2:29" ht="15" customHeight="1">
      <c r="B140" s="35"/>
      <c r="C140" s="51">
        <v>3</v>
      </c>
      <c r="D140" s="7" t="s">
        <v>317</v>
      </c>
      <c r="E140" s="895"/>
      <c r="F140" s="474"/>
      <c r="G140" s="473"/>
      <c r="H140" s="465"/>
      <c r="I140" s="1">
        <v>3</v>
      </c>
      <c r="J140" s="4" t="s">
        <v>305</v>
      </c>
      <c r="K140" s="121"/>
      <c r="L140" s="33"/>
      <c r="M140" s="526">
        <v>2</v>
      </c>
      <c r="N140" s="667" t="s">
        <v>16</v>
      </c>
      <c r="O140" s="524"/>
      <c r="P140" s="474"/>
      <c r="Q140" s="473"/>
      <c r="R140" s="462"/>
      <c r="S140" s="493">
        <v>2</v>
      </c>
      <c r="T140" s="684" t="s">
        <v>16</v>
      </c>
      <c r="U140" s="38"/>
      <c r="V140" s="21"/>
      <c r="W140" s="534"/>
      <c r="X140" s="655"/>
      <c r="Y140" s="573"/>
      <c r="Z140" s="638"/>
      <c r="AA140" s="639"/>
      <c r="AB140" s="90"/>
      <c r="AC140" s="47"/>
    </row>
    <row r="141" spans="2:29" ht="15" customHeight="1">
      <c r="B141" s="35"/>
      <c r="C141" s="51">
        <v>4</v>
      </c>
      <c r="D141" s="7" t="s">
        <v>320</v>
      </c>
      <c r="E141" s="895"/>
      <c r="F141" s="474"/>
      <c r="G141" s="473"/>
      <c r="H141" s="465"/>
      <c r="I141" s="1">
        <v>4</v>
      </c>
      <c r="J141" s="4" t="s">
        <v>306</v>
      </c>
      <c r="K141" s="121"/>
      <c r="L141" s="33"/>
      <c r="M141" s="526">
        <v>4</v>
      </c>
      <c r="N141" s="667"/>
      <c r="O141" s="524"/>
      <c r="P141" s="474"/>
      <c r="Q141" s="473"/>
      <c r="R141" s="462"/>
      <c r="S141" s="493">
        <v>4</v>
      </c>
      <c r="T141" s="684"/>
      <c r="U141" s="38"/>
      <c r="V141" s="21"/>
      <c r="W141" s="503"/>
      <c r="X141" s="656"/>
      <c r="Y141" s="573"/>
      <c r="Z141" s="638"/>
      <c r="AA141" s="639"/>
      <c r="AB141" s="90"/>
      <c r="AC141" s="47"/>
    </row>
    <row r="142" spans="2:29" ht="15" customHeight="1">
      <c r="B142" s="35">
        <f>IF(F137=3,1,0)</f>
        <v>1</v>
      </c>
      <c r="C142" s="161"/>
      <c r="D142" s="151" t="s">
        <v>646</v>
      </c>
      <c r="E142" s="463"/>
      <c r="F142" s="474"/>
      <c r="G142" s="473"/>
      <c r="H142" s="466"/>
      <c r="I142" s="160"/>
      <c r="J142" s="156" t="s">
        <v>648</v>
      </c>
      <c r="K142" s="122">
        <f>IF(G137=1,1,0)</f>
        <v>1</v>
      </c>
      <c r="L142" s="33">
        <f>IF(P137=2,1,0)</f>
        <v>1</v>
      </c>
      <c r="M142" s="192"/>
      <c r="N142" s="157" t="s">
        <v>657</v>
      </c>
      <c r="O142" s="525"/>
      <c r="P142" s="474"/>
      <c r="Q142" s="473"/>
      <c r="R142" s="463"/>
      <c r="S142" s="198"/>
      <c r="T142" s="158" t="s">
        <v>658</v>
      </c>
      <c r="U142" s="38">
        <f>IF(Q137=1,1,0)</f>
        <v>1</v>
      </c>
      <c r="V142" s="21"/>
      <c r="W142" s="657">
        <v>41</v>
      </c>
      <c r="X142" s="629" t="s">
        <v>228</v>
      </c>
      <c r="Y142" s="573"/>
      <c r="Z142" s="638"/>
      <c r="AA142" s="639"/>
      <c r="AB142" s="90"/>
      <c r="AC142" s="47"/>
    </row>
    <row r="143" spans="2:29" ht="54.95" customHeight="1">
      <c r="B143" s="35"/>
      <c r="C143" s="759" t="s">
        <v>321</v>
      </c>
      <c r="D143" s="662"/>
      <c r="E143" s="662"/>
      <c r="F143" s="472">
        <v>2</v>
      </c>
      <c r="G143" s="472">
        <v>4</v>
      </c>
      <c r="H143" s="496" t="s">
        <v>647</v>
      </c>
      <c r="I143" s="496"/>
      <c r="J143" s="497"/>
      <c r="K143" s="121"/>
      <c r="L143" s="33"/>
      <c r="M143" s="526" t="s">
        <v>327</v>
      </c>
      <c r="N143" s="665"/>
      <c r="O143" s="665"/>
      <c r="P143" s="472">
        <v>2</v>
      </c>
      <c r="Q143" s="472">
        <v>1</v>
      </c>
      <c r="R143" s="819" t="s">
        <v>326</v>
      </c>
      <c r="S143" s="819"/>
      <c r="T143" s="820"/>
      <c r="U143" s="38"/>
      <c r="V143" s="21"/>
      <c r="W143" s="658"/>
      <c r="X143" s="621"/>
      <c r="Y143" s="573"/>
      <c r="Z143" s="638"/>
      <c r="AA143" s="639"/>
      <c r="AB143" s="90"/>
      <c r="AC143" s="47"/>
    </row>
    <row r="144" spans="2:29" ht="15" customHeight="1">
      <c r="B144" s="35"/>
      <c r="C144" s="51">
        <v>1</v>
      </c>
      <c r="D144" s="7" t="s">
        <v>270</v>
      </c>
      <c r="E144" s="475" t="s">
        <v>52</v>
      </c>
      <c r="F144" s="474"/>
      <c r="G144" s="473"/>
      <c r="H144" s="464" t="s">
        <v>52</v>
      </c>
      <c r="I144" s="1">
        <v>1</v>
      </c>
      <c r="J144" s="4" t="s">
        <v>182</v>
      </c>
      <c r="K144" s="121"/>
      <c r="L144" s="33"/>
      <c r="M144" s="526">
        <v>1</v>
      </c>
      <c r="N144" s="691" t="s">
        <v>15</v>
      </c>
      <c r="O144" s="523" t="s">
        <v>52</v>
      </c>
      <c r="P144" s="474"/>
      <c r="Q144" s="473"/>
      <c r="R144" s="461" t="s">
        <v>52</v>
      </c>
      <c r="S144" s="493">
        <v>1</v>
      </c>
      <c r="T144" s="533" t="s">
        <v>15</v>
      </c>
      <c r="U144" s="38"/>
      <c r="V144" s="21"/>
      <c r="W144" s="534">
        <v>42</v>
      </c>
      <c r="X144" s="580" t="s">
        <v>230</v>
      </c>
      <c r="Y144" s="573"/>
      <c r="Z144" s="638"/>
      <c r="AA144" s="639"/>
      <c r="AB144" s="90"/>
      <c r="AC144" s="47"/>
    </row>
    <row r="145" spans="2:29" ht="15" customHeight="1">
      <c r="B145" s="35"/>
      <c r="C145" s="51">
        <v>2</v>
      </c>
      <c r="D145" s="7" t="s">
        <v>260</v>
      </c>
      <c r="E145" s="476"/>
      <c r="F145" s="474"/>
      <c r="G145" s="473"/>
      <c r="H145" s="465"/>
      <c r="I145" s="1">
        <v>2</v>
      </c>
      <c r="J145" s="4" t="s">
        <v>175</v>
      </c>
      <c r="K145" s="121"/>
      <c r="L145" s="33"/>
      <c r="M145" s="526">
        <v>2</v>
      </c>
      <c r="N145" s="691"/>
      <c r="O145" s="524"/>
      <c r="P145" s="474"/>
      <c r="Q145" s="473"/>
      <c r="R145" s="462"/>
      <c r="S145" s="493">
        <v>2</v>
      </c>
      <c r="T145" s="533"/>
      <c r="U145" s="38"/>
      <c r="V145" s="21"/>
      <c r="W145" s="534"/>
      <c r="X145" s="580"/>
      <c r="Y145" s="573"/>
      <c r="Z145" s="638"/>
      <c r="AA145" s="639"/>
      <c r="AB145" s="90"/>
      <c r="AC145" s="47"/>
    </row>
    <row r="146" spans="2:29" ht="15" customHeight="1">
      <c r="B146" s="35"/>
      <c r="C146" s="51">
        <v>3</v>
      </c>
      <c r="D146" s="7" t="s">
        <v>259</v>
      </c>
      <c r="E146" s="476"/>
      <c r="F146" s="474"/>
      <c r="G146" s="473"/>
      <c r="H146" s="465"/>
      <c r="I146" s="1">
        <v>3</v>
      </c>
      <c r="J146" s="4" t="s">
        <v>183</v>
      </c>
      <c r="K146" s="121"/>
      <c r="L146" s="33"/>
      <c r="M146" s="526">
        <v>2</v>
      </c>
      <c r="N146" s="667" t="s">
        <v>16</v>
      </c>
      <c r="O146" s="524"/>
      <c r="P146" s="474"/>
      <c r="Q146" s="473"/>
      <c r="R146" s="462"/>
      <c r="S146" s="493">
        <v>2</v>
      </c>
      <c r="T146" s="684" t="s">
        <v>16</v>
      </c>
      <c r="U146" s="38"/>
      <c r="V146" s="21"/>
      <c r="W146" s="503"/>
      <c r="X146" s="581"/>
      <c r="Y146" s="573"/>
      <c r="Z146" s="638"/>
      <c r="AA146" s="639"/>
      <c r="AB146" s="90"/>
      <c r="AC146" s="47"/>
    </row>
    <row r="147" spans="2:29" ht="15" customHeight="1">
      <c r="B147" s="35">
        <f>IF(F143=2,1,0)</f>
        <v>1</v>
      </c>
      <c r="C147" s="51">
        <v>4</v>
      </c>
      <c r="D147" s="7" t="s">
        <v>253</v>
      </c>
      <c r="E147" s="476"/>
      <c r="F147" s="474"/>
      <c r="G147" s="473"/>
      <c r="H147" s="465"/>
      <c r="I147" s="1">
        <v>4</v>
      </c>
      <c r="J147" s="4" t="s">
        <v>184</v>
      </c>
      <c r="K147" s="122">
        <f>IF(G143=4,1,0)</f>
        <v>1</v>
      </c>
      <c r="L147" s="33">
        <f>IF(P143=1,1,0)</f>
        <v>0</v>
      </c>
      <c r="M147" s="526">
        <v>4</v>
      </c>
      <c r="N147" s="667"/>
      <c r="O147" s="524"/>
      <c r="P147" s="474"/>
      <c r="Q147" s="473"/>
      <c r="R147" s="462"/>
      <c r="S147" s="493">
        <v>4</v>
      </c>
      <c r="T147" s="684"/>
      <c r="U147" s="38">
        <f>IF(Q143=2,1,0)</f>
        <v>0</v>
      </c>
      <c r="V147" s="21"/>
      <c r="W147" s="611">
        <v>43</v>
      </c>
      <c r="X147" s="652" t="s">
        <v>232</v>
      </c>
      <c r="Y147" s="573"/>
      <c r="Z147" s="638"/>
      <c r="AA147" s="639"/>
      <c r="AB147" s="90"/>
      <c r="AC147" s="47"/>
    </row>
    <row r="148" spans="2:29" ht="15" customHeight="1">
      <c r="B148" s="35"/>
      <c r="C148" s="162"/>
      <c r="D148" s="28"/>
      <c r="E148" s="477"/>
      <c r="F148" s="474"/>
      <c r="G148" s="473"/>
      <c r="H148" s="466"/>
      <c r="I148" s="163"/>
      <c r="J148" s="53"/>
      <c r="K148" s="121"/>
      <c r="L148" s="33"/>
      <c r="M148" s="29"/>
      <c r="N148" s="193"/>
      <c r="O148" s="524"/>
      <c r="P148" s="786"/>
      <c r="Q148" s="776"/>
      <c r="R148" s="462"/>
      <c r="S148" s="199"/>
      <c r="T148" s="200"/>
      <c r="U148" s="38"/>
      <c r="V148" s="21"/>
      <c r="W148" s="538"/>
      <c r="X148" s="577"/>
      <c r="Y148" s="573"/>
      <c r="Z148" s="638"/>
      <c r="AA148" s="639"/>
      <c r="AB148" s="90"/>
      <c r="AC148" s="47"/>
    </row>
    <row r="149" spans="2:29" ht="35.1" customHeight="1" thickBot="1">
      <c r="B149" s="35"/>
      <c r="C149" s="54"/>
      <c r="D149" s="490" t="s">
        <v>56</v>
      </c>
      <c r="E149" s="490"/>
      <c r="F149" s="490"/>
      <c r="G149" s="490"/>
      <c r="H149" s="490"/>
      <c r="I149" s="490"/>
      <c r="J149" s="550"/>
      <c r="K149" s="121"/>
      <c r="L149" s="34"/>
      <c r="M149" s="190"/>
      <c r="N149" s="609" t="s">
        <v>56</v>
      </c>
      <c r="O149" s="609"/>
      <c r="P149" s="609"/>
      <c r="Q149" s="609"/>
      <c r="R149" s="609"/>
      <c r="S149" s="609"/>
      <c r="T149" s="610"/>
      <c r="U149" s="38"/>
      <c r="V149" s="21"/>
      <c r="W149" s="651"/>
      <c r="X149" s="653"/>
      <c r="Y149" s="574"/>
      <c r="Z149" s="640"/>
      <c r="AA149" s="641"/>
      <c r="AB149" s="90"/>
      <c r="AC149" s="47"/>
    </row>
    <row r="150" spans="2:29" ht="35.1" customHeight="1" thickBot="1">
      <c r="B150" s="36"/>
      <c r="C150" s="215"/>
      <c r="D150" s="159"/>
      <c r="E150" s="159"/>
      <c r="F150" s="159"/>
      <c r="G150" s="159"/>
      <c r="H150" s="159"/>
      <c r="I150" s="159"/>
      <c r="J150" s="159"/>
      <c r="K150" s="208"/>
      <c r="L150" s="208"/>
      <c r="M150" s="209"/>
      <c r="N150" s="159"/>
      <c r="O150" s="159"/>
      <c r="P150" s="159"/>
      <c r="Q150" s="159"/>
      <c r="R150" s="159"/>
      <c r="S150" s="159"/>
      <c r="T150" s="159"/>
      <c r="U150" s="210"/>
      <c r="V150" s="17"/>
      <c r="W150" s="211"/>
      <c r="X150" s="212"/>
      <c r="Y150" s="278"/>
      <c r="Z150" s="213"/>
      <c r="AA150" s="213"/>
      <c r="AB150" s="214"/>
      <c r="AC150" s="47"/>
    </row>
    <row r="151" spans="2:29">
      <c r="B151" s="42"/>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47"/>
    </row>
    <row r="152" spans="2:29" ht="15" thickBot="1">
      <c r="B152" s="42"/>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47"/>
    </row>
    <row r="153" spans="2:29" ht="26.25" customHeight="1">
      <c r="B153" s="99"/>
      <c r="C153" s="100"/>
      <c r="D153" s="698" t="s">
        <v>331</v>
      </c>
      <c r="E153" s="698"/>
      <c r="F153" s="698"/>
      <c r="G153" s="698"/>
      <c r="H153" s="698"/>
      <c r="I153" s="562">
        <v>4</v>
      </c>
      <c r="J153" s="562"/>
      <c r="K153" s="101"/>
      <c r="L153" s="102"/>
      <c r="M153" s="698" t="s">
        <v>17</v>
      </c>
      <c r="N153" s="698"/>
      <c r="O153" s="698"/>
      <c r="P153" s="698"/>
      <c r="Q153" s="698"/>
      <c r="R153" s="562">
        <v>4</v>
      </c>
      <c r="S153" s="562"/>
      <c r="T153" s="562"/>
      <c r="U153" s="103"/>
      <c r="V153" s="102"/>
      <c r="W153" s="618" t="s">
        <v>17</v>
      </c>
      <c r="X153" s="618"/>
      <c r="Y153" s="104"/>
      <c r="Z153" s="104"/>
      <c r="AA153" s="548">
        <v>4</v>
      </c>
      <c r="AB153" s="131"/>
      <c r="AC153" s="47"/>
    </row>
    <row r="154" spans="2:29" ht="27" customHeight="1" thickBot="1">
      <c r="B154" s="75"/>
      <c r="C154" s="14"/>
      <c r="D154" s="821"/>
      <c r="E154" s="821"/>
      <c r="F154" s="821"/>
      <c r="G154" s="821"/>
      <c r="H154" s="821"/>
      <c r="I154" s="695"/>
      <c r="J154" s="695"/>
      <c r="K154" s="420"/>
      <c r="L154" s="421"/>
      <c r="M154" s="706"/>
      <c r="N154" s="706"/>
      <c r="O154" s="706"/>
      <c r="P154" s="706"/>
      <c r="Q154" s="706"/>
      <c r="R154" s="563"/>
      <c r="S154" s="563"/>
      <c r="T154" s="563"/>
      <c r="U154" s="45"/>
      <c r="V154" s="43"/>
      <c r="W154" s="619"/>
      <c r="X154" s="619"/>
      <c r="Y154" s="70"/>
      <c r="Z154" s="70"/>
      <c r="AA154" s="549"/>
      <c r="AB154" s="76"/>
      <c r="AC154" s="47"/>
    </row>
    <row r="155" spans="2:29" ht="15" customHeight="1">
      <c r="B155" s="75"/>
      <c r="C155" s="685" t="s">
        <v>659</v>
      </c>
      <c r="D155" s="686"/>
      <c r="E155" s="50"/>
      <c r="F155" s="50"/>
      <c r="G155" s="50"/>
      <c r="H155" s="50"/>
      <c r="I155" s="50"/>
      <c r="J155" s="165" t="s">
        <v>660</v>
      </c>
      <c r="K155" s="406"/>
      <c r="L155" s="422"/>
      <c r="M155" s="742" t="s">
        <v>669</v>
      </c>
      <c r="N155" s="521"/>
      <c r="O155" s="521"/>
      <c r="P155" s="168"/>
      <c r="Q155" s="168"/>
      <c r="R155" s="521" t="s">
        <v>670</v>
      </c>
      <c r="S155" s="521"/>
      <c r="T155" s="522"/>
      <c r="U155" s="27"/>
      <c r="V155" s="87"/>
      <c r="W155" s="504" t="s">
        <v>9</v>
      </c>
      <c r="X155" s="505"/>
      <c r="Y155" s="95"/>
      <c r="Z155" s="551" t="s">
        <v>45</v>
      </c>
      <c r="AA155" s="552"/>
      <c r="AB155" s="110"/>
      <c r="AC155" s="47"/>
    </row>
    <row r="156" spans="2:29" ht="39.950000000000003" customHeight="1">
      <c r="B156" s="401"/>
      <c r="C156" s="727" t="s">
        <v>364</v>
      </c>
      <c r="D156" s="728"/>
      <c r="E156" s="728"/>
      <c r="F156" s="472">
        <v>3</v>
      </c>
      <c r="G156" s="472">
        <v>2</v>
      </c>
      <c r="H156" s="830" t="s">
        <v>369</v>
      </c>
      <c r="I156" s="470"/>
      <c r="J156" s="471"/>
      <c r="K156" s="406"/>
      <c r="L156" s="423"/>
      <c r="M156" s="754" t="s">
        <v>354</v>
      </c>
      <c r="N156" s="755"/>
      <c r="O156" s="831"/>
      <c r="P156" s="499">
        <v>2</v>
      </c>
      <c r="Q156" s="499">
        <v>2</v>
      </c>
      <c r="R156" s="832" t="s">
        <v>355</v>
      </c>
      <c r="S156" s="687"/>
      <c r="T156" s="833"/>
      <c r="U156" s="403"/>
      <c r="V156" s="11"/>
      <c r="W156" s="506"/>
      <c r="X156" s="507"/>
      <c r="Y156" s="93"/>
      <c r="Z156" s="553"/>
      <c r="AA156" s="554"/>
      <c r="AB156" s="110"/>
      <c r="AC156" s="47"/>
    </row>
    <row r="157" spans="2:29" ht="15" customHeight="1">
      <c r="B157" s="402"/>
      <c r="C157" s="51">
        <v>1</v>
      </c>
      <c r="D157" s="7" t="s">
        <v>367</v>
      </c>
      <c r="E157" s="789" t="s">
        <v>52</v>
      </c>
      <c r="F157" s="472"/>
      <c r="G157" s="472"/>
      <c r="H157" s="464" t="s">
        <v>52</v>
      </c>
      <c r="I157" s="1">
        <v>1</v>
      </c>
      <c r="J157" s="52" t="s">
        <v>371</v>
      </c>
      <c r="K157" s="406"/>
      <c r="L157" s="423"/>
      <c r="M157" s="455">
        <v>1</v>
      </c>
      <c r="N157" s="457" t="s">
        <v>15</v>
      </c>
      <c r="O157" s="475" t="s">
        <v>52</v>
      </c>
      <c r="P157" s="500"/>
      <c r="Q157" s="500"/>
      <c r="R157" s="464" t="s">
        <v>52</v>
      </c>
      <c r="S157" s="460">
        <v>1</v>
      </c>
      <c r="T157" s="498" t="s">
        <v>15</v>
      </c>
      <c r="U157" s="403"/>
      <c r="V157" s="11"/>
      <c r="W157" s="506"/>
      <c r="X157" s="507"/>
      <c r="Y157" s="93"/>
      <c r="Z157" s="553"/>
      <c r="AA157" s="554"/>
      <c r="AB157" s="110"/>
      <c r="AC157" s="47"/>
    </row>
    <row r="158" spans="2:29" ht="15" customHeight="1">
      <c r="B158" s="402"/>
      <c r="C158" s="51">
        <v>2</v>
      </c>
      <c r="D158" s="7" t="s">
        <v>366</v>
      </c>
      <c r="E158" s="790"/>
      <c r="F158" s="472"/>
      <c r="G158" s="472"/>
      <c r="H158" s="465"/>
      <c r="I158" s="1">
        <v>2</v>
      </c>
      <c r="J158" s="52" t="s">
        <v>370</v>
      </c>
      <c r="K158" s="406"/>
      <c r="L158" s="423"/>
      <c r="M158" s="455"/>
      <c r="N158" s="457"/>
      <c r="O158" s="476"/>
      <c r="P158" s="500"/>
      <c r="Q158" s="500"/>
      <c r="R158" s="465"/>
      <c r="S158" s="460"/>
      <c r="T158" s="498"/>
      <c r="U158" s="403"/>
      <c r="V158" s="11"/>
      <c r="W158" s="508"/>
      <c r="X158" s="509"/>
      <c r="Y158" s="94"/>
      <c r="Z158" s="555"/>
      <c r="AA158" s="556"/>
      <c r="AB158" s="110"/>
      <c r="AC158" s="47"/>
    </row>
    <row r="159" spans="2:29" ht="15" customHeight="1">
      <c r="B159" s="402"/>
      <c r="C159" s="51">
        <v>3</v>
      </c>
      <c r="D159" s="7" t="s">
        <v>365</v>
      </c>
      <c r="E159" s="790"/>
      <c r="F159" s="472"/>
      <c r="G159" s="472"/>
      <c r="H159" s="465"/>
      <c r="I159" s="1">
        <v>3</v>
      </c>
      <c r="J159" s="52" t="s">
        <v>372</v>
      </c>
      <c r="K159" s="406"/>
      <c r="L159" s="423"/>
      <c r="M159" s="455">
        <v>2</v>
      </c>
      <c r="N159" s="459" t="s">
        <v>16</v>
      </c>
      <c r="O159" s="476"/>
      <c r="P159" s="500"/>
      <c r="Q159" s="500"/>
      <c r="R159" s="465"/>
      <c r="S159" s="460">
        <v>2</v>
      </c>
      <c r="T159" s="489" t="s">
        <v>16</v>
      </c>
      <c r="U159" s="403"/>
      <c r="V159" s="11"/>
      <c r="W159" s="561">
        <v>44</v>
      </c>
      <c r="X159" s="646" t="s">
        <v>332</v>
      </c>
      <c r="Y159" s="613">
        <v>44</v>
      </c>
      <c r="Z159" s="822" t="str">
        <f>VLOOKUP(Y159,W707:X717,2,TRUE)</f>
        <v>1 الأحكام التي تؤسس شرعية السلطة                                      2الأحكام التي تتعلق بشكل الدولة، وطبيعة نظام الحكم فيها                                                             3 الأحكام المتعلقة بتنظيم السلطات في الدولة والعلاقات بينها                                       4 تكريس مبدأ الفصل بين السلطات                                5   تكريس ثوابت المجتمع في المجال الاقتصادي والاجتماعي والثقافي                                                   6    إقرار وضمان الحقوق والحريات الفردية</v>
      </c>
      <c r="AA159" s="823"/>
      <c r="AB159" s="111"/>
      <c r="AC159" s="47"/>
    </row>
    <row r="160" spans="2:29" ht="15" customHeight="1">
      <c r="B160" s="402"/>
      <c r="C160" s="51">
        <v>4</v>
      </c>
      <c r="D160" s="7" t="s">
        <v>368</v>
      </c>
      <c r="E160" s="790"/>
      <c r="F160" s="472"/>
      <c r="G160" s="472"/>
      <c r="H160" s="465"/>
      <c r="I160" s="1">
        <v>4</v>
      </c>
      <c r="J160" s="52" t="s">
        <v>373</v>
      </c>
      <c r="K160" s="406"/>
      <c r="L160" s="423"/>
      <c r="M160" s="455"/>
      <c r="N160" s="459"/>
      <c r="O160" s="476"/>
      <c r="P160" s="500"/>
      <c r="Q160" s="500"/>
      <c r="R160" s="465"/>
      <c r="S160" s="460"/>
      <c r="T160" s="489"/>
      <c r="U160" s="403"/>
      <c r="V160" s="11"/>
      <c r="W160" s="536"/>
      <c r="X160" s="647"/>
      <c r="Y160" s="614"/>
      <c r="Z160" s="824"/>
      <c r="AA160" s="825"/>
      <c r="AB160" s="111"/>
      <c r="AC160" s="47"/>
    </row>
    <row r="161" spans="2:29" ht="15" customHeight="1">
      <c r="B161" s="402">
        <f>IF(F156=3,1,0)</f>
        <v>1</v>
      </c>
      <c r="C161" s="732" t="s">
        <v>661</v>
      </c>
      <c r="D161" s="733"/>
      <c r="E161" s="477"/>
      <c r="F161" s="472"/>
      <c r="G161" s="472"/>
      <c r="H161" s="466"/>
      <c r="I161" s="160"/>
      <c r="J161" s="156" t="s">
        <v>662</v>
      </c>
      <c r="K161" s="406">
        <f>IF(G156=2,1,0)</f>
        <v>1</v>
      </c>
      <c r="L161" s="423">
        <f>IF(P156=2,1,0)</f>
        <v>1</v>
      </c>
      <c r="M161" s="166"/>
      <c r="N161" s="157" t="s">
        <v>671</v>
      </c>
      <c r="O161" s="477"/>
      <c r="P161" s="501"/>
      <c r="Q161" s="501"/>
      <c r="R161" s="466"/>
      <c r="S161" s="160"/>
      <c r="T161" s="158" t="s">
        <v>672</v>
      </c>
      <c r="U161" s="403">
        <f>IF(Q156=2,1,0)</f>
        <v>1</v>
      </c>
      <c r="V161" s="11"/>
      <c r="W161" s="537"/>
      <c r="X161" s="648"/>
      <c r="Y161" s="614"/>
      <c r="Z161" s="824"/>
      <c r="AA161" s="825"/>
      <c r="AB161" s="111"/>
      <c r="AC161" s="47"/>
    </row>
    <row r="162" spans="2:29" ht="39.950000000000003" customHeight="1">
      <c r="B162" s="402"/>
      <c r="C162" s="727" t="s">
        <v>378</v>
      </c>
      <c r="D162" s="728"/>
      <c r="E162" s="728"/>
      <c r="F162" s="472">
        <v>1</v>
      </c>
      <c r="G162" s="472">
        <v>3</v>
      </c>
      <c r="H162" s="666" t="s">
        <v>379</v>
      </c>
      <c r="I162" s="666"/>
      <c r="J162" s="753"/>
      <c r="K162" s="406"/>
      <c r="L162" s="423"/>
      <c r="M162" s="828" t="s">
        <v>356</v>
      </c>
      <c r="N162" s="728"/>
      <c r="O162" s="829"/>
      <c r="P162" s="499">
        <v>1</v>
      </c>
      <c r="Q162" s="499">
        <v>2</v>
      </c>
      <c r="R162" s="830" t="s">
        <v>357</v>
      </c>
      <c r="S162" s="470"/>
      <c r="T162" s="726"/>
      <c r="U162" s="403"/>
      <c r="V162" s="11"/>
      <c r="W162" s="15">
        <v>45</v>
      </c>
      <c r="X162" s="289" t="s">
        <v>334</v>
      </c>
      <c r="Y162" s="614"/>
      <c r="Z162" s="824"/>
      <c r="AA162" s="825"/>
      <c r="AB162" s="111"/>
      <c r="AC162" s="47"/>
    </row>
    <row r="163" spans="2:29" ht="15" customHeight="1">
      <c r="B163" s="402"/>
      <c r="C163" s="51">
        <v>1</v>
      </c>
      <c r="D163" s="240" t="s">
        <v>374</v>
      </c>
      <c r="E163" s="475" t="s">
        <v>52</v>
      </c>
      <c r="F163" s="474"/>
      <c r="G163" s="473"/>
      <c r="H163" s="464" t="s">
        <v>52</v>
      </c>
      <c r="I163" s="1">
        <v>1</v>
      </c>
      <c r="J163" s="52" t="s">
        <v>380</v>
      </c>
      <c r="K163" s="406"/>
      <c r="L163" s="423"/>
      <c r="M163" s="455">
        <v>1</v>
      </c>
      <c r="N163" s="457" t="s">
        <v>15</v>
      </c>
      <c r="O163" s="475" t="s">
        <v>52</v>
      </c>
      <c r="P163" s="500"/>
      <c r="Q163" s="500"/>
      <c r="R163" s="464" t="s">
        <v>52</v>
      </c>
      <c r="S163" s="460">
        <v>1</v>
      </c>
      <c r="T163" s="498" t="s">
        <v>15</v>
      </c>
      <c r="U163" s="403"/>
      <c r="V163" s="11"/>
      <c r="W163" s="561">
        <v>46</v>
      </c>
      <c r="X163" s="710" t="s">
        <v>337</v>
      </c>
      <c r="Y163" s="614"/>
      <c r="Z163" s="824"/>
      <c r="AA163" s="825"/>
      <c r="AB163" s="111"/>
      <c r="AC163" s="47"/>
    </row>
    <row r="164" spans="2:29" ht="15" customHeight="1">
      <c r="B164" s="402"/>
      <c r="C164" s="51">
        <v>2</v>
      </c>
      <c r="D164" s="4" t="s">
        <v>375</v>
      </c>
      <c r="E164" s="476"/>
      <c r="F164" s="474"/>
      <c r="G164" s="473"/>
      <c r="H164" s="465"/>
      <c r="I164" s="1">
        <v>2</v>
      </c>
      <c r="J164" s="52" t="s">
        <v>382</v>
      </c>
      <c r="K164" s="406"/>
      <c r="L164" s="423"/>
      <c r="M164" s="455"/>
      <c r="N164" s="457"/>
      <c r="O164" s="476"/>
      <c r="P164" s="500"/>
      <c r="Q164" s="500"/>
      <c r="R164" s="465"/>
      <c r="S164" s="460"/>
      <c r="T164" s="498"/>
      <c r="U164" s="403"/>
      <c r="V164" s="11"/>
      <c r="W164" s="536"/>
      <c r="X164" s="711"/>
      <c r="Y164" s="614"/>
      <c r="Z164" s="824"/>
      <c r="AA164" s="825"/>
      <c r="AB164" s="111"/>
      <c r="AC164" s="47"/>
    </row>
    <row r="165" spans="2:29" ht="15" customHeight="1">
      <c r="B165" s="402"/>
      <c r="C165" s="51">
        <v>3</v>
      </c>
      <c r="D165" s="299" t="s">
        <v>376</v>
      </c>
      <c r="E165" s="476"/>
      <c r="F165" s="474"/>
      <c r="G165" s="473"/>
      <c r="H165" s="465"/>
      <c r="I165" s="1">
        <v>3</v>
      </c>
      <c r="J165" s="52" t="s">
        <v>6</v>
      </c>
      <c r="K165" s="406"/>
      <c r="L165" s="423"/>
      <c r="M165" s="455">
        <v>2</v>
      </c>
      <c r="N165" s="459" t="s">
        <v>16</v>
      </c>
      <c r="O165" s="476"/>
      <c r="P165" s="500"/>
      <c r="Q165" s="500"/>
      <c r="R165" s="465"/>
      <c r="S165" s="460">
        <v>2</v>
      </c>
      <c r="T165" s="489" t="s">
        <v>16</v>
      </c>
      <c r="U165" s="403"/>
      <c r="V165" s="11"/>
      <c r="W165" s="536"/>
      <c r="X165" s="711"/>
      <c r="Y165" s="614"/>
      <c r="Z165" s="824"/>
      <c r="AA165" s="825"/>
      <c r="AB165" s="111"/>
      <c r="AC165" s="47"/>
    </row>
    <row r="166" spans="2:29" ht="15" customHeight="1">
      <c r="B166" s="402"/>
      <c r="C166" s="51">
        <v>4</v>
      </c>
      <c r="D166" s="300" t="s">
        <v>377</v>
      </c>
      <c r="E166" s="476"/>
      <c r="F166" s="474"/>
      <c r="G166" s="473"/>
      <c r="H166" s="465"/>
      <c r="I166" s="1">
        <v>4</v>
      </c>
      <c r="J166" s="52" t="s">
        <v>381</v>
      </c>
      <c r="K166" s="406"/>
      <c r="L166" s="423">
        <f>IF(P162=1,1,0)</f>
        <v>1</v>
      </c>
      <c r="M166" s="455">
        <v>4</v>
      </c>
      <c r="N166" s="459"/>
      <c r="O166" s="476"/>
      <c r="P166" s="500"/>
      <c r="Q166" s="500"/>
      <c r="R166" s="465"/>
      <c r="S166" s="460">
        <v>4</v>
      </c>
      <c r="T166" s="489"/>
      <c r="U166" s="403">
        <f>IF(Q162=2,1,0)</f>
        <v>1</v>
      </c>
      <c r="V166" s="11"/>
      <c r="W166" s="537"/>
      <c r="X166" s="712"/>
      <c r="Y166" s="614"/>
      <c r="Z166" s="824"/>
      <c r="AA166" s="825"/>
      <c r="AB166" s="111"/>
      <c r="AC166" s="47"/>
    </row>
    <row r="167" spans="2:29" ht="15" customHeight="1">
      <c r="B167" s="402">
        <f>IF(F162=1,1,0)</f>
        <v>1</v>
      </c>
      <c r="C167" s="161"/>
      <c r="D167" s="151" t="s">
        <v>663</v>
      </c>
      <c r="E167" s="477"/>
      <c r="F167" s="474"/>
      <c r="G167" s="473"/>
      <c r="H167" s="466"/>
      <c r="I167" s="160"/>
      <c r="J167" s="156" t="s">
        <v>664</v>
      </c>
      <c r="K167" s="406">
        <f>IF(G162=3,1,0)</f>
        <v>1</v>
      </c>
      <c r="L167" s="423"/>
      <c r="M167" s="166"/>
      <c r="N167" s="157" t="s">
        <v>673</v>
      </c>
      <c r="O167" s="477"/>
      <c r="P167" s="501"/>
      <c r="Q167" s="501"/>
      <c r="R167" s="466"/>
      <c r="S167" s="160"/>
      <c r="T167" s="158" t="s">
        <v>674</v>
      </c>
      <c r="U167" s="403"/>
      <c r="V167" s="11"/>
      <c r="W167" s="502">
        <v>47</v>
      </c>
      <c r="X167" s="649" t="s">
        <v>339</v>
      </c>
      <c r="Y167" s="614"/>
      <c r="Z167" s="824"/>
      <c r="AA167" s="825"/>
      <c r="AB167" s="111"/>
      <c r="AC167" s="47"/>
    </row>
    <row r="168" spans="2:29" ht="39.950000000000003" customHeight="1">
      <c r="B168" s="402"/>
      <c r="C168" s="759" t="s">
        <v>383</v>
      </c>
      <c r="D168" s="662"/>
      <c r="E168" s="662"/>
      <c r="F168" s="472">
        <v>2</v>
      </c>
      <c r="G168" s="472">
        <v>4</v>
      </c>
      <c r="H168" s="780" t="s">
        <v>396</v>
      </c>
      <c r="I168" s="780"/>
      <c r="J168" s="781"/>
      <c r="K168" s="406"/>
      <c r="L168" s="423"/>
      <c r="M168" s="455" t="s">
        <v>358</v>
      </c>
      <c r="N168" s="662"/>
      <c r="O168" s="773"/>
      <c r="P168" s="499">
        <v>1</v>
      </c>
      <c r="Q168" s="499">
        <v>2</v>
      </c>
      <c r="R168" s="830" t="s">
        <v>359</v>
      </c>
      <c r="S168" s="470"/>
      <c r="T168" s="726"/>
      <c r="U168" s="403"/>
      <c r="V168" s="11"/>
      <c r="W168" s="503"/>
      <c r="X168" s="650"/>
      <c r="Y168" s="614"/>
      <c r="Z168" s="824"/>
      <c r="AA168" s="825"/>
      <c r="AB168" s="111"/>
      <c r="AC168" s="47"/>
    </row>
    <row r="169" spans="2:29" ht="15" customHeight="1">
      <c r="B169" s="402"/>
      <c r="C169" s="51">
        <v>1</v>
      </c>
      <c r="D169" s="4" t="s">
        <v>385</v>
      </c>
      <c r="E169" s="475" t="s">
        <v>52</v>
      </c>
      <c r="F169" s="474"/>
      <c r="G169" s="473"/>
      <c r="H169" s="464" t="s">
        <v>52</v>
      </c>
      <c r="I169" s="1">
        <v>1</v>
      </c>
      <c r="J169" s="52" t="s">
        <v>395</v>
      </c>
      <c r="K169" s="406"/>
      <c r="L169" s="423"/>
      <c r="M169" s="455">
        <v>1</v>
      </c>
      <c r="N169" s="457" t="s">
        <v>15</v>
      </c>
      <c r="O169" s="475" t="s">
        <v>52</v>
      </c>
      <c r="P169" s="500"/>
      <c r="Q169" s="500"/>
      <c r="R169" s="464" t="s">
        <v>52</v>
      </c>
      <c r="S169" s="460">
        <v>1</v>
      </c>
      <c r="T169" s="498" t="s">
        <v>15</v>
      </c>
      <c r="U169" s="403"/>
      <c r="V169" s="11"/>
      <c r="W169" s="561">
        <v>48</v>
      </c>
      <c r="X169" s="762" t="s">
        <v>342</v>
      </c>
      <c r="Y169" s="614"/>
      <c r="Z169" s="824"/>
      <c r="AA169" s="825"/>
      <c r="AB169" s="111"/>
      <c r="AC169" s="47"/>
    </row>
    <row r="170" spans="2:29" ht="15" customHeight="1">
      <c r="B170" s="402"/>
      <c r="C170" s="51">
        <v>2</v>
      </c>
      <c r="D170" s="4" t="s">
        <v>384</v>
      </c>
      <c r="E170" s="476"/>
      <c r="F170" s="474"/>
      <c r="G170" s="473"/>
      <c r="H170" s="465"/>
      <c r="I170" s="1">
        <v>2</v>
      </c>
      <c r="J170" s="52" t="s">
        <v>394</v>
      </c>
      <c r="K170" s="406"/>
      <c r="L170" s="423"/>
      <c r="M170" s="455"/>
      <c r="N170" s="457"/>
      <c r="O170" s="476"/>
      <c r="P170" s="500"/>
      <c r="Q170" s="500"/>
      <c r="R170" s="465"/>
      <c r="S170" s="460"/>
      <c r="T170" s="498"/>
      <c r="U170" s="403"/>
      <c r="V170" s="11"/>
      <c r="W170" s="536"/>
      <c r="X170" s="642"/>
      <c r="Y170" s="614"/>
      <c r="Z170" s="824"/>
      <c r="AA170" s="825"/>
      <c r="AB170" s="111"/>
      <c r="AC170" s="47"/>
    </row>
    <row r="171" spans="2:29" ht="15" customHeight="1">
      <c r="B171" s="402"/>
      <c r="C171" s="51">
        <v>3</v>
      </c>
      <c r="D171" s="4" t="s">
        <v>386</v>
      </c>
      <c r="E171" s="476"/>
      <c r="F171" s="474"/>
      <c r="G171" s="473"/>
      <c r="H171" s="465"/>
      <c r="I171" s="1">
        <v>3</v>
      </c>
      <c r="J171" s="52" t="s">
        <v>393</v>
      </c>
      <c r="K171" s="406"/>
      <c r="L171" s="423"/>
      <c r="M171" s="455">
        <v>2</v>
      </c>
      <c r="N171" s="459" t="s">
        <v>16</v>
      </c>
      <c r="O171" s="476"/>
      <c r="P171" s="500"/>
      <c r="Q171" s="500"/>
      <c r="R171" s="465"/>
      <c r="S171" s="460">
        <v>2</v>
      </c>
      <c r="T171" s="489" t="s">
        <v>16</v>
      </c>
      <c r="U171" s="403"/>
      <c r="V171" s="11"/>
      <c r="W171" s="537"/>
      <c r="X171" s="643"/>
      <c r="Y171" s="614"/>
      <c r="Z171" s="824"/>
      <c r="AA171" s="825"/>
      <c r="AB171" s="111"/>
      <c r="AC171" s="47"/>
    </row>
    <row r="172" spans="2:29" ht="17.100000000000001" customHeight="1">
      <c r="B172" s="402"/>
      <c r="C172" s="51">
        <v>4</v>
      </c>
      <c r="D172" s="4" t="s">
        <v>274</v>
      </c>
      <c r="E172" s="476"/>
      <c r="F172" s="474"/>
      <c r="G172" s="473"/>
      <c r="H172" s="465"/>
      <c r="I172" s="1">
        <v>4</v>
      </c>
      <c r="J172" s="52" t="s">
        <v>392</v>
      </c>
      <c r="K172" s="406"/>
      <c r="L172" s="423"/>
      <c r="M172" s="455"/>
      <c r="N172" s="459"/>
      <c r="O172" s="476"/>
      <c r="P172" s="500"/>
      <c r="Q172" s="500"/>
      <c r="R172" s="465"/>
      <c r="S172" s="460"/>
      <c r="T172" s="489"/>
      <c r="U172" s="403"/>
      <c r="V172" s="11"/>
      <c r="W172" s="622">
        <v>49</v>
      </c>
      <c r="X172" s="809" t="s">
        <v>341</v>
      </c>
      <c r="Y172" s="614"/>
      <c r="Z172" s="824"/>
      <c r="AA172" s="825"/>
      <c r="AB172" s="111"/>
      <c r="AC172" s="47"/>
    </row>
    <row r="173" spans="2:29" ht="17.100000000000001" customHeight="1">
      <c r="B173" s="402">
        <f>IF(F168=2,1,0)</f>
        <v>1</v>
      </c>
      <c r="C173" s="161"/>
      <c r="D173" s="151" t="s">
        <v>665</v>
      </c>
      <c r="E173" s="477"/>
      <c r="F173" s="474"/>
      <c r="G173" s="473"/>
      <c r="H173" s="466"/>
      <c r="I173" s="160"/>
      <c r="J173" s="156" t="s">
        <v>666</v>
      </c>
      <c r="K173" s="424">
        <f>IF(G168=4,1,0)</f>
        <v>1</v>
      </c>
      <c r="L173" s="423">
        <f>IF(P168=1,1,0)</f>
        <v>1</v>
      </c>
      <c r="M173" s="166"/>
      <c r="N173" s="157" t="s">
        <v>675</v>
      </c>
      <c r="O173" s="477"/>
      <c r="P173" s="501"/>
      <c r="Q173" s="501"/>
      <c r="R173" s="466"/>
      <c r="S173" s="160"/>
      <c r="T173" s="158" t="s">
        <v>676</v>
      </c>
      <c r="U173" s="403">
        <f>IF(Q168=2,1,0)</f>
        <v>1</v>
      </c>
      <c r="V173" s="11"/>
      <c r="W173" s="623"/>
      <c r="X173" s="810"/>
      <c r="Y173" s="614"/>
      <c r="Z173" s="824"/>
      <c r="AA173" s="825"/>
      <c r="AB173" s="111"/>
      <c r="AC173" s="47"/>
    </row>
    <row r="174" spans="2:29" ht="39.950000000000003" customHeight="1">
      <c r="B174" s="402"/>
      <c r="C174" s="834" t="s">
        <v>387</v>
      </c>
      <c r="D174" s="755"/>
      <c r="E174" s="755"/>
      <c r="F174" s="472">
        <v>3</v>
      </c>
      <c r="G174" s="472">
        <v>1</v>
      </c>
      <c r="H174" s="470" t="s">
        <v>400</v>
      </c>
      <c r="I174" s="470"/>
      <c r="J174" s="471"/>
      <c r="K174" s="406"/>
      <c r="L174" s="423"/>
      <c r="M174" s="455" t="s">
        <v>360</v>
      </c>
      <c r="N174" s="662"/>
      <c r="O174" s="773"/>
      <c r="P174" s="499">
        <v>1</v>
      </c>
      <c r="Q174" s="499">
        <v>2</v>
      </c>
      <c r="R174" s="460" t="s">
        <v>361</v>
      </c>
      <c r="S174" s="666"/>
      <c r="T174" s="756"/>
      <c r="U174" s="403"/>
      <c r="V174" s="11"/>
      <c r="W174" s="264">
        <v>50</v>
      </c>
      <c r="X174" s="290" t="s">
        <v>711</v>
      </c>
      <c r="Y174" s="614"/>
      <c r="Z174" s="824"/>
      <c r="AA174" s="825"/>
      <c r="AB174" s="111"/>
      <c r="AC174" s="47"/>
    </row>
    <row r="175" spans="2:29" ht="15" customHeight="1">
      <c r="B175" s="402"/>
      <c r="C175" s="51">
        <v>1</v>
      </c>
      <c r="D175" s="4" t="s">
        <v>390</v>
      </c>
      <c r="E175" s="461" t="s">
        <v>52</v>
      </c>
      <c r="F175" s="474"/>
      <c r="G175" s="473"/>
      <c r="H175" s="464" t="s">
        <v>52</v>
      </c>
      <c r="I175" s="1">
        <v>1</v>
      </c>
      <c r="J175" s="52" t="s">
        <v>397</v>
      </c>
      <c r="K175" s="406"/>
      <c r="L175" s="423"/>
      <c r="M175" s="455">
        <v>1</v>
      </c>
      <c r="N175" s="457" t="s">
        <v>15</v>
      </c>
      <c r="O175" s="475" t="s">
        <v>52</v>
      </c>
      <c r="P175" s="500"/>
      <c r="Q175" s="500"/>
      <c r="R175" s="464" t="s">
        <v>52</v>
      </c>
      <c r="S175" s="460">
        <v>1</v>
      </c>
      <c r="T175" s="498" t="s">
        <v>15</v>
      </c>
      <c r="U175" s="403"/>
      <c r="V175" s="11"/>
      <c r="W175" s="611">
        <v>51</v>
      </c>
      <c r="X175" s="679" t="s">
        <v>345</v>
      </c>
      <c r="Y175" s="614"/>
      <c r="Z175" s="824"/>
      <c r="AA175" s="825"/>
      <c r="AB175" s="111"/>
      <c r="AC175" s="47"/>
    </row>
    <row r="176" spans="2:29" ht="15" customHeight="1">
      <c r="B176" s="402"/>
      <c r="C176" s="51">
        <v>2</v>
      </c>
      <c r="D176" s="4" t="s">
        <v>389</v>
      </c>
      <c r="E176" s="462"/>
      <c r="F176" s="474"/>
      <c r="G176" s="473"/>
      <c r="H176" s="465"/>
      <c r="I176" s="1">
        <v>2</v>
      </c>
      <c r="J176" s="52" t="s">
        <v>398</v>
      </c>
      <c r="K176" s="406"/>
      <c r="L176" s="423"/>
      <c r="M176" s="455"/>
      <c r="N176" s="457"/>
      <c r="O176" s="476"/>
      <c r="P176" s="500"/>
      <c r="Q176" s="500"/>
      <c r="R176" s="465"/>
      <c r="S176" s="460"/>
      <c r="T176" s="498"/>
      <c r="U176" s="403"/>
      <c r="V176" s="11"/>
      <c r="W176" s="538"/>
      <c r="X176" s="680"/>
      <c r="Y176" s="614"/>
      <c r="Z176" s="824"/>
      <c r="AA176" s="825"/>
      <c r="AB176" s="111"/>
      <c r="AC176" s="47"/>
    </row>
    <row r="177" spans="2:29" ht="15" customHeight="1">
      <c r="B177" s="402"/>
      <c r="C177" s="51">
        <v>3</v>
      </c>
      <c r="D177" s="4" t="s">
        <v>388</v>
      </c>
      <c r="E177" s="462"/>
      <c r="F177" s="474"/>
      <c r="G177" s="473"/>
      <c r="H177" s="465"/>
      <c r="I177" s="1">
        <v>3</v>
      </c>
      <c r="J177" s="52" t="s">
        <v>399</v>
      </c>
      <c r="K177" s="406"/>
      <c r="L177" s="423"/>
      <c r="M177" s="455">
        <v>2</v>
      </c>
      <c r="N177" s="459" t="s">
        <v>16</v>
      </c>
      <c r="O177" s="476"/>
      <c r="P177" s="500"/>
      <c r="Q177" s="500"/>
      <c r="R177" s="465"/>
      <c r="S177" s="460">
        <v>2</v>
      </c>
      <c r="T177" s="489" t="s">
        <v>16</v>
      </c>
      <c r="U177" s="403"/>
      <c r="V177" s="11"/>
      <c r="W177" s="538"/>
      <c r="X177" s="680"/>
      <c r="Y177" s="614"/>
      <c r="Z177" s="824"/>
      <c r="AA177" s="825"/>
      <c r="AB177" s="111"/>
      <c r="AC177" s="47"/>
    </row>
    <row r="178" spans="2:29" ht="15" customHeight="1">
      <c r="B178" s="402"/>
      <c r="C178" s="51">
        <v>4</v>
      </c>
      <c r="D178" s="4" t="s">
        <v>391</v>
      </c>
      <c r="E178" s="462"/>
      <c r="F178" s="474"/>
      <c r="G178" s="473"/>
      <c r="H178" s="465"/>
      <c r="I178" s="1">
        <v>4</v>
      </c>
      <c r="J178" s="52" t="s">
        <v>381</v>
      </c>
      <c r="K178" s="406"/>
      <c r="L178" s="423"/>
      <c r="M178" s="455"/>
      <c r="N178" s="459"/>
      <c r="O178" s="476"/>
      <c r="P178" s="500"/>
      <c r="Q178" s="500"/>
      <c r="R178" s="465"/>
      <c r="S178" s="460"/>
      <c r="T178" s="489"/>
      <c r="U178" s="403"/>
      <c r="V178" s="11"/>
      <c r="W178" s="539"/>
      <c r="X178" s="681"/>
      <c r="Y178" s="614"/>
      <c r="Z178" s="824"/>
      <c r="AA178" s="825"/>
      <c r="AB178" s="111"/>
      <c r="AC178" s="47"/>
    </row>
    <row r="179" spans="2:29" ht="15" customHeight="1">
      <c r="B179" s="402">
        <f>IF(F174=3,1,0)</f>
        <v>1</v>
      </c>
      <c r="C179" s="161"/>
      <c r="D179" s="151" t="s">
        <v>667</v>
      </c>
      <c r="E179" s="463"/>
      <c r="F179" s="474"/>
      <c r="G179" s="473"/>
      <c r="H179" s="466"/>
      <c r="I179" s="160"/>
      <c r="J179" s="156" t="s">
        <v>668</v>
      </c>
      <c r="K179" s="424">
        <f>IF(G174=1,1,0)</f>
        <v>1</v>
      </c>
      <c r="L179" s="423">
        <f>IF(P174=1,1,0)</f>
        <v>1</v>
      </c>
      <c r="M179" s="166"/>
      <c r="N179" s="157" t="s">
        <v>677</v>
      </c>
      <c r="O179" s="477"/>
      <c r="P179" s="501"/>
      <c r="Q179" s="501"/>
      <c r="R179" s="466"/>
      <c r="S179" s="160"/>
      <c r="T179" s="158" t="s">
        <v>678</v>
      </c>
      <c r="U179" s="403">
        <f>IF(Q174=2,1,0)</f>
        <v>1</v>
      </c>
      <c r="V179" s="11"/>
      <c r="W179" s="536">
        <v>52</v>
      </c>
      <c r="X179" s="642" t="s">
        <v>348</v>
      </c>
      <c r="Y179" s="614"/>
      <c r="Z179" s="824"/>
      <c r="AA179" s="825"/>
      <c r="AB179" s="111"/>
      <c r="AC179" s="47"/>
    </row>
    <row r="180" spans="2:29" ht="39.950000000000003" customHeight="1">
      <c r="B180" s="402"/>
      <c r="C180" s="491" t="s">
        <v>401</v>
      </c>
      <c r="D180" s="492"/>
      <c r="E180" s="492"/>
      <c r="F180" s="472">
        <v>2</v>
      </c>
      <c r="G180" s="472">
        <v>4</v>
      </c>
      <c r="H180" s="468" t="s">
        <v>406</v>
      </c>
      <c r="I180" s="468"/>
      <c r="J180" s="782"/>
      <c r="K180" s="406"/>
      <c r="L180" s="423"/>
      <c r="M180" s="828" t="s">
        <v>362</v>
      </c>
      <c r="N180" s="728"/>
      <c r="O180" s="829"/>
      <c r="P180" s="499">
        <v>1</v>
      </c>
      <c r="Q180" s="499">
        <v>2</v>
      </c>
      <c r="R180" s="830" t="s">
        <v>363</v>
      </c>
      <c r="S180" s="470"/>
      <c r="T180" s="726"/>
      <c r="U180" s="403"/>
      <c r="V180" s="11"/>
      <c r="W180" s="537"/>
      <c r="X180" s="643"/>
      <c r="Y180" s="614"/>
      <c r="Z180" s="824"/>
      <c r="AA180" s="825"/>
      <c r="AB180" s="111"/>
      <c r="AC180" s="47"/>
    </row>
    <row r="181" spans="2:29" ht="15" customHeight="1">
      <c r="B181" s="402"/>
      <c r="C181" s="51">
        <v>1</v>
      </c>
      <c r="D181" s="4" t="s">
        <v>403</v>
      </c>
      <c r="E181" s="475" t="s">
        <v>52</v>
      </c>
      <c r="F181" s="474"/>
      <c r="G181" s="473"/>
      <c r="H181" s="464" t="s">
        <v>52</v>
      </c>
      <c r="I181" s="1">
        <v>1</v>
      </c>
      <c r="J181" s="52" t="s">
        <v>410</v>
      </c>
      <c r="K181" s="406"/>
      <c r="L181" s="423"/>
      <c r="M181" s="455">
        <v>1</v>
      </c>
      <c r="N181" s="457" t="s">
        <v>15</v>
      </c>
      <c r="O181" s="475" t="s">
        <v>52</v>
      </c>
      <c r="P181" s="500"/>
      <c r="Q181" s="500"/>
      <c r="R181" s="464" t="s">
        <v>52</v>
      </c>
      <c r="S181" s="460">
        <v>1</v>
      </c>
      <c r="T181" s="498" t="s">
        <v>15</v>
      </c>
      <c r="U181" s="403"/>
      <c r="V181" s="11"/>
      <c r="W181" s="538">
        <v>53</v>
      </c>
      <c r="X181" s="680" t="s">
        <v>350</v>
      </c>
      <c r="Y181" s="614"/>
      <c r="Z181" s="824"/>
      <c r="AA181" s="825"/>
      <c r="AB181" s="111"/>
      <c r="AC181" s="47"/>
    </row>
    <row r="182" spans="2:29" ht="15" customHeight="1">
      <c r="B182" s="402"/>
      <c r="C182" s="51">
        <v>2</v>
      </c>
      <c r="D182" s="4" t="s">
        <v>402</v>
      </c>
      <c r="E182" s="476"/>
      <c r="F182" s="474"/>
      <c r="G182" s="473"/>
      <c r="H182" s="465"/>
      <c r="I182" s="1">
        <v>2</v>
      </c>
      <c r="J182" s="52" t="s">
        <v>409</v>
      </c>
      <c r="K182" s="406"/>
      <c r="L182" s="423"/>
      <c r="M182" s="455"/>
      <c r="N182" s="457"/>
      <c r="O182" s="476"/>
      <c r="P182" s="500"/>
      <c r="Q182" s="500"/>
      <c r="R182" s="465"/>
      <c r="S182" s="460"/>
      <c r="T182" s="498"/>
      <c r="U182" s="403"/>
      <c r="V182" s="11"/>
      <c r="W182" s="538"/>
      <c r="X182" s="680"/>
      <c r="Y182" s="614"/>
      <c r="Z182" s="824"/>
      <c r="AA182" s="825"/>
      <c r="AB182" s="111"/>
      <c r="AC182" s="47"/>
    </row>
    <row r="183" spans="2:29" ht="15" customHeight="1">
      <c r="B183" s="402"/>
      <c r="C183" s="51">
        <v>3</v>
      </c>
      <c r="D183" s="4" t="s">
        <v>404</v>
      </c>
      <c r="E183" s="476"/>
      <c r="F183" s="474"/>
      <c r="G183" s="473"/>
      <c r="H183" s="465"/>
      <c r="I183" s="1">
        <v>3</v>
      </c>
      <c r="J183" s="52" t="s">
        <v>408</v>
      </c>
      <c r="K183" s="406"/>
      <c r="L183" s="423"/>
      <c r="M183" s="455">
        <v>2</v>
      </c>
      <c r="N183" s="459" t="s">
        <v>16</v>
      </c>
      <c r="O183" s="476"/>
      <c r="P183" s="500"/>
      <c r="Q183" s="500"/>
      <c r="R183" s="465"/>
      <c r="S183" s="460">
        <v>2</v>
      </c>
      <c r="T183" s="489" t="s">
        <v>16</v>
      </c>
      <c r="U183" s="403"/>
      <c r="V183" s="11"/>
      <c r="W183" s="539"/>
      <c r="X183" s="681"/>
      <c r="Y183" s="614"/>
      <c r="Z183" s="824"/>
      <c r="AA183" s="825"/>
      <c r="AB183" s="111"/>
      <c r="AC183" s="47"/>
    </row>
    <row r="184" spans="2:29" ht="15" customHeight="1">
      <c r="B184" s="402">
        <f>IF(F180=2,1,0)</f>
        <v>1</v>
      </c>
      <c r="C184" s="51">
        <v>4</v>
      </c>
      <c r="D184" s="4" t="s">
        <v>405</v>
      </c>
      <c r="E184" s="476"/>
      <c r="F184" s="474"/>
      <c r="G184" s="473"/>
      <c r="H184" s="465"/>
      <c r="I184" s="1">
        <v>4</v>
      </c>
      <c r="J184" s="52" t="s">
        <v>407</v>
      </c>
      <c r="K184" s="424">
        <f>IF(G180=4,1,0)</f>
        <v>1</v>
      </c>
      <c r="L184" s="423">
        <f>IF(P180=1,1,0)</f>
        <v>1</v>
      </c>
      <c r="M184" s="455"/>
      <c r="N184" s="459"/>
      <c r="O184" s="476"/>
      <c r="P184" s="500"/>
      <c r="Q184" s="500"/>
      <c r="R184" s="465"/>
      <c r="S184" s="460"/>
      <c r="T184" s="606"/>
      <c r="U184" s="403">
        <f>IF(Q180=2,1,0)</f>
        <v>1</v>
      </c>
      <c r="V184" s="11"/>
      <c r="W184" s="561">
        <v>54</v>
      </c>
      <c r="X184" s="710" t="s">
        <v>353</v>
      </c>
      <c r="Y184" s="614"/>
      <c r="Z184" s="824"/>
      <c r="AA184" s="825"/>
      <c r="AB184" s="111"/>
      <c r="AC184" s="47"/>
    </row>
    <row r="185" spans="2:29" ht="20.25" customHeight="1">
      <c r="B185" s="402"/>
      <c r="C185" s="162"/>
      <c r="D185" s="28"/>
      <c r="E185" s="477"/>
      <c r="F185" s="474"/>
      <c r="G185" s="473"/>
      <c r="H185" s="466"/>
      <c r="I185" s="163"/>
      <c r="J185" s="53"/>
      <c r="K185" s="406"/>
      <c r="L185" s="423"/>
      <c r="M185" s="29"/>
      <c r="N185" s="30"/>
      <c r="O185" s="477"/>
      <c r="P185" s="501"/>
      <c r="Q185" s="501"/>
      <c r="R185" s="466"/>
      <c r="S185" s="167"/>
      <c r="T185" s="31"/>
      <c r="U185" s="403"/>
      <c r="V185" s="11"/>
      <c r="W185" s="536"/>
      <c r="X185" s="711"/>
      <c r="Y185" s="614"/>
      <c r="Z185" s="824"/>
      <c r="AA185" s="825"/>
      <c r="AB185" s="111"/>
      <c r="AC185" s="47"/>
    </row>
    <row r="186" spans="2:29" ht="35.1" customHeight="1" thickBot="1">
      <c r="B186" s="402"/>
      <c r="C186" s="54"/>
      <c r="D186" s="490" t="s">
        <v>56</v>
      </c>
      <c r="E186" s="490"/>
      <c r="F186" s="490"/>
      <c r="G186" s="490"/>
      <c r="H186" s="490"/>
      <c r="I186" s="490"/>
      <c r="J186" s="550"/>
      <c r="K186" s="243"/>
      <c r="L186" s="296"/>
      <c r="M186" s="190"/>
      <c r="N186" s="609" t="s">
        <v>56</v>
      </c>
      <c r="O186" s="609"/>
      <c r="P186" s="609"/>
      <c r="Q186" s="609"/>
      <c r="R186" s="609"/>
      <c r="S186" s="609"/>
      <c r="T186" s="610"/>
      <c r="U186" s="403"/>
      <c r="V186" s="92"/>
      <c r="W186" s="607"/>
      <c r="X186" s="840"/>
      <c r="Y186" s="615"/>
      <c r="Z186" s="826"/>
      <c r="AA186" s="827"/>
      <c r="AB186" s="111"/>
      <c r="AC186" s="47"/>
    </row>
    <row r="187" spans="2:29" ht="30" customHeight="1" thickBot="1">
      <c r="B187" s="80"/>
      <c r="C187" s="81"/>
      <c r="D187" s="527"/>
      <c r="E187" s="527"/>
      <c r="F187" s="528"/>
      <c r="G187" s="528"/>
      <c r="H187" s="85"/>
      <c r="I187" s="81"/>
      <c r="J187" s="81"/>
      <c r="K187" s="876">
        <f>SUM(B184,K184,L184,U184,U179,L179,K179,B179,B173,K173,L173,U173,U166,U161,L161,L166,K167,K161,B161,B167)</f>
        <v>20</v>
      </c>
      <c r="L187" s="876"/>
      <c r="M187" s="84"/>
      <c r="N187" s="527"/>
      <c r="O187" s="527"/>
      <c r="P187" s="528"/>
      <c r="Q187" s="528"/>
      <c r="R187" s="85"/>
      <c r="S187" s="85"/>
      <c r="T187" s="85"/>
      <c r="U187" s="425"/>
      <c r="V187" s="81"/>
      <c r="W187" s="81"/>
      <c r="X187" s="81"/>
      <c r="Y187" s="81"/>
      <c r="Z187" s="81"/>
      <c r="AA187" s="81"/>
      <c r="AB187" s="112"/>
      <c r="AC187" s="47"/>
    </row>
    <row r="188" spans="2:29">
      <c r="B188" s="42"/>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47"/>
    </row>
    <row r="189" spans="2:29">
      <c r="B189" s="42"/>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47"/>
    </row>
    <row r="190" spans="2:29" ht="3" customHeight="1" thickBot="1">
      <c r="B190" s="42"/>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C190" s="47"/>
    </row>
    <row r="191" spans="2:29" ht="0.75" customHeight="1" thickBot="1">
      <c r="B191" s="123"/>
      <c r="C191" s="60"/>
      <c r="D191" s="60"/>
      <c r="E191" s="60"/>
      <c r="F191" s="60"/>
      <c r="G191" s="60"/>
      <c r="H191" s="60"/>
      <c r="I191" s="60"/>
      <c r="J191" s="60"/>
      <c r="K191" s="60"/>
      <c r="L191" s="60"/>
      <c r="M191" s="60"/>
      <c r="N191" s="60"/>
      <c r="O191" s="60"/>
      <c r="P191" s="60"/>
      <c r="Q191" s="60"/>
      <c r="R191" s="60"/>
      <c r="S191" s="60"/>
      <c r="T191" s="60"/>
      <c r="U191" s="60"/>
      <c r="V191" s="57" t="s">
        <v>27</v>
      </c>
      <c r="W191" s="58"/>
      <c r="X191" s="58"/>
      <c r="Y191" s="58"/>
      <c r="Z191" s="59"/>
      <c r="AA191" s="57"/>
      <c r="AB191" s="71"/>
      <c r="AC191" s="47"/>
    </row>
    <row r="192" spans="2:29" ht="15" customHeight="1">
      <c r="B192" s="123"/>
      <c r="C192" s="838" t="s">
        <v>26</v>
      </c>
      <c r="D192" s="838"/>
      <c r="E192" s="838"/>
      <c r="F192" s="838"/>
      <c r="G192" s="838"/>
      <c r="H192" s="559">
        <v>5</v>
      </c>
      <c r="I192" s="559"/>
      <c r="J192" s="559"/>
      <c r="K192" s="126"/>
      <c r="L192" s="841" t="s">
        <v>26</v>
      </c>
      <c r="M192" s="842"/>
      <c r="N192" s="842"/>
      <c r="O192" s="842"/>
      <c r="P192" s="842"/>
      <c r="Q192" s="842"/>
      <c r="R192" s="842"/>
      <c r="S192" s="559">
        <v>5</v>
      </c>
      <c r="T192" s="559"/>
      <c r="U192" s="60"/>
      <c r="V192" s="722" t="s">
        <v>26</v>
      </c>
      <c r="W192" s="723"/>
      <c r="X192" s="723"/>
      <c r="Y192" s="60"/>
      <c r="Z192" s="60"/>
      <c r="AA192" s="592">
        <v>5</v>
      </c>
      <c r="AB192" s="125"/>
      <c r="AC192" s="47"/>
    </row>
    <row r="193" spans="2:29" ht="15" customHeight="1" thickBot="1">
      <c r="B193" s="432"/>
      <c r="C193" s="839"/>
      <c r="D193" s="839"/>
      <c r="E193" s="839"/>
      <c r="F193" s="839"/>
      <c r="G193" s="839"/>
      <c r="H193" s="560"/>
      <c r="I193" s="560"/>
      <c r="J193" s="560"/>
      <c r="K193" s="127"/>
      <c r="L193" s="843"/>
      <c r="M193" s="844"/>
      <c r="N193" s="844"/>
      <c r="O193" s="844"/>
      <c r="P193" s="844"/>
      <c r="Q193" s="844"/>
      <c r="R193" s="844"/>
      <c r="S193" s="587"/>
      <c r="T193" s="587"/>
      <c r="U193" s="61"/>
      <c r="V193" s="724"/>
      <c r="W193" s="725"/>
      <c r="X193" s="725"/>
      <c r="Y193" s="61"/>
      <c r="Z193" s="61"/>
      <c r="AA193" s="593"/>
      <c r="AB193" s="89"/>
      <c r="AC193" s="47"/>
    </row>
    <row r="194" spans="2:29" ht="15" customHeight="1">
      <c r="B194" s="433"/>
      <c r="C194" s="896" t="s">
        <v>440</v>
      </c>
      <c r="D194" s="897"/>
      <c r="E194" s="50"/>
      <c r="F194" s="50"/>
      <c r="G194" s="50"/>
      <c r="H194" s="50"/>
      <c r="I194" s="50"/>
      <c r="J194" s="165" t="s">
        <v>679</v>
      </c>
      <c r="K194" s="426"/>
      <c r="L194" s="427"/>
      <c r="M194" s="510" t="s">
        <v>482</v>
      </c>
      <c r="N194" s="511"/>
      <c r="O194" s="511"/>
      <c r="P194" s="194"/>
      <c r="Q194" s="194"/>
      <c r="R194" s="511" t="s">
        <v>483</v>
      </c>
      <c r="S194" s="511"/>
      <c r="T194" s="513"/>
      <c r="U194" s="37">
        <v>109</v>
      </c>
      <c r="V194" s="46"/>
      <c r="W194" s="594" t="s">
        <v>9</v>
      </c>
      <c r="X194" s="595"/>
      <c r="Y194" s="96"/>
      <c r="Z194" s="600" t="s">
        <v>45</v>
      </c>
      <c r="AA194" s="601"/>
      <c r="AB194" s="117"/>
      <c r="AC194" s="47"/>
    </row>
    <row r="195" spans="2:29" ht="54.95" customHeight="1">
      <c r="B195" s="433"/>
      <c r="C195" s="835" t="s">
        <v>435</v>
      </c>
      <c r="D195" s="836"/>
      <c r="E195" s="837"/>
      <c r="F195" s="472">
        <v>3</v>
      </c>
      <c r="G195" s="472">
        <v>2</v>
      </c>
      <c r="H195" s="832" t="s">
        <v>448</v>
      </c>
      <c r="I195" s="687"/>
      <c r="J195" s="688"/>
      <c r="K195" s="426"/>
      <c r="L195" s="428"/>
      <c r="M195" s="748" t="s">
        <v>433</v>
      </c>
      <c r="N195" s="749"/>
      <c r="O195" s="749"/>
      <c r="P195" s="472">
        <v>2</v>
      </c>
      <c r="Q195" s="472">
        <v>2</v>
      </c>
      <c r="R195" s="531" t="s">
        <v>484</v>
      </c>
      <c r="S195" s="531"/>
      <c r="T195" s="532"/>
      <c r="U195" s="431"/>
      <c r="V195" s="21"/>
      <c r="W195" s="596"/>
      <c r="X195" s="597"/>
      <c r="Y195" s="97"/>
      <c r="Z195" s="602"/>
      <c r="AA195" s="603"/>
      <c r="AB195" s="117"/>
      <c r="AC195" s="47"/>
    </row>
    <row r="196" spans="2:29" ht="15" customHeight="1">
      <c r="B196" s="433"/>
      <c r="C196" s="51">
        <v>1</v>
      </c>
      <c r="D196" s="4" t="s">
        <v>553</v>
      </c>
      <c r="E196" s="789" t="s">
        <v>52</v>
      </c>
      <c r="F196" s="472"/>
      <c r="G196" s="472"/>
      <c r="H196" s="464" t="s">
        <v>52</v>
      </c>
      <c r="I196" s="1">
        <v>1</v>
      </c>
      <c r="J196" s="52" t="s">
        <v>445</v>
      </c>
      <c r="K196" s="426"/>
      <c r="L196" s="428"/>
      <c r="M196" s="526">
        <v>1</v>
      </c>
      <c r="N196" s="691" t="s">
        <v>15</v>
      </c>
      <c r="O196" s="523" t="s">
        <v>52</v>
      </c>
      <c r="P196" s="474"/>
      <c r="Q196" s="472"/>
      <c r="R196" s="461" t="s">
        <v>52</v>
      </c>
      <c r="S196" s="493">
        <v>1</v>
      </c>
      <c r="T196" s="533" t="s">
        <v>15</v>
      </c>
      <c r="U196" s="431"/>
      <c r="V196" s="21"/>
      <c r="W196" s="596"/>
      <c r="X196" s="597"/>
      <c r="Y196" s="97"/>
      <c r="Z196" s="602"/>
      <c r="AA196" s="603"/>
      <c r="AB196" s="117"/>
      <c r="AC196" s="47"/>
    </row>
    <row r="197" spans="2:29" ht="15" customHeight="1">
      <c r="B197" s="433"/>
      <c r="C197" s="51">
        <v>2</v>
      </c>
      <c r="D197" s="4" t="s">
        <v>438</v>
      </c>
      <c r="E197" s="790"/>
      <c r="F197" s="472"/>
      <c r="G197" s="472"/>
      <c r="H197" s="465"/>
      <c r="I197" s="1">
        <v>2</v>
      </c>
      <c r="J197" s="52" t="s">
        <v>444</v>
      </c>
      <c r="K197" s="426"/>
      <c r="L197" s="428"/>
      <c r="M197" s="526"/>
      <c r="N197" s="691"/>
      <c r="O197" s="524"/>
      <c r="P197" s="474"/>
      <c r="Q197" s="472"/>
      <c r="R197" s="462"/>
      <c r="S197" s="493"/>
      <c r="T197" s="533"/>
      <c r="U197" s="431"/>
      <c r="V197" s="21"/>
      <c r="W197" s="598"/>
      <c r="X197" s="599"/>
      <c r="Y197" s="98"/>
      <c r="Z197" s="604"/>
      <c r="AA197" s="605"/>
      <c r="AB197" s="117"/>
      <c r="AC197" s="47"/>
    </row>
    <row r="198" spans="2:29" ht="15.75" customHeight="1">
      <c r="B198" s="433"/>
      <c r="C198" s="51">
        <v>3</v>
      </c>
      <c r="D198" s="4" t="s">
        <v>436</v>
      </c>
      <c r="E198" s="790"/>
      <c r="F198" s="472"/>
      <c r="G198" s="472"/>
      <c r="H198" s="465"/>
      <c r="I198" s="1">
        <v>3</v>
      </c>
      <c r="J198" s="52" t="s">
        <v>446</v>
      </c>
      <c r="K198" s="426"/>
      <c r="L198" s="428"/>
      <c r="M198" s="526">
        <v>2</v>
      </c>
      <c r="N198" s="667" t="s">
        <v>16</v>
      </c>
      <c r="O198" s="524"/>
      <c r="P198" s="474"/>
      <c r="Q198" s="472"/>
      <c r="R198" s="462"/>
      <c r="S198" s="493">
        <v>2</v>
      </c>
      <c r="T198" s="684" t="s">
        <v>16</v>
      </c>
      <c r="U198" s="431"/>
      <c r="V198" s="21"/>
      <c r="W198" s="561">
        <v>55</v>
      </c>
      <c r="X198" s="750" t="s">
        <v>411</v>
      </c>
      <c r="Y198" s="572">
        <v>60</v>
      </c>
      <c r="Z198" s="630" t="str">
        <f>VLOOKUP(Y198,Z707:AA718,2,TRUE)</f>
        <v>1- إعطاء حق الطعن بعدم الدستورية لكل ذي مصلحة مثل المادة 58 من الدستور السوداني التي تخول أي فرد او هيئة ان ترفع طعن ضد أي قانون دستوري تضررمنها...2- قصر حق الطعن بعدم الدستورية على بعض الهيئات دون الأفراد مثل المادة 60من القانون الاردني الذي قصر حق الطعن على مجلس الوزراء ومجلس الامة بشقيه الاعيان والنواب. ص(113)</v>
      </c>
      <c r="AA198" s="631"/>
      <c r="AB198" s="90"/>
      <c r="AC198" s="47"/>
    </row>
    <row r="199" spans="2:29" ht="15" customHeight="1">
      <c r="B199" s="433"/>
      <c r="C199" s="51">
        <v>4</v>
      </c>
      <c r="D199" s="4" t="s">
        <v>439</v>
      </c>
      <c r="E199" s="790"/>
      <c r="F199" s="472"/>
      <c r="G199" s="472"/>
      <c r="H199" s="465"/>
      <c r="I199" s="1">
        <v>4</v>
      </c>
      <c r="J199" s="52" t="s">
        <v>447</v>
      </c>
      <c r="K199" s="426"/>
      <c r="L199" s="428"/>
      <c r="M199" s="526"/>
      <c r="N199" s="667"/>
      <c r="O199" s="524"/>
      <c r="P199" s="474"/>
      <c r="Q199" s="472"/>
      <c r="R199" s="462"/>
      <c r="S199" s="493"/>
      <c r="T199" s="684"/>
      <c r="U199" s="431"/>
      <c r="V199" s="21"/>
      <c r="W199" s="536"/>
      <c r="X199" s="751"/>
      <c r="Y199" s="573"/>
      <c r="Z199" s="632"/>
      <c r="AA199" s="633"/>
      <c r="AB199" s="90"/>
      <c r="AC199" s="47"/>
    </row>
    <row r="200" spans="2:29" ht="15" customHeight="1">
      <c r="B200" s="433">
        <f>IF(F195=3,1,0)</f>
        <v>1</v>
      </c>
      <c r="C200" s="732" t="s">
        <v>452</v>
      </c>
      <c r="D200" s="733"/>
      <c r="E200" s="477"/>
      <c r="F200" s="472"/>
      <c r="G200" s="472"/>
      <c r="H200" s="466"/>
      <c r="I200" s="160"/>
      <c r="J200" s="156" t="s">
        <v>442</v>
      </c>
      <c r="K200" s="426">
        <f>IF(G195=2,1,0)</f>
        <v>1</v>
      </c>
      <c r="L200" s="428">
        <f>IF(P195=2,1,0)</f>
        <v>1</v>
      </c>
      <c r="M200" s="192"/>
      <c r="N200" s="157" t="s">
        <v>485</v>
      </c>
      <c r="O200" s="525"/>
      <c r="P200" s="474"/>
      <c r="Q200" s="472"/>
      <c r="R200" s="463"/>
      <c r="S200" s="198"/>
      <c r="T200" s="158" t="s">
        <v>680</v>
      </c>
      <c r="U200" s="431">
        <f>IF(Q195=2,1,0)</f>
        <v>1</v>
      </c>
      <c r="V200" s="21"/>
      <c r="W200" s="537"/>
      <c r="X200" s="752"/>
      <c r="Y200" s="573"/>
      <c r="Z200" s="632"/>
      <c r="AA200" s="633"/>
      <c r="AB200" s="90"/>
      <c r="AC200" s="47"/>
    </row>
    <row r="201" spans="2:29" ht="50.1" customHeight="1">
      <c r="B201" s="433"/>
      <c r="C201" s="491" t="s">
        <v>449</v>
      </c>
      <c r="D201" s="492"/>
      <c r="E201" s="492"/>
      <c r="F201" s="472">
        <v>4</v>
      </c>
      <c r="G201" s="472">
        <v>3</v>
      </c>
      <c r="H201" s="687" t="s">
        <v>441</v>
      </c>
      <c r="I201" s="687"/>
      <c r="J201" s="688"/>
      <c r="K201" s="426"/>
      <c r="L201" s="428"/>
      <c r="M201" s="526" t="s">
        <v>432</v>
      </c>
      <c r="N201" s="665"/>
      <c r="O201" s="665"/>
      <c r="P201" s="472">
        <v>1</v>
      </c>
      <c r="Q201" s="472">
        <v>2</v>
      </c>
      <c r="R201" s="689" t="s">
        <v>434</v>
      </c>
      <c r="S201" s="689"/>
      <c r="T201" s="690"/>
      <c r="U201" s="431"/>
      <c r="V201" s="21"/>
      <c r="W201" s="15">
        <v>56</v>
      </c>
      <c r="X201" s="303" t="s">
        <v>412</v>
      </c>
      <c r="Y201" s="573"/>
      <c r="Z201" s="632"/>
      <c r="AA201" s="633"/>
      <c r="AB201" s="90"/>
      <c r="AC201" s="47"/>
    </row>
    <row r="202" spans="2:29" ht="15" customHeight="1">
      <c r="B202" s="433"/>
      <c r="C202" s="51">
        <v>1</v>
      </c>
      <c r="D202" s="4" t="s">
        <v>447</v>
      </c>
      <c r="E202" s="475" t="s">
        <v>52</v>
      </c>
      <c r="F202" s="474"/>
      <c r="G202" s="473"/>
      <c r="H202" s="464" t="s">
        <v>52</v>
      </c>
      <c r="I202" s="1">
        <v>1</v>
      </c>
      <c r="J202" s="4" t="s">
        <v>437</v>
      </c>
      <c r="K202" s="426"/>
      <c r="L202" s="428"/>
      <c r="M202" s="526">
        <v>1</v>
      </c>
      <c r="N202" s="691" t="s">
        <v>15</v>
      </c>
      <c r="O202" s="523" t="s">
        <v>52</v>
      </c>
      <c r="P202" s="474"/>
      <c r="Q202" s="472"/>
      <c r="R202" s="461" t="s">
        <v>52</v>
      </c>
      <c r="S202" s="493">
        <v>1</v>
      </c>
      <c r="T202" s="533" t="s">
        <v>15</v>
      </c>
      <c r="U202" s="431"/>
      <c r="V202" s="21"/>
      <c r="W202" s="561">
        <v>57</v>
      </c>
      <c r="X202" s="734" t="s">
        <v>413</v>
      </c>
      <c r="Y202" s="573"/>
      <c r="Z202" s="632"/>
      <c r="AA202" s="633"/>
      <c r="AB202" s="90"/>
      <c r="AC202" s="47"/>
    </row>
    <row r="203" spans="2:29" ht="15" customHeight="1">
      <c r="B203" s="433"/>
      <c r="C203" s="51">
        <v>2</v>
      </c>
      <c r="D203" s="4" t="s">
        <v>451</v>
      </c>
      <c r="E203" s="476"/>
      <c r="F203" s="474"/>
      <c r="G203" s="473"/>
      <c r="H203" s="465"/>
      <c r="I203" s="1">
        <v>2</v>
      </c>
      <c r="J203" s="4" t="s">
        <v>438</v>
      </c>
      <c r="K203" s="426"/>
      <c r="L203" s="428"/>
      <c r="M203" s="526">
        <v>2</v>
      </c>
      <c r="N203" s="691"/>
      <c r="O203" s="524"/>
      <c r="P203" s="474"/>
      <c r="Q203" s="472"/>
      <c r="R203" s="462"/>
      <c r="S203" s="493">
        <v>2</v>
      </c>
      <c r="T203" s="533"/>
      <c r="U203" s="431"/>
      <c r="V203" s="21"/>
      <c r="W203" s="536"/>
      <c r="X203" s="735"/>
      <c r="Y203" s="573"/>
      <c r="Z203" s="632"/>
      <c r="AA203" s="633"/>
      <c r="AB203" s="90"/>
      <c r="AC203" s="47"/>
    </row>
    <row r="204" spans="2:29" ht="15" customHeight="1">
      <c r="B204" s="433"/>
      <c r="C204" s="51">
        <v>3</v>
      </c>
      <c r="D204" s="4" t="s">
        <v>268</v>
      </c>
      <c r="E204" s="476"/>
      <c r="F204" s="474"/>
      <c r="G204" s="473"/>
      <c r="H204" s="465"/>
      <c r="I204" s="1">
        <v>3</v>
      </c>
      <c r="J204" s="4" t="s">
        <v>443</v>
      </c>
      <c r="K204" s="426"/>
      <c r="L204" s="428"/>
      <c r="M204" s="526">
        <v>2</v>
      </c>
      <c r="N204" s="667" t="s">
        <v>16</v>
      </c>
      <c r="O204" s="524"/>
      <c r="P204" s="474"/>
      <c r="Q204" s="472"/>
      <c r="R204" s="462"/>
      <c r="S204" s="493">
        <v>2</v>
      </c>
      <c r="T204" s="684" t="s">
        <v>16</v>
      </c>
      <c r="U204" s="431"/>
      <c r="V204" s="21"/>
      <c r="W204" s="536"/>
      <c r="X204" s="735"/>
      <c r="Y204" s="573"/>
      <c r="Z204" s="632"/>
      <c r="AA204" s="633"/>
      <c r="AB204" s="90"/>
      <c r="AC204" s="47"/>
    </row>
    <row r="205" spans="2:29" ht="15" customHeight="1">
      <c r="B205" s="433"/>
      <c r="C205" s="51">
        <v>4</v>
      </c>
      <c r="D205" s="4" t="s">
        <v>450</v>
      </c>
      <c r="E205" s="476"/>
      <c r="F205" s="474"/>
      <c r="G205" s="473"/>
      <c r="H205" s="465"/>
      <c r="I205" s="1">
        <v>4</v>
      </c>
      <c r="J205" s="4" t="s">
        <v>439</v>
      </c>
      <c r="K205" s="426"/>
      <c r="L205" s="428">
        <f>IF(P201=1,1,0)</f>
        <v>1</v>
      </c>
      <c r="M205" s="526">
        <v>4</v>
      </c>
      <c r="N205" s="667"/>
      <c r="O205" s="524"/>
      <c r="P205" s="474"/>
      <c r="Q205" s="472"/>
      <c r="R205" s="462"/>
      <c r="S205" s="493">
        <v>4</v>
      </c>
      <c r="T205" s="684"/>
      <c r="U205" s="431">
        <f>IF(Q201=2,1,0)</f>
        <v>1</v>
      </c>
      <c r="V205" s="21"/>
      <c r="W205" s="537"/>
      <c r="X205" s="736"/>
      <c r="Y205" s="573"/>
      <c r="Z205" s="632"/>
      <c r="AA205" s="633"/>
      <c r="AB205" s="90"/>
      <c r="AC205" s="47"/>
    </row>
    <row r="206" spans="2:29" ht="15" customHeight="1">
      <c r="B206" s="433">
        <f>IF(F201=4,1,0)</f>
        <v>1</v>
      </c>
      <c r="C206" s="161"/>
      <c r="D206" s="151" t="s">
        <v>457</v>
      </c>
      <c r="E206" s="477"/>
      <c r="F206" s="474"/>
      <c r="G206" s="473"/>
      <c r="H206" s="466"/>
      <c r="I206" s="160"/>
      <c r="J206" s="322" t="s">
        <v>470</v>
      </c>
      <c r="K206" s="426">
        <f>IF(G201=3,1,0)</f>
        <v>1</v>
      </c>
      <c r="L206" s="428"/>
      <c r="M206" s="192"/>
      <c r="N206" s="157" t="s">
        <v>491</v>
      </c>
      <c r="O206" s="525"/>
      <c r="P206" s="474"/>
      <c r="Q206" s="472"/>
      <c r="R206" s="463"/>
      <c r="S206" s="198"/>
      <c r="T206" s="158" t="s">
        <v>494</v>
      </c>
      <c r="U206" s="431"/>
      <c r="V206" s="21"/>
      <c r="W206" s="611">
        <v>58</v>
      </c>
      <c r="X206" s="774" t="s">
        <v>415</v>
      </c>
      <c r="Y206" s="573"/>
      <c r="Z206" s="632"/>
      <c r="AA206" s="633"/>
      <c r="AB206" s="90"/>
      <c r="AC206" s="47"/>
    </row>
    <row r="207" spans="2:29" ht="54.95" customHeight="1">
      <c r="B207" s="433"/>
      <c r="C207" s="834" t="s">
        <v>681</v>
      </c>
      <c r="D207" s="755"/>
      <c r="E207" s="755"/>
      <c r="F207" s="472">
        <v>2</v>
      </c>
      <c r="G207" s="472">
        <v>4</v>
      </c>
      <c r="H207" s="666" t="s">
        <v>463</v>
      </c>
      <c r="I207" s="666"/>
      <c r="J207" s="753"/>
      <c r="K207" s="426"/>
      <c r="L207" s="428"/>
      <c r="M207" s="766" t="s">
        <v>492</v>
      </c>
      <c r="N207" s="767"/>
      <c r="O207" s="767"/>
      <c r="P207" s="472">
        <v>1</v>
      </c>
      <c r="Q207" s="472">
        <v>2</v>
      </c>
      <c r="R207" s="493" t="s">
        <v>493</v>
      </c>
      <c r="S207" s="493"/>
      <c r="T207" s="494"/>
      <c r="U207" s="431"/>
      <c r="V207" s="21"/>
      <c r="W207" s="539"/>
      <c r="X207" s="775"/>
      <c r="Y207" s="573"/>
      <c r="Z207" s="632"/>
      <c r="AA207" s="633"/>
      <c r="AB207" s="90"/>
      <c r="AC207" s="47"/>
    </row>
    <row r="208" spans="2:29" ht="15" customHeight="1">
      <c r="B208" s="433"/>
      <c r="C208" s="51">
        <v>1</v>
      </c>
      <c r="D208" s="4" t="s">
        <v>454</v>
      </c>
      <c r="E208" s="475" t="s">
        <v>52</v>
      </c>
      <c r="F208" s="474"/>
      <c r="G208" s="473"/>
      <c r="H208" s="464" t="s">
        <v>52</v>
      </c>
      <c r="I208" s="1">
        <v>1</v>
      </c>
      <c r="J208" s="52" t="s">
        <v>462</v>
      </c>
      <c r="K208" s="426"/>
      <c r="L208" s="428"/>
      <c r="M208" s="526">
        <v>1</v>
      </c>
      <c r="N208" s="691" t="s">
        <v>15</v>
      </c>
      <c r="O208" s="523" t="s">
        <v>52</v>
      </c>
      <c r="P208" s="474"/>
      <c r="Q208" s="473"/>
      <c r="R208" s="461" t="s">
        <v>52</v>
      </c>
      <c r="S208" s="493">
        <v>1</v>
      </c>
      <c r="T208" s="533" t="s">
        <v>15</v>
      </c>
      <c r="U208" s="431"/>
      <c r="V208" s="21"/>
      <c r="W208" s="561">
        <v>59</v>
      </c>
      <c r="X208" s="750" t="s">
        <v>416</v>
      </c>
      <c r="Y208" s="573"/>
      <c r="Z208" s="632"/>
      <c r="AA208" s="633"/>
      <c r="AB208" s="90"/>
      <c r="AC208" s="47"/>
    </row>
    <row r="209" spans="2:29" ht="15" customHeight="1">
      <c r="B209" s="433"/>
      <c r="C209" s="51">
        <v>2</v>
      </c>
      <c r="D209" s="4" t="s">
        <v>453</v>
      </c>
      <c r="E209" s="476"/>
      <c r="F209" s="474"/>
      <c r="G209" s="473"/>
      <c r="H209" s="465"/>
      <c r="I209" s="1">
        <v>2</v>
      </c>
      <c r="J209" s="52" t="s">
        <v>461</v>
      </c>
      <c r="K209" s="426"/>
      <c r="L209" s="428"/>
      <c r="M209" s="526">
        <v>2</v>
      </c>
      <c r="N209" s="691"/>
      <c r="O209" s="524"/>
      <c r="P209" s="474"/>
      <c r="Q209" s="473"/>
      <c r="R209" s="462"/>
      <c r="S209" s="493">
        <v>2</v>
      </c>
      <c r="T209" s="533"/>
      <c r="U209" s="431"/>
      <c r="V209" s="21"/>
      <c r="W209" s="536"/>
      <c r="X209" s="751"/>
      <c r="Y209" s="573"/>
      <c r="Z209" s="632"/>
      <c r="AA209" s="633"/>
      <c r="AB209" s="90"/>
      <c r="AC209" s="47"/>
    </row>
    <row r="210" spans="2:29" ht="15" customHeight="1">
      <c r="B210" s="433"/>
      <c r="C210" s="51">
        <v>3</v>
      </c>
      <c r="D210" s="4" t="s">
        <v>455</v>
      </c>
      <c r="E210" s="476"/>
      <c r="F210" s="474"/>
      <c r="G210" s="473"/>
      <c r="H210" s="465"/>
      <c r="I210" s="1">
        <v>3</v>
      </c>
      <c r="J210" s="52" t="s">
        <v>460</v>
      </c>
      <c r="K210" s="426"/>
      <c r="L210" s="428"/>
      <c r="M210" s="526">
        <v>2</v>
      </c>
      <c r="N210" s="845" t="s">
        <v>16</v>
      </c>
      <c r="O210" s="524"/>
      <c r="P210" s="474"/>
      <c r="Q210" s="473"/>
      <c r="R210" s="462"/>
      <c r="S210" s="493">
        <v>2</v>
      </c>
      <c r="T210" s="684" t="s">
        <v>16</v>
      </c>
      <c r="U210" s="431"/>
      <c r="V210" s="21"/>
      <c r="W210" s="537"/>
      <c r="X210" s="752"/>
      <c r="Y210" s="573"/>
      <c r="Z210" s="632"/>
      <c r="AA210" s="633"/>
      <c r="AB210" s="90"/>
      <c r="AC210" s="47"/>
    </row>
    <row r="211" spans="2:29" ht="15" customHeight="1">
      <c r="B211" s="433"/>
      <c r="C211" s="51">
        <v>4</v>
      </c>
      <c r="D211" s="4" t="s">
        <v>456</v>
      </c>
      <c r="E211" s="476"/>
      <c r="F211" s="474"/>
      <c r="G211" s="473"/>
      <c r="H211" s="465"/>
      <c r="I211" s="1">
        <v>4</v>
      </c>
      <c r="J211" s="52" t="s">
        <v>459</v>
      </c>
      <c r="K211" s="426"/>
      <c r="L211" s="428"/>
      <c r="M211" s="526">
        <v>4</v>
      </c>
      <c r="N211" s="845"/>
      <c r="O211" s="524"/>
      <c r="P211" s="474"/>
      <c r="Q211" s="473"/>
      <c r="R211" s="462"/>
      <c r="S211" s="493">
        <v>4</v>
      </c>
      <c r="T211" s="684"/>
      <c r="U211" s="431"/>
      <c r="V211" s="21"/>
      <c r="W211" s="611">
        <v>60</v>
      </c>
      <c r="X211" s="813" t="s">
        <v>417</v>
      </c>
      <c r="Y211" s="573"/>
      <c r="Z211" s="632"/>
      <c r="AA211" s="633"/>
      <c r="AB211" s="90"/>
      <c r="AC211" s="47"/>
    </row>
    <row r="212" spans="2:29" ht="15" customHeight="1">
      <c r="B212" s="433">
        <f>IF(F207=2,1,0)</f>
        <v>1</v>
      </c>
      <c r="C212" s="161"/>
      <c r="D212" s="151" t="s">
        <v>469</v>
      </c>
      <c r="E212" s="477"/>
      <c r="F212" s="474"/>
      <c r="G212" s="473"/>
      <c r="H212" s="466"/>
      <c r="I212" s="160"/>
      <c r="J212" s="156" t="s">
        <v>475</v>
      </c>
      <c r="K212" s="429">
        <f>IF(G207=4,1,0)</f>
        <v>1</v>
      </c>
      <c r="L212" s="428">
        <f>IF(P207=1,1,0)</f>
        <v>1</v>
      </c>
      <c r="M212" s="192"/>
      <c r="N212" s="157" t="s">
        <v>488</v>
      </c>
      <c r="O212" s="525"/>
      <c r="P212" s="474"/>
      <c r="Q212" s="473"/>
      <c r="R212" s="463"/>
      <c r="S212" s="198"/>
      <c r="T212" s="158" t="s">
        <v>490</v>
      </c>
      <c r="U212" s="431">
        <f>IF(Q207=2,1,0)</f>
        <v>1</v>
      </c>
      <c r="V212" s="21"/>
      <c r="W212" s="538"/>
      <c r="X212" s="529"/>
      <c r="Y212" s="573"/>
      <c r="Z212" s="632"/>
      <c r="AA212" s="633"/>
      <c r="AB212" s="90"/>
      <c r="AC212" s="47"/>
    </row>
    <row r="213" spans="2:29" ht="54.95" customHeight="1">
      <c r="B213" s="433"/>
      <c r="C213" s="759" t="s">
        <v>464</v>
      </c>
      <c r="D213" s="662"/>
      <c r="E213" s="662"/>
      <c r="F213" s="472">
        <v>3</v>
      </c>
      <c r="G213" s="472">
        <v>4</v>
      </c>
      <c r="H213" s="470" t="s">
        <v>476</v>
      </c>
      <c r="I213" s="470"/>
      <c r="J213" s="471"/>
      <c r="K213" s="426"/>
      <c r="L213" s="428"/>
      <c r="M213" s="526" t="s">
        <v>682</v>
      </c>
      <c r="N213" s="665"/>
      <c r="O213" s="665"/>
      <c r="P213" s="472">
        <v>1</v>
      </c>
      <c r="Q213" s="472">
        <v>1</v>
      </c>
      <c r="R213" s="493" t="s">
        <v>489</v>
      </c>
      <c r="S213" s="493"/>
      <c r="T213" s="494"/>
      <c r="U213" s="431"/>
      <c r="V213" s="21"/>
      <c r="W213" s="539"/>
      <c r="X213" s="529"/>
      <c r="Y213" s="573"/>
      <c r="Z213" s="632"/>
      <c r="AA213" s="633"/>
      <c r="AB213" s="90"/>
      <c r="AC213" s="47"/>
    </row>
    <row r="214" spans="2:29" ht="15" customHeight="1">
      <c r="B214" s="433"/>
      <c r="C214" s="51">
        <v>1</v>
      </c>
      <c r="D214" s="4" t="s">
        <v>467</v>
      </c>
      <c r="E214" s="461" t="s">
        <v>52</v>
      </c>
      <c r="F214" s="474"/>
      <c r="G214" s="473"/>
      <c r="H214" s="464" t="s">
        <v>52</v>
      </c>
      <c r="I214" s="1">
        <v>1</v>
      </c>
      <c r="J214" s="4" t="s">
        <v>471</v>
      </c>
      <c r="K214" s="426"/>
      <c r="L214" s="428"/>
      <c r="M214" s="526">
        <v>1</v>
      </c>
      <c r="N214" s="691" t="s">
        <v>15</v>
      </c>
      <c r="O214" s="523" t="s">
        <v>52</v>
      </c>
      <c r="P214" s="474"/>
      <c r="Q214" s="473"/>
      <c r="R214" s="461" t="s">
        <v>52</v>
      </c>
      <c r="S214" s="493">
        <v>1</v>
      </c>
      <c r="T214" s="533" t="s">
        <v>15</v>
      </c>
      <c r="U214" s="431"/>
      <c r="V214" s="21"/>
      <c r="W214" s="502">
        <v>61</v>
      </c>
      <c r="X214" s="846" t="s">
        <v>423</v>
      </c>
      <c r="Y214" s="573"/>
      <c r="Z214" s="632"/>
      <c r="AA214" s="633"/>
      <c r="AB214" s="90"/>
      <c r="AC214" s="47"/>
    </row>
    <row r="215" spans="2:29" ht="15" customHeight="1">
      <c r="B215" s="433"/>
      <c r="C215" s="51">
        <v>2</v>
      </c>
      <c r="D215" s="4" t="s">
        <v>466</v>
      </c>
      <c r="E215" s="462"/>
      <c r="F215" s="474"/>
      <c r="G215" s="473"/>
      <c r="H215" s="465"/>
      <c r="I215" s="1">
        <v>2</v>
      </c>
      <c r="J215" s="4" t="s">
        <v>472</v>
      </c>
      <c r="K215" s="426"/>
      <c r="L215" s="428"/>
      <c r="M215" s="526">
        <v>2</v>
      </c>
      <c r="N215" s="691"/>
      <c r="O215" s="524"/>
      <c r="P215" s="474"/>
      <c r="Q215" s="473"/>
      <c r="R215" s="462"/>
      <c r="S215" s="493">
        <v>2</v>
      </c>
      <c r="T215" s="533"/>
      <c r="U215" s="431"/>
      <c r="V215" s="21"/>
      <c r="W215" s="534"/>
      <c r="X215" s="847"/>
      <c r="Y215" s="573"/>
      <c r="Z215" s="632"/>
      <c r="AA215" s="633"/>
      <c r="AB215" s="90"/>
      <c r="AC215" s="47"/>
    </row>
    <row r="216" spans="2:29" ht="15" customHeight="1">
      <c r="B216" s="433"/>
      <c r="C216" s="51">
        <v>3</v>
      </c>
      <c r="D216" s="4" t="s">
        <v>465</v>
      </c>
      <c r="E216" s="462"/>
      <c r="F216" s="474"/>
      <c r="G216" s="473"/>
      <c r="H216" s="465"/>
      <c r="I216" s="1">
        <v>3</v>
      </c>
      <c r="J216" s="4" t="s">
        <v>474</v>
      </c>
      <c r="K216" s="426"/>
      <c r="L216" s="428"/>
      <c r="M216" s="526">
        <v>2</v>
      </c>
      <c r="N216" s="667" t="s">
        <v>16</v>
      </c>
      <c r="O216" s="524"/>
      <c r="P216" s="474"/>
      <c r="Q216" s="473"/>
      <c r="R216" s="462"/>
      <c r="S216" s="493">
        <v>2</v>
      </c>
      <c r="T216" s="684" t="s">
        <v>16</v>
      </c>
      <c r="U216" s="431"/>
      <c r="V216" s="21"/>
      <c r="W216" s="534"/>
      <c r="X216" s="847"/>
      <c r="Y216" s="573"/>
      <c r="Z216" s="632"/>
      <c r="AA216" s="633"/>
      <c r="AB216" s="90"/>
      <c r="AC216" s="47"/>
    </row>
    <row r="217" spans="2:29" ht="15" customHeight="1">
      <c r="B217" s="433"/>
      <c r="C217" s="51">
        <v>4</v>
      </c>
      <c r="D217" s="4" t="s">
        <v>468</v>
      </c>
      <c r="E217" s="462"/>
      <c r="F217" s="474"/>
      <c r="G217" s="473"/>
      <c r="H217" s="465"/>
      <c r="I217" s="1">
        <v>4</v>
      </c>
      <c r="J217" s="4" t="s">
        <v>473</v>
      </c>
      <c r="K217" s="426"/>
      <c r="L217" s="428"/>
      <c r="M217" s="526">
        <v>4</v>
      </c>
      <c r="N217" s="667"/>
      <c r="O217" s="524"/>
      <c r="P217" s="474"/>
      <c r="Q217" s="473"/>
      <c r="R217" s="462"/>
      <c r="S217" s="493">
        <v>4</v>
      </c>
      <c r="T217" s="684"/>
      <c r="U217" s="431"/>
      <c r="V217" s="21"/>
      <c r="W217" s="503"/>
      <c r="X217" s="848"/>
      <c r="Y217" s="573"/>
      <c r="Z217" s="632"/>
      <c r="AA217" s="633"/>
      <c r="AB217" s="90"/>
      <c r="AC217" s="47"/>
    </row>
    <row r="218" spans="2:29" ht="15" customHeight="1">
      <c r="B218" s="433">
        <f>IF(F213=3,1,0)</f>
        <v>1</v>
      </c>
      <c r="C218" s="161"/>
      <c r="D218" s="151" t="s">
        <v>458</v>
      </c>
      <c r="E218" s="463"/>
      <c r="F218" s="474"/>
      <c r="G218" s="473"/>
      <c r="H218" s="466"/>
      <c r="I218" s="160"/>
      <c r="J218" s="156" t="s">
        <v>481</v>
      </c>
      <c r="K218" s="429">
        <f>IF(G213=4,1,0)</f>
        <v>1</v>
      </c>
      <c r="L218" s="428">
        <f>IF(P213=1,1,0)</f>
        <v>1</v>
      </c>
      <c r="M218" s="192"/>
      <c r="N218" s="157" t="s">
        <v>496</v>
      </c>
      <c r="O218" s="525"/>
      <c r="P218" s="474"/>
      <c r="Q218" s="473"/>
      <c r="R218" s="463"/>
      <c r="S218" s="198"/>
      <c r="T218" s="158" t="s">
        <v>487</v>
      </c>
      <c r="U218" s="431">
        <f>IF(Q213=1,1,0)</f>
        <v>1</v>
      </c>
      <c r="V218" s="21"/>
      <c r="W218" s="538">
        <v>62</v>
      </c>
      <c r="X218" s="529" t="s">
        <v>425</v>
      </c>
      <c r="Y218" s="573"/>
      <c r="Z218" s="632"/>
      <c r="AA218" s="633"/>
      <c r="AB218" s="90"/>
      <c r="AC218" s="47"/>
    </row>
    <row r="219" spans="2:29" ht="54.95" customHeight="1">
      <c r="B219" s="433"/>
      <c r="C219" s="759" t="s">
        <v>479</v>
      </c>
      <c r="D219" s="662"/>
      <c r="E219" s="662"/>
      <c r="F219" s="472">
        <v>2</v>
      </c>
      <c r="G219" s="472">
        <v>4</v>
      </c>
      <c r="H219" s="687" t="s">
        <v>480</v>
      </c>
      <c r="I219" s="687"/>
      <c r="J219" s="688"/>
      <c r="K219" s="426"/>
      <c r="L219" s="428"/>
      <c r="M219" s="700" t="s">
        <v>495</v>
      </c>
      <c r="N219" s="701"/>
      <c r="O219" s="701"/>
      <c r="P219" s="472">
        <v>1</v>
      </c>
      <c r="Q219" s="472">
        <v>2</v>
      </c>
      <c r="R219" s="531" t="s">
        <v>486</v>
      </c>
      <c r="S219" s="531"/>
      <c r="T219" s="532"/>
      <c r="U219" s="431"/>
      <c r="V219" s="21"/>
      <c r="W219" s="539"/>
      <c r="X219" s="530"/>
      <c r="Y219" s="573"/>
      <c r="Z219" s="632"/>
      <c r="AA219" s="633"/>
      <c r="AB219" s="90"/>
      <c r="AC219" s="47"/>
    </row>
    <row r="220" spans="2:29" ht="15" customHeight="1">
      <c r="B220" s="433"/>
      <c r="C220" s="51">
        <v>1</v>
      </c>
      <c r="D220" s="4" t="s">
        <v>437</v>
      </c>
      <c r="E220" s="475" t="s">
        <v>52</v>
      </c>
      <c r="F220" s="474"/>
      <c r="G220" s="473"/>
      <c r="H220" s="464" t="s">
        <v>52</v>
      </c>
      <c r="I220" s="1">
        <v>1</v>
      </c>
      <c r="J220" s="311">
        <v>6</v>
      </c>
      <c r="K220" s="426"/>
      <c r="L220" s="428"/>
      <c r="M220" s="526">
        <v>1</v>
      </c>
      <c r="N220" s="691" t="s">
        <v>15</v>
      </c>
      <c r="O220" s="523" t="s">
        <v>52</v>
      </c>
      <c r="P220" s="474"/>
      <c r="Q220" s="473"/>
      <c r="R220" s="461" t="s">
        <v>52</v>
      </c>
      <c r="S220" s="493">
        <v>1</v>
      </c>
      <c r="T220" s="533" t="s">
        <v>15</v>
      </c>
      <c r="U220" s="431"/>
      <c r="V220" s="21"/>
      <c r="W220" s="534">
        <v>63</v>
      </c>
      <c r="X220" s="692" t="s">
        <v>428</v>
      </c>
      <c r="Y220" s="573"/>
      <c r="Z220" s="632"/>
      <c r="AA220" s="633"/>
      <c r="AB220" s="90"/>
      <c r="AC220" s="47"/>
    </row>
    <row r="221" spans="2:29" ht="15" customHeight="1">
      <c r="B221" s="433"/>
      <c r="C221" s="51">
        <v>2</v>
      </c>
      <c r="D221" s="4" t="s">
        <v>477</v>
      </c>
      <c r="E221" s="476"/>
      <c r="F221" s="474"/>
      <c r="G221" s="473"/>
      <c r="H221" s="465"/>
      <c r="I221" s="1">
        <v>2</v>
      </c>
      <c r="J221" s="311">
        <v>5</v>
      </c>
      <c r="K221" s="426"/>
      <c r="L221" s="428"/>
      <c r="M221" s="526">
        <v>2</v>
      </c>
      <c r="N221" s="691"/>
      <c r="O221" s="524"/>
      <c r="P221" s="474"/>
      <c r="Q221" s="473"/>
      <c r="R221" s="462"/>
      <c r="S221" s="493">
        <v>2</v>
      </c>
      <c r="T221" s="533"/>
      <c r="U221" s="431"/>
      <c r="V221" s="21"/>
      <c r="W221" s="534"/>
      <c r="X221" s="692"/>
      <c r="Y221" s="573"/>
      <c r="Z221" s="632"/>
      <c r="AA221" s="633"/>
      <c r="AB221" s="90"/>
      <c r="AC221" s="47"/>
    </row>
    <row r="222" spans="2:29" ht="15" customHeight="1">
      <c r="B222" s="433"/>
      <c r="C222" s="51">
        <v>3</v>
      </c>
      <c r="D222" s="4" t="s">
        <v>478</v>
      </c>
      <c r="E222" s="476"/>
      <c r="F222" s="474"/>
      <c r="G222" s="473"/>
      <c r="H222" s="465"/>
      <c r="I222" s="1">
        <v>3</v>
      </c>
      <c r="J222" s="311">
        <v>12</v>
      </c>
      <c r="K222" s="426"/>
      <c r="L222" s="428"/>
      <c r="M222" s="526">
        <v>2</v>
      </c>
      <c r="N222" s="667" t="s">
        <v>16</v>
      </c>
      <c r="O222" s="524"/>
      <c r="P222" s="474"/>
      <c r="Q222" s="473"/>
      <c r="R222" s="462"/>
      <c r="S222" s="493">
        <v>2</v>
      </c>
      <c r="T222" s="684" t="s">
        <v>16</v>
      </c>
      <c r="U222" s="431"/>
      <c r="V222" s="21"/>
      <c r="W222" s="503"/>
      <c r="X222" s="664"/>
      <c r="Y222" s="573"/>
      <c r="Z222" s="632"/>
      <c r="AA222" s="633"/>
      <c r="AB222" s="90"/>
      <c r="AC222" s="47"/>
    </row>
    <row r="223" spans="2:29" ht="20.25" customHeight="1">
      <c r="B223" s="433">
        <f>IF(F219=2,1,0)</f>
        <v>1</v>
      </c>
      <c r="C223" s="51">
        <v>4</v>
      </c>
      <c r="D223" s="4" t="s">
        <v>443</v>
      </c>
      <c r="E223" s="476"/>
      <c r="F223" s="474"/>
      <c r="G223" s="473"/>
      <c r="H223" s="465"/>
      <c r="I223" s="1">
        <v>4</v>
      </c>
      <c r="J223" s="311">
        <v>9</v>
      </c>
      <c r="K223" s="429">
        <f>IF(G219=4,1,0)</f>
        <v>1</v>
      </c>
      <c r="L223" s="428">
        <f>IF(P219=1,1,0)</f>
        <v>1</v>
      </c>
      <c r="M223" s="526">
        <v>4</v>
      </c>
      <c r="N223" s="667"/>
      <c r="O223" s="524"/>
      <c r="P223" s="474"/>
      <c r="Q223" s="473"/>
      <c r="R223" s="462"/>
      <c r="S223" s="493">
        <v>4</v>
      </c>
      <c r="T223" s="684"/>
      <c r="U223" s="431">
        <f>IF(Q219=2,1,0)</f>
        <v>1</v>
      </c>
      <c r="V223" s="21"/>
      <c r="W223" s="517">
        <v>64</v>
      </c>
      <c r="X223" s="519" t="s">
        <v>430</v>
      </c>
      <c r="Y223" s="573"/>
      <c r="Z223" s="632"/>
      <c r="AA223" s="633"/>
      <c r="AB223" s="90"/>
      <c r="AC223" s="47"/>
    </row>
    <row r="224" spans="2:29" ht="15" customHeight="1">
      <c r="B224" s="433"/>
      <c r="C224" s="162"/>
      <c r="D224" s="28"/>
      <c r="E224" s="477"/>
      <c r="F224" s="474"/>
      <c r="G224" s="473"/>
      <c r="H224" s="466"/>
      <c r="I224" s="163"/>
      <c r="J224" s="53"/>
      <c r="K224" s="426"/>
      <c r="L224" s="428"/>
      <c r="M224" s="29"/>
      <c r="N224" s="193"/>
      <c r="O224" s="524"/>
      <c r="P224" s="786"/>
      <c r="Q224" s="776"/>
      <c r="R224" s="462"/>
      <c r="S224" s="199"/>
      <c r="T224" s="200"/>
      <c r="U224" s="431"/>
      <c r="V224" s="21"/>
      <c r="W224" s="518"/>
      <c r="X224" s="520"/>
      <c r="Y224" s="573"/>
      <c r="Z224" s="632"/>
      <c r="AA224" s="633"/>
      <c r="AB224" s="90"/>
      <c r="AC224" s="47"/>
    </row>
    <row r="225" spans="2:29" ht="30" customHeight="1" thickBot="1">
      <c r="B225" s="433"/>
      <c r="C225" s="54"/>
      <c r="D225" s="490" t="s">
        <v>56</v>
      </c>
      <c r="E225" s="490"/>
      <c r="F225" s="490"/>
      <c r="G225" s="490"/>
      <c r="H225" s="490"/>
      <c r="I225" s="490"/>
      <c r="J225" s="550"/>
      <c r="K225" s="426"/>
      <c r="L225" s="430"/>
      <c r="M225" s="190"/>
      <c r="N225" s="609" t="s">
        <v>56</v>
      </c>
      <c r="O225" s="609"/>
      <c r="P225" s="609"/>
      <c r="Q225" s="609"/>
      <c r="R225" s="609"/>
      <c r="S225" s="609"/>
      <c r="T225" s="610"/>
      <c r="U225" s="431"/>
      <c r="V225" s="21"/>
      <c r="W225" s="297">
        <v>65</v>
      </c>
      <c r="X225" s="304" t="s">
        <v>716</v>
      </c>
      <c r="Y225" s="574"/>
      <c r="Z225" s="634"/>
      <c r="AA225" s="635"/>
      <c r="AB225" s="90"/>
      <c r="AC225" s="47"/>
    </row>
    <row r="226" spans="2:29" ht="28.5" thickBot="1">
      <c r="B226" s="36"/>
      <c r="C226" s="17"/>
      <c r="D226" s="714"/>
      <c r="E226" s="714"/>
      <c r="F226" s="715"/>
      <c r="G226" s="715"/>
      <c r="H226" s="18"/>
      <c r="I226" s="17"/>
      <c r="J226" s="312" t="s">
        <v>497</v>
      </c>
      <c r="K226" s="757">
        <f>SUM(U223,U218,U212,U205,K223,L223,L218,K218,K212,L212,B223,B218,B212,B206,B200,K200,K206,L205,L200,U200)</f>
        <v>20</v>
      </c>
      <c r="L226" s="757"/>
      <c r="M226" s="48"/>
      <c r="N226" s="849"/>
      <c r="O226" s="849"/>
      <c r="P226" s="741"/>
      <c r="Q226" s="741"/>
      <c r="R226" s="18"/>
      <c r="S226" s="18"/>
      <c r="T226" s="18"/>
      <c r="U226" s="20"/>
      <c r="V226" s="22"/>
      <c r="W226" s="17"/>
      <c r="X226" s="17"/>
      <c r="Y226" s="17"/>
      <c r="Z226" s="17"/>
      <c r="AA226" s="17"/>
      <c r="AB226" s="91"/>
      <c r="AC226" s="47"/>
    </row>
    <row r="227" spans="2:29" ht="33" customHeight="1" thickBot="1">
      <c r="B227" s="42"/>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47"/>
    </row>
    <row r="228" spans="2:29" ht="15" customHeight="1">
      <c r="B228" s="99"/>
      <c r="C228" s="100"/>
      <c r="D228" s="851" t="s">
        <v>27</v>
      </c>
      <c r="E228" s="851"/>
      <c r="F228" s="851"/>
      <c r="G228" s="851"/>
      <c r="H228" s="128"/>
      <c r="I228" s="562">
        <v>6</v>
      </c>
      <c r="J228" s="562"/>
      <c r="K228" s="101"/>
      <c r="L228" s="102"/>
      <c r="M228" s="743" t="s">
        <v>27</v>
      </c>
      <c r="N228" s="743"/>
      <c r="O228" s="743"/>
      <c r="P228" s="743"/>
      <c r="Q228" s="743"/>
      <c r="R228" s="562">
        <v>6</v>
      </c>
      <c r="S228" s="562"/>
      <c r="T228" s="562"/>
      <c r="U228" s="103"/>
      <c r="V228" s="102"/>
      <c r="W228" s="540" t="s">
        <v>27</v>
      </c>
      <c r="X228" s="540"/>
      <c r="Y228" s="104"/>
      <c r="Z228" s="104"/>
      <c r="AA228" s="548">
        <v>6</v>
      </c>
      <c r="AB228" s="131"/>
      <c r="AC228" s="47"/>
    </row>
    <row r="229" spans="2:29" ht="15" customHeight="1" thickBot="1">
      <c r="B229" s="75"/>
      <c r="C229" s="14"/>
      <c r="D229" s="852"/>
      <c r="E229" s="852"/>
      <c r="F229" s="852"/>
      <c r="G229" s="852"/>
      <c r="H229" s="129"/>
      <c r="I229" s="695"/>
      <c r="J229" s="695"/>
      <c r="K229" s="32"/>
      <c r="L229" s="43"/>
      <c r="M229" s="744"/>
      <c r="N229" s="744"/>
      <c r="O229" s="744"/>
      <c r="P229" s="744"/>
      <c r="Q229" s="744"/>
      <c r="R229" s="563"/>
      <c r="S229" s="563"/>
      <c r="T229" s="563"/>
      <c r="U229" s="45"/>
      <c r="V229" s="43"/>
      <c r="W229" s="541"/>
      <c r="X229" s="541"/>
      <c r="Y229" s="70"/>
      <c r="Z229" s="70"/>
      <c r="AA229" s="549"/>
      <c r="AB229" s="76"/>
      <c r="AC229" s="47"/>
    </row>
    <row r="230" spans="2:29" ht="15" customHeight="1">
      <c r="B230" s="75"/>
      <c r="C230" s="685" t="s">
        <v>561</v>
      </c>
      <c r="D230" s="686"/>
      <c r="E230" s="50"/>
      <c r="F230" s="50"/>
      <c r="G230" s="50"/>
      <c r="H230" s="50"/>
      <c r="I230" s="50"/>
      <c r="J230" s="165" t="s">
        <v>562</v>
      </c>
      <c r="K230" s="403"/>
      <c r="L230" s="434"/>
      <c r="M230" s="742" t="s">
        <v>596</v>
      </c>
      <c r="N230" s="521"/>
      <c r="O230" s="521"/>
      <c r="P230" s="168"/>
      <c r="Q230" s="168"/>
      <c r="R230" s="521" t="s">
        <v>597</v>
      </c>
      <c r="S230" s="521"/>
      <c r="T230" s="522"/>
      <c r="U230" s="419"/>
      <c r="V230" s="87"/>
      <c r="W230" s="504" t="s">
        <v>9</v>
      </c>
      <c r="X230" s="505"/>
      <c r="Y230" s="95"/>
      <c r="Z230" s="551" t="s">
        <v>45</v>
      </c>
      <c r="AA230" s="552"/>
      <c r="AB230" s="110"/>
      <c r="AC230" s="47"/>
    </row>
    <row r="231" spans="2:29" ht="54.95" customHeight="1">
      <c r="B231" s="241"/>
      <c r="C231" s="834" t="s">
        <v>563</v>
      </c>
      <c r="D231" s="755"/>
      <c r="E231" s="755"/>
      <c r="F231" s="472">
        <v>3</v>
      </c>
      <c r="G231" s="472">
        <v>2</v>
      </c>
      <c r="H231" s="830" t="s">
        <v>564</v>
      </c>
      <c r="I231" s="470"/>
      <c r="J231" s="471"/>
      <c r="K231" s="403"/>
      <c r="L231" s="404"/>
      <c r="M231" s="754" t="s">
        <v>598</v>
      </c>
      <c r="N231" s="755"/>
      <c r="O231" s="831"/>
      <c r="P231" s="499">
        <v>1</v>
      </c>
      <c r="Q231" s="499">
        <v>2</v>
      </c>
      <c r="R231" s="832" t="s">
        <v>599</v>
      </c>
      <c r="S231" s="687"/>
      <c r="T231" s="833"/>
      <c r="U231" s="406"/>
      <c r="V231" s="11"/>
      <c r="W231" s="506"/>
      <c r="X231" s="507"/>
      <c r="Y231" s="93"/>
      <c r="Z231" s="553"/>
      <c r="AA231" s="554"/>
      <c r="AB231" s="110"/>
      <c r="AC231" s="47"/>
    </row>
    <row r="232" spans="2:29" ht="15" customHeight="1">
      <c r="B232" s="242"/>
      <c r="C232" s="329">
        <v>1</v>
      </c>
      <c r="D232" s="325">
        <v>1346</v>
      </c>
      <c r="E232" s="789" t="s">
        <v>52</v>
      </c>
      <c r="F232" s="472"/>
      <c r="G232" s="472"/>
      <c r="H232" s="464" t="s">
        <v>52</v>
      </c>
      <c r="I232" s="1">
        <v>1</v>
      </c>
      <c r="J232" s="324">
        <v>1351</v>
      </c>
      <c r="K232" s="403"/>
      <c r="L232" s="404"/>
      <c r="M232" s="455">
        <v>1</v>
      </c>
      <c r="N232" s="457" t="s">
        <v>15</v>
      </c>
      <c r="O232" s="475" t="s">
        <v>52</v>
      </c>
      <c r="P232" s="500"/>
      <c r="Q232" s="500"/>
      <c r="R232" s="464" t="s">
        <v>52</v>
      </c>
      <c r="S232" s="460">
        <v>1</v>
      </c>
      <c r="T232" s="498" t="s">
        <v>15</v>
      </c>
      <c r="U232" s="406"/>
      <c r="V232" s="11"/>
      <c r="W232" s="506"/>
      <c r="X232" s="507"/>
      <c r="Y232" s="93"/>
      <c r="Z232" s="553"/>
      <c r="AA232" s="554"/>
      <c r="AB232" s="110"/>
      <c r="AC232" s="47"/>
    </row>
    <row r="233" spans="2:29" ht="15" customHeight="1">
      <c r="B233" s="242"/>
      <c r="C233" s="329">
        <v>2</v>
      </c>
      <c r="D233" s="325">
        <v>1344</v>
      </c>
      <c r="E233" s="790"/>
      <c r="F233" s="472"/>
      <c r="G233" s="472"/>
      <c r="H233" s="465"/>
      <c r="I233" s="1">
        <v>2</v>
      </c>
      <c r="J233" s="324">
        <v>1345</v>
      </c>
      <c r="K233" s="403"/>
      <c r="L233" s="404"/>
      <c r="M233" s="455"/>
      <c r="N233" s="457"/>
      <c r="O233" s="476"/>
      <c r="P233" s="500"/>
      <c r="Q233" s="500"/>
      <c r="R233" s="465"/>
      <c r="S233" s="460"/>
      <c r="T233" s="498"/>
      <c r="U233" s="406"/>
      <c r="V233" s="11"/>
      <c r="W233" s="508"/>
      <c r="X233" s="509"/>
      <c r="Y233" s="94"/>
      <c r="Z233" s="555"/>
      <c r="AA233" s="556"/>
      <c r="AB233" s="110"/>
      <c r="AC233" s="47"/>
    </row>
    <row r="234" spans="2:29" ht="15" customHeight="1">
      <c r="B234" s="242"/>
      <c r="C234" s="329">
        <v>3</v>
      </c>
      <c r="D234" s="325">
        <v>1343</v>
      </c>
      <c r="E234" s="790"/>
      <c r="F234" s="472"/>
      <c r="G234" s="472"/>
      <c r="H234" s="465"/>
      <c r="I234" s="1">
        <v>3</v>
      </c>
      <c r="J234" s="325">
        <v>1346</v>
      </c>
      <c r="K234" s="403"/>
      <c r="L234" s="404"/>
      <c r="M234" s="455">
        <v>2</v>
      </c>
      <c r="N234" s="459" t="s">
        <v>16</v>
      </c>
      <c r="O234" s="476"/>
      <c r="P234" s="500"/>
      <c r="Q234" s="500"/>
      <c r="R234" s="465"/>
      <c r="S234" s="460">
        <v>3</v>
      </c>
      <c r="T234" s="489" t="s">
        <v>16</v>
      </c>
      <c r="U234" s="406"/>
      <c r="V234" s="11"/>
      <c r="W234" s="561"/>
      <c r="X234" s="514"/>
      <c r="Y234" s="613"/>
      <c r="Z234" s="542" t="e">
        <f>VLOOKUP(Y234,B730:D739,3,TRUE)</f>
        <v>#N/A</v>
      </c>
      <c r="AA234" s="543"/>
      <c r="AB234" s="111"/>
      <c r="AC234" s="47"/>
    </row>
    <row r="235" spans="2:29" ht="15" customHeight="1">
      <c r="B235" s="402"/>
      <c r="C235" s="329">
        <v>4</v>
      </c>
      <c r="D235" s="325">
        <v>1351</v>
      </c>
      <c r="E235" s="790"/>
      <c r="F235" s="472"/>
      <c r="G235" s="472"/>
      <c r="H235" s="465"/>
      <c r="I235" s="1">
        <v>4</v>
      </c>
      <c r="J235" s="325">
        <v>1344</v>
      </c>
      <c r="K235" s="403"/>
      <c r="L235" s="404"/>
      <c r="M235" s="455"/>
      <c r="N235" s="459"/>
      <c r="O235" s="476"/>
      <c r="P235" s="500"/>
      <c r="Q235" s="500"/>
      <c r="R235" s="465"/>
      <c r="S235" s="460"/>
      <c r="T235" s="489"/>
      <c r="U235" s="406"/>
      <c r="V235" s="11"/>
      <c r="W235" s="536"/>
      <c r="X235" s="515"/>
      <c r="Y235" s="614"/>
      <c r="Z235" s="542"/>
      <c r="AA235" s="543"/>
      <c r="AB235" s="111"/>
      <c r="AC235" s="47"/>
    </row>
    <row r="236" spans="2:29" ht="15" customHeight="1">
      <c r="B236" s="402">
        <f>IF(F231=3,1,0)</f>
        <v>1</v>
      </c>
      <c r="C236" s="732" t="s">
        <v>565</v>
      </c>
      <c r="D236" s="733"/>
      <c r="E236" s="477"/>
      <c r="F236" s="472"/>
      <c r="G236" s="472"/>
      <c r="H236" s="466"/>
      <c r="I236" s="160"/>
      <c r="J236" s="321" t="s">
        <v>566</v>
      </c>
      <c r="K236" s="403">
        <f>IF(G231=2,1,0)</f>
        <v>1</v>
      </c>
      <c r="L236" s="404">
        <f>IF(P231=1,1,0)</f>
        <v>1</v>
      </c>
      <c r="M236" s="166"/>
      <c r="N236" s="319" t="s">
        <v>600</v>
      </c>
      <c r="O236" s="477"/>
      <c r="P236" s="501"/>
      <c r="Q236" s="501"/>
      <c r="R236" s="466"/>
      <c r="S236" s="160"/>
      <c r="T236" s="320" t="s">
        <v>601</v>
      </c>
      <c r="U236" s="406">
        <f>IF(Q231=2,1,0)</f>
        <v>1</v>
      </c>
      <c r="V236" s="11"/>
      <c r="W236" s="537"/>
      <c r="X236" s="516"/>
      <c r="Y236" s="614"/>
      <c r="Z236" s="542"/>
      <c r="AA236" s="543"/>
      <c r="AB236" s="111"/>
      <c r="AC236" s="47"/>
    </row>
    <row r="237" spans="2:29" ht="60" customHeight="1">
      <c r="B237" s="402"/>
      <c r="C237" s="759" t="s">
        <v>567</v>
      </c>
      <c r="D237" s="662"/>
      <c r="E237" s="662"/>
      <c r="F237" s="472">
        <v>1</v>
      </c>
      <c r="G237" s="472">
        <v>3</v>
      </c>
      <c r="H237" s="470" t="s">
        <v>568</v>
      </c>
      <c r="I237" s="470"/>
      <c r="J237" s="471"/>
      <c r="K237" s="403"/>
      <c r="L237" s="404"/>
      <c r="M237" s="754" t="s">
        <v>602</v>
      </c>
      <c r="N237" s="755"/>
      <c r="O237" s="831"/>
      <c r="P237" s="499">
        <v>2</v>
      </c>
      <c r="Q237" s="499">
        <v>1</v>
      </c>
      <c r="R237" s="830" t="s">
        <v>603</v>
      </c>
      <c r="S237" s="470"/>
      <c r="T237" s="726"/>
      <c r="U237" s="406"/>
      <c r="V237" s="11"/>
      <c r="W237" s="15"/>
      <c r="X237" s="88"/>
      <c r="Y237" s="614"/>
      <c r="Z237" s="542"/>
      <c r="AA237" s="543"/>
      <c r="AB237" s="111"/>
      <c r="AC237" s="47"/>
    </row>
    <row r="238" spans="2:29" ht="15" customHeight="1">
      <c r="B238" s="402"/>
      <c r="C238" s="329">
        <v>1</v>
      </c>
      <c r="D238" s="323">
        <v>5</v>
      </c>
      <c r="E238" s="475" t="s">
        <v>52</v>
      </c>
      <c r="F238" s="474"/>
      <c r="G238" s="473"/>
      <c r="H238" s="464" t="s">
        <v>52</v>
      </c>
      <c r="I238" s="1">
        <v>1</v>
      </c>
      <c r="J238" s="52" t="s">
        <v>569</v>
      </c>
      <c r="K238" s="403"/>
      <c r="L238" s="404"/>
      <c r="M238" s="455">
        <v>1</v>
      </c>
      <c r="N238" s="457" t="s">
        <v>15</v>
      </c>
      <c r="O238" s="475" t="s">
        <v>52</v>
      </c>
      <c r="P238" s="500"/>
      <c r="Q238" s="500"/>
      <c r="R238" s="464" t="s">
        <v>52</v>
      </c>
      <c r="S238" s="460">
        <v>1</v>
      </c>
      <c r="T238" s="498" t="s">
        <v>15</v>
      </c>
      <c r="U238" s="406"/>
      <c r="V238" s="11"/>
      <c r="W238" s="561"/>
      <c r="X238" s="514"/>
      <c r="Y238" s="614"/>
      <c r="Z238" s="542"/>
      <c r="AA238" s="543"/>
      <c r="AB238" s="111"/>
      <c r="AC238" s="47"/>
    </row>
    <row r="239" spans="2:29" ht="15" customHeight="1">
      <c r="B239" s="402"/>
      <c r="C239" s="329">
        <v>2</v>
      </c>
      <c r="D239" s="323">
        <v>6</v>
      </c>
      <c r="E239" s="476"/>
      <c r="F239" s="474"/>
      <c r="G239" s="473"/>
      <c r="H239" s="465"/>
      <c r="I239" s="1">
        <v>2</v>
      </c>
      <c r="J239" s="52" t="s">
        <v>570</v>
      </c>
      <c r="K239" s="403"/>
      <c r="L239" s="404"/>
      <c r="M239" s="455"/>
      <c r="N239" s="457"/>
      <c r="O239" s="476"/>
      <c r="P239" s="500"/>
      <c r="Q239" s="500"/>
      <c r="R239" s="465"/>
      <c r="S239" s="460"/>
      <c r="T239" s="498"/>
      <c r="U239" s="406"/>
      <c r="V239" s="11"/>
      <c r="W239" s="536"/>
      <c r="X239" s="515"/>
      <c r="Y239" s="614"/>
      <c r="Z239" s="542"/>
      <c r="AA239" s="543"/>
      <c r="AB239" s="111"/>
      <c r="AC239" s="47"/>
    </row>
    <row r="240" spans="2:29" ht="15" customHeight="1">
      <c r="B240" s="402"/>
      <c r="C240" s="329">
        <v>3</v>
      </c>
      <c r="D240" s="323">
        <v>3</v>
      </c>
      <c r="E240" s="476"/>
      <c r="F240" s="474"/>
      <c r="G240" s="473"/>
      <c r="H240" s="465"/>
      <c r="I240" s="1">
        <v>3</v>
      </c>
      <c r="J240" s="52" t="s">
        <v>571</v>
      </c>
      <c r="K240" s="403"/>
      <c r="L240" s="404"/>
      <c r="M240" s="455">
        <v>2</v>
      </c>
      <c r="N240" s="459" t="s">
        <v>16</v>
      </c>
      <c r="O240" s="476"/>
      <c r="P240" s="500"/>
      <c r="Q240" s="500"/>
      <c r="R240" s="465"/>
      <c r="S240" s="460">
        <v>2</v>
      </c>
      <c r="T240" s="489" t="s">
        <v>16</v>
      </c>
      <c r="U240" s="406"/>
      <c r="V240" s="11"/>
      <c r="W240" s="536"/>
      <c r="X240" s="515"/>
      <c r="Y240" s="614"/>
      <c r="Z240" s="542"/>
      <c r="AA240" s="543"/>
      <c r="AB240" s="111"/>
      <c r="AC240" s="47"/>
    </row>
    <row r="241" spans="2:29" ht="15" customHeight="1">
      <c r="B241" s="402"/>
      <c r="C241" s="329">
        <v>4</v>
      </c>
      <c r="D241" s="323">
        <v>7</v>
      </c>
      <c r="E241" s="476"/>
      <c r="F241" s="474"/>
      <c r="G241" s="473"/>
      <c r="H241" s="465"/>
      <c r="I241" s="1">
        <v>4</v>
      </c>
      <c r="J241" s="52" t="s">
        <v>299</v>
      </c>
      <c r="K241" s="403"/>
      <c r="L241" s="404">
        <f>IF(P237=2,1,0)</f>
        <v>1</v>
      </c>
      <c r="M241" s="455">
        <v>4</v>
      </c>
      <c r="N241" s="459"/>
      <c r="O241" s="476"/>
      <c r="P241" s="500"/>
      <c r="Q241" s="500"/>
      <c r="R241" s="465"/>
      <c r="S241" s="460">
        <v>4</v>
      </c>
      <c r="T241" s="489"/>
      <c r="U241" s="406">
        <f>IF(Q237=1,1,0)</f>
        <v>1</v>
      </c>
      <c r="V241" s="11"/>
      <c r="W241" s="537"/>
      <c r="X241" s="516"/>
      <c r="Y241" s="614"/>
      <c r="Z241" s="542"/>
      <c r="AA241" s="543"/>
      <c r="AB241" s="111"/>
      <c r="AC241" s="47"/>
    </row>
    <row r="242" spans="2:29" ht="15" customHeight="1">
      <c r="B242" s="402">
        <f>IF(F237=1,1,0)</f>
        <v>1</v>
      </c>
      <c r="C242" s="161"/>
      <c r="D242" s="328" t="s">
        <v>572</v>
      </c>
      <c r="E242" s="477"/>
      <c r="F242" s="474"/>
      <c r="G242" s="473"/>
      <c r="H242" s="466"/>
      <c r="I242" s="160"/>
      <c r="J242" s="321" t="s">
        <v>573</v>
      </c>
      <c r="K242" s="403">
        <f>IF(G237=3,1,0)</f>
        <v>1</v>
      </c>
      <c r="L242" s="404"/>
      <c r="M242" s="166"/>
      <c r="N242" s="319" t="s">
        <v>604</v>
      </c>
      <c r="O242" s="477"/>
      <c r="P242" s="501"/>
      <c r="Q242" s="501"/>
      <c r="R242" s="466"/>
      <c r="S242" s="160"/>
      <c r="T242" s="320" t="s">
        <v>683</v>
      </c>
      <c r="U242" s="406"/>
      <c r="V242" s="11"/>
      <c r="W242" s="502"/>
      <c r="X242" s="702"/>
      <c r="Y242" s="614"/>
      <c r="Z242" s="542"/>
      <c r="AA242" s="543"/>
      <c r="AB242" s="111"/>
      <c r="AC242" s="47"/>
    </row>
    <row r="243" spans="2:29" ht="54.95" customHeight="1">
      <c r="B243" s="402"/>
      <c r="C243" s="727" t="s">
        <v>574</v>
      </c>
      <c r="D243" s="728"/>
      <c r="E243" s="728"/>
      <c r="F243" s="472">
        <v>2</v>
      </c>
      <c r="G243" s="472">
        <v>4</v>
      </c>
      <c r="H243" s="470" t="s">
        <v>575</v>
      </c>
      <c r="I243" s="470"/>
      <c r="J243" s="471"/>
      <c r="K243" s="403"/>
      <c r="L243" s="404"/>
      <c r="M243" s="754" t="s">
        <v>605</v>
      </c>
      <c r="N243" s="755"/>
      <c r="O243" s="831"/>
      <c r="P243" s="499">
        <v>1</v>
      </c>
      <c r="Q243" s="499">
        <v>2</v>
      </c>
      <c r="R243" s="460" t="s">
        <v>606</v>
      </c>
      <c r="S243" s="666"/>
      <c r="T243" s="756"/>
      <c r="U243" s="406"/>
      <c r="V243" s="11"/>
      <c r="W243" s="503"/>
      <c r="X243" s="703"/>
      <c r="Y243" s="614"/>
      <c r="Z243" s="542"/>
      <c r="AA243" s="543"/>
      <c r="AB243" s="111"/>
      <c r="AC243" s="47"/>
    </row>
    <row r="244" spans="2:29" ht="15" customHeight="1">
      <c r="B244" s="402"/>
      <c r="C244" s="329">
        <v>1</v>
      </c>
      <c r="D244" s="323">
        <v>1428</v>
      </c>
      <c r="E244" s="475" t="s">
        <v>52</v>
      </c>
      <c r="F244" s="474"/>
      <c r="G244" s="473"/>
      <c r="H244" s="464" t="s">
        <v>52</v>
      </c>
      <c r="I244" s="1">
        <v>1</v>
      </c>
      <c r="J244" s="52" t="s">
        <v>576</v>
      </c>
      <c r="K244" s="403"/>
      <c r="L244" s="404"/>
      <c r="M244" s="455">
        <v>1</v>
      </c>
      <c r="N244" s="457" t="s">
        <v>15</v>
      </c>
      <c r="O244" s="475" t="s">
        <v>52</v>
      </c>
      <c r="P244" s="500"/>
      <c r="Q244" s="500"/>
      <c r="R244" s="464" t="s">
        <v>52</v>
      </c>
      <c r="S244" s="460">
        <v>1</v>
      </c>
      <c r="T244" s="498" t="s">
        <v>15</v>
      </c>
      <c r="U244" s="406"/>
      <c r="V244" s="11"/>
      <c r="W244" s="561"/>
      <c r="X244" s="514"/>
      <c r="Y244" s="614"/>
      <c r="Z244" s="542"/>
      <c r="AA244" s="543"/>
      <c r="AB244" s="111"/>
      <c r="AC244" s="47"/>
    </row>
    <row r="245" spans="2:29" ht="15" customHeight="1">
      <c r="B245" s="402"/>
      <c r="C245" s="329">
        <v>2</v>
      </c>
      <c r="D245" s="323">
        <v>1427</v>
      </c>
      <c r="E245" s="476"/>
      <c r="F245" s="474"/>
      <c r="G245" s="473"/>
      <c r="H245" s="465"/>
      <c r="I245" s="1">
        <v>2</v>
      </c>
      <c r="J245" s="52" t="s">
        <v>577</v>
      </c>
      <c r="K245" s="403"/>
      <c r="L245" s="404"/>
      <c r="M245" s="455"/>
      <c r="N245" s="457"/>
      <c r="O245" s="476"/>
      <c r="P245" s="500"/>
      <c r="Q245" s="500"/>
      <c r="R245" s="465"/>
      <c r="S245" s="460"/>
      <c r="T245" s="498"/>
      <c r="U245" s="406"/>
      <c r="V245" s="11"/>
      <c r="W245" s="536"/>
      <c r="X245" s="515"/>
      <c r="Y245" s="614"/>
      <c r="Z245" s="542"/>
      <c r="AA245" s="543"/>
      <c r="AB245" s="111"/>
      <c r="AC245" s="47"/>
    </row>
    <row r="246" spans="2:29" ht="15" customHeight="1">
      <c r="B246" s="402"/>
      <c r="C246" s="329">
        <v>3</v>
      </c>
      <c r="D246" s="323">
        <v>1430</v>
      </c>
      <c r="E246" s="476"/>
      <c r="F246" s="474"/>
      <c r="G246" s="473"/>
      <c r="H246" s="465"/>
      <c r="I246" s="1">
        <v>3</v>
      </c>
      <c r="J246" s="52" t="s">
        <v>578</v>
      </c>
      <c r="K246" s="403"/>
      <c r="L246" s="404"/>
      <c r="M246" s="455">
        <v>2</v>
      </c>
      <c r="N246" s="459" t="s">
        <v>16</v>
      </c>
      <c r="O246" s="476"/>
      <c r="P246" s="500"/>
      <c r="Q246" s="500"/>
      <c r="R246" s="465"/>
      <c r="S246" s="460">
        <v>2</v>
      </c>
      <c r="T246" s="489" t="s">
        <v>16</v>
      </c>
      <c r="U246" s="406"/>
      <c r="V246" s="11"/>
      <c r="W246" s="537"/>
      <c r="X246" s="516"/>
      <c r="Y246" s="614"/>
      <c r="Z246" s="542"/>
      <c r="AA246" s="543"/>
      <c r="AB246" s="111"/>
      <c r="AC246" s="47"/>
    </row>
    <row r="247" spans="2:29" ht="15" customHeight="1">
      <c r="B247" s="402"/>
      <c r="C247" s="329">
        <v>4</v>
      </c>
      <c r="D247" s="323">
        <v>1426</v>
      </c>
      <c r="E247" s="476"/>
      <c r="F247" s="474"/>
      <c r="G247" s="473"/>
      <c r="H247" s="465"/>
      <c r="I247" s="1">
        <v>4</v>
      </c>
      <c r="J247" s="52" t="s">
        <v>579</v>
      </c>
      <c r="K247" s="403"/>
      <c r="L247" s="404"/>
      <c r="M247" s="455"/>
      <c r="N247" s="459"/>
      <c r="O247" s="476"/>
      <c r="P247" s="500"/>
      <c r="Q247" s="500"/>
      <c r="R247" s="465"/>
      <c r="S247" s="460"/>
      <c r="T247" s="489"/>
      <c r="U247" s="406"/>
      <c r="V247" s="11"/>
      <c r="W247" s="561"/>
      <c r="X247" s="514"/>
      <c r="Y247" s="614"/>
      <c r="Z247" s="542"/>
      <c r="AA247" s="543"/>
      <c r="AB247" s="111"/>
      <c r="AC247" s="47"/>
    </row>
    <row r="248" spans="2:29" ht="15" customHeight="1">
      <c r="B248" s="402">
        <f>IF(F243=2,1,0)</f>
        <v>1</v>
      </c>
      <c r="C248" s="161"/>
      <c r="D248" s="328" t="s">
        <v>580</v>
      </c>
      <c r="E248" s="477"/>
      <c r="F248" s="474"/>
      <c r="G248" s="473"/>
      <c r="H248" s="466"/>
      <c r="I248" s="160"/>
      <c r="J248" s="321" t="s">
        <v>581</v>
      </c>
      <c r="K248" s="405">
        <f>IF(G243=4,1,0)</f>
        <v>1</v>
      </c>
      <c r="L248" s="404">
        <f>IF(P243=1,1,0)</f>
        <v>1</v>
      </c>
      <c r="M248" s="166"/>
      <c r="N248" s="319" t="s">
        <v>607</v>
      </c>
      <c r="O248" s="477"/>
      <c r="P248" s="501"/>
      <c r="Q248" s="501"/>
      <c r="R248" s="466"/>
      <c r="S248" s="160"/>
      <c r="T248" s="320" t="s">
        <v>608</v>
      </c>
      <c r="U248" s="406">
        <f>IF(Q243=2,1,0)</f>
        <v>1</v>
      </c>
      <c r="V248" s="11"/>
      <c r="W248" s="536"/>
      <c r="X248" s="515"/>
      <c r="Y248" s="614"/>
      <c r="Z248" s="542"/>
      <c r="AA248" s="543"/>
      <c r="AB248" s="111"/>
      <c r="AC248" s="47"/>
    </row>
    <row r="249" spans="2:29" ht="39.950000000000003" customHeight="1">
      <c r="B249" s="402"/>
      <c r="C249" s="759" t="s">
        <v>582</v>
      </c>
      <c r="D249" s="662"/>
      <c r="E249" s="662"/>
      <c r="F249" s="472">
        <v>2</v>
      </c>
      <c r="G249" s="472">
        <v>1</v>
      </c>
      <c r="H249" s="470" t="s">
        <v>583</v>
      </c>
      <c r="I249" s="470"/>
      <c r="J249" s="471"/>
      <c r="K249" s="403"/>
      <c r="L249" s="404"/>
      <c r="M249" s="754" t="s">
        <v>684</v>
      </c>
      <c r="N249" s="755"/>
      <c r="O249" s="831"/>
      <c r="P249" s="499">
        <v>2</v>
      </c>
      <c r="Q249" s="499">
        <v>1</v>
      </c>
      <c r="R249" s="467" t="s">
        <v>609</v>
      </c>
      <c r="S249" s="468"/>
      <c r="T249" s="469"/>
      <c r="U249" s="406"/>
      <c r="V249" s="11"/>
      <c r="W249" s="537"/>
      <c r="X249" s="515"/>
      <c r="Y249" s="614"/>
      <c r="Z249" s="542"/>
      <c r="AA249" s="543"/>
      <c r="AB249" s="111"/>
      <c r="AC249" s="47"/>
    </row>
    <row r="250" spans="2:29" ht="15" customHeight="1">
      <c r="B250" s="402"/>
      <c r="C250" s="329">
        <v>1</v>
      </c>
      <c r="D250" s="4" t="s">
        <v>584</v>
      </c>
      <c r="E250" s="461" t="s">
        <v>52</v>
      </c>
      <c r="F250" s="474"/>
      <c r="G250" s="473"/>
      <c r="H250" s="464" t="s">
        <v>52</v>
      </c>
      <c r="I250" s="1">
        <v>1</v>
      </c>
      <c r="J250" s="52" t="s">
        <v>585</v>
      </c>
      <c r="K250" s="403"/>
      <c r="L250" s="404"/>
      <c r="M250" s="455">
        <v>1</v>
      </c>
      <c r="N250" s="457" t="s">
        <v>15</v>
      </c>
      <c r="O250" s="475" t="s">
        <v>52</v>
      </c>
      <c r="P250" s="500"/>
      <c r="Q250" s="500"/>
      <c r="R250" s="464" t="s">
        <v>52</v>
      </c>
      <c r="S250" s="460">
        <v>1</v>
      </c>
      <c r="T250" s="498" t="s">
        <v>15</v>
      </c>
      <c r="U250" s="406"/>
      <c r="V250" s="11"/>
      <c r="W250" s="611"/>
      <c r="X250" s="612"/>
      <c r="Y250" s="614"/>
      <c r="Z250" s="542"/>
      <c r="AA250" s="543"/>
      <c r="AB250" s="111"/>
      <c r="AC250" s="47"/>
    </row>
    <row r="251" spans="2:29" ht="15" customHeight="1">
      <c r="B251" s="402"/>
      <c r="C251" s="329">
        <v>2</v>
      </c>
      <c r="D251" s="4" t="s">
        <v>586</v>
      </c>
      <c r="E251" s="462"/>
      <c r="F251" s="474"/>
      <c r="G251" s="473"/>
      <c r="H251" s="465"/>
      <c r="I251" s="1">
        <v>2</v>
      </c>
      <c r="J251" s="52" t="s">
        <v>587</v>
      </c>
      <c r="K251" s="403"/>
      <c r="L251" s="404"/>
      <c r="M251" s="455"/>
      <c r="N251" s="457"/>
      <c r="O251" s="476"/>
      <c r="P251" s="500"/>
      <c r="Q251" s="500"/>
      <c r="R251" s="465"/>
      <c r="S251" s="460"/>
      <c r="T251" s="498"/>
      <c r="U251" s="406"/>
      <c r="V251" s="11"/>
      <c r="W251" s="538"/>
      <c r="X251" s="575"/>
      <c r="Y251" s="614"/>
      <c r="Z251" s="542"/>
      <c r="AA251" s="543"/>
      <c r="AB251" s="111"/>
      <c r="AC251" s="47"/>
    </row>
    <row r="252" spans="2:29" ht="15" customHeight="1">
      <c r="B252" s="402"/>
      <c r="C252" s="329">
        <v>3</v>
      </c>
      <c r="D252" s="4" t="s">
        <v>588</v>
      </c>
      <c r="E252" s="462"/>
      <c r="F252" s="474"/>
      <c r="G252" s="473"/>
      <c r="H252" s="465"/>
      <c r="I252" s="1">
        <v>3</v>
      </c>
      <c r="J252" s="52" t="s">
        <v>589</v>
      </c>
      <c r="K252" s="403"/>
      <c r="L252" s="404"/>
      <c r="M252" s="455">
        <v>2</v>
      </c>
      <c r="N252" s="459" t="s">
        <v>16</v>
      </c>
      <c r="O252" s="476"/>
      <c r="P252" s="500"/>
      <c r="Q252" s="500"/>
      <c r="R252" s="465"/>
      <c r="S252" s="460">
        <v>2</v>
      </c>
      <c r="T252" s="489" t="s">
        <v>16</v>
      </c>
      <c r="U252" s="406"/>
      <c r="V252" s="11"/>
      <c r="W252" s="538"/>
      <c r="X252" s="575"/>
      <c r="Y252" s="614"/>
      <c r="Z252" s="542"/>
      <c r="AA252" s="543"/>
      <c r="AB252" s="111"/>
      <c r="AC252" s="47"/>
    </row>
    <row r="253" spans="2:29" ht="15" customHeight="1">
      <c r="B253" s="402"/>
      <c r="C253" s="329">
        <v>4</v>
      </c>
      <c r="D253" s="4" t="s">
        <v>590</v>
      </c>
      <c r="E253" s="462"/>
      <c r="F253" s="474"/>
      <c r="G253" s="473"/>
      <c r="H253" s="465"/>
      <c r="I253" s="1">
        <v>4</v>
      </c>
      <c r="J253" s="52" t="s">
        <v>591</v>
      </c>
      <c r="K253" s="403"/>
      <c r="L253" s="404"/>
      <c r="M253" s="455"/>
      <c r="N253" s="459"/>
      <c r="O253" s="476"/>
      <c r="P253" s="500"/>
      <c r="Q253" s="500"/>
      <c r="R253" s="465"/>
      <c r="S253" s="460"/>
      <c r="T253" s="489"/>
      <c r="U253" s="406"/>
      <c r="V253" s="11"/>
      <c r="W253" s="539"/>
      <c r="X253" s="576"/>
      <c r="Y253" s="614"/>
      <c r="Z253" s="542"/>
      <c r="AA253" s="543"/>
      <c r="AB253" s="111"/>
      <c r="AC253" s="47"/>
    </row>
    <row r="254" spans="2:29" ht="15" customHeight="1">
      <c r="B254" s="402">
        <f>IF(F249=2,1,0)</f>
        <v>1</v>
      </c>
      <c r="C254" s="161"/>
      <c r="D254" s="328" t="s">
        <v>592</v>
      </c>
      <c r="E254" s="463"/>
      <c r="F254" s="474"/>
      <c r="G254" s="473"/>
      <c r="H254" s="466"/>
      <c r="I254" s="160"/>
      <c r="J254" s="321" t="s">
        <v>593</v>
      </c>
      <c r="K254" s="405">
        <f>IF(G249=1,1,0)</f>
        <v>1</v>
      </c>
      <c r="L254" s="404">
        <f>IF(P249=2,1,0)</f>
        <v>1</v>
      </c>
      <c r="M254" s="166"/>
      <c r="N254" s="319" t="s">
        <v>610</v>
      </c>
      <c r="O254" s="477"/>
      <c r="P254" s="501"/>
      <c r="Q254" s="501"/>
      <c r="R254" s="466"/>
      <c r="S254" s="160"/>
      <c r="T254" s="320" t="s">
        <v>611</v>
      </c>
      <c r="U254" s="406">
        <f>IF(Q249=1,1,0)</f>
        <v>1</v>
      </c>
      <c r="V254" s="11"/>
      <c r="W254" s="536"/>
      <c r="X254" s="515"/>
      <c r="Y254" s="614"/>
      <c r="Z254" s="542"/>
      <c r="AA254" s="543"/>
      <c r="AB254" s="111"/>
      <c r="AC254" s="47"/>
    </row>
    <row r="255" spans="2:29" ht="54.95" customHeight="1">
      <c r="B255" s="402"/>
      <c r="C255" s="759" t="s">
        <v>594</v>
      </c>
      <c r="D255" s="662"/>
      <c r="E255" s="662"/>
      <c r="F255" s="472">
        <v>2</v>
      </c>
      <c r="G255" s="499">
        <v>1</v>
      </c>
      <c r="H255" s="470" t="s">
        <v>595</v>
      </c>
      <c r="I255" s="470"/>
      <c r="J255" s="471"/>
      <c r="K255" s="403"/>
      <c r="L255" s="404"/>
      <c r="M255" s="754" t="s">
        <v>612</v>
      </c>
      <c r="N255" s="755"/>
      <c r="O255" s="831"/>
      <c r="P255" s="499">
        <v>2</v>
      </c>
      <c r="Q255" s="499">
        <v>2</v>
      </c>
      <c r="R255" s="779" t="s">
        <v>613</v>
      </c>
      <c r="S255" s="780"/>
      <c r="T255" s="850"/>
      <c r="U255" s="406"/>
      <c r="V255" s="11"/>
      <c r="W255" s="537"/>
      <c r="X255" s="516"/>
      <c r="Y255" s="614"/>
      <c r="Z255" s="542"/>
      <c r="AA255" s="543"/>
      <c r="AB255" s="111"/>
      <c r="AC255" s="47"/>
    </row>
    <row r="256" spans="2:29" ht="15" customHeight="1">
      <c r="B256" s="402"/>
      <c r="C256" s="456">
        <v>1</v>
      </c>
      <c r="D256" s="457" t="s">
        <v>15</v>
      </c>
      <c r="E256" s="475" t="s">
        <v>52</v>
      </c>
      <c r="F256" s="474"/>
      <c r="G256" s="500"/>
      <c r="H256" s="464" t="s">
        <v>52</v>
      </c>
      <c r="I256" s="458">
        <v>1</v>
      </c>
      <c r="J256" s="457" t="s">
        <v>15</v>
      </c>
      <c r="K256" s="403"/>
      <c r="L256" s="404"/>
      <c r="M256" s="455">
        <v>1</v>
      </c>
      <c r="N256" s="457" t="s">
        <v>15</v>
      </c>
      <c r="O256" s="475" t="s">
        <v>52</v>
      </c>
      <c r="P256" s="500"/>
      <c r="Q256" s="500"/>
      <c r="R256" s="464" t="s">
        <v>52</v>
      </c>
      <c r="S256" s="460">
        <v>1</v>
      </c>
      <c r="T256" s="498" t="s">
        <v>15</v>
      </c>
      <c r="U256" s="406"/>
      <c r="V256" s="11"/>
      <c r="W256" s="538"/>
      <c r="X256" s="575"/>
      <c r="Y256" s="614"/>
      <c r="Z256" s="542"/>
      <c r="AA256" s="543"/>
      <c r="AB256" s="111"/>
      <c r="AC256" s="47"/>
    </row>
    <row r="257" spans="1:29" ht="15" customHeight="1">
      <c r="B257" s="402"/>
      <c r="C257" s="456"/>
      <c r="D257" s="457"/>
      <c r="E257" s="476"/>
      <c r="F257" s="474"/>
      <c r="G257" s="500"/>
      <c r="H257" s="465"/>
      <c r="I257" s="458"/>
      <c r="J257" s="457"/>
      <c r="K257" s="403"/>
      <c r="L257" s="404"/>
      <c r="M257" s="455"/>
      <c r="N257" s="457"/>
      <c r="O257" s="476"/>
      <c r="P257" s="500"/>
      <c r="Q257" s="500"/>
      <c r="R257" s="465"/>
      <c r="S257" s="460"/>
      <c r="T257" s="498"/>
      <c r="U257" s="406"/>
      <c r="V257" s="11"/>
      <c r="W257" s="538"/>
      <c r="X257" s="575"/>
      <c r="Y257" s="614"/>
      <c r="Z257" s="542"/>
      <c r="AA257" s="543"/>
      <c r="AB257" s="111"/>
      <c r="AC257" s="47"/>
    </row>
    <row r="258" spans="1:29" ht="15" customHeight="1">
      <c r="B258" s="402"/>
      <c r="C258" s="456">
        <v>2</v>
      </c>
      <c r="D258" s="459" t="s">
        <v>16</v>
      </c>
      <c r="E258" s="476"/>
      <c r="F258" s="474"/>
      <c r="G258" s="500"/>
      <c r="H258" s="465"/>
      <c r="I258" s="458">
        <v>2</v>
      </c>
      <c r="J258" s="459" t="s">
        <v>16</v>
      </c>
      <c r="K258" s="403"/>
      <c r="L258" s="404"/>
      <c r="M258" s="455">
        <v>2</v>
      </c>
      <c r="N258" s="459" t="s">
        <v>16</v>
      </c>
      <c r="O258" s="476"/>
      <c r="P258" s="500"/>
      <c r="Q258" s="500"/>
      <c r="R258" s="465"/>
      <c r="S258" s="460">
        <v>2</v>
      </c>
      <c r="T258" s="489" t="s">
        <v>16</v>
      </c>
      <c r="U258" s="406"/>
      <c r="V258" s="11"/>
      <c r="W258" s="539"/>
      <c r="X258" s="576"/>
      <c r="Y258" s="614"/>
      <c r="Z258" s="542"/>
      <c r="AA258" s="543"/>
      <c r="AB258" s="111"/>
      <c r="AC258" s="47"/>
    </row>
    <row r="259" spans="1:29" ht="15" customHeight="1">
      <c r="B259" s="402">
        <f>IF(F255=2,1,0)</f>
        <v>1</v>
      </c>
      <c r="C259" s="456"/>
      <c r="D259" s="459"/>
      <c r="E259" s="476"/>
      <c r="F259" s="474"/>
      <c r="G259" s="500"/>
      <c r="H259" s="465"/>
      <c r="I259" s="458"/>
      <c r="J259" s="459"/>
      <c r="K259" s="405">
        <f>IF(G255=1,1,0)</f>
        <v>1</v>
      </c>
      <c r="L259" s="404">
        <f>IF(P255=2,1,0)</f>
        <v>1</v>
      </c>
      <c r="M259" s="455"/>
      <c r="N259" s="459"/>
      <c r="O259" s="476"/>
      <c r="P259" s="500"/>
      <c r="Q259" s="500"/>
      <c r="R259" s="465"/>
      <c r="S259" s="460"/>
      <c r="T259" s="606"/>
      <c r="U259" s="406">
        <f>IF(Q255=2,1,0)</f>
        <v>1</v>
      </c>
      <c r="V259" s="11"/>
      <c r="W259" s="561"/>
      <c r="X259" s="514"/>
      <c r="Y259" s="614"/>
      <c r="Z259" s="542"/>
      <c r="AA259" s="543"/>
      <c r="AB259" s="111"/>
      <c r="AC259" s="47"/>
    </row>
    <row r="260" spans="1:29" ht="15.75" customHeight="1">
      <c r="B260" s="402"/>
      <c r="C260" s="162"/>
      <c r="D260" s="28"/>
      <c r="E260" s="477"/>
      <c r="F260" s="474"/>
      <c r="G260" s="501"/>
      <c r="H260" s="466"/>
      <c r="I260" s="163"/>
      <c r="J260" s="53"/>
      <c r="K260" s="403"/>
      <c r="L260" s="404"/>
      <c r="M260" s="29"/>
      <c r="N260" s="30"/>
      <c r="O260" s="477"/>
      <c r="P260" s="501"/>
      <c r="Q260" s="501"/>
      <c r="R260" s="466"/>
      <c r="S260" s="167"/>
      <c r="T260" s="31"/>
      <c r="U260" s="406"/>
      <c r="V260" s="11"/>
      <c r="W260" s="536"/>
      <c r="X260" s="515"/>
      <c r="Y260" s="614"/>
      <c r="Z260" s="542"/>
      <c r="AA260" s="543"/>
      <c r="AB260" s="111"/>
      <c r="AC260" s="47"/>
    </row>
    <row r="261" spans="1:29" ht="35.1" customHeight="1" thickBot="1">
      <c r="B261" s="79"/>
      <c r="C261" s="54"/>
      <c r="D261" s="490" t="s">
        <v>56</v>
      </c>
      <c r="E261" s="490"/>
      <c r="F261" s="490"/>
      <c r="G261" s="490"/>
      <c r="H261" s="490"/>
      <c r="I261" s="490"/>
      <c r="J261" s="550"/>
      <c r="K261" s="403"/>
      <c r="L261" s="435"/>
      <c r="M261" s="190"/>
      <c r="N261" s="609" t="s">
        <v>56</v>
      </c>
      <c r="O261" s="609"/>
      <c r="P261" s="609"/>
      <c r="Q261" s="609"/>
      <c r="R261" s="609"/>
      <c r="S261" s="609"/>
      <c r="T261" s="610"/>
      <c r="U261" s="24"/>
      <c r="V261" s="92"/>
      <c r="W261" s="607"/>
      <c r="X261" s="608"/>
      <c r="Y261" s="615"/>
      <c r="Z261" s="544"/>
      <c r="AA261" s="545"/>
      <c r="AB261" s="111"/>
      <c r="AC261" s="47"/>
    </row>
    <row r="262" spans="1:29" ht="30" customHeight="1">
      <c r="B262" s="439"/>
      <c r="C262" s="47"/>
      <c r="D262" s="899"/>
      <c r="E262" s="899"/>
      <c r="F262" s="898"/>
      <c r="G262" s="898"/>
      <c r="H262" s="206"/>
      <c r="I262" s="47"/>
      <c r="J262" s="47"/>
      <c r="K262" s="682">
        <f>SUM(U259,U254,U248,L248,L254,L259,K259,K254,K248,B248,B254,B259,B236,B242,K242,K236,L236,U236,U241,L241)</f>
        <v>20</v>
      </c>
      <c r="L262" s="683"/>
      <c r="M262" s="207"/>
      <c r="N262" s="899"/>
      <c r="O262" s="899"/>
      <c r="P262" s="898"/>
      <c r="Q262" s="898"/>
      <c r="R262" s="206"/>
      <c r="S262" s="206"/>
      <c r="T262" s="206"/>
      <c r="U262" s="440"/>
      <c r="V262" s="47"/>
      <c r="W262" s="47"/>
      <c r="X262" s="47"/>
      <c r="Y262" s="47"/>
      <c r="Z262" s="47"/>
      <c r="AA262" s="47"/>
      <c r="AB262" s="441"/>
      <c r="AC262" s="47"/>
    </row>
    <row r="263" spans="1:29">
      <c r="A263" s="47"/>
      <c r="B263" s="203"/>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232"/>
      <c r="AB263" s="232"/>
      <c r="AC263" s="232"/>
    </row>
    <row r="264" spans="1:29">
      <c r="A264" s="47"/>
      <c r="B264" s="203"/>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232"/>
      <c r="AB264" s="232"/>
      <c r="AC264" s="232"/>
    </row>
    <row r="265" spans="1:29" ht="13.5" customHeight="1">
      <c r="A265" s="47"/>
      <c r="B265" s="203"/>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232"/>
      <c r="AB265" s="232"/>
      <c r="AC265" s="232"/>
    </row>
    <row r="266" spans="1:29" ht="14.25" customHeight="1">
      <c r="A266" s="47"/>
      <c r="B266" s="442"/>
      <c r="C266" s="873"/>
      <c r="D266" s="873"/>
      <c r="E266" s="873"/>
      <c r="F266" s="873"/>
      <c r="G266" s="873"/>
      <c r="H266" s="874"/>
      <c r="I266" s="874"/>
      <c r="J266" s="874"/>
      <c r="K266" s="442"/>
      <c r="L266" s="875"/>
      <c r="M266" s="875"/>
      <c r="N266" s="875"/>
      <c r="O266" s="875"/>
      <c r="P266" s="875"/>
      <c r="Q266" s="875"/>
      <c r="R266" s="875"/>
      <c r="S266" s="874"/>
      <c r="T266" s="874"/>
      <c r="U266" s="442"/>
      <c r="V266" s="747"/>
      <c r="W266" s="747"/>
      <c r="X266" s="747"/>
      <c r="Y266" s="442"/>
      <c r="Z266" s="442"/>
      <c r="AA266" s="868"/>
      <c r="AB266" s="442"/>
      <c r="AC266" s="47"/>
    </row>
    <row r="267" spans="1:29" ht="35.25" customHeight="1">
      <c r="A267" s="47"/>
      <c r="B267" s="442"/>
      <c r="C267" s="873"/>
      <c r="D267" s="873"/>
      <c r="E267" s="873"/>
      <c r="F267" s="873"/>
      <c r="G267" s="873"/>
      <c r="H267" s="874"/>
      <c r="I267" s="874"/>
      <c r="J267" s="874"/>
      <c r="K267" s="442"/>
      <c r="L267" s="875"/>
      <c r="M267" s="875"/>
      <c r="N267" s="875"/>
      <c r="O267" s="875"/>
      <c r="P267" s="875"/>
      <c r="Q267" s="875"/>
      <c r="R267" s="875"/>
      <c r="S267" s="874"/>
      <c r="T267" s="874"/>
      <c r="U267" s="442"/>
      <c r="V267" s="747"/>
      <c r="W267" s="747"/>
      <c r="X267" s="747"/>
      <c r="Y267" s="442"/>
      <c r="Z267" s="442"/>
      <c r="AA267" s="868"/>
      <c r="AB267" s="442"/>
      <c r="AC267" s="47"/>
    </row>
    <row r="268" spans="1:29" ht="12.95" hidden="1" customHeight="1">
      <c r="B268" s="35"/>
      <c r="C268" s="732" t="s">
        <v>0</v>
      </c>
      <c r="D268" s="733"/>
      <c r="E268" s="5"/>
      <c r="F268" s="5"/>
      <c r="G268" s="5"/>
      <c r="H268" s="5"/>
      <c r="I268" s="5"/>
      <c r="J268" s="437" t="s">
        <v>28</v>
      </c>
      <c r="K268" s="119"/>
      <c r="L268" s="118"/>
      <c r="M268" s="853" t="s">
        <v>34</v>
      </c>
      <c r="N268" s="745"/>
      <c r="O268" s="745"/>
      <c r="P268" s="438"/>
      <c r="Q268" s="438"/>
      <c r="R268" s="745" t="s">
        <v>35</v>
      </c>
      <c r="S268" s="745"/>
      <c r="T268" s="746"/>
      <c r="U268" s="37"/>
      <c r="V268" s="46"/>
      <c r="W268" s="596" t="s">
        <v>9</v>
      </c>
      <c r="X268" s="597"/>
      <c r="Y268" s="97"/>
      <c r="Z268" s="602" t="s">
        <v>45</v>
      </c>
      <c r="AA268" s="603"/>
      <c r="AB268" s="134"/>
      <c r="AC268" s="47"/>
    </row>
    <row r="269" spans="1:29" ht="35.1" hidden="1" customHeight="1">
      <c r="B269" s="35"/>
      <c r="C269" s="491" t="s">
        <v>55</v>
      </c>
      <c r="D269" s="492"/>
      <c r="E269" s="492"/>
      <c r="F269" s="472">
        <v>2</v>
      </c>
      <c r="G269" s="472">
        <v>2</v>
      </c>
      <c r="H269" s="495"/>
      <c r="I269" s="496"/>
      <c r="J269" s="497"/>
      <c r="K269" s="120"/>
      <c r="L269" s="12"/>
      <c r="M269" s="564" t="s">
        <v>55</v>
      </c>
      <c r="N269" s="565"/>
      <c r="O269" s="565"/>
      <c r="P269" s="472">
        <v>2</v>
      </c>
      <c r="Q269" s="472">
        <v>2</v>
      </c>
      <c r="R269" s="566"/>
      <c r="S269" s="566"/>
      <c r="T269" s="567"/>
      <c r="U269" s="38"/>
      <c r="V269" s="21"/>
      <c r="W269" s="596"/>
      <c r="X269" s="597"/>
      <c r="Y269" s="97"/>
      <c r="Z269" s="602"/>
      <c r="AA269" s="603"/>
      <c r="AB269" s="134"/>
      <c r="AC269" s="47"/>
    </row>
    <row r="270" spans="1:29" ht="15" hidden="1" customHeight="1">
      <c r="B270" s="35"/>
      <c r="C270" s="51">
        <v>1</v>
      </c>
      <c r="D270" s="164" t="s">
        <v>51</v>
      </c>
      <c r="E270" s="475" t="s">
        <v>52</v>
      </c>
      <c r="F270" s="472"/>
      <c r="G270" s="472"/>
      <c r="H270" s="464" t="s">
        <v>52</v>
      </c>
      <c r="I270" s="1">
        <v>1</v>
      </c>
      <c r="J270" s="52"/>
      <c r="K270" s="120"/>
      <c r="L270" s="12"/>
      <c r="M270" s="526">
        <v>1</v>
      </c>
      <c r="N270" s="691" t="s">
        <v>15</v>
      </c>
      <c r="O270" s="523" t="s">
        <v>52</v>
      </c>
      <c r="P270" s="474"/>
      <c r="Q270" s="472"/>
      <c r="R270" s="461" t="s">
        <v>52</v>
      </c>
      <c r="S270" s="493">
        <v>1</v>
      </c>
      <c r="T270" s="533" t="s">
        <v>15</v>
      </c>
      <c r="U270" s="38"/>
      <c r="V270" s="21"/>
      <c r="W270" s="596"/>
      <c r="X270" s="597"/>
      <c r="Y270" s="97"/>
      <c r="Z270" s="602"/>
      <c r="AA270" s="603"/>
      <c r="AB270" s="134"/>
      <c r="AC270" s="47"/>
    </row>
    <row r="271" spans="1:29" ht="15" hidden="1" customHeight="1">
      <c r="B271" s="35"/>
      <c r="C271" s="51">
        <v>2</v>
      </c>
      <c r="D271" s="164" t="s">
        <v>50</v>
      </c>
      <c r="E271" s="476"/>
      <c r="F271" s="472"/>
      <c r="G271" s="472"/>
      <c r="H271" s="465"/>
      <c r="I271" s="1">
        <v>2</v>
      </c>
      <c r="J271" s="52"/>
      <c r="K271" s="121"/>
      <c r="L271" s="33"/>
      <c r="M271" s="526"/>
      <c r="N271" s="691"/>
      <c r="O271" s="524"/>
      <c r="P271" s="474"/>
      <c r="Q271" s="472"/>
      <c r="R271" s="462"/>
      <c r="S271" s="493"/>
      <c r="T271" s="533"/>
      <c r="U271" s="38"/>
      <c r="V271" s="21"/>
      <c r="W271" s="598"/>
      <c r="X271" s="599"/>
      <c r="Y271" s="98"/>
      <c r="Z271" s="604"/>
      <c r="AA271" s="605"/>
      <c r="AB271" s="134"/>
      <c r="AC271" s="47"/>
    </row>
    <row r="272" spans="1:29" ht="20.25" hidden="1" customHeight="1">
      <c r="B272" s="35"/>
      <c r="C272" s="51">
        <v>3</v>
      </c>
      <c r="D272" s="164" t="s">
        <v>50</v>
      </c>
      <c r="E272" s="476"/>
      <c r="F272" s="472"/>
      <c r="G272" s="472"/>
      <c r="H272" s="465"/>
      <c r="I272" s="1">
        <v>3</v>
      </c>
      <c r="J272" s="52"/>
      <c r="K272" s="121"/>
      <c r="L272" s="33"/>
      <c r="M272" s="526">
        <v>2</v>
      </c>
      <c r="N272" s="667" t="s">
        <v>16</v>
      </c>
      <c r="O272" s="524"/>
      <c r="P272" s="474"/>
      <c r="Q272" s="472"/>
      <c r="R272" s="462"/>
      <c r="S272" s="493">
        <v>3</v>
      </c>
      <c r="T272" s="684" t="s">
        <v>16</v>
      </c>
      <c r="U272" s="38"/>
      <c r="V272" s="21"/>
      <c r="W272" s="561">
        <v>11</v>
      </c>
      <c r="X272" s="624"/>
      <c r="Y272" s="572">
        <v>82</v>
      </c>
      <c r="Z272" s="737">
        <f>VLOOKUP(Y272,H730:J739,3,TRUE)</f>
        <v>3456545</v>
      </c>
      <c r="AA272" s="738"/>
      <c r="AB272" s="135"/>
      <c r="AC272" s="47"/>
    </row>
    <row r="273" spans="2:29" ht="20.25" hidden="1" customHeight="1">
      <c r="B273" s="35"/>
      <c r="C273" s="51">
        <v>4</v>
      </c>
      <c r="D273" s="164" t="s">
        <v>50</v>
      </c>
      <c r="E273" s="476"/>
      <c r="F273" s="472"/>
      <c r="G273" s="472"/>
      <c r="H273" s="465"/>
      <c r="I273" s="1">
        <v>4</v>
      </c>
      <c r="J273" s="52"/>
      <c r="K273" s="121"/>
      <c r="L273" s="33"/>
      <c r="M273" s="526"/>
      <c r="N273" s="667"/>
      <c r="O273" s="524"/>
      <c r="P273" s="474"/>
      <c r="Q273" s="472"/>
      <c r="R273" s="462"/>
      <c r="S273" s="493"/>
      <c r="T273" s="684"/>
      <c r="U273" s="38"/>
      <c r="V273" s="21"/>
      <c r="W273" s="536"/>
      <c r="X273" s="671"/>
      <c r="Y273" s="573"/>
      <c r="Z273" s="739"/>
      <c r="AA273" s="543"/>
      <c r="AB273" s="135"/>
      <c r="AC273" s="47"/>
    </row>
    <row r="274" spans="2:29" ht="12.95" hidden="1" customHeight="1">
      <c r="B274" s="35">
        <f>IF(F269=3,1,0)</f>
        <v>0</v>
      </c>
      <c r="C274" s="732" t="s">
        <v>1</v>
      </c>
      <c r="D274" s="733"/>
      <c r="E274" s="477"/>
      <c r="F274" s="472"/>
      <c r="G274" s="472"/>
      <c r="H274" s="466"/>
      <c r="I274" s="160"/>
      <c r="J274" s="156" t="s">
        <v>2</v>
      </c>
      <c r="K274" s="121">
        <f>IF(G269=2,1,0)</f>
        <v>1</v>
      </c>
      <c r="L274" s="33">
        <f>IF(P269=2,1,0)</f>
        <v>1</v>
      </c>
      <c r="M274" s="192"/>
      <c r="N274" s="157" t="s">
        <v>33</v>
      </c>
      <c r="O274" s="525"/>
      <c r="P274" s="474"/>
      <c r="Q274" s="472"/>
      <c r="R274" s="463"/>
      <c r="S274" s="198"/>
      <c r="T274" s="158" t="s">
        <v>24</v>
      </c>
      <c r="U274" s="38">
        <f>IF(Q269=2,1,0)</f>
        <v>1</v>
      </c>
      <c r="V274" s="21"/>
      <c r="W274" s="537"/>
      <c r="X274" s="625"/>
      <c r="Y274" s="573"/>
      <c r="Z274" s="739"/>
      <c r="AA274" s="543"/>
      <c r="AB274" s="135"/>
      <c r="AC274" s="47"/>
    </row>
    <row r="275" spans="2:29" ht="35.1" hidden="1" customHeight="1">
      <c r="B275" s="35"/>
      <c r="C275" s="491"/>
      <c r="D275" s="492"/>
      <c r="E275" s="492"/>
      <c r="F275" s="472">
        <v>1</v>
      </c>
      <c r="G275" s="472">
        <v>3</v>
      </c>
      <c r="H275" s="496"/>
      <c r="I275" s="496"/>
      <c r="J275" s="497"/>
      <c r="K275" s="121"/>
      <c r="L275" s="33"/>
      <c r="M275" s="564"/>
      <c r="N275" s="565"/>
      <c r="O275" s="565"/>
      <c r="P275" s="472">
        <v>3</v>
      </c>
      <c r="Q275" s="472">
        <v>2</v>
      </c>
      <c r="R275" s="566"/>
      <c r="S275" s="566"/>
      <c r="T275" s="567"/>
      <c r="U275" s="38"/>
      <c r="V275" s="21"/>
      <c r="W275" s="15">
        <v>12</v>
      </c>
      <c r="X275" s="16"/>
      <c r="Y275" s="573"/>
      <c r="Z275" s="739"/>
      <c r="AA275" s="543"/>
      <c r="AB275" s="135"/>
      <c r="AC275" s="47"/>
    </row>
    <row r="276" spans="2:29" ht="20.25" hidden="1" customHeight="1">
      <c r="B276" s="35"/>
      <c r="C276" s="51">
        <v>1</v>
      </c>
      <c r="D276" s="4" t="s">
        <v>50</v>
      </c>
      <c r="E276" s="475" t="s">
        <v>52</v>
      </c>
      <c r="F276" s="474"/>
      <c r="G276" s="473"/>
      <c r="H276" s="464" t="s">
        <v>52</v>
      </c>
      <c r="I276" s="1">
        <v>1</v>
      </c>
      <c r="J276" s="52"/>
      <c r="K276" s="121"/>
      <c r="L276" s="33"/>
      <c r="M276" s="526">
        <v>1</v>
      </c>
      <c r="N276" s="691" t="s">
        <v>15</v>
      </c>
      <c r="O276" s="523" t="s">
        <v>52</v>
      </c>
      <c r="P276" s="474"/>
      <c r="Q276" s="472"/>
      <c r="R276" s="461" t="s">
        <v>52</v>
      </c>
      <c r="S276" s="493">
        <v>1</v>
      </c>
      <c r="T276" s="533" t="s">
        <v>15</v>
      </c>
      <c r="U276" s="38"/>
      <c r="V276" s="21"/>
      <c r="W276" s="561">
        <v>13</v>
      </c>
      <c r="X276" s="624"/>
      <c r="Y276" s="573"/>
      <c r="Z276" s="739"/>
      <c r="AA276" s="543"/>
      <c r="AB276" s="135"/>
      <c r="AC276" s="47"/>
    </row>
    <row r="277" spans="2:29" ht="20.25" hidden="1" customHeight="1">
      <c r="B277" s="35"/>
      <c r="C277" s="51">
        <v>2</v>
      </c>
      <c r="D277" s="4" t="s">
        <v>51</v>
      </c>
      <c r="E277" s="476"/>
      <c r="F277" s="474"/>
      <c r="G277" s="473"/>
      <c r="H277" s="465"/>
      <c r="I277" s="1">
        <v>2</v>
      </c>
      <c r="J277" s="52"/>
      <c r="K277" s="121"/>
      <c r="L277" s="33"/>
      <c r="M277" s="526">
        <v>2</v>
      </c>
      <c r="N277" s="691"/>
      <c r="O277" s="524"/>
      <c r="P277" s="474"/>
      <c r="Q277" s="472"/>
      <c r="R277" s="462"/>
      <c r="S277" s="493">
        <v>2</v>
      </c>
      <c r="T277" s="533"/>
      <c r="U277" s="38"/>
      <c r="V277" s="21"/>
      <c r="W277" s="536"/>
      <c r="X277" s="671"/>
      <c r="Y277" s="573"/>
      <c r="Z277" s="739"/>
      <c r="AA277" s="543"/>
      <c r="AB277" s="135"/>
      <c r="AC277" s="47"/>
    </row>
    <row r="278" spans="2:29" ht="20.25" hidden="1" customHeight="1">
      <c r="B278" s="35"/>
      <c r="C278" s="51">
        <v>3</v>
      </c>
      <c r="D278" s="4"/>
      <c r="E278" s="476"/>
      <c r="F278" s="474"/>
      <c r="G278" s="473"/>
      <c r="H278" s="465"/>
      <c r="I278" s="1">
        <v>3</v>
      </c>
      <c r="J278" s="52"/>
      <c r="K278" s="121"/>
      <c r="L278" s="33"/>
      <c r="M278" s="526">
        <v>2</v>
      </c>
      <c r="N278" s="667" t="s">
        <v>16</v>
      </c>
      <c r="O278" s="524"/>
      <c r="P278" s="474"/>
      <c r="Q278" s="472"/>
      <c r="R278" s="462"/>
      <c r="S278" s="493">
        <v>2</v>
      </c>
      <c r="T278" s="684" t="s">
        <v>16</v>
      </c>
      <c r="U278" s="38"/>
      <c r="V278" s="21"/>
      <c r="W278" s="536"/>
      <c r="X278" s="671"/>
      <c r="Y278" s="573"/>
      <c r="Z278" s="739"/>
      <c r="AA278" s="543"/>
      <c r="AB278" s="135"/>
      <c r="AC278" s="47"/>
    </row>
    <row r="279" spans="2:29" ht="20.25" hidden="1" customHeight="1">
      <c r="B279" s="35"/>
      <c r="C279" s="51">
        <v>4</v>
      </c>
      <c r="D279" s="4"/>
      <c r="E279" s="476"/>
      <c r="F279" s="474"/>
      <c r="G279" s="473"/>
      <c r="H279" s="465"/>
      <c r="I279" s="1">
        <v>4</v>
      </c>
      <c r="J279" s="52"/>
      <c r="K279" s="121"/>
      <c r="L279" s="33">
        <f>IF(P275=1,1,0)</f>
        <v>0</v>
      </c>
      <c r="M279" s="526">
        <v>4</v>
      </c>
      <c r="N279" s="667"/>
      <c r="O279" s="524"/>
      <c r="P279" s="474"/>
      <c r="Q279" s="472"/>
      <c r="R279" s="462"/>
      <c r="S279" s="493">
        <v>4</v>
      </c>
      <c r="T279" s="684"/>
      <c r="U279" s="38">
        <f>IF(Q275=2,1,0)</f>
        <v>1</v>
      </c>
      <c r="V279" s="21"/>
      <c r="W279" s="537"/>
      <c r="X279" s="625"/>
      <c r="Y279" s="573"/>
      <c r="Z279" s="739"/>
      <c r="AA279" s="543"/>
      <c r="AB279" s="135"/>
      <c r="AC279" s="47"/>
    </row>
    <row r="280" spans="2:29" ht="12.95" hidden="1" customHeight="1">
      <c r="B280" s="35">
        <f>IF(F275=1,1,0)</f>
        <v>1</v>
      </c>
      <c r="C280" s="161"/>
      <c r="D280" s="151" t="s">
        <v>29</v>
      </c>
      <c r="E280" s="477"/>
      <c r="F280" s="474"/>
      <c r="G280" s="473"/>
      <c r="H280" s="466"/>
      <c r="I280" s="160"/>
      <c r="J280" s="156" t="s">
        <v>25</v>
      </c>
      <c r="K280" s="121">
        <f>IF(G275=3,1,0)</f>
        <v>1</v>
      </c>
      <c r="L280" s="33"/>
      <c r="M280" s="192"/>
      <c r="N280" s="157" t="s">
        <v>32</v>
      </c>
      <c r="O280" s="525"/>
      <c r="P280" s="474"/>
      <c r="Q280" s="472"/>
      <c r="R280" s="463"/>
      <c r="S280" s="198"/>
      <c r="T280" s="158" t="s">
        <v>54</v>
      </c>
      <c r="U280" s="38"/>
      <c r="V280" s="21"/>
      <c r="W280" s="611">
        <v>14</v>
      </c>
      <c r="X280" s="652"/>
      <c r="Y280" s="573"/>
      <c r="Z280" s="739"/>
      <c r="AA280" s="543"/>
      <c r="AB280" s="135"/>
      <c r="AC280" s="47"/>
    </row>
    <row r="281" spans="2:29" ht="35.1" hidden="1" customHeight="1">
      <c r="B281" s="35"/>
      <c r="C281" s="491"/>
      <c r="D281" s="492"/>
      <c r="E281" s="492"/>
      <c r="F281" s="472">
        <v>3</v>
      </c>
      <c r="G281" s="472">
        <v>4</v>
      </c>
      <c r="H281" s="496"/>
      <c r="I281" s="496"/>
      <c r="J281" s="497"/>
      <c r="K281" s="121"/>
      <c r="L281" s="33"/>
      <c r="M281" s="564"/>
      <c r="N281" s="565"/>
      <c r="O281" s="565"/>
      <c r="P281" s="472">
        <v>3</v>
      </c>
      <c r="Q281" s="472">
        <v>2</v>
      </c>
      <c r="R281" s="566"/>
      <c r="S281" s="566"/>
      <c r="T281" s="567"/>
      <c r="U281" s="38"/>
      <c r="V281" s="21"/>
      <c r="W281" s="539"/>
      <c r="X281" s="578"/>
      <c r="Y281" s="573"/>
      <c r="Z281" s="739"/>
      <c r="AA281" s="543"/>
      <c r="AB281" s="135"/>
      <c r="AC281" s="47"/>
    </row>
    <row r="282" spans="2:29" ht="20.25" hidden="1" customHeight="1">
      <c r="B282" s="35"/>
      <c r="C282" s="51">
        <v>1</v>
      </c>
      <c r="D282" s="4"/>
      <c r="E282" s="475" t="s">
        <v>52</v>
      </c>
      <c r="F282" s="474"/>
      <c r="G282" s="473"/>
      <c r="H282" s="464" t="s">
        <v>52</v>
      </c>
      <c r="I282" s="1">
        <v>1</v>
      </c>
      <c r="J282" s="52"/>
      <c r="K282" s="121"/>
      <c r="L282" s="33"/>
      <c r="M282" s="526">
        <v>1</v>
      </c>
      <c r="N282" s="691" t="s">
        <v>15</v>
      </c>
      <c r="O282" s="523" t="s">
        <v>52</v>
      </c>
      <c r="P282" s="474"/>
      <c r="Q282" s="473"/>
      <c r="R282" s="461" t="s">
        <v>52</v>
      </c>
      <c r="S282" s="493">
        <v>1</v>
      </c>
      <c r="T282" s="533" t="s">
        <v>15</v>
      </c>
      <c r="U282" s="38"/>
      <c r="V282" s="21"/>
      <c r="W282" s="561">
        <v>15</v>
      </c>
      <c r="X282" s="624"/>
      <c r="Y282" s="573"/>
      <c r="Z282" s="739"/>
      <c r="AA282" s="543"/>
      <c r="AB282" s="135"/>
      <c r="AC282" s="47"/>
    </row>
    <row r="283" spans="2:29" ht="20.25" hidden="1" customHeight="1">
      <c r="B283" s="35"/>
      <c r="C283" s="51">
        <v>2</v>
      </c>
      <c r="D283" s="4"/>
      <c r="E283" s="476"/>
      <c r="F283" s="474"/>
      <c r="G283" s="473"/>
      <c r="H283" s="465"/>
      <c r="I283" s="1">
        <v>2</v>
      </c>
      <c r="J283" s="52"/>
      <c r="K283" s="121"/>
      <c r="L283" s="33"/>
      <c r="M283" s="526">
        <v>2</v>
      </c>
      <c r="N283" s="691"/>
      <c r="O283" s="524"/>
      <c r="P283" s="474"/>
      <c r="Q283" s="473"/>
      <c r="R283" s="462"/>
      <c r="S283" s="493">
        <v>2</v>
      </c>
      <c r="T283" s="533"/>
      <c r="U283" s="38"/>
      <c r="V283" s="21"/>
      <c r="W283" s="536"/>
      <c r="X283" s="671"/>
      <c r="Y283" s="573"/>
      <c r="Z283" s="739"/>
      <c r="AA283" s="543"/>
      <c r="AB283" s="135"/>
      <c r="AC283" s="47"/>
    </row>
    <row r="284" spans="2:29" ht="20.25" hidden="1" customHeight="1">
      <c r="B284" s="35"/>
      <c r="C284" s="51">
        <v>3</v>
      </c>
      <c r="D284" s="4"/>
      <c r="E284" s="476"/>
      <c r="F284" s="474"/>
      <c r="G284" s="473"/>
      <c r="H284" s="465"/>
      <c r="I284" s="1">
        <v>3</v>
      </c>
      <c r="J284" s="52"/>
      <c r="K284" s="121"/>
      <c r="L284" s="33"/>
      <c r="M284" s="526">
        <v>2</v>
      </c>
      <c r="N284" s="667" t="s">
        <v>16</v>
      </c>
      <c r="O284" s="524"/>
      <c r="P284" s="474"/>
      <c r="Q284" s="473"/>
      <c r="R284" s="462"/>
      <c r="S284" s="493">
        <v>2</v>
      </c>
      <c r="T284" s="684" t="s">
        <v>16</v>
      </c>
      <c r="U284" s="38"/>
      <c r="V284" s="21"/>
      <c r="W284" s="537"/>
      <c r="X284" s="625"/>
      <c r="Y284" s="573"/>
      <c r="Z284" s="739"/>
      <c r="AA284" s="543"/>
      <c r="AB284" s="135"/>
      <c r="AC284" s="47"/>
    </row>
    <row r="285" spans="2:29" ht="20.25" hidden="1" customHeight="1">
      <c r="B285" s="35"/>
      <c r="C285" s="51">
        <v>4</v>
      </c>
      <c r="D285" s="4"/>
      <c r="E285" s="476"/>
      <c r="F285" s="474"/>
      <c r="G285" s="473"/>
      <c r="H285" s="465"/>
      <c r="I285" s="1">
        <v>4</v>
      </c>
      <c r="J285" s="52"/>
      <c r="K285" s="121"/>
      <c r="L285" s="33"/>
      <c r="M285" s="526">
        <v>4</v>
      </c>
      <c r="N285" s="667"/>
      <c r="O285" s="524"/>
      <c r="P285" s="474"/>
      <c r="Q285" s="473"/>
      <c r="R285" s="462"/>
      <c r="S285" s="493">
        <v>4</v>
      </c>
      <c r="T285" s="684"/>
      <c r="U285" s="38"/>
      <c r="V285" s="21"/>
      <c r="W285" s="611">
        <v>16</v>
      </c>
      <c r="X285" s="652"/>
      <c r="Y285" s="573"/>
      <c r="Z285" s="739"/>
      <c r="AA285" s="543"/>
      <c r="AB285" s="135"/>
      <c r="AC285" s="47"/>
    </row>
    <row r="286" spans="2:29" ht="20.25" hidden="1" customHeight="1">
      <c r="B286" s="35">
        <f>IF(F281=2,1,0)</f>
        <v>0</v>
      </c>
      <c r="C286" s="161"/>
      <c r="D286" s="151" t="s">
        <v>20</v>
      </c>
      <c r="E286" s="477"/>
      <c r="F286" s="474"/>
      <c r="G286" s="473"/>
      <c r="H286" s="466"/>
      <c r="I286" s="160"/>
      <c r="J286" s="156" t="s">
        <v>21</v>
      </c>
      <c r="K286" s="122">
        <f>IF(G281=4,1,0)</f>
        <v>1</v>
      </c>
      <c r="L286" s="33">
        <f>IF(P281=1,1,0)</f>
        <v>0</v>
      </c>
      <c r="M286" s="192"/>
      <c r="N286" s="157" t="s">
        <v>31</v>
      </c>
      <c r="O286" s="525"/>
      <c r="P286" s="474"/>
      <c r="Q286" s="473"/>
      <c r="R286" s="463"/>
      <c r="S286" s="198"/>
      <c r="T286" s="158" t="s">
        <v>53</v>
      </c>
      <c r="U286" s="38">
        <f>IF(Q281=1,1,0)</f>
        <v>0</v>
      </c>
      <c r="V286" s="21"/>
      <c r="W286" s="538"/>
      <c r="X286" s="577"/>
      <c r="Y286" s="573"/>
      <c r="Z286" s="739"/>
      <c r="AA286" s="543"/>
      <c r="AB286" s="135"/>
      <c r="AC286" s="47"/>
    </row>
    <row r="287" spans="2:29" ht="35.1" hidden="1" customHeight="1">
      <c r="B287" s="35"/>
      <c r="C287" s="491"/>
      <c r="D287" s="492"/>
      <c r="E287" s="492"/>
      <c r="F287" s="472">
        <v>2</v>
      </c>
      <c r="G287" s="472">
        <v>2</v>
      </c>
      <c r="H287" s="496"/>
      <c r="I287" s="496"/>
      <c r="J287" s="497"/>
      <c r="K287" s="121"/>
      <c r="L287" s="33"/>
      <c r="M287" s="564"/>
      <c r="N287" s="565"/>
      <c r="O287" s="565"/>
      <c r="P287" s="472">
        <v>1</v>
      </c>
      <c r="Q287" s="472">
        <v>1</v>
      </c>
      <c r="R287" s="566"/>
      <c r="S287" s="566"/>
      <c r="T287" s="567"/>
      <c r="U287" s="38"/>
      <c r="V287" s="21"/>
      <c r="W287" s="539"/>
      <c r="X287" s="577"/>
      <c r="Y287" s="573"/>
      <c r="Z287" s="739"/>
      <c r="AA287" s="543"/>
      <c r="AB287" s="135"/>
      <c r="AC287" s="47"/>
    </row>
    <row r="288" spans="2:29" ht="20.25" hidden="1" customHeight="1">
      <c r="B288" s="35"/>
      <c r="C288" s="51">
        <v>1</v>
      </c>
      <c r="D288" s="4"/>
      <c r="E288" s="461" t="s">
        <v>52</v>
      </c>
      <c r="F288" s="474"/>
      <c r="G288" s="473"/>
      <c r="H288" s="464" t="s">
        <v>52</v>
      </c>
      <c r="I288" s="1">
        <v>1</v>
      </c>
      <c r="J288" s="52"/>
      <c r="K288" s="121"/>
      <c r="L288" s="33"/>
      <c r="M288" s="526">
        <v>1</v>
      </c>
      <c r="N288" s="691" t="s">
        <v>15</v>
      </c>
      <c r="O288" s="523" t="s">
        <v>52</v>
      </c>
      <c r="P288" s="474"/>
      <c r="Q288" s="473"/>
      <c r="R288" s="461" t="s">
        <v>52</v>
      </c>
      <c r="S288" s="493">
        <v>1</v>
      </c>
      <c r="T288" s="533" t="s">
        <v>15</v>
      </c>
      <c r="U288" s="38"/>
      <c r="V288" s="21"/>
      <c r="W288" s="502">
        <v>17</v>
      </c>
      <c r="X288" s="579"/>
      <c r="Y288" s="573"/>
      <c r="Z288" s="739"/>
      <c r="AA288" s="543"/>
      <c r="AB288" s="135"/>
      <c r="AC288" s="47"/>
    </row>
    <row r="289" spans="2:29" ht="20.25" hidden="1" customHeight="1">
      <c r="B289" s="35"/>
      <c r="C289" s="51">
        <v>2</v>
      </c>
      <c r="D289" s="4"/>
      <c r="E289" s="462"/>
      <c r="F289" s="474"/>
      <c r="G289" s="473"/>
      <c r="H289" s="465"/>
      <c r="I289" s="1">
        <v>2</v>
      </c>
      <c r="J289" s="52"/>
      <c r="K289" s="121"/>
      <c r="L289" s="33"/>
      <c r="M289" s="526">
        <v>2</v>
      </c>
      <c r="N289" s="691"/>
      <c r="O289" s="524"/>
      <c r="P289" s="474"/>
      <c r="Q289" s="473"/>
      <c r="R289" s="462"/>
      <c r="S289" s="493">
        <v>2</v>
      </c>
      <c r="T289" s="533"/>
      <c r="U289" s="38"/>
      <c r="V289" s="21"/>
      <c r="W289" s="534"/>
      <c r="X289" s="580"/>
      <c r="Y289" s="573"/>
      <c r="Z289" s="739"/>
      <c r="AA289" s="543"/>
      <c r="AB289" s="135"/>
      <c r="AC289" s="47"/>
    </row>
    <row r="290" spans="2:29" ht="20.25" hidden="1" customHeight="1">
      <c r="B290" s="35"/>
      <c r="C290" s="51">
        <v>3</v>
      </c>
      <c r="D290" s="4"/>
      <c r="E290" s="462"/>
      <c r="F290" s="474"/>
      <c r="G290" s="473"/>
      <c r="H290" s="465"/>
      <c r="I290" s="1">
        <v>3</v>
      </c>
      <c r="J290" s="52"/>
      <c r="K290" s="121"/>
      <c r="L290" s="33"/>
      <c r="M290" s="526">
        <v>2</v>
      </c>
      <c r="N290" s="667" t="s">
        <v>16</v>
      </c>
      <c r="O290" s="524"/>
      <c r="P290" s="474"/>
      <c r="Q290" s="473"/>
      <c r="R290" s="462"/>
      <c r="S290" s="493">
        <v>2</v>
      </c>
      <c r="T290" s="684" t="s">
        <v>16</v>
      </c>
      <c r="U290" s="38"/>
      <c r="V290" s="21"/>
      <c r="W290" s="534"/>
      <c r="X290" s="580"/>
      <c r="Y290" s="573"/>
      <c r="Z290" s="739"/>
      <c r="AA290" s="543"/>
      <c r="AB290" s="135"/>
      <c r="AC290" s="47"/>
    </row>
    <row r="291" spans="2:29" ht="20.25" hidden="1" customHeight="1">
      <c r="B291" s="35"/>
      <c r="C291" s="51">
        <v>4</v>
      </c>
      <c r="D291" s="4"/>
      <c r="E291" s="462"/>
      <c r="F291" s="474"/>
      <c r="G291" s="473"/>
      <c r="H291" s="465"/>
      <c r="I291" s="1">
        <v>4</v>
      </c>
      <c r="J291" s="52"/>
      <c r="K291" s="121"/>
      <c r="L291" s="33"/>
      <c r="M291" s="526">
        <v>4</v>
      </c>
      <c r="N291" s="667"/>
      <c r="O291" s="524"/>
      <c r="P291" s="474"/>
      <c r="Q291" s="473"/>
      <c r="R291" s="462"/>
      <c r="S291" s="493">
        <v>4</v>
      </c>
      <c r="T291" s="684"/>
      <c r="U291" s="38"/>
      <c r="V291" s="21"/>
      <c r="W291" s="503"/>
      <c r="X291" s="581"/>
      <c r="Y291" s="573"/>
      <c r="Z291" s="739"/>
      <c r="AA291" s="543"/>
      <c r="AB291" s="135"/>
      <c r="AC291" s="47"/>
    </row>
    <row r="292" spans="2:29" ht="15" hidden="1" customHeight="1">
      <c r="B292" s="35">
        <f>IF(F287=3,1,0)</f>
        <v>0</v>
      </c>
      <c r="C292" s="161"/>
      <c r="D292" s="151" t="s">
        <v>22</v>
      </c>
      <c r="E292" s="463"/>
      <c r="F292" s="474"/>
      <c r="G292" s="473"/>
      <c r="H292" s="466"/>
      <c r="I292" s="160"/>
      <c r="J292" s="156" t="s">
        <v>30</v>
      </c>
      <c r="K292" s="122">
        <f>IF(G287=1,1,0)</f>
        <v>0</v>
      </c>
      <c r="L292" s="33">
        <f>IF(P287=2,1,0)</f>
        <v>0</v>
      </c>
      <c r="M292" s="192"/>
      <c r="N292" s="157" t="s">
        <v>22</v>
      </c>
      <c r="O292" s="525"/>
      <c r="P292" s="474"/>
      <c r="Q292" s="473"/>
      <c r="R292" s="463"/>
      <c r="S292" s="198"/>
      <c r="T292" s="158" t="s">
        <v>23</v>
      </c>
      <c r="U292" s="38">
        <f>IF(Q287=1,1,0)</f>
        <v>1</v>
      </c>
      <c r="V292" s="21"/>
      <c r="W292" s="538">
        <v>18</v>
      </c>
      <c r="X292" s="577"/>
      <c r="Y292" s="573"/>
      <c r="Z292" s="739"/>
      <c r="AA292" s="543"/>
      <c r="AB292" s="135"/>
      <c r="AC292" s="47"/>
    </row>
    <row r="293" spans="2:29" ht="35.1" hidden="1" customHeight="1">
      <c r="B293" s="35"/>
      <c r="C293" s="491"/>
      <c r="D293" s="492"/>
      <c r="E293" s="492"/>
      <c r="F293" s="472">
        <v>3</v>
      </c>
      <c r="G293" s="472">
        <v>4</v>
      </c>
      <c r="H293" s="496"/>
      <c r="I293" s="496"/>
      <c r="J293" s="497"/>
      <c r="K293" s="121"/>
      <c r="L293" s="33"/>
      <c r="M293" s="564"/>
      <c r="N293" s="565"/>
      <c r="O293" s="565"/>
      <c r="P293" s="472">
        <v>3</v>
      </c>
      <c r="Q293" s="472">
        <v>1</v>
      </c>
      <c r="R293" s="566"/>
      <c r="S293" s="566"/>
      <c r="T293" s="567"/>
      <c r="U293" s="38"/>
      <c r="V293" s="21"/>
      <c r="W293" s="539"/>
      <c r="X293" s="578"/>
      <c r="Y293" s="573"/>
      <c r="Z293" s="739"/>
      <c r="AA293" s="543"/>
      <c r="AB293" s="135"/>
      <c r="AC293" s="47"/>
    </row>
    <row r="294" spans="2:29" ht="20.25" hidden="1" customHeight="1">
      <c r="B294" s="35"/>
      <c r="C294" s="51">
        <v>1</v>
      </c>
      <c r="D294" s="4"/>
      <c r="E294" s="475" t="s">
        <v>52</v>
      </c>
      <c r="F294" s="474"/>
      <c r="G294" s="473"/>
      <c r="H294" s="464" t="s">
        <v>52</v>
      </c>
      <c r="I294" s="1">
        <v>1</v>
      </c>
      <c r="J294" s="52"/>
      <c r="K294" s="121"/>
      <c r="L294" s="33"/>
      <c r="M294" s="526">
        <v>1</v>
      </c>
      <c r="N294" s="691" t="s">
        <v>15</v>
      </c>
      <c r="O294" s="523" t="s">
        <v>52</v>
      </c>
      <c r="P294" s="474"/>
      <c r="Q294" s="473"/>
      <c r="R294" s="461" t="s">
        <v>52</v>
      </c>
      <c r="S294" s="493">
        <v>1</v>
      </c>
      <c r="T294" s="533" t="s">
        <v>15</v>
      </c>
      <c r="U294" s="38"/>
      <c r="V294" s="21"/>
      <c r="W294" s="534">
        <v>19</v>
      </c>
      <c r="X294" s="580"/>
      <c r="Y294" s="573"/>
      <c r="Z294" s="739"/>
      <c r="AA294" s="543"/>
      <c r="AB294" s="135"/>
      <c r="AC294" s="47"/>
    </row>
    <row r="295" spans="2:29" ht="20.25" hidden="1" customHeight="1">
      <c r="B295" s="35"/>
      <c r="C295" s="51">
        <v>2</v>
      </c>
      <c r="D295" s="4"/>
      <c r="E295" s="476"/>
      <c r="F295" s="474"/>
      <c r="G295" s="473"/>
      <c r="H295" s="465"/>
      <c r="I295" s="1">
        <v>2</v>
      </c>
      <c r="J295" s="52"/>
      <c r="K295" s="121"/>
      <c r="L295" s="33"/>
      <c r="M295" s="526">
        <v>2</v>
      </c>
      <c r="N295" s="691"/>
      <c r="O295" s="524"/>
      <c r="P295" s="474"/>
      <c r="Q295" s="473"/>
      <c r="R295" s="462"/>
      <c r="S295" s="493">
        <v>2</v>
      </c>
      <c r="T295" s="533"/>
      <c r="U295" s="38"/>
      <c r="V295" s="21"/>
      <c r="W295" s="534"/>
      <c r="X295" s="580"/>
      <c r="Y295" s="573"/>
      <c r="Z295" s="739"/>
      <c r="AA295" s="543"/>
      <c r="AB295" s="135"/>
      <c r="AC295" s="47"/>
    </row>
    <row r="296" spans="2:29" ht="20.25" hidden="1" customHeight="1">
      <c r="B296" s="35"/>
      <c r="C296" s="51">
        <v>3</v>
      </c>
      <c r="D296" s="4"/>
      <c r="E296" s="476"/>
      <c r="F296" s="474"/>
      <c r="G296" s="473"/>
      <c r="H296" s="465"/>
      <c r="I296" s="1">
        <v>3</v>
      </c>
      <c r="J296" s="52"/>
      <c r="K296" s="121"/>
      <c r="L296" s="33"/>
      <c r="M296" s="526">
        <v>2</v>
      </c>
      <c r="N296" s="667" t="s">
        <v>16</v>
      </c>
      <c r="O296" s="524"/>
      <c r="P296" s="474"/>
      <c r="Q296" s="473"/>
      <c r="R296" s="462"/>
      <c r="S296" s="493">
        <v>2</v>
      </c>
      <c r="T296" s="684" t="s">
        <v>16</v>
      </c>
      <c r="U296" s="38"/>
      <c r="V296" s="21"/>
      <c r="W296" s="503"/>
      <c r="X296" s="581"/>
      <c r="Y296" s="573"/>
      <c r="Z296" s="739"/>
      <c r="AA296" s="543"/>
      <c r="AB296" s="135"/>
      <c r="AC296" s="47"/>
    </row>
    <row r="297" spans="2:29" ht="20.25" hidden="1" customHeight="1">
      <c r="B297" s="35">
        <f>IF(F293=2,1,0)</f>
        <v>0</v>
      </c>
      <c r="C297" s="51">
        <v>4</v>
      </c>
      <c r="D297" s="4"/>
      <c r="E297" s="476"/>
      <c r="F297" s="474"/>
      <c r="G297" s="473"/>
      <c r="H297" s="465"/>
      <c r="I297" s="1">
        <v>4</v>
      </c>
      <c r="J297" s="52"/>
      <c r="K297" s="122">
        <f>IF(G293=4,1,0)</f>
        <v>1</v>
      </c>
      <c r="L297" s="33">
        <f>IF(P293=1,1,0)</f>
        <v>0</v>
      </c>
      <c r="M297" s="526">
        <v>4</v>
      </c>
      <c r="N297" s="667"/>
      <c r="O297" s="524"/>
      <c r="P297" s="474"/>
      <c r="Q297" s="473"/>
      <c r="R297" s="462"/>
      <c r="S297" s="493">
        <v>4</v>
      </c>
      <c r="T297" s="684"/>
      <c r="U297" s="38">
        <f>IF(Q293=2,1,0)</f>
        <v>0</v>
      </c>
      <c r="V297" s="21"/>
      <c r="W297" s="611">
        <v>20</v>
      </c>
      <c r="X297" s="652"/>
      <c r="Y297" s="573"/>
      <c r="Z297" s="739"/>
      <c r="AA297" s="543"/>
      <c r="AB297" s="135"/>
      <c r="AC297" s="47"/>
    </row>
    <row r="298" spans="2:29" ht="20.25" hidden="1" customHeight="1">
      <c r="B298" s="35"/>
      <c r="C298" s="162"/>
      <c r="D298" s="28"/>
      <c r="E298" s="477"/>
      <c r="F298" s="474"/>
      <c r="G298" s="473"/>
      <c r="H298" s="466"/>
      <c r="I298" s="163"/>
      <c r="J298" s="53"/>
      <c r="K298" s="121"/>
      <c r="L298" s="33"/>
      <c r="M298" s="29"/>
      <c r="N298" s="193"/>
      <c r="O298" s="524"/>
      <c r="P298" s="786"/>
      <c r="Q298" s="776"/>
      <c r="R298" s="462"/>
      <c r="S298" s="199"/>
      <c r="T298" s="200"/>
      <c r="U298" s="38"/>
      <c r="V298" s="21"/>
      <c r="W298" s="538"/>
      <c r="X298" s="577"/>
      <c r="Y298" s="573"/>
      <c r="Z298" s="739"/>
      <c r="AA298" s="543"/>
      <c r="AB298" s="135"/>
      <c r="AC298" s="47"/>
    </row>
    <row r="299" spans="2:29" ht="20.100000000000001" hidden="1" customHeight="1" thickBot="1">
      <c r="B299" s="35"/>
      <c r="C299" s="54"/>
      <c r="D299" s="490" t="s">
        <v>56</v>
      </c>
      <c r="E299" s="490"/>
      <c r="F299" s="490"/>
      <c r="G299" s="490"/>
      <c r="H299" s="490"/>
      <c r="I299" s="490"/>
      <c r="J299" s="550"/>
      <c r="K299" s="121"/>
      <c r="L299" s="34"/>
      <c r="M299" s="190"/>
      <c r="N299" s="609" t="s">
        <v>56</v>
      </c>
      <c r="O299" s="609"/>
      <c r="P299" s="609"/>
      <c r="Q299" s="609"/>
      <c r="R299" s="609"/>
      <c r="S299" s="609"/>
      <c r="T299" s="610"/>
      <c r="U299" s="38"/>
      <c r="V299" s="21"/>
      <c r="W299" s="651"/>
      <c r="X299" s="653"/>
      <c r="Y299" s="574"/>
      <c r="Z299" s="740"/>
      <c r="AA299" s="545"/>
      <c r="AB299" s="135"/>
      <c r="AC299" s="47"/>
    </row>
    <row r="300" spans="2:29" ht="22.5" hidden="1" customHeight="1" thickBot="1">
      <c r="B300" s="36"/>
      <c r="C300" s="17"/>
      <c r="D300" s="714"/>
      <c r="E300" s="714"/>
      <c r="F300" s="715"/>
      <c r="G300" s="715"/>
      <c r="H300" s="18"/>
      <c r="I300" s="17"/>
      <c r="J300" s="17"/>
      <c r="K300" s="19"/>
      <c r="L300" s="48"/>
      <c r="M300" s="48"/>
      <c r="N300" s="849"/>
      <c r="O300" s="849"/>
      <c r="P300" s="741"/>
      <c r="Q300" s="741"/>
      <c r="R300" s="202"/>
      <c r="S300" s="18"/>
      <c r="T300" s="18"/>
      <c r="U300" s="20"/>
      <c r="V300" s="22"/>
      <c r="W300" s="17"/>
      <c r="X300" s="17"/>
      <c r="Y300" s="17"/>
      <c r="Z300" s="17"/>
      <c r="AA300" s="17"/>
      <c r="AB300" s="136"/>
      <c r="AC300" s="47"/>
    </row>
    <row r="301" spans="2:29" hidden="1">
      <c r="B301" s="42"/>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47"/>
    </row>
    <row r="302" spans="2:29" ht="15" hidden="1" thickBot="1">
      <c r="B302" s="42"/>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47"/>
    </row>
    <row r="303" spans="2:29" ht="26.25" hidden="1" customHeight="1">
      <c r="B303" s="99"/>
      <c r="C303" s="100"/>
      <c r="D303" s="851" t="s">
        <v>36</v>
      </c>
      <c r="E303" s="851"/>
      <c r="F303" s="851"/>
      <c r="G303" s="851"/>
      <c r="H303" s="128"/>
      <c r="I303" s="562">
        <v>9</v>
      </c>
      <c r="J303" s="562"/>
      <c r="K303" s="101"/>
      <c r="L303" s="102"/>
      <c r="M303" s="743" t="s">
        <v>36</v>
      </c>
      <c r="N303" s="743"/>
      <c r="O303" s="743"/>
      <c r="P303" s="743"/>
      <c r="Q303" s="743"/>
      <c r="R303" s="562">
        <v>9</v>
      </c>
      <c r="S303" s="562"/>
      <c r="T303" s="562"/>
      <c r="U303" s="103"/>
      <c r="V303" s="102"/>
      <c r="W303" s="540" t="s">
        <v>36</v>
      </c>
      <c r="X303" s="540"/>
      <c r="Y303" s="104"/>
      <c r="Z303" s="104"/>
      <c r="AA303" s="548">
        <v>9</v>
      </c>
      <c r="AB303" s="131"/>
      <c r="AC303" s="47"/>
    </row>
    <row r="304" spans="2:29" ht="7.5" hidden="1" customHeight="1" thickBot="1">
      <c r="B304" s="75"/>
      <c r="C304" s="14"/>
      <c r="D304" s="852"/>
      <c r="E304" s="852"/>
      <c r="F304" s="852"/>
      <c r="G304" s="852"/>
      <c r="H304" s="129"/>
      <c r="I304" s="695"/>
      <c r="J304" s="695"/>
      <c r="K304" s="32"/>
      <c r="L304" s="43"/>
      <c r="M304" s="744"/>
      <c r="N304" s="744"/>
      <c r="O304" s="744"/>
      <c r="P304" s="744"/>
      <c r="Q304" s="744"/>
      <c r="R304" s="563"/>
      <c r="S304" s="563"/>
      <c r="T304" s="563"/>
      <c r="U304" s="45"/>
      <c r="V304" s="43"/>
      <c r="W304" s="541"/>
      <c r="X304" s="541"/>
      <c r="Y304" s="70"/>
      <c r="Z304" s="70"/>
      <c r="AA304" s="549"/>
      <c r="AB304" s="76"/>
      <c r="AC304" s="47"/>
    </row>
    <row r="305" spans="2:29" ht="15" hidden="1" customHeight="1">
      <c r="B305" s="75"/>
      <c r="C305" s="685" t="s">
        <v>0</v>
      </c>
      <c r="D305" s="686"/>
      <c r="E305" s="50"/>
      <c r="F305" s="50"/>
      <c r="G305" s="50"/>
      <c r="H305" s="50"/>
      <c r="I305" s="50"/>
      <c r="J305" s="165" t="s">
        <v>28</v>
      </c>
      <c r="K305" s="24"/>
      <c r="L305" s="44"/>
      <c r="M305" s="742" t="s">
        <v>34</v>
      </c>
      <c r="N305" s="521"/>
      <c r="O305" s="521"/>
      <c r="P305" s="168"/>
      <c r="Q305" s="168"/>
      <c r="R305" s="521" t="s">
        <v>35</v>
      </c>
      <c r="S305" s="521"/>
      <c r="T305" s="522"/>
      <c r="U305" s="27"/>
      <c r="V305" s="87"/>
      <c r="W305" s="504" t="s">
        <v>9</v>
      </c>
      <c r="X305" s="505"/>
      <c r="Y305" s="95"/>
      <c r="Z305" s="551" t="s">
        <v>45</v>
      </c>
      <c r="AA305" s="552"/>
      <c r="AB305" s="110"/>
      <c r="AC305" s="47"/>
    </row>
    <row r="306" spans="2:29" ht="39.950000000000003" hidden="1" customHeight="1">
      <c r="B306" s="75"/>
      <c r="C306" s="491" t="s">
        <v>55</v>
      </c>
      <c r="D306" s="492"/>
      <c r="E306" s="492"/>
      <c r="F306" s="472">
        <v>2</v>
      </c>
      <c r="G306" s="472">
        <v>2</v>
      </c>
      <c r="H306" s="495"/>
      <c r="I306" s="496"/>
      <c r="J306" s="497"/>
      <c r="K306" s="25"/>
      <c r="L306" s="13"/>
      <c r="M306" s="546" t="s">
        <v>55</v>
      </c>
      <c r="N306" s="492"/>
      <c r="O306" s="547"/>
      <c r="P306" s="499">
        <v>2</v>
      </c>
      <c r="Q306" s="499">
        <v>2</v>
      </c>
      <c r="R306" s="495"/>
      <c r="S306" s="496"/>
      <c r="T306" s="535"/>
      <c r="U306" s="25"/>
      <c r="V306" s="11"/>
      <c r="W306" s="506"/>
      <c r="X306" s="507"/>
      <c r="Y306" s="93"/>
      <c r="Z306" s="553"/>
      <c r="AA306" s="554"/>
      <c r="AB306" s="110"/>
      <c r="AC306" s="47"/>
    </row>
    <row r="307" spans="2:29" ht="15" hidden="1" customHeight="1">
      <c r="B307" s="77"/>
      <c r="C307" s="51">
        <v>1</v>
      </c>
      <c r="D307" s="164" t="s">
        <v>51</v>
      </c>
      <c r="E307" s="475" t="s">
        <v>52</v>
      </c>
      <c r="F307" s="472"/>
      <c r="G307" s="472"/>
      <c r="H307" s="464" t="s">
        <v>52</v>
      </c>
      <c r="I307" s="1">
        <v>1</v>
      </c>
      <c r="J307" s="52"/>
      <c r="K307" s="25"/>
      <c r="L307" s="13"/>
      <c r="M307" s="455">
        <v>1</v>
      </c>
      <c r="N307" s="457" t="s">
        <v>15</v>
      </c>
      <c r="O307" s="475" t="s">
        <v>52</v>
      </c>
      <c r="P307" s="500"/>
      <c r="Q307" s="500"/>
      <c r="R307" s="464" t="s">
        <v>52</v>
      </c>
      <c r="S307" s="460">
        <v>1</v>
      </c>
      <c r="T307" s="498" t="s">
        <v>15</v>
      </c>
      <c r="U307" s="25"/>
      <c r="V307" s="11"/>
      <c r="W307" s="506"/>
      <c r="X307" s="507"/>
      <c r="Y307" s="93"/>
      <c r="Z307" s="553"/>
      <c r="AA307" s="554"/>
      <c r="AB307" s="110"/>
      <c r="AC307" s="47"/>
    </row>
    <row r="308" spans="2:29" ht="15" hidden="1" customHeight="1">
      <c r="B308" s="77"/>
      <c r="C308" s="51">
        <v>2</v>
      </c>
      <c r="D308" s="164" t="s">
        <v>50</v>
      </c>
      <c r="E308" s="476"/>
      <c r="F308" s="472"/>
      <c r="G308" s="472"/>
      <c r="H308" s="465"/>
      <c r="I308" s="1">
        <v>2</v>
      </c>
      <c r="J308" s="52"/>
      <c r="K308" s="25"/>
      <c r="L308" s="13"/>
      <c r="M308" s="455"/>
      <c r="N308" s="457"/>
      <c r="O308" s="476"/>
      <c r="P308" s="500"/>
      <c r="Q308" s="500"/>
      <c r="R308" s="465"/>
      <c r="S308" s="460"/>
      <c r="T308" s="498"/>
      <c r="U308" s="25"/>
      <c r="V308" s="11"/>
      <c r="W308" s="508"/>
      <c r="X308" s="509"/>
      <c r="Y308" s="94"/>
      <c r="Z308" s="555"/>
      <c r="AA308" s="556"/>
      <c r="AB308" s="110"/>
      <c r="AC308" s="47"/>
    </row>
    <row r="309" spans="2:29" ht="15" hidden="1" customHeight="1">
      <c r="B309" s="77"/>
      <c r="C309" s="51">
        <v>3</v>
      </c>
      <c r="D309" s="164" t="s">
        <v>50</v>
      </c>
      <c r="E309" s="476"/>
      <c r="F309" s="472"/>
      <c r="G309" s="472"/>
      <c r="H309" s="465"/>
      <c r="I309" s="1">
        <v>3</v>
      </c>
      <c r="J309" s="52"/>
      <c r="K309" s="25"/>
      <c r="L309" s="13"/>
      <c r="M309" s="455">
        <v>2</v>
      </c>
      <c r="N309" s="459" t="s">
        <v>16</v>
      </c>
      <c r="O309" s="476"/>
      <c r="P309" s="500"/>
      <c r="Q309" s="500"/>
      <c r="R309" s="465"/>
      <c r="S309" s="460">
        <v>3</v>
      </c>
      <c r="T309" s="489" t="s">
        <v>16</v>
      </c>
      <c r="U309" s="25"/>
      <c r="V309" s="11"/>
      <c r="W309" s="561">
        <v>1</v>
      </c>
      <c r="X309" s="514"/>
      <c r="Y309" s="613">
        <v>91</v>
      </c>
      <c r="Z309" s="542">
        <f>VLOOKUP(Y309,R730:T739,3,TRUE)</f>
        <v>2</v>
      </c>
      <c r="AA309" s="543"/>
      <c r="AB309" s="111"/>
      <c r="AC309" s="47"/>
    </row>
    <row r="310" spans="2:29" ht="15" hidden="1" customHeight="1">
      <c r="B310" s="77"/>
      <c r="C310" s="51">
        <v>4</v>
      </c>
      <c r="D310" s="164" t="s">
        <v>50</v>
      </c>
      <c r="E310" s="476"/>
      <c r="F310" s="472"/>
      <c r="G310" s="472"/>
      <c r="H310" s="465"/>
      <c r="I310" s="1">
        <v>4</v>
      </c>
      <c r="J310" s="52"/>
      <c r="K310" s="25"/>
      <c r="L310" s="13"/>
      <c r="M310" s="455"/>
      <c r="N310" s="459"/>
      <c r="O310" s="476"/>
      <c r="P310" s="500"/>
      <c r="Q310" s="500"/>
      <c r="R310" s="465"/>
      <c r="S310" s="460"/>
      <c r="T310" s="489"/>
      <c r="U310" s="25"/>
      <c r="V310" s="11"/>
      <c r="W310" s="536"/>
      <c r="X310" s="515"/>
      <c r="Y310" s="614"/>
      <c r="Z310" s="542"/>
      <c r="AA310" s="543"/>
      <c r="AB310" s="111"/>
      <c r="AC310" s="47"/>
    </row>
    <row r="311" spans="2:29" ht="15" hidden="1" customHeight="1">
      <c r="B311" s="77">
        <f>IF(F306=3,1,0)</f>
        <v>0</v>
      </c>
      <c r="C311" s="732" t="s">
        <v>1</v>
      </c>
      <c r="D311" s="733"/>
      <c r="E311" s="477"/>
      <c r="F311" s="472"/>
      <c r="G311" s="472"/>
      <c r="H311" s="466"/>
      <c r="I311" s="160"/>
      <c r="J311" s="156" t="s">
        <v>2</v>
      </c>
      <c r="K311" s="25">
        <f>IF(G306=2,1,0)</f>
        <v>1</v>
      </c>
      <c r="L311" s="13">
        <f>IF(P306=2,1,0)</f>
        <v>1</v>
      </c>
      <c r="M311" s="166"/>
      <c r="N311" s="157" t="s">
        <v>33</v>
      </c>
      <c r="O311" s="477"/>
      <c r="P311" s="501"/>
      <c r="Q311" s="501"/>
      <c r="R311" s="466"/>
      <c r="S311" s="160"/>
      <c r="T311" s="158" t="s">
        <v>24</v>
      </c>
      <c r="U311" s="25">
        <f>IF(Q306=2,1,0)</f>
        <v>1</v>
      </c>
      <c r="V311" s="11"/>
      <c r="W311" s="537"/>
      <c r="X311" s="516"/>
      <c r="Y311" s="614"/>
      <c r="Z311" s="542"/>
      <c r="AA311" s="543"/>
      <c r="AB311" s="111"/>
      <c r="AC311" s="47"/>
    </row>
    <row r="312" spans="2:29" ht="39.950000000000003" hidden="1" customHeight="1">
      <c r="B312" s="77"/>
      <c r="C312" s="491"/>
      <c r="D312" s="492"/>
      <c r="E312" s="492"/>
      <c r="F312" s="472">
        <v>1</v>
      </c>
      <c r="G312" s="472">
        <v>3</v>
      </c>
      <c r="H312" s="496"/>
      <c r="I312" s="496"/>
      <c r="J312" s="497"/>
      <c r="K312" s="25"/>
      <c r="L312" s="13"/>
      <c r="M312" s="546"/>
      <c r="N312" s="492"/>
      <c r="O312" s="547"/>
      <c r="P312" s="499">
        <v>3</v>
      </c>
      <c r="Q312" s="499">
        <v>2</v>
      </c>
      <c r="R312" s="495"/>
      <c r="S312" s="496"/>
      <c r="T312" s="535"/>
      <c r="U312" s="25"/>
      <c r="V312" s="11"/>
      <c r="W312" s="15">
        <v>2</v>
      </c>
      <c r="X312" s="88"/>
      <c r="Y312" s="614"/>
      <c r="Z312" s="542"/>
      <c r="AA312" s="543"/>
      <c r="AB312" s="111"/>
      <c r="AC312" s="47"/>
    </row>
    <row r="313" spans="2:29" ht="15" hidden="1" customHeight="1">
      <c r="B313" s="77"/>
      <c r="C313" s="51">
        <v>1</v>
      </c>
      <c r="D313" s="4" t="s">
        <v>50</v>
      </c>
      <c r="E313" s="475" t="s">
        <v>52</v>
      </c>
      <c r="F313" s="474"/>
      <c r="G313" s="473"/>
      <c r="H313" s="464" t="s">
        <v>52</v>
      </c>
      <c r="I313" s="1">
        <v>1</v>
      </c>
      <c r="J313" s="52"/>
      <c r="K313" s="25"/>
      <c r="L313" s="13"/>
      <c r="M313" s="155">
        <v>1</v>
      </c>
      <c r="N313" s="457" t="s">
        <v>15</v>
      </c>
      <c r="O313" s="475" t="s">
        <v>52</v>
      </c>
      <c r="P313" s="500"/>
      <c r="Q313" s="500"/>
      <c r="R313" s="464" t="s">
        <v>52</v>
      </c>
      <c r="S313" s="154">
        <v>1</v>
      </c>
      <c r="T313" s="498" t="s">
        <v>15</v>
      </c>
      <c r="U313" s="25"/>
      <c r="V313" s="11"/>
      <c r="W313" s="561">
        <v>3</v>
      </c>
      <c r="X313" s="514"/>
      <c r="Y313" s="614"/>
      <c r="Z313" s="542"/>
      <c r="AA313" s="543"/>
      <c r="AB313" s="111"/>
      <c r="AC313" s="47"/>
    </row>
    <row r="314" spans="2:29" ht="15" hidden="1" customHeight="1">
      <c r="B314" s="77"/>
      <c r="C314" s="51">
        <v>2</v>
      </c>
      <c r="D314" s="4" t="s">
        <v>51</v>
      </c>
      <c r="E314" s="476"/>
      <c r="F314" s="474"/>
      <c r="G314" s="473"/>
      <c r="H314" s="465"/>
      <c r="I314" s="1">
        <v>2</v>
      </c>
      <c r="J314" s="52"/>
      <c r="K314" s="25"/>
      <c r="L314" s="13"/>
      <c r="M314" s="155">
        <v>2</v>
      </c>
      <c r="N314" s="457"/>
      <c r="O314" s="476"/>
      <c r="P314" s="500"/>
      <c r="Q314" s="500"/>
      <c r="R314" s="465"/>
      <c r="S314" s="154">
        <v>2</v>
      </c>
      <c r="T314" s="498"/>
      <c r="U314" s="25"/>
      <c r="V314" s="11"/>
      <c r="W314" s="536"/>
      <c r="X314" s="515"/>
      <c r="Y314" s="614"/>
      <c r="Z314" s="542"/>
      <c r="AA314" s="543"/>
      <c r="AB314" s="111"/>
      <c r="AC314" s="47"/>
    </row>
    <row r="315" spans="2:29" ht="15" hidden="1" customHeight="1">
      <c r="B315" s="77"/>
      <c r="C315" s="51">
        <v>3</v>
      </c>
      <c r="D315" s="4"/>
      <c r="E315" s="476"/>
      <c r="F315" s="474"/>
      <c r="G315" s="473"/>
      <c r="H315" s="465"/>
      <c r="I315" s="1">
        <v>3</v>
      </c>
      <c r="J315" s="52"/>
      <c r="K315" s="25"/>
      <c r="L315" s="13"/>
      <c r="M315" s="455">
        <v>2</v>
      </c>
      <c r="N315" s="459" t="s">
        <v>16</v>
      </c>
      <c r="O315" s="476"/>
      <c r="P315" s="500"/>
      <c r="Q315" s="500"/>
      <c r="R315" s="465"/>
      <c r="S315" s="460">
        <v>2</v>
      </c>
      <c r="T315" s="489" t="s">
        <v>16</v>
      </c>
      <c r="U315" s="25"/>
      <c r="V315" s="11"/>
      <c r="W315" s="536"/>
      <c r="X315" s="515"/>
      <c r="Y315" s="614"/>
      <c r="Z315" s="542"/>
      <c r="AA315" s="543"/>
      <c r="AB315" s="111"/>
      <c r="AC315" s="47"/>
    </row>
    <row r="316" spans="2:29" ht="15" hidden="1" customHeight="1">
      <c r="B316" s="77"/>
      <c r="C316" s="51">
        <v>4</v>
      </c>
      <c r="D316" s="4"/>
      <c r="E316" s="476"/>
      <c r="F316" s="474"/>
      <c r="G316" s="473"/>
      <c r="H316" s="465"/>
      <c r="I316" s="1">
        <v>4</v>
      </c>
      <c r="J316" s="52"/>
      <c r="K316" s="25"/>
      <c r="L316" s="13">
        <f>IF(P312=1,1,0)</f>
        <v>0</v>
      </c>
      <c r="M316" s="455">
        <v>4</v>
      </c>
      <c r="N316" s="459"/>
      <c r="O316" s="476"/>
      <c r="P316" s="500"/>
      <c r="Q316" s="500"/>
      <c r="R316" s="465"/>
      <c r="S316" s="460">
        <v>4</v>
      </c>
      <c r="T316" s="489"/>
      <c r="U316" s="25">
        <f>IF(Q312=2,1,0)</f>
        <v>1</v>
      </c>
      <c r="V316" s="11"/>
      <c r="W316" s="537"/>
      <c r="X316" s="516"/>
      <c r="Y316" s="614"/>
      <c r="Z316" s="542"/>
      <c r="AA316" s="543"/>
      <c r="AB316" s="111"/>
      <c r="AC316" s="47"/>
    </row>
    <row r="317" spans="2:29" ht="15" hidden="1" customHeight="1">
      <c r="B317" s="77">
        <f>IF(F312=1,1,0)</f>
        <v>1</v>
      </c>
      <c r="C317" s="161"/>
      <c r="D317" s="151" t="s">
        <v>29</v>
      </c>
      <c r="E317" s="477"/>
      <c r="F317" s="474"/>
      <c r="G317" s="473"/>
      <c r="H317" s="466"/>
      <c r="I317" s="160"/>
      <c r="J317" s="156" t="s">
        <v>25</v>
      </c>
      <c r="K317" s="25">
        <f>IF(G312=3,1,0)</f>
        <v>1</v>
      </c>
      <c r="L317" s="13"/>
      <c r="M317" s="166"/>
      <c r="N317" s="157" t="s">
        <v>32</v>
      </c>
      <c r="O317" s="477"/>
      <c r="P317" s="501"/>
      <c r="Q317" s="501"/>
      <c r="R317" s="466"/>
      <c r="S317" s="160"/>
      <c r="T317" s="158" t="s">
        <v>54</v>
      </c>
      <c r="U317" s="25"/>
      <c r="V317" s="11"/>
      <c r="W317" s="502">
        <v>4</v>
      </c>
      <c r="X317" s="702"/>
      <c r="Y317" s="614"/>
      <c r="Z317" s="542"/>
      <c r="AA317" s="543"/>
      <c r="AB317" s="111"/>
      <c r="AC317" s="47"/>
    </row>
    <row r="318" spans="2:29" ht="39.950000000000003" hidden="1" customHeight="1">
      <c r="B318" s="77"/>
      <c r="C318" s="491"/>
      <c r="D318" s="492"/>
      <c r="E318" s="492"/>
      <c r="F318" s="472">
        <v>3</v>
      </c>
      <c r="G318" s="472">
        <v>4</v>
      </c>
      <c r="H318" s="496"/>
      <c r="I318" s="496"/>
      <c r="J318" s="497"/>
      <c r="K318" s="25"/>
      <c r="L318" s="13"/>
      <c r="M318" s="546"/>
      <c r="N318" s="492"/>
      <c r="O318" s="547"/>
      <c r="P318" s="499">
        <v>1</v>
      </c>
      <c r="Q318" s="499">
        <v>2</v>
      </c>
      <c r="R318" s="495"/>
      <c r="S318" s="496"/>
      <c r="T318" s="535"/>
      <c r="U318" s="25"/>
      <c r="V318" s="11"/>
      <c r="W318" s="503"/>
      <c r="X318" s="703"/>
      <c r="Y318" s="614"/>
      <c r="Z318" s="542"/>
      <c r="AA318" s="543"/>
      <c r="AB318" s="111"/>
      <c r="AC318" s="47"/>
    </row>
    <row r="319" spans="2:29" ht="15" hidden="1" customHeight="1">
      <c r="B319" s="77"/>
      <c r="C319" s="51">
        <v>1</v>
      </c>
      <c r="D319" s="4"/>
      <c r="E319" s="475" t="s">
        <v>52</v>
      </c>
      <c r="F319" s="474"/>
      <c r="G319" s="473"/>
      <c r="H319" s="464" t="s">
        <v>52</v>
      </c>
      <c r="I319" s="1">
        <v>1</v>
      </c>
      <c r="J319" s="52"/>
      <c r="K319" s="25"/>
      <c r="L319" s="13"/>
      <c r="M319" s="155">
        <v>1</v>
      </c>
      <c r="N319" s="457" t="s">
        <v>15</v>
      </c>
      <c r="O319" s="475" t="s">
        <v>52</v>
      </c>
      <c r="P319" s="500"/>
      <c r="Q319" s="500"/>
      <c r="R319" s="464" t="s">
        <v>52</v>
      </c>
      <c r="S319" s="154">
        <v>1</v>
      </c>
      <c r="T319" s="498" t="s">
        <v>15</v>
      </c>
      <c r="U319" s="25"/>
      <c r="V319" s="11"/>
      <c r="W319" s="561">
        <v>5</v>
      </c>
      <c r="X319" s="514"/>
      <c r="Y319" s="614"/>
      <c r="Z319" s="542"/>
      <c r="AA319" s="543"/>
      <c r="AB319" s="111"/>
      <c r="AC319" s="47"/>
    </row>
    <row r="320" spans="2:29" ht="15" hidden="1" customHeight="1">
      <c r="B320" s="77"/>
      <c r="C320" s="51">
        <v>2</v>
      </c>
      <c r="D320" s="4"/>
      <c r="E320" s="476"/>
      <c r="F320" s="474"/>
      <c r="G320" s="473"/>
      <c r="H320" s="465"/>
      <c r="I320" s="1">
        <v>2</v>
      </c>
      <c r="J320" s="52"/>
      <c r="K320" s="25"/>
      <c r="L320" s="13"/>
      <c r="M320" s="155">
        <v>2</v>
      </c>
      <c r="N320" s="457"/>
      <c r="O320" s="476"/>
      <c r="P320" s="500"/>
      <c r="Q320" s="500"/>
      <c r="R320" s="465"/>
      <c r="S320" s="154">
        <v>2</v>
      </c>
      <c r="T320" s="498"/>
      <c r="U320" s="25"/>
      <c r="V320" s="11"/>
      <c r="W320" s="536"/>
      <c r="X320" s="515"/>
      <c r="Y320" s="614"/>
      <c r="Z320" s="542"/>
      <c r="AA320" s="543"/>
      <c r="AB320" s="111"/>
      <c r="AC320" s="47"/>
    </row>
    <row r="321" spans="2:29" ht="15" hidden="1" customHeight="1">
      <c r="B321" s="77"/>
      <c r="C321" s="51">
        <v>3</v>
      </c>
      <c r="D321" s="4"/>
      <c r="E321" s="476"/>
      <c r="F321" s="474"/>
      <c r="G321" s="473"/>
      <c r="H321" s="465"/>
      <c r="I321" s="1">
        <v>3</v>
      </c>
      <c r="J321" s="52"/>
      <c r="K321" s="25"/>
      <c r="L321" s="13"/>
      <c r="M321" s="155">
        <v>2</v>
      </c>
      <c r="N321" s="459" t="s">
        <v>16</v>
      </c>
      <c r="O321" s="476"/>
      <c r="P321" s="500"/>
      <c r="Q321" s="500"/>
      <c r="R321" s="465"/>
      <c r="S321" s="154">
        <v>2</v>
      </c>
      <c r="T321" s="489" t="s">
        <v>16</v>
      </c>
      <c r="U321" s="25"/>
      <c r="V321" s="11"/>
      <c r="W321" s="537"/>
      <c r="X321" s="516"/>
      <c r="Y321" s="614"/>
      <c r="Z321" s="542"/>
      <c r="AA321" s="543"/>
      <c r="AB321" s="111"/>
      <c r="AC321" s="47"/>
    </row>
    <row r="322" spans="2:29" ht="15" hidden="1" customHeight="1">
      <c r="B322" s="77"/>
      <c r="C322" s="51">
        <v>4</v>
      </c>
      <c r="D322" s="4"/>
      <c r="E322" s="476"/>
      <c r="F322" s="474"/>
      <c r="G322" s="473"/>
      <c r="H322" s="465"/>
      <c r="I322" s="1">
        <v>4</v>
      </c>
      <c r="J322" s="52"/>
      <c r="K322" s="25"/>
      <c r="L322" s="13"/>
      <c r="M322" s="155">
        <v>4</v>
      </c>
      <c r="N322" s="459"/>
      <c r="O322" s="476"/>
      <c r="P322" s="500"/>
      <c r="Q322" s="500"/>
      <c r="R322" s="465"/>
      <c r="S322" s="154">
        <v>4</v>
      </c>
      <c r="T322" s="489"/>
      <c r="U322" s="25"/>
      <c r="V322" s="11"/>
      <c r="W322" s="561">
        <v>6</v>
      </c>
      <c r="X322" s="514"/>
      <c r="Y322" s="614"/>
      <c r="Z322" s="542"/>
      <c r="AA322" s="543"/>
      <c r="AB322" s="111"/>
      <c r="AC322" s="47"/>
    </row>
    <row r="323" spans="2:29" ht="15" hidden="1" customHeight="1">
      <c r="B323" s="77">
        <f>IF(F318=2,1,0)</f>
        <v>0</v>
      </c>
      <c r="C323" s="161"/>
      <c r="D323" s="151" t="s">
        <v>20</v>
      </c>
      <c r="E323" s="477"/>
      <c r="F323" s="474"/>
      <c r="G323" s="473"/>
      <c r="H323" s="466"/>
      <c r="I323" s="160"/>
      <c r="J323" s="156" t="s">
        <v>21</v>
      </c>
      <c r="K323" s="26">
        <f>IF(G318=4,1,0)</f>
        <v>1</v>
      </c>
      <c r="L323" s="13">
        <f>IF(P318=1,1,0)</f>
        <v>1</v>
      </c>
      <c r="M323" s="166"/>
      <c r="N323" s="157" t="s">
        <v>31</v>
      </c>
      <c r="O323" s="477"/>
      <c r="P323" s="501"/>
      <c r="Q323" s="501"/>
      <c r="R323" s="466"/>
      <c r="S323" s="160"/>
      <c r="T323" s="158" t="s">
        <v>53</v>
      </c>
      <c r="U323" s="25">
        <f>IF(Q318=1,1,0)</f>
        <v>0</v>
      </c>
      <c r="V323" s="11"/>
      <c r="W323" s="536"/>
      <c r="X323" s="515"/>
      <c r="Y323" s="614"/>
      <c r="Z323" s="542"/>
      <c r="AA323" s="543"/>
      <c r="AB323" s="111"/>
      <c r="AC323" s="47"/>
    </row>
    <row r="324" spans="2:29" ht="39.950000000000003" hidden="1" customHeight="1">
      <c r="B324" s="77"/>
      <c r="C324" s="491"/>
      <c r="D324" s="492"/>
      <c r="E324" s="492"/>
      <c r="F324" s="472">
        <v>2</v>
      </c>
      <c r="G324" s="472">
        <v>2</v>
      </c>
      <c r="H324" s="496"/>
      <c r="I324" s="496"/>
      <c r="J324" s="497"/>
      <c r="K324" s="25"/>
      <c r="L324" s="13"/>
      <c r="M324" s="546"/>
      <c r="N324" s="492"/>
      <c r="O324" s="547"/>
      <c r="P324" s="499">
        <v>1</v>
      </c>
      <c r="Q324" s="499">
        <v>1</v>
      </c>
      <c r="R324" s="495"/>
      <c r="S324" s="496"/>
      <c r="T324" s="535"/>
      <c r="U324" s="25"/>
      <c r="V324" s="11"/>
      <c r="W324" s="537"/>
      <c r="X324" s="515"/>
      <c r="Y324" s="614"/>
      <c r="Z324" s="542"/>
      <c r="AA324" s="543"/>
      <c r="AB324" s="111"/>
      <c r="AC324" s="47"/>
    </row>
    <row r="325" spans="2:29" ht="15" hidden="1" customHeight="1">
      <c r="B325" s="77"/>
      <c r="C325" s="51">
        <v>1</v>
      </c>
      <c r="D325" s="4"/>
      <c r="E325" s="461" t="s">
        <v>52</v>
      </c>
      <c r="F325" s="474"/>
      <c r="G325" s="473"/>
      <c r="H325" s="464" t="s">
        <v>52</v>
      </c>
      <c r="I325" s="1">
        <v>1</v>
      </c>
      <c r="J325" s="52"/>
      <c r="K325" s="25"/>
      <c r="L325" s="13"/>
      <c r="M325" s="155">
        <v>1</v>
      </c>
      <c r="N325" s="457" t="s">
        <v>15</v>
      </c>
      <c r="O325" s="475" t="s">
        <v>52</v>
      </c>
      <c r="P325" s="500"/>
      <c r="Q325" s="500"/>
      <c r="R325" s="464" t="s">
        <v>52</v>
      </c>
      <c r="S325" s="154">
        <v>1</v>
      </c>
      <c r="T325" s="498" t="s">
        <v>15</v>
      </c>
      <c r="U325" s="25"/>
      <c r="V325" s="11"/>
      <c r="W325" s="611">
        <v>7</v>
      </c>
      <c r="X325" s="612"/>
      <c r="Y325" s="614"/>
      <c r="Z325" s="542"/>
      <c r="AA325" s="543"/>
      <c r="AB325" s="111"/>
      <c r="AC325" s="47"/>
    </row>
    <row r="326" spans="2:29" ht="15" hidden="1" customHeight="1">
      <c r="B326" s="77"/>
      <c r="C326" s="51">
        <v>2</v>
      </c>
      <c r="D326" s="4"/>
      <c r="E326" s="462"/>
      <c r="F326" s="474"/>
      <c r="G326" s="473"/>
      <c r="H326" s="465"/>
      <c r="I326" s="1">
        <v>2</v>
      </c>
      <c r="J326" s="52"/>
      <c r="K326" s="25"/>
      <c r="L326" s="13"/>
      <c r="M326" s="155">
        <v>2</v>
      </c>
      <c r="N326" s="457"/>
      <c r="O326" s="476"/>
      <c r="P326" s="500"/>
      <c r="Q326" s="500"/>
      <c r="R326" s="465"/>
      <c r="S326" s="154">
        <v>2</v>
      </c>
      <c r="T326" s="498"/>
      <c r="U326" s="25"/>
      <c r="V326" s="11"/>
      <c r="W326" s="538"/>
      <c r="X326" s="575"/>
      <c r="Y326" s="614"/>
      <c r="Z326" s="542"/>
      <c r="AA326" s="543"/>
      <c r="AB326" s="111"/>
      <c r="AC326" s="47"/>
    </row>
    <row r="327" spans="2:29" ht="15" hidden="1" customHeight="1">
      <c r="B327" s="77"/>
      <c r="C327" s="51">
        <v>3</v>
      </c>
      <c r="D327" s="4"/>
      <c r="E327" s="462"/>
      <c r="F327" s="474"/>
      <c r="G327" s="473"/>
      <c r="H327" s="465"/>
      <c r="I327" s="1">
        <v>3</v>
      </c>
      <c r="J327" s="52"/>
      <c r="K327" s="25"/>
      <c r="L327" s="13"/>
      <c r="M327" s="155">
        <v>2</v>
      </c>
      <c r="N327" s="459" t="s">
        <v>16</v>
      </c>
      <c r="O327" s="476"/>
      <c r="P327" s="500"/>
      <c r="Q327" s="500"/>
      <c r="R327" s="465"/>
      <c r="S327" s="154">
        <v>2</v>
      </c>
      <c r="T327" s="489" t="s">
        <v>16</v>
      </c>
      <c r="U327" s="25"/>
      <c r="V327" s="11"/>
      <c r="W327" s="538"/>
      <c r="X327" s="575"/>
      <c r="Y327" s="614"/>
      <c r="Z327" s="542"/>
      <c r="AA327" s="543"/>
      <c r="AB327" s="111"/>
      <c r="AC327" s="47"/>
    </row>
    <row r="328" spans="2:29" ht="15" hidden="1" customHeight="1">
      <c r="B328" s="77"/>
      <c r="C328" s="51">
        <v>4</v>
      </c>
      <c r="D328" s="4"/>
      <c r="E328" s="462"/>
      <c r="F328" s="474"/>
      <c r="G328" s="473"/>
      <c r="H328" s="465"/>
      <c r="I328" s="1">
        <v>4</v>
      </c>
      <c r="J328" s="52"/>
      <c r="K328" s="25"/>
      <c r="L328" s="13"/>
      <c r="M328" s="155">
        <v>4</v>
      </c>
      <c r="N328" s="459"/>
      <c r="O328" s="476"/>
      <c r="P328" s="500"/>
      <c r="Q328" s="500"/>
      <c r="R328" s="465"/>
      <c r="S328" s="154">
        <v>4</v>
      </c>
      <c r="T328" s="489"/>
      <c r="U328" s="25"/>
      <c r="V328" s="11"/>
      <c r="W328" s="539"/>
      <c r="X328" s="576"/>
      <c r="Y328" s="614"/>
      <c r="Z328" s="542"/>
      <c r="AA328" s="543"/>
      <c r="AB328" s="111"/>
      <c r="AC328" s="47"/>
    </row>
    <row r="329" spans="2:29" ht="15" hidden="1" customHeight="1">
      <c r="B329" s="77">
        <f>IF(F324=3,1,0)</f>
        <v>0</v>
      </c>
      <c r="C329" s="161"/>
      <c r="D329" s="151" t="s">
        <v>22</v>
      </c>
      <c r="E329" s="463"/>
      <c r="F329" s="474"/>
      <c r="G329" s="473"/>
      <c r="H329" s="466"/>
      <c r="I329" s="160"/>
      <c r="J329" s="156" t="s">
        <v>30</v>
      </c>
      <c r="K329" s="26">
        <f>IF(G324=1,1,0)</f>
        <v>0</v>
      </c>
      <c r="L329" s="13">
        <f>IF(P324=2,1,0)</f>
        <v>0</v>
      </c>
      <c r="M329" s="166"/>
      <c r="N329" s="157" t="s">
        <v>22</v>
      </c>
      <c r="O329" s="477"/>
      <c r="P329" s="501"/>
      <c r="Q329" s="501"/>
      <c r="R329" s="466"/>
      <c r="S329" s="160"/>
      <c r="T329" s="158" t="s">
        <v>23</v>
      </c>
      <c r="U329" s="25">
        <f>IF(Q324=1,1,0)</f>
        <v>1</v>
      </c>
      <c r="V329" s="11"/>
      <c r="W329" s="536">
        <v>8</v>
      </c>
      <c r="X329" s="515"/>
      <c r="Y329" s="614"/>
      <c r="Z329" s="542"/>
      <c r="AA329" s="543"/>
      <c r="AB329" s="111"/>
      <c r="AC329" s="47"/>
    </row>
    <row r="330" spans="2:29" ht="39.950000000000003" hidden="1" customHeight="1">
      <c r="B330" s="77"/>
      <c r="C330" s="491"/>
      <c r="D330" s="492"/>
      <c r="E330" s="492"/>
      <c r="F330" s="472">
        <v>3</v>
      </c>
      <c r="G330" s="472">
        <v>4</v>
      </c>
      <c r="H330" s="496"/>
      <c r="I330" s="496"/>
      <c r="J330" s="497"/>
      <c r="K330" s="25"/>
      <c r="L330" s="13"/>
      <c r="M330" s="546"/>
      <c r="N330" s="492"/>
      <c r="O330" s="547"/>
      <c r="P330" s="499">
        <v>3</v>
      </c>
      <c r="Q330" s="499">
        <v>1</v>
      </c>
      <c r="R330" s="495"/>
      <c r="S330" s="496"/>
      <c r="T330" s="535"/>
      <c r="U330" s="25"/>
      <c r="V330" s="11"/>
      <c r="W330" s="537"/>
      <c r="X330" s="516"/>
      <c r="Y330" s="614"/>
      <c r="Z330" s="542"/>
      <c r="AA330" s="543"/>
      <c r="AB330" s="111"/>
      <c r="AC330" s="47"/>
    </row>
    <row r="331" spans="2:29" ht="15" hidden="1" customHeight="1">
      <c r="B331" s="77"/>
      <c r="C331" s="51">
        <v>1</v>
      </c>
      <c r="D331" s="4"/>
      <c r="E331" s="475" t="s">
        <v>52</v>
      </c>
      <c r="F331" s="474"/>
      <c r="G331" s="473"/>
      <c r="H331" s="464" t="s">
        <v>52</v>
      </c>
      <c r="I331" s="1">
        <v>1</v>
      </c>
      <c r="J331" s="52"/>
      <c r="K331" s="25"/>
      <c r="L331" s="13"/>
      <c r="M331" s="155">
        <v>1</v>
      </c>
      <c r="N331" s="457" t="s">
        <v>15</v>
      </c>
      <c r="O331" s="475" t="s">
        <v>52</v>
      </c>
      <c r="P331" s="500"/>
      <c r="Q331" s="500"/>
      <c r="R331" s="464" t="s">
        <v>52</v>
      </c>
      <c r="S331" s="154">
        <v>1</v>
      </c>
      <c r="T331" s="498" t="s">
        <v>15</v>
      </c>
      <c r="U331" s="25"/>
      <c r="V331" s="11"/>
      <c r="W331" s="538">
        <v>9</v>
      </c>
      <c r="X331" s="575"/>
      <c r="Y331" s="614"/>
      <c r="Z331" s="542"/>
      <c r="AA331" s="543"/>
      <c r="AB331" s="111"/>
      <c r="AC331" s="47"/>
    </row>
    <row r="332" spans="2:29" ht="15" hidden="1" customHeight="1">
      <c r="B332" s="77"/>
      <c r="C332" s="51">
        <v>2</v>
      </c>
      <c r="D332" s="4"/>
      <c r="E332" s="476"/>
      <c r="F332" s="474"/>
      <c r="G332" s="473"/>
      <c r="H332" s="465"/>
      <c r="I332" s="1">
        <v>2</v>
      </c>
      <c r="J332" s="52"/>
      <c r="K332" s="25"/>
      <c r="L332" s="13"/>
      <c r="M332" s="155">
        <v>2</v>
      </c>
      <c r="N332" s="457"/>
      <c r="O332" s="476"/>
      <c r="P332" s="500"/>
      <c r="Q332" s="500"/>
      <c r="R332" s="465"/>
      <c r="S332" s="154">
        <v>2</v>
      </c>
      <c r="T332" s="498"/>
      <c r="U332" s="25"/>
      <c r="V332" s="11"/>
      <c r="W332" s="538"/>
      <c r="X332" s="575"/>
      <c r="Y332" s="614"/>
      <c r="Z332" s="542"/>
      <c r="AA332" s="543"/>
      <c r="AB332" s="111"/>
      <c r="AC332" s="47"/>
    </row>
    <row r="333" spans="2:29" ht="15" hidden="1" customHeight="1">
      <c r="B333" s="77"/>
      <c r="C333" s="51">
        <v>3</v>
      </c>
      <c r="D333" s="4"/>
      <c r="E333" s="476"/>
      <c r="F333" s="474"/>
      <c r="G333" s="473"/>
      <c r="H333" s="465"/>
      <c r="I333" s="1">
        <v>3</v>
      </c>
      <c r="J333" s="52"/>
      <c r="K333" s="25"/>
      <c r="L333" s="13"/>
      <c r="M333" s="155">
        <v>2</v>
      </c>
      <c r="N333" s="459" t="s">
        <v>16</v>
      </c>
      <c r="O333" s="476"/>
      <c r="P333" s="500"/>
      <c r="Q333" s="500"/>
      <c r="R333" s="465"/>
      <c r="S333" s="154">
        <v>2</v>
      </c>
      <c r="T333" s="489" t="s">
        <v>16</v>
      </c>
      <c r="U333" s="25"/>
      <c r="V333" s="11"/>
      <c r="W333" s="539"/>
      <c r="X333" s="576"/>
      <c r="Y333" s="614"/>
      <c r="Z333" s="542"/>
      <c r="AA333" s="543"/>
      <c r="AB333" s="111"/>
      <c r="AC333" s="47"/>
    </row>
    <row r="334" spans="2:29" ht="15" hidden="1" customHeight="1">
      <c r="B334" s="77">
        <f>IF(F330=2,1,0)</f>
        <v>0</v>
      </c>
      <c r="C334" s="51">
        <v>4</v>
      </c>
      <c r="D334" s="4"/>
      <c r="E334" s="476"/>
      <c r="F334" s="474"/>
      <c r="G334" s="473"/>
      <c r="H334" s="465"/>
      <c r="I334" s="1">
        <v>4</v>
      </c>
      <c r="J334" s="52"/>
      <c r="K334" s="26">
        <f>IF(G330=4,1,0)</f>
        <v>1</v>
      </c>
      <c r="L334" s="13">
        <f>IF(P330=1,1,0)</f>
        <v>0</v>
      </c>
      <c r="M334" s="155">
        <v>4</v>
      </c>
      <c r="N334" s="459"/>
      <c r="O334" s="476"/>
      <c r="P334" s="500"/>
      <c r="Q334" s="500"/>
      <c r="R334" s="465"/>
      <c r="S334" s="154">
        <v>4</v>
      </c>
      <c r="T334" s="606"/>
      <c r="U334" s="25">
        <f>IF(Q330=2,1,0)</f>
        <v>0</v>
      </c>
      <c r="V334" s="11"/>
      <c r="W334" s="561">
        <v>10</v>
      </c>
      <c r="X334" s="514"/>
      <c r="Y334" s="614"/>
      <c r="Z334" s="542"/>
      <c r="AA334" s="543"/>
      <c r="AB334" s="111"/>
      <c r="AC334" s="47"/>
    </row>
    <row r="335" spans="2:29" ht="15.75" hidden="1" customHeight="1">
      <c r="B335" s="77"/>
      <c r="C335" s="162"/>
      <c r="D335" s="28"/>
      <c r="E335" s="477"/>
      <c r="F335" s="474"/>
      <c r="G335" s="473"/>
      <c r="H335" s="466"/>
      <c r="I335" s="163"/>
      <c r="J335" s="53"/>
      <c r="K335" s="24"/>
      <c r="L335" s="23"/>
      <c r="M335" s="29"/>
      <c r="N335" s="30"/>
      <c r="O335" s="477"/>
      <c r="P335" s="501"/>
      <c r="Q335" s="501"/>
      <c r="R335" s="466"/>
      <c r="S335" s="167"/>
      <c r="T335" s="31"/>
      <c r="U335" s="25"/>
      <c r="V335" s="11"/>
      <c r="W335" s="536"/>
      <c r="X335" s="515"/>
      <c r="Y335" s="614"/>
      <c r="Z335" s="542"/>
      <c r="AA335" s="543"/>
      <c r="AB335" s="111"/>
      <c r="AC335" s="47"/>
    </row>
    <row r="336" spans="2:29" ht="35.1" hidden="1" customHeight="1" thickBot="1">
      <c r="B336" s="79"/>
      <c r="C336" s="54"/>
      <c r="D336" s="490" t="s">
        <v>56</v>
      </c>
      <c r="E336" s="490"/>
      <c r="F336" s="490"/>
      <c r="G336" s="490"/>
      <c r="H336" s="490"/>
      <c r="I336" s="490"/>
      <c r="J336" s="550"/>
      <c r="K336" s="24"/>
      <c r="L336" s="11"/>
      <c r="M336" s="190"/>
      <c r="N336" s="609" t="s">
        <v>56</v>
      </c>
      <c r="O336" s="609"/>
      <c r="P336" s="609"/>
      <c r="Q336" s="609"/>
      <c r="R336" s="609"/>
      <c r="S336" s="609"/>
      <c r="T336" s="610"/>
      <c r="U336" s="24"/>
      <c r="V336" s="92"/>
      <c r="W336" s="607"/>
      <c r="X336" s="608"/>
      <c r="Y336" s="615"/>
      <c r="Z336" s="544"/>
      <c r="AA336" s="545"/>
      <c r="AB336" s="111"/>
      <c r="AC336" s="47"/>
    </row>
    <row r="337" spans="2:29" ht="27.95" hidden="1" customHeight="1" thickBot="1">
      <c r="B337" s="80"/>
      <c r="C337" s="81"/>
      <c r="D337" s="527"/>
      <c r="E337" s="527"/>
      <c r="F337" s="528"/>
      <c r="G337" s="528"/>
      <c r="H337" s="85"/>
      <c r="I337" s="81"/>
      <c r="J337" s="81"/>
      <c r="K337" s="82"/>
      <c r="L337" s="83"/>
      <c r="M337" s="84"/>
      <c r="N337" s="527"/>
      <c r="O337" s="527"/>
      <c r="P337" s="528"/>
      <c r="Q337" s="528"/>
      <c r="R337" s="85"/>
      <c r="S337" s="85"/>
      <c r="T337" s="85"/>
      <c r="U337" s="86"/>
      <c r="V337" s="81"/>
      <c r="W337" s="81"/>
      <c r="X337" s="81"/>
      <c r="Y337" s="81"/>
      <c r="Z337" s="81"/>
      <c r="AA337" s="81"/>
      <c r="AB337" s="112"/>
      <c r="AC337" s="47"/>
    </row>
    <row r="338" spans="2:29" ht="27.95" hidden="1" customHeight="1">
      <c r="B338" s="203"/>
      <c r="C338" s="47"/>
      <c r="D338" s="204"/>
      <c r="E338" s="204"/>
      <c r="F338" s="205"/>
      <c r="G338" s="205"/>
      <c r="H338" s="206"/>
      <c r="I338" s="47"/>
      <c r="J338" s="47"/>
      <c r="K338" s="47"/>
      <c r="L338" s="207"/>
      <c r="M338" s="207"/>
      <c r="N338" s="204"/>
      <c r="O338" s="204"/>
      <c r="P338" s="205"/>
      <c r="Q338" s="205"/>
      <c r="R338" s="206"/>
      <c r="S338" s="206"/>
      <c r="T338" s="206"/>
      <c r="U338" s="206"/>
      <c r="V338" s="47"/>
      <c r="W338" s="47"/>
      <c r="X338" s="47"/>
      <c r="Y338" s="47"/>
      <c r="Z338" s="47"/>
      <c r="AA338" s="47"/>
      <c r="AB338" s="47"/>
      <c r="AC338" s="47"/>
    </row>
    <row r="339" spans="2:29" ht="15" hidden="1" thickBot="1">
      <c r="B339" s="42"/>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47"/>
    </row>
    <row r="340" spans="2:29" ht="15" hidden="1" thickBot="1">
      <c r="B340" s="42"/>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C340" s="47"/>
    </row>
    <row r="341" spans="2:29" ht="14.25" hidden="1" customHeight="1">
      <c r="B341" s="123"/>
      <c r="C341" s="557" t="s">
        <v>37</v>
      </c>
      <c r="D341" s="557"/>
      <c r="E341" s="557"/>
      <c r="F341" s="557"/>
      <c r="G341" s="557"/>
      <c r="H341" s="559">
        <v>10</v>
      </c>
      <c r="I341" s="559"/>
      <c r="J341" s="559"/>
      <c r="K341" s="126"/>
      <c r="L341" s="568" t="s">
        <v>37</v>
      </c>
      <c r="M341" s="569"/>
      <c r="N341" s="569"/>
      <c r="O341" s="569"/>
      <c r="P341" s="569"/>
      <c r="Q341" s="569"/>
      <c r="R341" s="569"/>
      <c r="S341" s="559">
        <v>10</v>
      </c>
      <c r="T341" s="559"/>
      <c r="U341" s="60"/>
      <c r="V341" s="722" t="s">
        <v>37</v>
      </c>
      <c r="W341" s="723"/>
      <c r="X341" s="723"/>
      <c r="Y341" s="60"/>
      <c r="Z341" s="60"/>
      <c r="AA341" s="592">
        <v>10</v>
      </c>
      <c r="AB341" s="132"/>
      <c r="AC341" s="47"/>
    </row>
    <row r="342" spans="2:29" ht="22.5" hidden="1" customHeight="1" thickBot="1">
      <c r="B342" s="124"/>
      <c r="C342" s="558"/>
      <c r="D342" s="558"/>
      <c r="E342" s="558"/>
      <c r="F342" s="558"/>
      <c r="G342" s="558"/>
      <c r="H342" s="560"/>
      <c r="I342" s="560"/>
      <c r="J342" s="560"/>
      <c r="K342" s="127"/>
      <c r="L342" s="570"/>
      <c r="M342" s="571"/>
      <c r="N342" s="571"/>
      <c r="O342" s="571"/>
      <c r="P342" s="571"/>
      <c r="Q342" s="571"/>
      <c r="R342" s="571"/>
      <c r="S342" s="587"/>
      <c r="T342" s="587"/>
      <c r="U342" s="61"/>
      <c r="V342" s="724"/>
      <c r="W342" s="725"/>
      <c r="X342" s="725"/>
      <c r="Y342" s="61"/>
      <c r="Z342" s="61"/>
      <c r="AA342" s="593"/>
      <c r="AB342" s="133"/>
      <c r="AC342" s="47"/>
    </row>
    <row r="343" spans="2:29" ht="12" hidden="1" customHeight="1">
      <c r="B343" s="35"/>
      <c r="C343" s="685" t="s">
        <v>0</v>
      </c>
      <c r="D343" s="686"/>
      <c r="E343" s="50"/>
      <c r="F343" s="50"/>
      <c r="G343" s="50"/>
      <c r="H343" s="50"/>
      <c r="I343" s="50"/>
      <c r="J343" s="165" t="s">
        <v>28</v>
      </c>
      <c r="K343" s="119"/>
      <c r="L343" s="118"/>
      <c r="M343" s="510" t="s">
        <v>34</v>
      </c>
      <c r="N343" s="511"/>
      <c r="O343" s="511"/>
      <c r="P343" s="194"/>
      <c r="Q343" s="194"/>
      <c r="R343" s="511" t="s">
        <v>35</v>
      </c>
      <c r="S343" s="511"/>
      <c r="T343" s="513"/>
      <c r="U343" s="37"/>
      <c r="V343" s="46"/>
      <c r="W343" s="594" t="s">
        <v>9</v>
      </c>
      <c r="X343" s="595"/>
      <c r="Y343" s="96"/>
      <c r="Z343" s="600" t="s">
        <v>45</v>
      </c>
      <c r="AA343" s="601"/>
      <c r="AB343" s="134"/>
      <c r="AC343" s="47"/>
    </row>
    <row r="344" spans="2:29" ht="35.1" hidden="1" customHeight="1">
      <c r="B344" s="35"/>
      <c r="C344" s="491" t="s">
        <v>55</v>
      </c>
      <c r="D344" s="492"/>
      <c r="E344" s="492"/>
      <c r="F344" s="472"/>
      <c r="G344" s="472"/>
      <c r="H344" s="495"/>
      <c r="I344" s="496"/>
      <c r="J344" s="497"/>
      <c r="K344" s="120"/>
      <c r="L344" s="12"/>
      <c r="M344" s="564" t="s">
        <v>55</v>
      </c>
      <c r="N344" s="565"/>
      <c r="O344" s="565"/>
      <c r="P344" s="472">
        <v>1</v>
      </c>
      <c r="Q344" s="472"/>
      <c r="R344" s="566"/>
      <c r="S344" s="566"/>
      <c r="T344" s="567"/>
      <c r="U344" s="38"/>
      <c r="V344" s="21"/>
      <c r="W344" s="596"/>
      <c r="X344" s="597"/>
      <c r="Y344" s="97"/>
      <c r="Z344" s="602"/>
      <c r="AA344" s="603"/>
      <c r="AB344" s="134"/>
      <c r="AC344" s="47"/>
    </row>
    <row r="345" spans="2:29" ht="15" hidden="1" customHeight="1">
      <c r="B345" s="35"/>
      <c r="C345" s="51">
        <v>1</v>
      </c>
      <c r="D345" s="164" t="s">
        <v>51</v>
      </c>
      <c r="E345" s="475" t="s">
        <v>52</v>
      </c>
      <c r="F345" s="472"/>
      <c r="G345" s="472"/>
      <c r="H345" s="464" t="s">
        <v>52</v>
      </c>
      <c r="I345" s="1">
        <v>1</v>
      </c>
      <c r="J345" s="52"/>
      <c r="K345" s="120"/>
      <c r="L345" s="12"/>
      <c r="M345" s="526">
        <v>1</v>
      </c>
      <c r="N345" s="691" t="s">
        <v>15</v>
      </c>
      <c r="O345" s="523" t="s">
        <v>52</v>
      </c>
      <c r="P345" s="474"/>
      <c r="Q345" s="472"/>
      <c r="R345" s="461" t="s">
        <v>52</v>
      </c>
      <c r="S345" s="493">
        <v>1</v>
      </c>
      <c r="T345" s="533" t="s">
        <v>15</v>
      </c>
      <c r="U345" s="38"/>
      <c r="V345" s="21"/>
      <c r="W345" s="596"/>
      <c r="X345" s="597"/>
      <c r="Y345" s="97"/>
      <c r="Z345" s="602"/>
      <c r="AA345" s="603"/>
      <c r="AB345" s="134"/>
      <c r="AC345" s="47"/>
    </row>
    <row r="346" spans="2:29" ht="15" hidden="1" customHeight="1">
      <c r="B346" s="35"/>
      <c r="C346" s="51">
        <v>2</v>
      </c>
      <c r="D346" s="164" t="s">
        <v>50</v>
      </c>
      <c r="E346" s="476"/>
      <c r="F346" s="472"/>
      <c r="G346" s="472"/>
      <c r="H346" s="465"/>
      <c r="I346" s="1">
        <v>2</v>
      </c>
      <c r="J346" s="52"/>
      <c r="K346" s="121"/>
      <c r="L346" s="33"/>
      <c r="M346" s="526"/>
      <c r="N346" s="691"/>
      <c r="O346" s="524"/>
      <c r="P346" s="474"/>
      <c r="Q346" s="472"/>
      <c r="R346" s="462"/>
      <c r="S346" s="493"/>
      <c r="T346" s="533"/>
      <c r="U346" s="38"/>
      <c r="V346" s="21"/>
      <c r="W346" s="598"/>
      <c r="X346" s="599"/>
      <c r="Y346" s="98"/>
      <c r="Z346" s="604"/>
      <c r="AA346" s="605"/>
      <c r="AB346" s="134"/>
      <c r="AC346" s="47"/>
    </row>
    <row r="347" spans="2:29" ht="20.25" hidden="1" customHeight="1">
      <c r="B347" s="35"/>
      <c r="C347" s="51">
        <v>3</v>
      </c>
      <c r="D347" s="164" t="s">
        <v>50</v>
      </c>
      <c r="E347" s="476"/>
      <c r="F347" s="472"/>
      <c r="G347" s="472"/>
      <c r="H347" s="465"/>
      <c r="I347" s="1">
        <v>3</v>
      </c>
      <c r="J347" s="52"/>
      <c r="K347" s="121"/>
      <c r="L347" s="33"/>
      <c r="M347" s="526">
        <v>2</v>
      </c>
      <c r="N347" s="667" t="s">
        <v>16</v>
      </c>
      <c r="O347" s="524"/>
      <c r="P347" s="474"/>
      <c r="Q347" s="472"/>
      <c r="R347" s="462"/>
      <c r="S347" s="493">
        <v>3</v>
      </c>
      <c r="T347" s="684" t="s">
        <v>16</v>
      </c>
      <c r="U347" s="38"/>
      <c r="V347" s="21"/>
      <c r="W347" s="561">
        <v>11</v>
      </c>
      <c r="X347" s="624"/>
      <c r="Y347" s="572">
        <v>101</v>
      </c>
      <c r="Z347" s="737">
        <f>VLOOKUP(Y347,Y730:AA739,3,TRUE)</f>
        <v>2</v>
      </c>
      <c r="AA347" s="738"/>
      <c r="AB347" s="135"/>
      <c r="AC347" s="47"/>
    </row>
    <row r="348" spans="2:29" ht="20.25" hidden="1" customHeight="1">
      <c r="B348" s="35"/>
      <c r="C348" s="51">
        <v>4</v>
      </c>
      <c r="D348" s="164" t="s">
        <v>50</v>
      </c>
      <c r="E348" s="476"/>
      <c r="F348" s="472"/>
      <c r="G348" s="472"/>
      <c r="H348" s="465"/>
      <c r="I348" s="1">
        <v>4</v>
      </c>
      <c r="J348" s="52"/>
      <c r="K348" s="121"/>
      <c r="L348" s="33"/>
      <c r="M348" s="526"/>
      <c r="N348" s="667"/>
      <c r="O348" s="524"/>
      <c r="P348" s="474"/>
      <c r="Q348" s="472"/>
      <c r="R348" s="462"/>
      <c r="S348" s="493"/>
      <c r="T348" s="684"/>
      <c r="U348" s="38"/>
      <c r="V348" s="21"/>
      <c r="W348" s="536"/>
      <c r="X348" s="671"/>
      <c r="Y348" s="573"/>
      <c r="Z348" s="739"/>
      <c r="AA348" s="543"/>
      <c r="AB348" s="135"/>
      <c r="AC348" s="47"/>
    </row>
    <row r="349" spans="2:29" ht="12" hidden="1" customHeight="1">
      <c r="B349" s="35">
        <f>IF(F344=3,1,0)</f>
        <v>0</v>
      </c>
      <c r="C349" s="732" t="s">
        <v>1</v>
      </c>
      <c r="D349" s="733"/>
      <c r="E349" s="477"/>
      <c r="F349" s="472"/>
      <c r="G349" s="472"/>
      <c r="H349" s="466"/>
      <c r="I349" s="160"/>
      <c r="J349" s="156" t="s">
        <v>2</v>
      </c>
      <c r="K349" s="121">
        <f>IF(G344=2,1,0)</f>
        <v>0</v>
      </c>
      <c r="L349" s="33">
        <f>IF(P344=2,1,0)</f>
        <v>0</v>
      </c>
      <c r="M349" s="192"/>
      <c r="N349" s="157" t="s">
        <v>33</v>
      </c>
      <c r="O349" s="525"/>
      <c r="P349" s="474"/>
      <c r="Q349" s="472"/>
      <c r="R349" s="463"/>
      <c r="S349" s="198"/>
      <c r="T349" s="158" t="s">
        <v>24</v>
      </c>
      <c r="U349" s="38">
        <f>IF(Q344=2,1,0)</f>
        <v>0</v>
      </c>
      <c r="V349" s="21"/>
      <c r="W349" s="537"/>
      <c r="X349" s="625"/>
      <c r="Y349" s="573"/>
      <c r="Z349" s="739"/>
      <c r="AA349" s="543"/>
      <c r="AB349" s="135"/>
      <c r="AC349" s="47"/>
    </row>
    <row r="350" spans="2:29" ht="35.1" hidden="1" customHeight="1">
      <c r="B350" s="35"/>
      <c r="C350" s="491"/>
      <c r="D350" s="492"/>
      <c r="E350" s="492"/>
      <c r="F350" s="472"/>
      <c r="G350" s="472"/>
      <c r="H350" s="496"/>
      <c r="I350" s="496"/>
      <c r="J350" s="497"/>
      <c r="K350" s="121"/>
      <c r="L350" s="33"/>
      <c r="M350" s="564"/>
      <c r="N350" s="565"/>
      <c r="O350" s="565"/>
      <c r="P350" s="472"/>
      <c r="Q350" s="472"/>
      <c r="R350" s="566"/>
      <c r="S350" s="566"/>
      <c r="T350" s="567"/>
      <c r="U350" s="38"/>
      <c r="V350" s="21"/>
      <c r="W350" s="15">
        <v>12</v>
      </c>
      <c r="X350" s="16"/>
      <c r="Y350" s="573"/>
      <c r="Z350" s="739"/>
      <c r="AA350" s="543"/>
      <c r="AB350" s="135"/>
      <c r="AC350" s="47"/>
    </row>
    <row r="351" spans="2:29" ht="20.25" hidden="1" customHeight="1">
      <c r="B351" s="35"/>
      <c r="C351" s="51">
        <v>1</v>
      </c>
      <c r="D351" s="4" t="s">
        <v>50</v>
      </c>
      <c r="E351" s="475" t="s">
        <v>52</v>
      </c>
      <c r="F351" s="474"/>
      <c r="G351" s="473"/>
      <c r="H351" s="464" t="s">
        <v>52</v>
      </c>
      <c r="I351" s="1">
        <v>1</v>
      </c>
      <c r="J351" s="52"/>
      <c r="K351" s="121"/>
      <c r="L351" s="33"/>
      <c r="M351" s="526">
        <v>1</v>
      </c>
      <c r="N351" s="691" t="s">
        <v>15</v>
      </c>
      <c r="O351" s="523" t="s">
        <v>52</v>
      </c>
      <c r="P351" s="474"/>
      <c r="Q351" s="472"/>
      <c r="R351" s="461" t="s">
        <v>52</v>
      </c>
      <c r="S351" s="493">
        <v>1</v>
      </c>
      <c r="T351" s="533" t="s">
        <v>15</v>
      </c>
      <c r="U351" s="38"/>
      <c r="V351" s="21"/>
      <c r="W351" s="561">
        <v>13</v>
      </c>
      <c r="X351" s="624"/>
      <c r="Y351" s="573"/>
      <c r="Z351" s="739"/>
      <c r="AA351" s="543"/>
      <c r="AB351" s="135"/>
      <c r="AC351" s="47"/>
    </row>
    <row r="352" spans="2:29" ht="20.25" hidden="1" customHeight="1">
      <c r="B352" s="35"/>
      <c r="C352" s="51">
        <v>2</v>
      </c>
      <c r="D352" s="4" t="s">
        <v>51</v>
      </c>
      <c r="E352" s="476"/>
      <c r="F352" s="474"/>
      <c r="G352" s="473"/>
      <c r="H352" s="465"/>
      <c r="I352" s="1">
        <v>2</v>
      </c>
      <c r="J352" s="52"/>
      <c r="K352" s="121"/>
      <c r="L352" s="33"/>
      <c r="M352" s="526">
        <v>2</v>
      </c>
      <c r="N352" s="691"/>
      <c r="O352" s="524"/>
      <c r="P352" s="474"/>
      <c r="Q352" s="472"/>
      <c r="R352" s="462"/>
      <c r="S352" s="493">
        <v>2</v>
      </c>
      <c r="T352" s="533"/>
      <c r="U352" s="38"/>
      <c r="V352" s="21"/>
      <c r="W352" s="536"/>
      <c r="X352" s="671"/>
      <c r="Y352" s="573"/>
      <c r="Z352" s="739"/>
      <c r="AA352" s="543"/>
      <c r="AB352" s="135"/>
      <c r="AC352" s="47"/>
    </row>
    <row r="353" spans="2:29" ht="20.25" hidden="1" customHeight="1">
      <c r="B353" s="35"/>
      <c r="C353" s="51">
        <v>3</v>
      </c>
      <c r="D353" s="4"/>
      <c r="E353" s="476"/>
      <c r="F353" s="474"/>
      <c r="G353" s="473"/>
      <c r="H353" s="465"/>
      <c r="I353" s="1">
        <v>3</v>
      </c>
      <c r="J353" s="52"/>
      <c r="K353" s="121"/>
      <c r="L353" s="33"/>
      <c r="M353" s="526">
        <v>2</v>
      </c>
      <c r="N353" s="667" t="s">
        <v>16</v>
      </c>
      <c r="O353" s="524"/>
      <c r="P353" s="474"/>
      <c r="Q353" s="472"/>
      <c r="R353" s="462"/>
      <c r="S353" s="493">
        <v>2</v>
      </c>
      <c r="T353" s="684" t="s">
        <v>16</v>
      </c>
      <c r="U353" s="38"/>
      <c r="V353" s="21"/>
      <c r="W353" s="536"/>
      <c r="X353" s="671"/>
      <c r="Y353" s="573"/>
      <c r="Z353" s="739"/>
      <c r="AA353" s="543"/>
      <c r="AB353" s="135"/>
      <c r="AC353" s="47"/>
    </row>
    <row r="354" spans="2:29" ht="20.25" hidden="1" customHeight="1">
      <c r="B354" s="35"/>
      <c r="C354" s="51">
        <v>4</v>
      </c>
      <c r="D354" s="4"/>
      <c r="E354" s="476"/>
      <c r="F354" s="474"/>
      <c r="G354" s="473"/>
      <c r="H354" s="465"/>
      <c r="I354" s="1">
        <v>4</v>
      </c>
      <c r="J354" s="52"/>
      <c r="K354" s="121"/>
      <c r="L354" s="33">
        <f>IF(P350=1,1,0)</f>
        <v>0</v>
      </c>
      <c r="M354" s="526">
        <v>4</v>
      </c>
      <c r="N354" s="667"/>
      <c r="O354" s="524"/>
      <c r="P354" s="474"/>
      <c r="Q354" s="472"/>
      <c r="R354" s="462"/>
      <c r="S354" s="493">
        <v>4</v>
      </c>
      <c r="T354" s="684"/>
      <c r="U354" s="38">
        <f>IF(Q350=2,1,0)</f>
        <v>0</v>
      </c>
      <c r="V354" s="21"/>
      <c r="W354" s="537"/>
      <c r="X354" s="625"/>
      <c r="Y354" s="573"/>
      <c r="Z354" s="739"/>
      <c r="AA354" s="543"/>
      <c r="AB354" s="135"/>
      <c r="AC354" s="47"/>
    </row>
    <row r="355" spans="2:29" ht="12" hidden="1" customHeight="1">
      <c r="B355" s="35">
        <f>IF(F350=1,1,0)</f>
        <v>0</v>
      </c>
      <c r="C355" s="161"/>
      <c r="D355" s="151" t="s">
        <v>29</v>
      </c>
      <c r="E355" s="477"/>
      <c r="F355" s="474"/>
      <c r="G355" s="473"/>
      <c r="H355" s="466"/>
      <c r="I355" s="160"/>
      <c r="J355" s="156" t="s">
        <v>25</v>
      </c>
      <c r="K355" s="121">
        <f>IF(G350=3,1,0)</f>
        <v>0</v>
      </c>
      <c r="L355" s="33"/>
      <c r="M355" s="192"/>
      <c r="N355" s="157" t="s">
        <v>32</v>
      </c>
      <c r="O355" s="525"/>
      <c r="P355" s="474"/>
      <c r="Q355" s="472"/>
      <c r="R355" s="463"/>
      <c r="S355" s="198"/>
      <c r="T355" s="158" t="s">
        <v>54</v>
      </c>
      <c r="U355" s="38"/>
      <c r="V355" s="21"/>
      <c r="W355" s="611">
        <v>14</v>
      </c>
      <c r="X355" s="652"/>
      <c r="Y355" s="573"/>
      <c r="Z355" s="739"/>
      <c r="AA355" s="543"/>
      <c r="AB355" s="135"/>
      <c r="AC355" s="47"/>
    </row>
    <row r="356" spans="2:29" ht="35.1" hidden="1" customHeight="1">
      <c r="B356" s="35"/>
      <c r="C356" s="491"/>
      <c r="D356" s="492"/>
      <c r="E356" s="492"/>
      <c r="F356" s="472"/>
      <c r="G356" s="472"/>
      <c r="H356" s="496"/>
      <c r="I356" s="496"/>
      <c r="J356" s="497"/>
      <c r="K356" s="121"/>
      <c r="L356" s="33"/>
      <c r="M356" s="564"/>
      <c r="N356" s="565"/>
      <c r="O356" s="565"/>
      <c r="P356" s="472"/>
      <c r="Q356" s="472"/>
      <c r="R356" s="566"/>
      <c r="S356" s="566"/>
      <c r="T356" s="567"/>
      <c r="U356" s="38"/>
      <c r="V356" s="21"/>
      <c r="W356" s="539"/>
      <c r="X356" s="578"/>
      <c r="Y356" s="573"/>
      <c r="Z356" s="739"/>
      <c r="AA356" s="543"/>
      <c r="AB356" s="135"/>
      <c r="AC356" s="47"/>
    </row>
    <row r="357" spans="2:29" ht="20.25" hidden="1" customHeight="1">
      <c r="B357" s="35"/>
      <c r="C357" s="51">
        <v>1</v>
      </c>
      <c r="D357" s="4"/>
      <c r="E357" s="475" t="s">
        <v>52</v>
      </c>
      <c r="F357" s="474"/>
      <c r="G357" s="473"/>
      <c r="H357" s="464" t="s">
        <v>52</v>
      </c>
      <c r="I357" s="1">
        <v>1</v>
      </c>
      <c r="J357" s="52"/>
      <c r="K357" s="121"/>
      <c r="L357" s="33"/>
      <c r="M357" s="526">
        <v>1</v>
      </c>
      <c r="N357" s="691" t="s">
        <v>15</v>
      </c>
      <c r="O357" s="523" t="s">
        <v>52</v>
      </c>
      <c r="P357" s="474"/>
      <c r="Q357" s="473"/>
      <c r="R357" s="461" t="s">
        <v>52</v>
      </c>
      <c r="S357" s="493">
        <v>1</v>
      </c>
      <c r="T357" s="533" t="s">
        <v>15</v>
      </c>
      <c r="U357" s="38"/>
      <c r="V357" s="21"/>
      <c r="W357" s="561">
        <v>15</v>
      </c>
      <c r="X357" s="624"/>
      <c r="Y357" s="573"/>
      <c r="Z357" s="739"/>
      <c r="AA357" s="543"/>
      <c r="AB357" s="135"/>
      <c r="AC357" s="47"/>
    </row>
    <row r="358" spans="2:29" ht="20.25" hidden="1" customHeight="1">
      <c r="B358" s="35"/>
      <c r="C358" s="51">
        <v>2</v>
      </c>
      <c r="D358" s="4"/>
      <c r="E358" s="476"/>
      <c r="F358" s="474"/>
      <c r="G358" s="473"/>
      <c r="H358" s="465"/>
      <c r="I358" s="1">
        <v>2</v>
      </c>
      <c r="J358" s="52"/>
      <c r="K358" s="121"/>
      <c r="L358" s="33"/>
      <c r="M358" s="526">
        <v>2</v>
      </c>
      <c r="N358" s="691"/>
      <c r="O358" s="524"/>
      <c r="P358" s="474"/>
      <c r="Q358" s="473"/>
      <c r="R358" s="462"/>
      <c r="S358" s="493">
        <v>2</v>
      </c>
      <c r="T358" s="533"/>
      <c r="U358" s="38"/>
      <c r="V358" s="21"/>
      <c r="W358" s="536"/>
      <c r="X358" s="671"/>
      <c r="Y358" s="573"/>
      <c r="Z358" s="739"/>
      <c r="AA358" s="543"/>
      <c r="AB358" s="135"/>
      <c r="AC358" s="47"/>
    </row>
    <row r="359" spans="2:29" ht="20.25" hidden="1" customHeight="1">
      <c r="B359" s="35"/>
      <c r="C359" s="51">
        <v>3</v>
      </c>
      <c r="D359" s="4"/>
      <c r="E359" s="476"/>
      <c r="F359" s="474"/>
      <c r="G359" s="473"/>
      <c r="H359" s="465"/>
      <c r="I359" s="1">
        <v>3</v>
      </c>
      <c r="J359" s="52"/>
      <c r="K359" s="121"/>
      <c r="L359" s="33"/>
      <c r="M359" s="526">
        <v>2</v>
      </c>
      <c r="N359" s="667" t="s">
        <v>16</v>
      </c>
      <c r="O359" s="524"/>
      <c r="P359" s="474"/>
      <c r="Q359" s="473"/>
      <c r="R359" s="462"/>
      <c r="S359" s="493">
        <v>2</v>
      </c>
      <c r="T359" s="684" t="s">
        <v>16</v>
      </c>
      <c r="U359" s="38"/>
      <c r="V359" s="21"/>
      <c r="W359" s="537"/>
      <c r="X359" s="625"/>
      <c r="Y359" s="573"/>
      <c r="Z359" s="739"/>
      <c r="AA359" s="543"/>
      <c r="AB359" s="135"/>
      <c r="AC359" s="47"/>
    </row>
    <row r="360" spans="2:29" ht="20.25" hidden="1" customHeight="1">
      <c r="B360" s="35"/>
      <c r="C360" s="51">
        <v>4</v>
      </c>
      <c r="D360" s="4"/>
      <c r="E360" s="476"/>
      <c r="F360" s="474"/>
      <c r="G360" s="473"/>
      <c r="H360" s="465"/>
      <c r="I360" s="1">
        <v>4</v>
      </c>
      <c r="J360" s="52"/>
      <c r="K360" s="121"/>
      <c r="L360" s="33"/>
      <c r="M360" s="526">
        <v>4</v>
      </c>
      <c r="N360" s="667"/>
      <c r="O360" s="524"/>
      <c r="P360" s="474"/>
      <c r="Q360" s="473"/>
      <c r="R360" s="462"/>
      <c r="S360" s="493">
        <v>4</v>
      </c>
      <c r="T360" s="684"/>
      <c r="U360" s="38"/>
      <c r="V360" s="21"/>
      <c r="W360" s="611">
        <v>16</v>
      </c>
      <c r="X360" s="652"/>
      <c r="Y360" s="573"/>
      <c r="Z360" s="739"/>
      <c r="AA360" s="543"/>
      <c r="AB360" s="135"/>
      <c r="AC360" s="47"/>
    </row>
    <row r="361" spans="2:29" ht="12" hidden="1" customHeight="1">
      <c r="B361" s="35">
        <f>IF(F356=2,1,0)</f>
        <v>0</v>
      </c>
      <c r="C361" s="161"/>
      <c r="D361" s="151" t="s">
        <v>20</v>
      </c>
      <c r="E361" s="477"/>
      <c r="F361" s="474"/>
      <c r="G361" s="473"/>
      <c r="H361" s="466"/>
      <c r="I361" s="160"/>
      <c r="J361" s="156" t="s">
        <v>21</v>
      </c>
      <c r="K361" s="122">
        <f>IF(G356=4,1,0)</f>
        <v>0</v>
      </c>
      <c r="L361" s="33">
        <f>IF(P356=1,1,0)</f>
        <v>0</v>
      </c>
      <c r="M361" s="192"/>
      <c r="N361" s="157" t="s">
        <v>31</v>
      </c>
      <c r="O361" s="525"/>
      <c r="P361" s="474"/>
      <c r="Q361" s="473"/>
      <c r="R361" s="463"/>
      <c r="S361" s="198"/>
      <c r="T361" s="158" t="s">
        <v>53</v>
      </c>
      <c r="U361" s="38">
        <f>IF(Q356=1,1,0)</f>
        <v>0</v>
      </c>
      <c r="V361" s="21"/>
      <c r="W361" s="538"/>
      <c r="X361" s="577"/>
      <c r="Y361" s="573"/>
      <c r="Z361" s="739"/>
      <c r="AA361" s="543"/>
      <c r="AB361" s="135"/>
      <c r="AC361" s="47"/>
    </row>
    <row r="362" spans="2:29" ht="35.1" hidden="1" customHeight="1">
      <c r="B362" s="35"/>
      <c r="C362" s="491"/>
      <c r="D362" s="492"/>
      <c r="E362" s="492"/>
      <c r="F362" s="472"/>
      <c r="G362" s="472"/>
      <c r="H362" s="496"/>
      <c r="I362" s="496"/>
      <c r="J362" s="497"/>
      <c r="K362" s="121"/>
      <c r="L362" s="33"/>
      <c r="M362" s="564"/>
      <c r="N362" s="565"/>
      <c r="O362" s="565"/>
      <c r="P362" s="472"/>
      <c r="Q362" s="472"/>
      <c r="R362" s="566"/>
      <c r="S362" s="566"/>
      <c r="T362" s="567"/>
      <c r="U362" s="38"/>
      <c r="V362" s="21"/>
      <c r="W362" s="539"/>
      <c r="X362" s="577"/>
      <c r="Y362" s="573"/>
      <c r="Z362" s="739"/>
      <c r="AA362" s="543"/>
      <c r="AB362" s="135"/>
      <c r="AC362" s="47"/>
    </row>
    <row r="363" spans="2:29" ht="20.25" hidden="1" customHeight="1">
      <c r="B363" s="35"/>
      <c r="C363" s="51">
        <v>1</v>
      </c>
      <c r="D363" s="4"/>
      <c r="E363" s="461" t="s">
        <v>52</v>
      </c>
      <c r="F363" s="474"/>
      <c r="G363" s="473"/>
      <c r="H363" s="464" t="s">
        <v>52</v>
      </c>
      <c r="I363" s="1">
        <v>1</v>
      </c>
      <c r="J363" s="52"/>
      <c r="K363" s="121"/>
      <c r="L363" s="33"/>
      <c r="M363" s="526">
        <v>1</v>
      </c>
      <c r="N363" s="691" t="s">
        <v>15</v>
      </c>
      <c r="O363" s="523" t="s">
        <v>52</v>
      </c>
      <c r="P363" s="474"/>
      <c r="Q363" s="473"/>
      <c r="R363" s="461" t="s">
        <v>52</v>
      </c>
      <c r="S363" s="493">
        <v>1</v>
      </c>
      <c r="T363" s="533" t="s">
        <v>15</v>
      </c>
      <c r="U363" s="38"/>
      <c r="V363" s="21"/>
      <c r="W363" s="502">
        <v>17</v>
      </c>
      <c r="X363" s="579"/>
      <c r="Y363" s="573"/>
      <c r="Z363" s="739"/>
      <c r="AA363" s="543"/>
      <c r="AB363" s="135"/>
      <c r="AC363" s="47"/>
    </row>
    <row r="364" spans="2:29" ht="20.25" hidden="1" customHeight="1">
      <c r="B364" s="35"/>
      <c r="C364" s="51">
        <v>2</v>
      </c>
      <c r="D364" s="4"/>
      <c r="E364" s="462"/>
      <c r="F364" s="474"/>
      <c r="G364" s="473"/>
      <c r="H364" s="465"/>
      <c r="I364" s="1">
        <v>2</v>
      </c>
      <c r="J364" s="52"/>
      <c r="K364" s="121"/>
      <c r="L364" s="33"/>
      <c r="M364" s="526">
        <v>2</v>
      </c>
      <c r="N364" s="691"/>
      <c r="O364" s="524"/>
      <c r="P364" s="474"/>
      <c r="Q364" s="473"/>
      <c r="R364" s="462"/>
      <c r="S364" s="493">
        <v>2</v>
      </c>
      <c r="T364" s="533"/>
      <c r="U364" s="38"/>
      <c r="V364" s="21"/>
      <c r="W364" s="534"/>
      <c r="X364" s="580"/>
      <c r="Y364" s="573"/>
      <c r="Z364" s="739"/>
      <c r="AA364" s="543"/>
      <c r="AB364" s="135"/>
      <c r="AC364" s="47"/>
    </row>
    <row r="365" spans="2:29" ht="20.25" hidden="1" customHeight="1">
      <c r="B365" s="35"/>
      <c r="C365" s="51">
        <v>3</v>
      </c>
      <c r="D365" s="4"/>
      <c r="E365" s="462"/>
      <c r="F365" s="474"/>
      <c r="G365" s="473"/>
      <c r="H365" s="465"/>
      <c r="I365" s="1">
        <v>3</v>
      </c>
      <c r="J365" s="52"/>
      <c r="K365" s="121"/>
      <c r="L365" s="33"/>
      <c r="M365" s="526">
        <v>2</v>
      </c>
      <c r="N365" s="667" t="s">
        <v>16</v>
      </c>
      <c r="O365" s="524"/>
      <c r="P365" s="474"/>
      <c r="Q365" s="473"/>
      <c r="R365" s="462"/>
      <c r="S365" s="493">
        <v>2</v>
      </c>
      <c r="T365" s="684" t="s">
        <v>16</v>
      </c>
      <c r="U365" s="38"/>
      <c r="V365" s="21"/>
      <c r="W365" s="534"/>
      <c r="X365" s="580"/>
      <c r="Y365" s="573"/>
      <c r="Z365" s="739"/>
      <c r="AA365" s="543"/>
      <c r="AB365" s="135"/>
      <c r="AC365" s="47"/>
    </row>
    <row r="366" spans="2:29" ht="20.25" hidden="1" customHeight="1">
      <c r="B366" s="35"/>
      <c r="C366" s="51">
        <v>4</v>
      </c>
      <c r="D366" s="4"/>
      <c r="E366" s="462"/>
      <c r="F366" s="474"/>
      <c r="G366" s="473"/>
      <c r="H366" s="465"/>
      <c r="I366" s="1">
        <v>4</v>
      </c>
      <c r="J366" s="52"/>
      <c r="K366" s="121"/>
      <c r="L366" s="33"/>
      <c r="M366" s="526">
        <v>4</v>
      </c>
      <c r="N366" s="667"/>
      <c r="O366" s="524"/>
      <c r="P366" s="474"/>
      <c r="Q366" s="473"/>
      <c r="R366" s="462"/>
      <c r="S366" s="493">
        <v>4</v>
      </c>
      <c r="T366" s="684"/>
      <c r="U366" s="38"/>
      <c r="V366" s="21"/>
      <c r="W366" s="503"/>
      <c r="X366" s="581"/>
      <c r="Y366" s="573"/>
      <c r="Z366" s="739"/>
      <c r="AA366" s="543"/>
      <c r="AB366" s="135"/>
      <c r="AC366" s="47"/>
    </row>
    <row r="367" spans="2:29" ht="12" hidden="1" customHeight="1">
      <c r="B367" s="35">
        <f>IF(F362=3,1,0)</f>
        <v>0</v>
      </c>
      <c r="C367" s="161"/>
      <c r="D367" s="151" t="s">
        <v>22</v>
      </c>
      <c r="E367" s="463"/>
      <c r="F367" s="474"/>
      <c r="G367" s="473"/>
      <c r="H367" s="466"/>
      <c r="I367" s="160"/>
      <c r="J367" s="156" t="s">
        <v>30</v>
      </c>
      <c r="K367" s="122">
        <f>IF(G362=1,1,0)</f>
        <v>0</v>
      </c>
      <c r="L367" s="33">
        <f>IF(P362=2,1,0)</f>
        <v>0</v>
      </c>
      <c r="M367" s="192"/>
      <c r="N367" s="157" t="s">
        <v>22</v>
      </c>
      <c r="O367" s="525"/>
      <c r="P367" s="474"/>
      <c r="Q367" s="473"/>
      <c r="R367" s="463"/>
      <c r="S367" s="198"/>
      <c r="T367" s="158" t="s">
        <v>23</v>
      </c>
      <c r="U367" s="38">
        <f>IF(Q362=1,1,0)</f>
        <v>0</v>
      </c>
      <c r="V367" s="21"/>
      <c r="W367" s="538">
        <v>18</v>
      </c>
      <c r="X367" s="577"/>
      <c r="Y367" s="573"/>
      <c r="Z367" s="739"/>
      <c r="AA367" s="543"/>
      <c r="AB367" s="135"/>
      <c r="AC367" s="47"/>
    </row>
    <row r="368" spans="2:29" ht="35.1" hidden="1" customHeight="1">
      <c r="B368" s="35"/>
      <c r="C368" s="491"/>
      <c r="D368" s="492"/>
      <c r="E368" s="492"/>
      <c r="F368" s="472"/>
      <c r="G368" s="472"/>
      <c r="H368" s="496"/>
      <c r="I368" s="496"/>
      <c r="J368" s="497"/>
      <c r="K368" s="121"/>
      <c r="L368" s="33"/>
      <c r="M368" s="564"/>
      <c r="N368" s="565"/>
      <c r="O368" s="565"/>
      <c r="P368" s="472"/>
      <c r="Q368" s="472"/>
      <c r="R368" s="566"/>
      <c r="S368" s="566"/>
      <c r="T368" s="567"/>
      <c r="U368" s="38"/>
      <c r="V368" s="21"/>
      <c r="W368" s="539"/>
      <c r="X368" s="578"/>
      <c r="Y368" s="573"/>
      <c r="Z368" s="739"/>
      <c r="AA368" s="543"/>
      <c r="AB368" s="135"/>
      <c r="AC368" s="47"/>
    </row>
    <row r="369" spans="2:29" ht="20.25" hidden="1" customHeight="1">
      <c r="B369" s="35"/>
      <c r="C369" s="51">
        <v>1</v>
      </c>
      <c r="D369" s="4"/>
      <c r="E369" s="475" t="s">
        <v>52</v>
      </c>
      <c r="F369" s="474"/>
      <c r="G369" s="473"/>
      <c r="H369" s="464" t="s">
        <v>52</v>
      </c>
      <c r="I369" s="1">
        <v>1</v>
      </c>
      <c r="J369" s="52"/>
      <c r="K369" s="121"/>
      <c r="L369" s="33"/>
      <c r="M369" s="526">
        <v>1</v>
      </c>
      <c r="N369" s="691" t="s">
        <v>15</v>
      </c>
      <c r="O369" s="523" t="s">
        <v>52</v>
      </c>
      <c r="P369" s="474"/>
      <c r="Q369" s="473"/>
      <c r="R369" s="461" t="s">
        <v>52</v>
      </c>
      <c r="S369" s="493">
        <v>1</v>
      </c>
      <c r="T369" s="533" t="s">
        <v>15</v>
      </c>
      <c r="U369" s="38"/>
      <c r="V369" s="21"/>
      <c r="W369" s="534">
        <v>19</v>
      </c>
      <c r="X369" s="580"/>
      <c r="Y369" s="573"/>
      <c r="Z369" s="739"/>
      <c r="AA369" s="543"/>
      <c r="AB369" s="135"/>
      <c r="AC369" s="47"/>
    </row>
    <row r="370" spans="2:29" ht="20.25" hidden="1" customHeight="1">
      <c r="B370" s="35"/>
      <c r="C370" s="51">
        <v>2</v>
      </c>
      <c r="D370" s="4"/>
      <c r="E370" s="476"/>
      <c r="F370" s="474"/>
      <c r="G370" s="473"/>
      <c r="H370" s="465"/>
      <c r="I370" s="1">
        <v>2</v>
      </c>
      <c r="J370" s="52"/>
      <c r="K370" s="121"/>
      <c r="L370" s="33"/>
      <c r="M370" s="526">
        <v>2</v>
      </c>
      <c r="N370" s="691"/>
      <c r="O370" s="524"/>
      <c r="P370" s="474"/>
      <c r="Q370" s="473"/>
      <c r="R370" s="462"/>
      <c r="S370" s="493">
        <v>2</v>
      </c>
      <c r="T370" s="533"/>
      <c r="U370" s="38"/>
      <c r="V370" s="21"/>
      <c r="W370" s="534"/>
      <c r="X370" s="580"/>
      <c r="Y370" s="573"/>
      <c r="Z370" s="739"/>
      <c r="AA370" s="543"/>
      <c r="AB370" s="135"/>
      <c r="AC370" s="47"/>
    </row>
    <row r="371" spans="2:29" ht="20.25" hidden="1" customHeight="1">
      <c r="B371" s="35"/>
      <c r="C371" s="51">
        <v>3</v>
      </c>
      <c r="D371" s="4"/>
      <c r="E371" s="476"/>
      <c r="F371" s="474"/>
      <c r="G371" s="473"/>
      <c r="H371" s="465"/>
      <c r="I371" s="1">
        <v>3</v>
      </c>
      <c r="J371" s="52"/>
      <c r="K371" s="121"/>
      <c r="L371" s="33"/>
      <c r="M371" s="526">
        <v>2</v>
      </c>
      <c r="N371" s="667" t="s">
        <v>16</v>
      </c>
      <c r="O371" s="524"/>
      <c r="P371" s="474"/>
      <c r="Q371" s="473"/>
      <c r="R371" s="462"/>
      <c r="S371" s="493">
        <v>2</v>
      </c>
      <c r="T371" s="684" t="s">
        <v>16</v>
      </c>
      <c r="U371" s="38"/>
      <c r="V371" s="21"/>
      <c r="W371" s="503"/>
      <c r="X371" s="581"/>
      <c r="Y371" s="573"/>
      <c r="Z371" s="739"/>
      <c r="AA371" s="543"/>
      <c r="AB371" s="135"/>
      <c r="AC371" s="47"/>
    </row>
    <row r="372" spans="2:29" ht="20.25" hidden="1" customHeight="1">
      <c r="B372" s="35">
        <f>IF(F368=2,1,0)</f>
        <v>0</v>
      </c>
      <c r="C372" s="51">
        <v>4</v>
      </c>
      <c r="D372" s="4"/>
      <c r="E372" s="476"/>
      <c r="F372" s="474"/>
      <c r="G372" s="473"/>
      <c r="H372" s="465"/>
      <c r="I372" s="1">
        <v>4</v>
      </c>
      <c r="J372" s="52"/>
      <c r="K372" s="122">
        <f>IF(G368=4,1,0)</f>
        <v>0</v>
      </c>
      <c r="L372" s="33">
        <f>IF(P368=1,1,0)</f>
        <v>0</v>
      </c>
      <c r="M372" s="526">
        <v>4</v>
      </c>
      <c r="N372" s="667"/>
      <c r="O372" s="524"/>
      <c r="P372" s="474"/>
      <c r="Q372" s="473"/>
      <c r="R372" s="462"/>
      <c r="S372" s="493">
        <v>4</v>
      </c>
      <c r="T372" s="684"/>
      <c r="U372" s="38">
        <f>IF(Q368=2,1,0)</f>
        <v>0</v>
      </c>
      <c r="V372" s="21"/>
      <c r="W372" s="611">
        <v>20</v>
      </c>
      <c r="X372" s="652"/>
      <c r="Y372" s="573"/>
      <c r="Z372" s="739"/>
      <c r="AA372" s="543"/>
      <c r="AB372" s="135"/>
      <c r="AC372" s="47"/>
    </row>
    <row r="373" spans="2:29" ht="20.25" hidden="1" customHeight="1">
      <c r="B373" s="35"/>
      <c r="C373" s="162"/>
      <c r="D373" s="28"/>
      <c r="E373" s="477"/>
      <c r="F373" s="474"/>
      <c r="G373" s="473"/>
      <c r="H373" s="466"/>
      <c r="I373" s="163"/>
      <c r="J373" s="53"/>
      <c r="K373" s="121"/>
      <c r="L373" s="33"/>
      <c r="M373" s="29"/>
      <c r="N373" s="193"/>
      <c r="O373" s="524"/>
      <c r="P373" s="786"/>
      <c r="Q373" s="776"/>
      <c r="R373" s="462"/>
      <c r="S373" s="199"/>
      <c r="T373" s="200"/>
      <c r="U373" s="38"/>
      <c r="V373" s="21"/>
      <c r="W373" s="538"/>
      <c r="X373" s="577"/>
      <c r="Y373" s="573"/>
      <c r="Z373" s="739"/>
      <c r="AA373" s="543"/>
      <c r="AB373" s="135"/>
      <c r="AC373" s="47"/>
    </row>
    <row r="374" spans="2:29" ht="35.1" hidden="1" customHeight="1" thickBot="1">
      <c r="B374" s="35"/>
      <c r="C374" s="54"/>
      <c r="D374" s="490" t="s">
        <v>56</v>
      </c>
      <c r="E374" s="490"/>
      <c r="F374" s="490"/>
      <c r="G374" s="490"/>
      <c r="H374" s="490"/>
      <c r="I374" s="490"/>
      <c r="J374" s="550"/>
      <c r="K374" s="121"/>
      <c r="L374" s="34"/>
      <c r="M374" s="190"/>
      <c r="N374" s="609" t="s">
        <v>56</v>
      </c>
      <c r="O374" s="609"/>
      <c r="P374" s="609"/>
      <c r="Q374" s="609"/>
      <c r="R374" s="609"/>
      <c r="S374" s="609"/>
      <c r="T374" s="610"/>
      <c r="U374" s="38"/>
      <c r="V374" s="21"/>
      <c r="W374" s="651"/>
      <c r="X374" s="653"/>
      <c r="Y374" s="574"/>
      <c r="Z374" s="740"/>
      <c r="AA374" s="545"/>
      <c r="AB374" s="135"/>
      <c r="AC374" s="47"/>
    </row>
    <row r="375" spans="2:29" ht="28.5" hidden="1" thickBot="1">
      <c r="B375" s="36"/>
      <c r="C375" s="17"/>
      <c r="D375" s="714"/>
      <c r="E375" s="714"/>
      <c r="F375" s="715"/>
      <c r="G375" s="715"/>
      <c r="H375" s="18"/>
      <c r="I375" s="17"/>
      <c r="J375" s="17"/>
      <c r="K375" s="19"/>
      <c r="L375" s="48"/>
      <c r="M375" s="48"/>
      <c r="N375" s="714"/>
      <c r="O375" s="714"/>
      <c r="P375" s="741"/>
      <c r="Q375" s="741"/>
      <c r="R375" s="202"/>
      <c r="S375" s="18"/>
      <c r="T375" s="18"/>
      <c r="U375" s="20"/>
      <c r="V375" s="22"/>
      <c r="W375" s="17"/>
      <c r="X375" s="17"/>
      <c r="Y375" s="17"/>
      <c r="Z375" s="17"/>
      <c r="AA375" s="17"/>
      <c r="AB375" s="136"/>
      <c r="AC375" s="47"/>
    </row>
    <row r="376" spans="2:29" hidden="1">
      <c r="B376" s="42"/>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C376" s="47"/>
    </row>
    <row r="377" spans="2:29" ht="0.95" hidden="1" customHeight="1">
      <c r="B377" s="42"/>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C377" s="47"/>
    </row>
    <row r="378" spans="2:29" ht="6.95" hidden="1" customHeight="1">
      <c r="B378" s="42"/>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C378" s="47"/>
    </row>
    <row r="379" spans="2:29" ht="0.95" hidden="1" customHeight="1" thickBot="1">
      <c r="B379" s="42"/>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C379" s="47"/>
    </row>
    <row r="380" spans="2:29" ht="20.100000000000001" hidden="1" customHeight="1">
      <c r="B380" s="99"/>
      <c r="C380" s="100"/>
      <c r="D380" s="900" t="s">
        <v>38</v>
      </c>
      <c r="E380" s="900"/>
      <c r="F380" s="900"/>
      <c r="G380" s="900"/>
      <c r="H380" s="128"/>
      <c r="I380" s="562">
        <v>11</v>
      </c>
      <c r="J380" s="562"/>
      <c r="K380" s="101"/>
      <c r="L380" s="102"/>
      <c r="M380" s="743" t="s">
        <v>38</v>
      </c>
      <c r="N380" s="743"/>
      <c r="O380" s="743"/>
      <c r="P380" s="743"/>
      <c r="Q380" s="743"/>
      <c r="R380" s="562">
        <v>11</v>
      </c>
      <c r="S380" s="562"/>
      <c r="T380" s="562"/>
      <c r="U380" s="103"/>
      <c r="V380" s="102"/>
      <c r="W380" s="540" t="s">
        <v>38</v>
      </c>
      <c r="X380" s="540"/>
      <c r="Y380" s="104"/>
      <c r="Z380" s="104"/>
      <c r="AA380" s="548">
        <v>11</v>
      </c>
      <c r="AB380" s="131"/>
      <c r="AC380" s="47"/>
    </row>
    <row r="381" spans="2:29" ht="20.100000000000001" hidden="1" customHeight="1" thickBot="1">
      <c r="B381" s="75"/>
      <c r="C381" s="14"/>
      <c r="D381" s="901"/>
      <c r="E381" s="901"/>
      <c r="F381" s="901"/>
      <c r="G381" s="901"/>
      <c r="H381" s="129"/>
      <c r="I381" s="695"/>
      <c r="J381" s="695"/>
      <c r="K381" s="32"/>
      <c r="L381" s="43"/>
      <c r="M381" s="744"/>
      <c r="N381" s="744"/>
      <c r="O381" s="744"/>
      <c r="P381" s="744"/>
      <c r="Q381" s="744"/>
      <c r="R381" s="563"/>
      <c r="S381" s="563"/>
      <c r="T381" s="563"/>
      <c r="U381" s="45"/>
      <c r="V381" s="43"/>
      <c r="W381" s="541"/>
      <c r="X381" s="541"/>
      <c r="Y381" s="70"/>
      <c r="Z381" s="70"/>
      <c r="AA381" s="549"/>
      <c r="AB381" s="76"/>
      <c r="AC381" s="47"/>
    </row>
    <row r="382" spans="2:29" ht="12" hidden="1" customHeight="1">
      <c r="B382" s="75"/>
      <c r="C382" s="685" t="s">
        <v>0</v>
      </c>
      <c r="D382" s="686"/>
      <c r="E382" s="50"/>
      <c r="F382" s="50"/>
      <c r="G382" s="50"/>
      <c r="H382" s="50"/>
      <c r="I382" s="50"/>
      <c r="J382" s="165" t="s">
        <v>28</v>
      </c>
      <c r="K382" s="24"/>
      <c r="L382" s="44"/>
      <c r="M382" s="742" t="s">
        <v>34</v>
      </c>
      <c r="N382" s="521"/>
      <c r="O382" s="521"/>
      <c r="P382" s="168"/>
      <c r="Q382" s="168"/>
      <c r="R382" s="521" t="s">
        <v>35</v>
      </c>
      <c r="S382" s="521"/>
      <c r="T382" s="522"/>
      <c r="U382" s="27"/>
      <c r="V382" s="87"/>
      <c r="W382" s="504" t="s">
        <v>9</v>
      </c>
      <c r="X382" s="505"/>
      <c r="Y382" s="95"/>
      <c r="Z382" s="551" t="s">
        <v>45</v>
      </c>
      <c r="AA382" s="552"/>
      <c r="AB382" s="110"/>
      <c r="AC382" s="47"/>
    </row>
    <row r="383" spans="2:29" ht="35.1" hidden="1" customHeight="1">
      <c r="B383" s="75"/>
      <c r="C383" s="491" t="s">
        <v>55</v>
      </c>
      <c r="D383" s="492"/>
      <c r="E383" s="492"/>
      <c r="F383" s="472"/>
      <c r="G383" s="472"/>
      <c r="H383" s="495"/>
      <c r="I383" s="496"/>
      <c r="J383" s="497"/>
      <c r="K383" s="25"/>
      <c r="L383" s="13"/>
      <c r="M383" s="546" t="s">
        <v>55</v>
      </c>
      <c r="N383" s="492"/>
      <c r="O383" s="547"/>
      <c r="P383" s="499">
        <v>2</v>
      </c>
      <c r="Q383" s="499">
        <v>2</v>
      </c>
      <c r="R383" s="495"/>
      <c r="S383" s="496"/>
      <c r="T383" s="535"/>
      <c r="U383" s="25"/>
      <c r="V383" s="11"/>
      <c r="W383" s="506"/>
      <c r="X383" s="507"/>
      <c r="Y383" s="93"/>
      <c r="Z383" s="553"/>
      <c r="AA383" s="554"/>
      <c r="AB383" s="110"/>
      <c r="AC383" s="47"/>
    </row>
    <row r="384" spans="2:29" ht="15" hidden="1" customHeight="1">
      <c r="B384" s="77"/>
      <c r="C384" s="51">
        <v>1</v>
      </c>
      <c r="D384" s="164" t="s">
        <v>51</v>
      </c>
      <c r="E384" s="475" t="s">
        <v>52</v>
      </c>
      <c r="F384" s="472"/>
      <c r="G384" s="472"/>
      <c r="H384" s="464" t="s">
        <v>52</v>
      </c>
      <c r="I384" s="1">
        <v>1</v>
      </c>
      <c r="J384" s="52"/>
      <c r="K384" s="25"/>
      <c r="L384" s="13"/>
      <c r="M384" s="455">
        <v>1</v>
      </c>
      <c r="N384" s="457" t="s">
        <v>15</v>
      </c>
      <c r="O384" s="475" t="s">
        <v>52</v>
      </c>
      <c r="P384" s="500"/>
      <c r="Q384" s="500"/>
      <c r="R384" s="464" t="s">
        <v>52</v>
      </c>
      <c r="S384" s="460">
        <v>1</v>
      </c>
      <c r="T384" s="498" t="s">
        <v>15</v>
      </c>
      <c r="U384" s="25"/>
      <c r="V384" s="11"/>
      <c r="W384" s="506"/>
      <c r="X384" s="507"/>
      <c r="Y384" s="93"/>
      <c r="Z384" s="553"/>
      <c r="AA384" s="554"/>
      <c r="AB384" s="110"/>
      <c r="AC384" s="47"/>
    </row>
    <row r="385" spans="2:29" ht="15" hidden="1" customHeight="1">
      <c r="B385" s="77"/>
      <c r="C385" s="51">
        <v>2</v>
      </c>
      <c r="D385" s="164" t="s">
        <v>50</v>
      </c>
      <c r="E385" s="476"/>
      <c r="F385" s="472"/>
      <c r="G385" s="472"/>
      <c r="H385" s="465"/>
      <c r="I385" s="1">
        <v>2</v>
      </c>
      <c r="J385" s="52"/>
      <c r="K385" s="25"/>
      <c r="L385" s="13"/>
      <c r="M385" s="455"/>
      <c r="N385" s="457"/>
      <c r="O385" s="476"/>
      <c r="P385" s="500"/>
      <c r="Q385" s="500"/>
      <c r="R385" s="465"/>
      <c r="S385" s="460"/>
      <c r="T385" s="498"/>
      <c r="U385" s="25"/>
      <c r="V385" s="11"/>
      <c r="W385" s="508"/>
      <c r="X385" s="509"/>
      <c r="Y385" s="94"/>
      <c r="Z385" s="555"/>
      <c r="AA385" s="556"/>
      <c r="AB385" s="110"/>
      <c r="AC385" s="47"/>
    </row>
    <row r="386" spans="2:29" ht="20.25" hidden="1" customHeight="1">
      <c r="B386" s="77"/>
      <c r="C386" s="51">
        <v>3</v>
      </c>
      <c r="D386" s="164" t="s">
        <v>50</v>
      </c>
      <c r="E386" s="476"/>
      <c r="F386" s="472"/>
      <c r="G386" s="472"/>
      <c r="H386" s="465"/>
      <c r="I386" s="1">
        <v>3</v>
      </c>
      <c r="J386" s="52"/>
      <c r="K386" s="25"/>
      <c r="L386" s="13"/>
      <c r="M386" s="455">
        <v>2</v>
      </c>
      <c r="N386" s="459" t="s">
        <v>16</v>
      </c>
      <c r="O386" s="476"/>
      <c r="P386" s="500"/>
      <c r="Q386" s="500"/>
      <c r="R386" s="465"/>
      <c r="S386" s="460">
        <v>3</v>
      </c>
      <c r="T386" s="489" t="s">
        <v>16</v>
      </c>
      <c r="U386" s="25"/>
      <c r="V386" s="11"/>
      <c r="W386" s="561">
        <v>1</v>
      </c>
      <c r="X386" s="514"/>
      <c r="Y386" s="613">
        <v>119</v>
      </c>
      <c r="Z386" s="542" t="str">
        <f>VLOOKUP(Y386,H745:J754,3,TRUE)</f>
        <v>oihig</v>
      </c>
      <c r="AA386" s="543"/>
      <c r="AB386" s="111"/>
      <c r="AC386" s="47"/>
    </row>
    <row r="387" spans="2:29" ht="20.25" hidden="1" customHeight="1">
      <c r="B387" s="77"/>
      <c r="C387" s="51">
        <v>4</v>
      </c>
      <c r="D387" s="164" t="s">
        <v>50</v>
      </c>
      <c r="E387" s="476"/>
      <c r="F387" s="472"/>
      <c r="G387" s="472"/>
      <c r="H387" s="465"/>
      <c r="I387" s="1">
        <v>4</v>
      </c>
      <c r="J387" s="52"/>
      <c r="K387" s="25"/>
      <c r="L387" s="13"/>
      <c r="M387" s="455"/>
      <c r="N387" s="459"/>
      <c r="O387" s="476"/>
      <c r="P387" s="500"/>
      <c r="Q387" s="500"/>
      <c r="R387" s="465"/>
      <c r="S387" s="460"/>
      <c r="T387" s="489"/>
      <c r="U387" s="25"/>
      <c r="V387" s="11"/>
      <c r="W387" s="536"/>
      <c r="X387" s="515"/>
      <c r="Y387" s="614"/>
      <c r="Z387" s="542"/>
      <c r="AA387" s="543"/>
      <c r="AB387" s="111"/>
      <c r="AC387" s="47"/>
    </row>
    <row r="388" spans="2:29" ht="12" hidden="1" customHeight="1">
      <c r="B388" s="77">
        <f>IF(F383=3,1,0)</f>
        <v>0</v>
      </c>
      <c r="C388" s="732" t="s">
        <v>1</v>
      </c>
      <c r="D388" s="733"/>
      <c r="E388" s="477"/>
      <c r="F388" s="472"/>
      <c r="G388" s="472"/>
      <c r="H388" s="466"/>
      <c r="I388" s="160"/>
      <c r="J388" s="156" t="s">
        <v>2</v>
      </c>
      <c r="K388" s="25">
        <f>IF(G383=2,1,0)</f>
        <v>0</v>
      </c>
      <c r="L388" s="13">
        <f>IF(P383=2,1,0)</f>
        <v>1</v>
      </c>
      <c r="M388" s="166"/>
      <c r="N388" s="157" t="s">
        <v>33</v>
      </c>
      <c r="O388" s="477"/>
      <c r="P388" s="501"/>
      <c r="Q388" s="501"/>
      <c r="R388" s="466"/>
      <c r="S388" s="160"/>
      <c r="T388" s="158" t="s">
        <v>24</v>
      </c>
      <c r="U388" s="25">
        <f>IF(Q383=2,1,0)</f>
        <v>1</v>
      </c>
      <c r="V388" s="11"/>
      <c r="W388" s="537"/>
      <c r="X388" s="516"/>
      <c r="Y388" s="614"/>
      <c r="Z388" s="542"/>
      <c r="AA388" s="543"/>
      <c r="AB388" s="111"/>
      <c r="AC388" s="47"/>
    </row>
    <row r="389" spans="2:29" ht="35.1" hidden="1" customHeight="1">
      <c r="B389" s="77"/>
      <c r="C389" s="491"/>
      <c r="D389" s="492"/>
      <c r="E389" s="492"/>
      <c r="F389" s="472"/>
      <c r="G389" s="472"/>
      <c r="H389" s="496"/>
      <c r="I389" s="496"/>
      <c r="J389" s="497"/>
      <c r="K389" s="25"/>
      <c r="L389" s="13"/>
      <c r="M389" s="546"/>
      <c r="N389" s="492"/>
      <c r="O389" s="547"/>
      <c r="P389" s="499">
        <v>3</v>
      </c>
      <c r="Q389" s="499">
        <v>2</v>
      </c>
      <c r="R389" s="495"/>
      <c r="S389" s="496"/>
      <c r="T389" s="535"/>
      <c r="U389" s="25"/>
      <c r="V389" s="11"/>
      <c r="W389" s="15">
        <v>2</v>
      </c>
      <c r="X389" s="88"/>
      <c r="Y389" s="614"/>
      <c r="Z389" s="542"/>
      <c r="AA389" s="543"/>
      <c r="AB389" s="111"/>
      <c r="AC389" s="47"/>
    </row>
    <row r="390" spans="2:29" ht="20.25" hidden="1" customHeight="1">
      <c r="B390" s="77"/>
      <c r="C390" s="51">
        <v>1</v>
      </c>
      <c r="D390" s="4" t="s">
        <v>50</v>
      </c>
      <c r="E390" s="475" t="s">
        <v>52</v>
      </c>
      <c r="F390" s="474"/>
      <c r="G390" s="473"/>
      <c r="H390" s="464" t="s">
        <v>52</v>
      </c>
      <c r="I390" s="1">
        <v>1</v>
      </c>
      <c r="J390" s="52"/>
      <c r="K390" s="25"/>
      <c r="L390" s="13"/>
      <c r="M390" s="155">
        <v>1</v>
      </c>
      <c r="N390" s="457" t="s">
        <v>15</v>
      </c>
      <c r="O390" s="475" t="s">
        <v>52</v>
      </c>
      <c r="P390" s="500"/>
      <c r="Q390" s="500"/>
      <c r="R390" s="464" t="s">
        <v>52</v>
      </c>
      <c r="S390" s="154">
        <v>1</v>
      </c>
      <c r="T390" s="498" t="s">
        <v>15</v>
      </c>
      <c r="U390" s="25"/>
      <c r="V390" s="11"/>
      <c r="W390" s="561">
        <v>3</v>
      </c>
      <c r="X390" s="514"/>
      <c r="Y390" s="614"/>
      <c r="Z390" s="542"/>
      <c r="AA390" s="543"/>
      <c r="AB390" s="111"/>
      <c r="AC390" s="47"/>
    </row>
    <row r="391" spans="2:29" ht="20.25" hidden="1" customHeight="1">
      <c r="B391" s="77"/>
      <c r="C391" s="51">
        <v>2</v>
      </c>
      <c r="D391" s="4" t="s">
        <v>51</v>
      </c>
      <c r="E391" s="476"/>
      <c r="F391" s="474"/>
      <c r="G391" s="473"/>
      <c r="H391" s="465"/>
      <c r="I391" s="1">
        <v>2</v>
      </c>
      <c r="J391" s="52"/>
      <c r="K391" s="25"/>
      <c r="L391" s="13"/>
      <c r="M391" s="155">
        <v>2</v>
      </c>
      <c r="N391" s="457"/>
      <c r="O391" s="476"/>
      <c r="P391" s="500"/>
      <c r="Q391" s="500"/>
      <c r="R391" s="465"/>
      <c r="S391" s="154">
        <v>2</v>
      </c>
      <c r="T391" s="498"/>
      <c r="U391" s="25"/>
      <c r="V391" s="11"/>
      <c r="W391" s="536"/>
      <c r="X391" s="515"/>
      <c r="Y391" s="614"/>
      <c r="Z391" s="542"/>
      <c r="AA391" s="543"/>
      <c r="AB391" s="111"/>
      <c r="AC391" s="47"/>
    </row>
    <row r="392" spans="2:29" ht="20.25" hidden="1" customHeight="1">
      <c r="B392" s="77"/>
      <c r="C392" s="51">
        <v>3</v>
      </c>
      <c r="D392" s="4"/>
      <c r="E392" s="476"/>
      <c r="F392" s="474"/>
      <c r="G392" s="473"/>
      <c r="H392" s="465"/>
      <c r="I392" s="1">
        <v>3</v>
      </c>
      <c r="J392" s="52"/>
      <c r="K392" s="25"/>
      <c r="L392" s="13"/>
      <c r="M392" s="455">
        <v>2</v>
      </c>
      <c r="N392" s="459" t="s">
        <v>16</v>
      </c>
      <c r="O392" s="476"/>
      <c r="P392" s="500"/>
      <c r="Q392" s="500"/>
      <c r="R392" s="465"/>
      <c r="S392" s="460">
        <v>2</v>
      </c>
      <c r="T392" s="489" t="s">
        <v>16</v>
      </c>
      <c r="U392" s="25"/>
      <c r="V392" s="11"/>
      <c r="W392" s="536"/>
      <c r="X392" s="515"/>
      <c r="Y392" s="614"/>
      <c r="Z392" s="542"/>
      <c r="AA392" s="543"/>
      <c r="AB392" s="111"/>
      <c r="AC392" s="47"/>
    </row>
    <row r="393" spans="2:29" ht="20.25" hidden="1" customHeight="1">
      <c r="B393" s="77"/>
      <c r="C393" s="51">
        <v>4</v>
      </c>
      <c r="D393" s="4"/>
      <c r="E393" s="476"/>
      <c r="F393" s="474"/>
      <c r="G393" s="473"/>
      <c r="H393" s="465"/>
      <c r="I393" s="1">
        <v>4</v>
      </c>
      <c r="J393" s="52"/>
      <c r="K393" s="25"/>
      <c r="L393" s="13">
        <f>IF(P389=1,1,0)</f>
        <v>0</v>
      </c>
      <c r="M393" s="455">
        <v>4</v>
      </c>
      <c r="N393" s="459"/>
      <c r="O393" s="476"/>
      <c r="P393" s="500"/>
      <c r="Q393" s="500"/>
      <c r="R393" s="465"/>
      <c r="S393" s="460">
        <v>4</v>
      </c>
      <c r="T393" s="489"/>
      <c r="U393" s="25">
        <f>IF(Q389=2,1,0)</f>
        <v>1</v>
      </c>
      <c r="V393" s="11"/>
      <c r="W393" s="537"/>
      <c r="X393" s="516"/>
      <c r="Y393" s="614"/>
      <c r="Z393" s="542"/>
      <c r="AA393" s="543"/>
      <c r="AB393" s="111"/>
      <c r="AC393" s="47"/>
    </row>
    <row r="394" spans="2:29" ht="12" hidden="1" customHeight="1">
      <c r="B394" s="77">
        <f>IF(F389=1,1,0)</f>
        <v>0</v>
      </c>
      <c r="C394" s="161"/>
      <c r="D394" s="151" t="s">
        <v>29</v>
      </c>
      <c r="E394" s="477"/>
      <c r="F394" s="474"/>
      <c r="G394" s="473"/>
      <c r="H394" s="466"/>
      <c r="I394" s="160"/>
      <c r="J394" s="156" t="s">
        <v>25</v>
      </c>
      <c r="K394" s="25">
        <f>IF(G389=3,1,0)</f>
        <v>0</v>
      </c>
      <c r="L394" s="13"/>
      <c r="M394" s="166"/>
      <c r="N394" s="157" t="s">
        <v>32</v>
      </c>
      <c r="O394" s="477"/>
      <c r="P394" s="501"/>
      <c r="Q394" s="501"/>
      <c r="R394" s="466"/>
      <c r="S394" s="160"/>
      <c r="T394" s="158" t="s">
        <v>54</v>
      </c>
      <c r="U394" s="25"/>
      <c r="V394" s="11"/>
      <c r="W394" s="502">
        <v>4</v>
      </c>
      <c r="X394" s="702"/>
      <c r="Y394" s="614"/>
      <c r="Z394" s="542"/>
      <c r="AA394" s="543"/>
      <c r="AB394" s="111"/>
      <c r="AC394" s="47"/>
    </row>
    <row r="395" spans="2:29" ht="35.1" hidden="1" customHeight="1">
      <c r="B395" s="77"/>
      <c r="C395" s="491"/>
      <c r="D395" s="492"/>
      <c r="E395" s="492"/>
      <c r="F395" s="472"/>
      <c r="G395" s="472"/>
      <c r="H395" s="496"/>
      <c r="I395" s="496"/>
      <c r="J395" s="497"/>
      <c r="K395" s="25"/>
      <c r="L395" s="13"/>
      <c r="M395" s="546"/>
      <c r="N395" s="492"/>
      <c r="O395" s="547"/>
      <c r="P395" s="499">
        <v>1</v>
      </c>
      <c r="Q395" s="499">
        <v>2</v>
      </c>
      <c r="R395" s="495"/>
      <c r="S395" s="496"/>
      <c r="T395" s="535"/>
      <c r="U395" s="25"/>
      <c r="V395" s="11"/>
      <c r="W395" s="503"/>
      <c r="X395" s="703"/>
      <c r="Y395" s="614"/>
      <c r="Z395" s="542"/>
      <c r="AA395" s="543"/>
      <c r="AB395" s="111"/>
      <c r="AC395" s="47"/>
    </row>
    <row r="396" spans="2:29" ht="20.25" hidden="1" customHeight="1">
      <c r="B396" s="77"/>
      <c r="C396" s="51">
        <v>1</v>
      </c>
      <c r="D396" s="4"/>
      <c r="E396" s="475" t="s">
        <v>52</v>
      </c>
      <c r="F396" s="474"/>
      <c r="G396" s="473"/>
      <c r="H396" s="464" t="s">
        <v>52</v>
      </c>
      <c r="I396" s="1">
        <v>1</v>
      </c>
      <c r="J396" s="52"/>
      <c r="K396" s="25"/>
      <c r="L396" s="13"/>
      <c r="M396" s="155">
        <v>1</v>
      </c>
      <c r="N396" s="457" t="s">
        <v>15</v>
      </c>
      <c r="O396" s="475" t="s">
        <v>52</v>
      </c>
      <c r="P396" s="500"/>
      <c r="Q396" s="500"/>
      <c r="R396" s="464" t="s">
        <v>52</v>
      </c>
      <c r="S396" s="154">
        <v>1</v>
      </c>
      <c r="T396" s="498" t="s">
        <v>15</v>
      </c>
      <c r="U396" s="25"/>
      <c r="V396" s="11"/>
      <c r="W396" s="561">
        <v>5</v>
      </c>
      <c r="X396" s="514"/>
      <c r="Y396" s="614"/>
      <c r="Z396" s="542"/>
      <c r="AA396" s="543"/>
      <c r="AB396" s="111"/>
      <c r="AC396" s="47"/>
    </row>
    <row r="397" spans="2:29" ht="20.25" hidden="1" customHeight="1">
      <c r="B397" s="77"/>
      <c r="C397" s="51">
        <v>2</v>
      </c>
      <c r="D397" s="4"/>
      <c r="E397" s="476"/>
      <c r="F397" s="474"/>
      <c r="G397" s="473"/>
      <c r="H397" s="465"/>
      <c r="I397" s="1">
        <v>2</v>
      </c>
      <c r="J397" s="52"/>
      <c r="K397" s="25"/>
      <c r="L397" s="13"/>
      <c r="M397" s="155">
        <v>2</v>
      </c>
      <c r="N397" s="457"/>
      <c r="O397" s="476"/>
      <c r="P397" s="500"/>
      <c r="Q397" s="500"/>
      <c r="R397" s="465"/>
      <c r="S397" s="154">
        <v>2</v>
      </c>
      <c r="T397" s="498"/>
      <c r="U397" s="25"/>
      <c r="V397" s="11"/>
      <c r="W397" s="536"/>
      <c r="X397" s="515"/>
      <c r="Y397" s="614"/>
      <c r="Z397" s="542"/>
      <c r="AA397" s="543"/>
      <c r="AB397" s="111"/>
      <c r="AC397" s="47"/>
    </row>
    <row r="398" spans="2:29" ht="20.25" hidden="1" customHeight="1">
      <c r="B398" s="77"/>
      <c r="C398" s="51">
        <v>3</v>
      </c>
      <c r="D398" s="4"/>
      <c r="E398" s="476"/>
      <c r="F398" s="474"/>
      <c r="G398" s="473"/>
      <c r="H398" s="465"/>
      <c r="I398" s="1">
        <v>3</v>
      </c>
      <c r="J398" s="52"/>
      <c r="K398" s="25"/>
      <c r="L398" s="13"/>
      <c r="M398" s="155">
        <v>2</v>
      </c>
      <c r="N398" s="459" t="s">
        <v>16</v>
      </c>
      <c r="O398" s="476"/>
      <c r="P398" s="500"/>
      <c r="Q398" s="500"/>
      <c r="R398" s="465"/>
      <c r="S398" s="154">
        <v>2</v>
      </c>
      <c r="T398" s="489" t="s">
        <v>16</v>
      </c>
      <c r="U398" s="25"/>
      <c r="V398" s="11"/>
      <c r="W398" s="537"/>
      <c r="X398" s="516"/>
      <c r="Y398" s="614"/>
      <c r="Z398" s="542"/>
      <c r="AA398" s="543"/>
      <c r="AB398" s="111"/>
      <c r="AC398" s="47"/>
    </row>
    <row r="399" spans="2:29" ht="20.25" hidden="1" customHeight="1">
      <c r="B399" s="77"/>
      <c r="C399" s="51">
        <v>4</v>
      </c>
      <c r="D399" s="4"/>
      <c r="E399" s="476"/>
      <c r="F399" s="474"/>
      <c r="G399" s="473"/>
      <c r="H399" s="465"/>
      <c r="I399" s="1">
        <v>4</v>
      </c>
      <c r="J399" s="52"/>
      <c r="K399" s="25"/>
      <c r="L399" s="13"/>
      <c r="M399" s="155">
        <v>4</v>
      </c>
      <c r="N399" s="459"/>
      <c r="O399" s="476"/>
      <c r="P399" s="500"/>
      <c r="Q399" s="500"/>
      <c r="R399" s="465"/>
      <c r="S399" s="154">
        <v>4</v>
      </c>
      <c r="T399" s="489"/>
      <c r="U399" s="25"/>
      <c r="V399" s="11"/>
      <c r="W399" s="561">
        <v>6</v>
      </c>
      <c r="X399" s="514"/>
      <c r="Y399" s="614"/>
      <c r="Z399" s="542"/>
      <c r="AA399" s="543"/>
      <c r="AB399" s="111"/>
      <c r="AC399" s="47"/>
    </row>
    <row r="400" spans="2:29" ht="12" hidden="1" customHeight="1">
      <c r="B400" s="77">
        <f>IF(F395=2,1,0)</f>
        <v>0</v>
      </c>
      <c r="C400" s="161"/>
      <c r="D400" s="151" t="s">
        <v>20</v>
      </c>
      <c r="E400" s="477"/>
      <c r="F400" s="474"/>
      <c r="G400" s="473"/>
      <c r="H400" s="466"/>
      <c r="I400" s="160"/>
      <c r="J400" s="156" t="s">
        <v>21</v>
      </c>
      <c r="K400" s="26">
        <f>IF(G395=4,1,0)</f>
        <v>0</v>
      </c>
      <c r="L400" s="13">
        <f>IF(P395=1,1,0)</f>
        <v>1</v>
      </c>
      <c r="M400" s="166"/>
      <c r="N400" s="157" t="s">
        <v>31</v>
      </c>
      <c r="O400" s="477"/>
      <c r="P400" s="501"/>
      <c r="Q400" s="501"/>
      <c r="R400" s="466"/>
      <c r="S400" s="160"/>
      <c r="T400" s="158" t="s">
        <v>53</v>
      </c>
      <c r="U400" s="25">
        <f>IF(Q395=1,1,0)</f>
        <v>0</v>
      </c>
      <c r="V400" s="11"/>
      <c r="W400" s="536"/>
      <c r="X400" s="515"/>
      <c r="Y400" s="614"/>
      <c r="Z400" s="542"/>
      <c r="AA400" s="543"/>
      <c r="AB400" s="111"/>
      <c r="AC400" s="47"/>
    </row>
    <row r="401" spans="2:29" ht="35.1" hidden="1" customHeight="1">
      <c r="B401" s="77"/>
      <c r="C401" s="491"/>
      <c r="D401" s="492"/>
      <c r="E401" s="492"/>
      <c r="F401" s="472"/>
      <c r="G401" s="472"/>
      <c r="H401" s="496"/>
      <c r="I401" s="496"/>
      <c r="J401" s="497"/>
      <c r="K401" s="25"/>
      <c r="L401" s="13"/>
      <c r="M401" s="546"/>
      <c r="N401" s="492"/>
      <c r="O401" s="547"/>
      <c r="P401" s="499">
        <v>1</v>
      </c>
      <c r="Q401" s="499">
        <v>1</v>
      </c>
      <c r="R401" s="495"/>
      <c r="S401" s="496"/>
      <c r="T401" s="535"/>
      <c r="U401" s="25"/>
      <c r="V401" s="11"/>
      <c r="W401" s="537"/>
      <c r="X401" s="515"/>
      <c r="Y401" s="614"/>
      <c r="Z401" s="542"/>
      <c r="AA401" s="543"/>
      <c r="AB401" s="111"/>
      <c r="AC401" s="47"/>
    </row>
    <row r="402" spans="2:29" ht="20.25" hidden="1" customHeight="1">
      <c r="B402" s="77"/>
      <c r="C402" s="51">
        <v>1</v>
      </c>
      <c r="D402" s="4"/>
      <c r="E402" s="461" t="s">
        <v>52</v>
      </c>
      <c r="F402" s="474"/>
      <c r="G402" s="473"/>
      <c r="H402" s="464" t="s">
        <v>52</v>
      </c>
      <c r="I402" s="1">
        <v>1</v>
      </c>
      <c r="J402" s="52"/>
      <c r="K402" s="25"/>
      <c r="L402" s="13"/>
      <c r="M402" s="155">
        <v>1</v>
      </c>
      <c r="N402" s="457" t="s">
        <v>15</v>
      </c>
      <c r="O402" s="475" t="s">
        <v>52</v>
      </c>
      <c r="P402" s="500"/>
      <c r="Q402" s="500"/>
      <c r="R402" s="464" t="s">
        <v>52</v>
      </c>
      <c r="S402" s="154">
        <v>1</v>
      </c>
      <c r="T402" s="498" t="s">
        <v>15</v>
      </c>
      <c r="U402" s="25"/>
      <c r="V402" s="11"/>
      <c r="W402" s="611">
        <v>7</v>
      </c>
      <c r="X402" s="612"/>
      <c r="Y402" s="614"/>
      <c r="Z402" s="542"/>
      <c r="AA402" s="543"/>
      <c r="AB402" s="111"/>
      <c r="AC402" s="47"/>
    </row>
    <row r="403" spans="2:29" ht="20.25" hidden="1" customHeight="1">
      <c r="B403" s="77"/>
      <c r="C403" s="51">
        <v>2</v>
      </c>
      <c r="D403" s="4"/>
      <c r="E403" s="462"/>
      <c r="F403" s="474"/>
      <c r="G403" s="473"/>
      <c r="H403" s="465"/>
      <c r="I403" s="1">
        <v>2</v>
      </c>
      <c r="J403" s="52"/>
      <c r="K403" s="25"/>
      <c r="L403" s="13"/>
      <c r="M403" s="155">
        <v>2</v>
      </c>
      <c r="N403" s="457"/>
      <c r="O403" s="476"/>
      <c r="P403" s="500"/>
      <c r="Q403" s="500"/>
      <c r="R403" s="465"/>
      <c r="S403" s="154">
        <v>2</v>
      </c>
      <c r="T403" s="498"/>
      <c r="U403" s="25"/>
      <c r="V403" s="11"/>
      <c r="W403" s="538"/>
      <c r="X403" s="575"/>
      <c r="Y403" s="614"/>
      <c r="Z403" s="542"/>
      <c r="AA403" s="543"/>
      <c r="AB403" s="111"/>
      <c r="AC403" s="47"/>
    </row>
    <row r="404" spans="2:29" ht="20.25" hidden="1" customHeight="1">
      <c r="B404" s="77"/>
      <c r="C404" s="51">
        <v>3</v>
      </c>
      <c r="D404" s="4"/>
      <c r="E404" s="462"/>
      <c r="F404" s="474"/>
      <c r="G404" s="473"/>
      <c r="H404" s="465"/>
      <c r="I404" s="1">
        <v>3</v>
      </c>
      <c r="J404" s="52"/>
      <c r="K404" s="25"/>
      <c r="L404" s="13"/>
      <c r="M404" s="155">
        <v>2</v>
      </c>
      <c r="N404" s="459" t="s">
        <v>16</v>
      </c>
      <c r="O404" s="476"/>
      <c r="P404" s="500"/>
      <c r="Q404" s="500"/>
      <c r="R404" s="465"/>
      <c r="S404" s="154">
        <v>2</v>
      </c>
      <c r="T404" s="489" t="s">
        <v>16</v>
      </c>
      <c r="U404" s="25"/>
      <c r="V404" s="11"/>
      <c r="W404" s="538"/>
      <c r="X404" s="575"/>
      <c r="Y404" s="614"/>
      <c r="Z404" s="542"/>
      <c r="AA404" s="543"/>
      <c r="AB404" s="111"/>
      <c r="AC404" s="47"/>
    </row>
    <row r="405" spans="2:29" ht="20.25" hidden="1" customHeight="1">
      <c r="B405" s="77"/>
      <c r="C405" s="51">
        <v>4</v>
      </c>
      <c r="D405" s="4"/>
      <c r="E405" s="462"/>
      <c r="F405" s="474"/>
      <c r="G405" s="473"/>
      <c r="H405" s="465"/>
      <c r="I405" s="1">
        <v>4</v>
      </c>
      <c r="J405" s="52"/>
      <c r="K405" s="25"/>
      <c r="L405" s="13"/>
      <c r="M405" s="155">
        <v>4</v>
      </c>
      <c r="N405" s="459"/>
      <c r="O405" s="476"/>
      <c r="P405" s="500"/>
      <c r="Q405" s="500"/>
      <c r="R405" s="465"/>
      <c r="S405" s="154">
        <v>4</v>
      </c>
      <c r="T405" s="489"/>
      <c r="U405" s="25"/>
      <c r="V405" s="11"/>
      <c r="W405" s="539"/>
      <c r="X405" s="576"/>
      <c r="Y405" s="614"/>
      <c r="Z405" s="542"/>
      <c r="AA405" s="543"/>
      <c r="AB405" s="111"/>
      <c r="AC405" s="47"/>
    </row>
    <row r="406" spans="2:29" ht="12" hidden="1" customHeight="1">
      <c r="B406" s="77">
        <f>IF(F401=3,1,0)</f>
        <v>0</v>
      </c>
      <c r="C406" s="161"/>
      <c r="D406" s="151" t="s">
        <v>22</v>
      </c>
      <c r="E406" s="463"/>
      <c r="F406" s="474"/>
      <c r="G406" s="473"/>
      <c r="H406" s="466"/>
      <c r="I406" s="160"/>
      <c r="J406" s="156" t="s">
        <v>30</v>
      </c>
      <c r="K406" s="26">
        <f>IF(G401=1,1,0)</f>
        <v>0</v>
      </c>
      <c r="L406" s="13">
        <f>IF(P401=2,1,0)</f>
        <v>0</v>
      </c>
      <c r="M406" s="166"/>
      <c r="N406" s="157" t="s">
        <v>22</v>
      </c>
      <c r="O406" s="477"/>
      <c r="P406" s="501"/>
      <c r="Q406" s="501"/>
      <c r="R406" s="466"/>
      <c r="S406" s="160"/>
      <c r="T406" s="158" t="s">
        <v>23</v>
      </c>
      <c r="U406" s="25">
        <f>IF(Q401=1,1,0)</f>
        <v>1</v>
      </c>
      <c r="V406" s="11"/>
      <c r="W406" s="536">
        <v>8</v>
      </c>
      <c r="X406" s="515"/>
      <c r="Y406" s="614"/>
      <c r="Z406" s="542"/>
      <c r="AA406" s="543"/>
      <c r="AB406" s="111"/>
      <c r="AC406" s="47"/>
    </row>
    <row r="407" spans="2:29" ht="35.1" hidden="1" customHeight="1">
      <c r="B407" s="77"/>
      <c r="C407" s="491"/>
      <c r="D407" s="492"/>
      <c r="E407" s="492"/>
      <c r="F407" s="472"/>
      <c r="G407" s="472"/>
      <c r="H407" s="496"/>
      <c r="I407" s="496"/>
      <c r="J407" s="497"/>
      <c r="K407" s="25"/>
      <c r="L407" s="13"/>
      <c r="M407" s="546"/>
      <c r="N407" s="492"/>
      <c r="O407" s="547"/>
      <c r="P407" s="499">
        <v>3</v>
      </c>
      <c r="Q407" s="499">
        <v>1</v>
      </c>
      <c r="R407" s="495"/>
      <c r="S407" s="496"/>
      <c r="T407" s="535"/>
      <c r="U407" s="25"/>
      <c r="V407" s="11"/>
      <c r="W407" s="537"/>
      <c r="X407" s="516"/>
      <c r="Y407" s="614"/>
      <c r="Z407" s="542"/>
      <c r="AA407" s="543"/>
      <c r="AB407" s="111"/>
      <c r="AC407" s="47"/>
    </row>
    <row r="408" spans="2:29" ht="20.25" hidden="1" customHeight="1">
      <c r="B408" s="77"/>
      <c r="C408" s="51">
        <v>1</v>
      </c>
      <c r="D408" s="4"/>
      <c r="E408" s="475" t="s">
        <v>52</v>
      </c>
      <c r="F408" s="474"/>
      <c r="G408" s="473"/>
      <c r="H408" s="464" t="s">
        <v>52</v>
      </c>
      <c r="I408" s="1">
        <v>1</v>
      </c>
      <c r="J408" s="52"/>
      <c r="K408" s="25"/>
      <c r="L408" s="13"/>
      <c r="M408" s="155">
        <v>1</v>
      </c>
      <c r="N408" s="457" t="s">
        <v>15</v>
      </c>
      <c r="O408" s="475" t="s">
        <v>52</v>
      </c>
      <c r="P408" s="500"/>
      <c r="Q408" s="500"/>
      <c r="R408" s="464" t="s">
        <v>52</v>
      </c>
      <c r="S408" s="154">
        <v>1</v>
      </c>
      <c r="T408" s="498" t="s">
        <v>15</v>
      </c>
      <c r="U408" s="25"/>
      <c r="V408" s="11"/>
      <c r="W408" s="538">
        <v>9</v>
      </c>
      <c r="X408" s="575"/>
      <c r="Y408" s="614"/>
      <c r="Z408" s="542"/>
      <c r="AA408" s="543"/>
      <c r="AB408" s="111"/>
      <c r="AC408" s="47"/>
    </row>
    <row r="409" spans="2:29" ht="20.25" hidden="1" customHeight="1">
      <c r="B409" s="77"/>
      <c r="C409" s="51">
        <v>2</v>
      </c>
      <c r="D409" s="4"/>
      <c r="E409" s="476"/>
      <c r="F409" s="474"/>
      <c r="G409" s="473"/>
      <c r="H409" s="465"/>
      <c r="I409" s="1">
        <v>2</v>
      </c>
      <c r="J409" s="52"/>
      <c r="K409" s="25"/>
      <c r="L409" s="13"/>
      <c r="M409" s="155">
        <v>2</v>
      </c>
      <c r="N409" s="457"/>
      <c r="O409" s="476"/>
      <c r="P409" s="500"/>
      <c r="Q409" s="500"/>
      <c r="R409" s="465"/>
      <c r="S409" s="154">
        <v>2</v>
      </c>
      <c r="T409" s="498"/>
      <c r="U409" s="25"/>
      <c r="V409" s="11"/>
      <c r="W409" s="538"/>
      <c r="X409" s="575"/>
      <c r="Y409" s="614"/>
      <c r="Z409" s="542"/>
      <c r="AA409" s="543"/>
      <c r="AB409" s="111"/>
      <c r="AC409" s="47"/>
    </row>
    <row r="410" spans="2:29" ht="20.25" hidden="1" customHeight="1">
      <c r="B410" s="77"/>
      <c r="C410" s="51">
        <v>3</v>
      </c>
      <c r="D410" s="4"/>
      <c r="E410" s="476"/>
      <c r="F410" s="474"/>
      <c r="G410" s="473"/>
      <c r="H410" s="465"/>
      <c r="I410" s="1">
        <v>3</v>
      </c>
      <c r="J410" s="52"/>
      <c r="K410" s="25"/>
      <c r="L410" s="13"/>
      <c r="M410" s="155">
        <v>2</v>
      </c>
      <c r="N410" s="459" t="s">
        <v>16</v>
      </c>
      <c r="O410" s="476"/>
      <c r="P410" s="500"/>
      <c r="Q410" s="500"/>
      <c r="R410" s="465"/>
      <c r="S410" s="154">
        <v>2</v>
      </c>
      <c r="T410" s="489" t="s">
        <v>16</v>
      </c>
      <c r="U410" s="25"/>
      <c r="V410" s="11"/>
      <c r="W410" s="539"/>
      <c r="X410" s="576"/>
      <c r="Y410" s="614"/>
      <c r="Z410" s="542"/>
      <c r="AA410" s="543"/>
      <c r="AB410" s="111"/>
      <c r="AC410" s="47"/>
    </row>
    <row r="411" spans="2:29" ht="20.25" hidden="1" customHeight="1">
      <c r="B411" s="77">
        <f>IF(F407=2,1,0)</f>
        <v>0</v>
      </c>
      <c r="C411" s="51">
        <v>4</v>
      </c>
      <c r="D411" s="4"/>
      <c r="E411" s="476"/>
      <c r="F411" s="474"/>
      <c r="G411" s="473"/>
      <c r="H411" s="465"/>
      <c r="I411" s="1">
        <v>4</v>
      </c>
      <c r="J411" s="52"/>
      <c r="K411" s="26">
        <f>IF(G407=4,1,0)</f>
        <v>0</v>
      </c>
      <c r="L411" s="13">
        <f>IF(P407=1,1,0)</f>
        <v>0</v>
      </c>
      <c r="M411" s="155">
        <v>4</v>
      </c>
      <c r="N411" s="459"/>
      <c r="O411" s="476"/>
      <c r="P411" s="500"/>
      <c r="Q411" s="500"/>
      <c r="R411" s="465"/>
      <c r="S411" s="154">
        <v>4</v>
      </c>
      <c r="T411" s="606"/>
      <c r="U411" s="25">
        <f>IF(Q407=2,1,0)</f>
        <v>0</v>
      </c>
      <c r="V411" s="11"/>
      <c r="W411" s="561">
        <v>10</v>
      </c>
      <c r="X411" s="514"/>
      <c r="Y411" s="614"/>
      <c r="Z411" s="542"/>
      <c r="AA411" s="543"/>
      <c r="AB411" s="111"/>
      <c r="AC411" s="47"/>
    </row>
    <row r="412" spans="2:29" ht="20.25" hidden="1" customHeight="1">
      <c r="B412" s="77"/>
      <c r="C412" s="162"/>
      <c r="D412" s="28"/>
      <c r="E412" s="477"/>
      <c r="F412" s="474"/>
      <c r="G412" s="473"/>
      <c r="H412" s="466"/>
      <c r="I412" s="163"/>
      <c r="J412" s="53"/>
      <c r="K412" s="24"/>
      <c r="L412" s="23"/>
      <c r="M412" s="29"/>
      <c r="N412" s="30"/>
      <c r="O412" s="477"/>
      <c r="P412" s="501"/>
      <c r="Q412" s="501"/>
      <c r="R412" s="466"/>
      <c r="S412" s="167"/>
      <c r="T412" s="31"/>
      <c r="U412" s="25"/>
      <c r="V412" s="11"/>
      <c r="W412" s="536"/>
      <c r="X412" s="515"/>
      <c r="Y412" s="614"/>
      <c r="Z412" s="542"/>
      <c r="AA412" s="543"/>
      <c r="AB412" s="111"/>
      <c r="AC412" s="47"/>
    </row>
    <row r="413" spans="2:29" ht="35.1" hidden="1" customHeight="1" thickBot="1">
      <c r="B413" s="79"/>
      <c r="C413" s="54"/>
      <c r="D413" s="490" t="s">
        <v>56</v>
      </c>
      <c r="E413" s="490"/>
      <c r="F413" s="490"/>
      <c r="G413" s="490"/>
      <c r="H413" s="490"/>
      <c r="I413" s="490"/>
      <c r="J413" s="550"/>
      <c r="K413" s="24"/>
      <c r="L413" s="11"/>
      <c r="M413" s="190"/>
      <c r="N413" s="609" t="s">
        <v>56</v>
      </c>
      <c r="O413" s="609"/>
      <c r="P413" s="609"/>
      <c r="Q413" s="609"/>
      <c r="R413" s="609"/>
      <c r="S413" s="609"/>
      <c r="T413" s="610"/>
      <c r="U413" s="24"/>
      <c r="V413" s="92"/>
      <c r="W413" s="607"/>
      <c r="X413" s="608"/>
      <c r="Y413" s="615"/>
      <c r="Z413" s="544"/>
      <c r="AA413" s="545"/>
      <c r="AB413" s="111"/>
      <c r="AC413" s="47"/>
    </row>
    <row r="414" spans="2:29" ht="28.5" hidden="1" thickBot="1">
      <c r="B414" s="80"/>
      <c r="C414" s="81"/>
      <c r="D414" s="527"/>
      <c r="E414" s="527"/>
      <c r="F414" s="528"/>
      <c r="G414" s="528"/>
      <c r="H414" s="85"/>
      <c r="I414" s="81"/>
      <c r="J414" s="81"/>
      <c r="K414" s="82"/>
      <c r="L414" s="83"/>
      <c r="M414" s="84"/>
      <c r="N414" s="527"/>
      <c r="O414" s="527"/>
      <c r="P414" s="528"/>
      <c r="Q414" s="528"/>
      <c r="R414" s="85"/>
      <c r="S414" s="85"/>
      <c r="T414" s="85"/>
      <c r="U414" s="86"/>
      <c r="V414" s="81"/>
      <c r="W414" s="81"/>
      <c r="X414" s="81"/>
      <c r="Y414" s="81"/>
      <c r="Z414" s="81"/>
      <c r="AA414" s="81"/>
      <c r="AB414" s="112"/>
      <c r="AC414" s="47"/>
    </row>
    <row r="415" spans="2:29" ht="0.95" hidden="1" customHeight="1">
      <c r="B415" s="42"/>
      <c r="C415" s="39"/>
      <c r="D415" s="49"/>
      <c r="E415" s="49"/>
      <c r="F415" s="39"/>
      <c r="G415" s="39"/>
      <c r="H415" s="39"/>
      <c r="I415" s="39"/>
      <c r="J415" s="39"/>
      <c r="K415" s="39"/>
      <c r="L415" s="39"/>
      <c r="M415" s="39"/>
      <c r="N415" s="47"/>
      <c r="O415" s="39"/>
      <c r="P415" s="39"/>
      <c r="Q415" s="39"/>
      <c r="R415" s="39"/>
      <c r="S415" s="39"/>
      <c r="T415" s="39"/>
      <c r="U415" s="39"/>
      <c r="V415" s="39"/>
      <c r="W415" s="39"/>
      <c r="X415" s="39"/>
      <c r="Y415" s="39"/>
      <c r="Z415" s="39"/>
      <c r="AA415" s="39"/>
      <c r="AC415" s="47"/>
    </row>
    <row r="416" spans="2:29" ht="0.95" hidden="1" customHeight="1">
      <c r="B416" s="42"/>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C416" s="47"/>
    </row>
    <row r="417" spans="2:29" ht="15" hidden="1" thickBot="1">
      <c r="B417" s="42"/>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47"/>
    </row>
    <row r="418" spans="2:29" ht="14.25" hidden="1" customHeight="1">
      <c r="B418" s="123"/>
      <c r="C418" s="557" t="s">
        <v>39</v>
      </c>
      <c r="D418" s="557"/>
      <c r="E418" s="557"/>
      <c r="F418" s="557"/>
      <c r="G418" s="557"/>
      <c r="H418" s="559">
        <v>12</v>
      </c>
      <c r="I418" s="559"/>
      <c r="J418" s="559"/>
      <c r="K418" s="126"/>
      <c r="L418" s="568" t="s">
        <v>39</v>
      </c>
      <c r="M418" s="569"/>
      <c r="N418" s="569"/>
      <c r="O418" s="569"/>
      <c r="P418" s="569"/>
      <c r="Q418" s="569"/>
      <c r="R418" s="569"/>
      <c r="S418" s="559">
        <v>12</v>
      </c>
      <c r="T418" s="559"/>
      <c r="U418" s="60"/>
      <c r="V418" s="722" t="s">
        <v>39</v>
      </c>
      <c r="W418" s="723"/>
      <c r="X418" s="723"/>
      <c r="Y418" s="60"/>
      <c r="Z418" s="60"/>
      <c r="AA418" s="592">
        <v>12</v>
      </c>
      <c r="AB418" s="61"/>
      <c r="AC418" s="47"/>
    </row>
    <row r="419" spans="2:29" ht="15" hidden="1" customHeight="1" thickBot="1">
      <c r="B419" s="124"/>
      <c r="C419" s="558"/>
      <c r="D419" s="558"/>
      <c r="E419" s="558"/>
      <c r="F419" s="558"/>
      <c r="G419" s="558"/>
      <c r="H419" s="560"/>
      <c r="I419" s="560"/>
      <c r="J419" s="560"/>
      <c r="K419" s="127"/>
      <c r="L419" s="570"/>
      <c r="M419" s="571"/>
      <c r="N419" s="571"/>
      <c r="O419" s="571"/>
      <c r="P419" s="571"/>
      <c r="Q419" s="571"/>
      <c r="R419" s="571"/>
      <c r="S419" s="587"/>
      <c r="T419" s="587"/>
      <c r="U419" s="61"/>
      <c r="V419" s="724"/>
      <c r="W419" s="725"/>
      <c r="X419" s="725"/>
      <c r="Y419" s="61"/>
      <c r="Z419" s="61"/>
      <c r="AA419" s="593"/>
      <c r="AB419" s="61"/>
      <c r="AC419" s="47"/>
    </row>
    <row r="420" spans="2:29" ht="11.1" hidden="1" customHeight="1">
      <c r="B420" s="35"/>
      <c r="C420" s="685" t="s">
        <v>0</v>
      </c>
      <c r="D420" s="686"/>
      <c r="E420" s="50"/>
      <c r="F420" s="50"/>
      <c r="G420" s="50"/>
      <c r="H420" s="50"/>
      <c r="I420" s="50"/>
      <c r="J420" s="165" t="s">
        <v>28</v>
      </c>
      <c r="K420" s="119"/>
      <c r="L420" s="118"/>
      <c r="M420" s="510" t="s">
        <v>34</v>
      </c>
      <c r="N420" s="511"/>
      <c r="O420" s="511"/>
      <c r="P420" s="194"/>
      <c r="Q420" s="194"/>
      <c r="R420" s="511" t="s">
        <v>35</v>
      </c>
      <c r="S420" s="511"/>
      <c r="T420" s="513"/>
      <c r="U420" s="37"/>
      <c r="V420" s="46"/>
      <c r="W420" s="594" t="s">
        <v>9</v>
      </c>
      <c r="X420" s="595"/>
      <c r="Y420" s="96"/>
      <c r="Z420" s="600" t="s">
        <v>45</v>
      </c>
      <c r="AA420" s="601"/>
      <c r="AB420" s="233"/>
      <c r="AC420" s="47"/>
    </row>
    <row r="421" spans="2:29" ht="35.1" hidden="1" customHeight="1">
      <c r="B421" s="35"/>
      <c r="C421" s="491" t="s">
        <v>55</v>
      </c>
      <c r="D421" s="492"/>
      <c r="E421" s="492"/>
      <c r="F421" s="472"/>
      <c r="G421" s="472"/>
      <c r="H421" s="495"/>
      <c r="I421" s="496"/>
      <c r="J421" s="497"/>
      <c r="K421" s="120"/>
      <c r="L421" s="12"/>
      <c r="M421" s="564" t="s">
        <v>55</v>
      </c>
      <c r="N421" s="565"/>
      <c r="O421" s="565"/>
      <c r="P421" s="472">
        <v>1</v>
      </c>
      <c r="Q421" s="472"/>
      <c r="R421" s="566"/>
      <c r="S421" s="566"/>
      <c r="T421" s="567"/>
      <c r="U421" s="38"/>
      <c r="V421" s="21"/>
      <c r="W421" s="596"/>
      <c r="X421" s="597"/>
      <c r="Y421" s="97"/>
      <c r="Z421" s="602"/>
      <c r="AA421" s="603"/>
      <c r="AB421" s="233"/>
      <c r="AC421" s="47"/>
    </row>
    <row r="422" spans="2:29" ht="15" hidden="1" customHeight="1">
      <c r="B422" s="35"/>
      <c r="C422" s="51">
        <v>1</v>
      </c>
      <c r="D422" s="164" t="s">
        <v>51</v>
      </c>
      <c r="E422" s="475" t="s">
        <v>52</v>
      </c>
      <c r="F422" s="472"/>
      <c r="G422" s="472"/>
      <c r="H422" s="464" t="s">
        <v>52</v>
      </c>
      <c r="I422" s="1">
        <v>1</v>
      </c>
      <c r="J422" s="52"/>
      <c r="K422" s="120"/>
      <c r="L422" s="12"/>
      <c r="M422" s="526">
        <v>1</v>
      </c>
      <c r="N422" s="691" t="s">
        <v>15</v>
      </c>
      <c r="O422" s="523" t="s">
        <v>52</v>
      </c>
      <c r="P422" s="474"/>
      <c r="Q422" s="472"/>
      <c r="R422" s="461" t="s">
        <v>52</v>
      </c>
      <c r="S422" s="493">
        <v>1</v>
      </c>
      <c r="T422" s="533" t="s">
        <v>15</v>
      </c>
      <c r="U422" s="38"/>
      <c r="V422" s="21"/>
      <c r="W422" s="596"/>
      <c r="X422" s="597"/>
      <c r="Y422" s="97"/>
      <c r="Z422" s="602"/>
      <c r="AA422" s="603"/>
      <c r="AB422" s="233"/>
      <c r="AC422" s="47"/>
    </row>
    <row r="423" spans="2:29" ht="15" hidden="1" customHeight="1">
      <c r="B423" s="35"/>
      <c r="C423" s="51">
        <v>2</v>
      </c>
      <c r="D423" s="164" t="s">
        <v>50</v>
      </c>
      <c r="E423" s="476"/>
      <c r="F423" s="472"/>
      <c r="G423" s="472"/>
      <c r="H423" s="465"/>
      <c r="I423" s="1">
        <v>2</v>
      </c>
      <c r="J423" s="52"/>
      <c r="K423" s="121"/>
      <c r="L423" s="33"/>
      <c r="M423" s="526"/>
      <c r="N423" s="691"/>
      <c r="O423" s="524"/>
      <c r="P423" s="474"/>
      <c r="Q423" s="472"/>
      <c r="R423" s="462"/>
      <c r="S423" s="493"/>
      <c r="T423" s="533"/>
      <c r="U423" s="38"/>
      <c r="V423" s="21"/>
      <c r="W423" s="598"/>
      <c r="X423" s="599"/>
      <c r="Y423" s="98"/>
      <c r="Z423" s="604"/>
      <c r="AA423" s="605"/>
      <c r="AB423" s="233"/>
      <c r="AC423" s="47"/>
    </row>
    <row r="424" spans="2:29" ht="20.25" hidden="1" customHeight="1">
      <c r="B424" s="35"/>
      <c r="C424" s="51">
        <v>3</v>
      </c>
      <c r="D424" s="164" t="s">
        <v>50</v>
      </c>
      <c r="E424" s="476"/>
      <c r="F424" s="472"/>
      <c r="G424" s="472"/>
      <c r="H424" s="465"/>
      <c r="I424" s="1">
        <v>3</v>
      </c>
      <c r="J424" s="52"/>
      <c r="K424" s="121"/>
      <c r="L424" s="33"/>
      <c r="M424" s="526">
        <v>2</v>
      </c>
      <c r="N424" s="667" t="s">
        <v>16</v>
      </c>
      <c r="O424" s="524"/>
      <c r="P424" s="474"/>
      <c r="Q424" s="472"/>
      <c r="R424" s="462"/>
      <c r="S424" s="493">
        <v>3</v>
      </c>
      <c r="T424" s="684" t="s">
        <v>16</v>
      </c>
      <c r="U424" s="38"/>
      <c r="V424" s="21"/>
      <c r="W424" s="561">
        <v>11</v>
      </c>
      <c r="X424" s="624"/>
      <c r="Y424" s="572">
        <v>121</v>
      </c>
      <c r="Z424" s="737">
        <f>VLOOKUP(Y424,R745:T754,3,TRUE)</f>
        <v>2</v>
      </c>
      <c r="AA424" s="738"/>
      <c r="AB424" s="234"/>
      <c r="AC424" s="47"/>
    </row>
    <row r="425" spans="2:29" ht="20.25" hidden="1" customHeight="1">
      <c r="B425" s="35"/>
      <c r="C425" s="51">
        <v>4</v>
      </c>
      <c r="D425" s="164" t="s">
        <v>50</v>
      </c>
      <c r="E425" s="476"/>
      <c r="F425" s="472"/>
      <c r="G425" s="472"/>
      <c r="H425" s="465"/>
      <c r="I425" s="1">
        <v>4</v>
      </c>
      <c r="J425" s="52"/>
      <c r="K425" s="121"/>
      <c r="L425" s="33"/>
      <c r="M425" s="526"/>
      <c r="N425" s="667"/>
      <c r="O425" s="524"/>
      <c r="P425" s="474"/>
      <c r="Q425" s="472"/>
      <c r="R425" s="462"/>
      <c r="S425" s="493"/>
      <c r="T425" s="684"/>
      <c r="U425" s="38"/>
      <c r="V425" s="21"/>
      <c r="W425" s="536"/>
      <c r="X425" s="671"/>
      <c r="Y425" s="573"/>
      <c r="Z425" s="739"/>
      <c r="AA425" s="543"/>
      <c r="AB425" s="234"/>
      <c r="AC425" s="47"/>
    </row>
    <row r="426" spans="2:29" ht="11.1" hidden="1" customHeight="1">
      <c r="B426" s="35">
        <f>IF(F421=3,1,0)</f>
        <v>0</v>
      </c>
      <c r="C426" s="732" t="s">
        <v>1</v>
      </c>
      <c r="D426" s="733"/>
      <c r="E426" s="477"/>
      <c r="F426" s="472"/>
      <c r="G426" s="472"/>
      <c r="H426" s="466"/>
      <c r="I426" s="160"/>
      <c r="J426" s="156" t="s">
        <v>2</v>
      </c>
      <c r="K426" s="121">
        <f>IF(G421=2,1,0)</f>
        <v>0</v>
      </c>
      <c r="L426" s="33">
        <f>IF(P421=2,1,0)</f>
        <v>0</v>
      </c>
      <c r="M426" s="192"/>
      <c r="N426" s="157" t="s">
        <v>33</v>
      </c>
      <c r="O426" s="525"/>
      <c r="P426" s="474"/>
      <c r="Q426" s="472"/>
      <c r="R426" s="463"/>
      <c r="S426" s="198"/>
      <c r="T426" s="158" t="s">
        <v>24</v>
      </c>
      <c r="U426" s="38">
        <f>IF(Q421=2,1,0)</f>
        <v>0</v>
      </c>
      <c r="V426" s="21"/>
      <c r="W426" s="537"/>
      <c r="X426" s="625"/>
      <c r="Y426" s="573"/>
      <c r="Z426" s="739"/>
      <c r="AA426" s="543"/>
      <c r="AB426" s="234"/>
      <c r="AC426" s="47"/>
    </row>
    <row r="427" spans="2:29" ht="35.1" hidden="1" customHeight="1">
      <c r="B427" s="35"/>
      <c r="C427" s="491"/>
      <c r="D427" s="492"/>
      <c r="E427" s="492"/>
      <c r="F427" s="472"/>
      <c r="G427" s="472"/>
      <c r="H427" s="496"/>
      <c r="I427" s="496"/>
      <c r="J427" s="497"/>
      <c r="K427" s="121"/>
      <c r="L427" s="33"/>
      <c r="M427" s="564"/>
      <c r="N427" s="565"/>
      <c r="O427" s="565"/>
      <c r="P427" s="472"/>
      <c r="Q427" s="472"/>
      <c r="R427" s="566"/>
      <c r="S427" s="566"/>
      <c r="T427" s="567"/>
      <c r="U427" s="38"/>
      <c r="V427" s="21"/>
      <c r="W427" s="15">
        <v>12</v>
      </c>
      <c r="X427" s="16"/>
      <c r="Y427" s="573"/>
      <c r="Z427" s="739"/>
      <c r="AA427" s="543"/>
      <c r="AB427" s="234"/>
      <c r="AC427" s="47"/>
    </row>
    <row r="428" spans="2:29" ht="20.25" hidden="1" customHeight="1">
      <c r="B428" s="35"/>
      <c r="C428" s="51">
        <v>1</v>
      </c>
      <c r="D428" s="4" t="s">
        <v>50</v>
      </c>
      <c r="E428" s="475" t="s">
        <v>52</v>
      </c>
      <c r="F428" s="474"/>
      <c r="G428" s="473"/>
      <c r="H428" s="464" t="s">
        <v>52</v>
      </c>
      <c r="I428" s="1">
        <v>1</v>
      </c>
      <c r="J428" s="52"/>
      <c r="K428" s="121"/>
      <c r="L428" s="33"/>
      <c r="M428" s="526">
        <v>1</v>
      </c>
      <c r="N428" s="691" t="s">
        <v>15</v>
      </c>
      <c r="O428" s="523" t="s">
        <v>52</v>
      </c>
      <c r="P428" s="474"/>
      <c r="Q428" s="472"/>
      <c r="R428" s="461" t="s">
        <v>52</v>
      </c>
      <c r="S428" s="493">
        <v>1</v>
      </c>
      <c r="T428" s="533" t="s">
        <v>15</v>
      </c>
      <c r="U428" s="38"/>
      <c r="V428" s="21"/>
      <c r="W428" s="561">
        <v>13</v>
      </c>
      <c r="X428" s="624"/>
      <c r="Y428" s="573"/>
      <c r="Z428" s="739"/>
      <c r="AA428" s="543"/>
      <c r="AB428" s="234"/>
      <c r="AC428" s="47"/>
    </row>
    <row r="429" spans="2:29" ht="20.25" hidden="1" customHeight="1">
      <c r="B429" s="35"/>
      <c r="C429" s="51">
        <v>2</v>
      </c>
      <c r="D429" s="4" t="s">
        <v>51</v>
      </c>
      <c r="E429" s="476"/>
      <c r="F429" s="474"/>
      <c r="G429" s="473"/>
      <c r="H429" s="465"/>
      <c r="I429" s="1">
        <v>2</v>
      </c>
      <c r="J429" s="52"/>
      <c r="K429" s="121"/>
      <c r="L429" s="33"/>
      <c r="M429" s="526">
        <v>2</v>
      </c>
      <c r="N429" s="691"/>
      <c r="O429" s="524"/>
      <c r="P429" s="474"/>
      <c r="Q429" s="472"/>
      <c r="R429" s="462"/>
      <c r="S429" s="493">
        <v>2</v>
      </c>
      <c r="T429" s="533"/>
      <c r="U429" s="38"/>
      <c r="V429" s="21"/>
      <c r="W429" s="536"/>
      <c r="X429" s="671"/>
      <c r="Y429" s="573"/>
      <c r="Z429" s="739"/>
      <c r="AA429" s="543"/>
      <c r="AB429" s="234"/>
      <c r="AC429" s="47"/>
    </row>
    <row r="430" spans="2:29" ht="20.25" hidden="1" customHeight="1">
      <c r="B430" s="35"/>
      <c r="C430" s="51">
        <v>3</v>
      </c>
      <c r="D430" s="4"/>
      <c r="E430" s="476"/>
      <c r="F430" s="474"/>
      <c r="G430" s="473"/>
      <c r="H430" s="465"/>
      <c r="I430" s="1">
        <v>3</v>
      </c>
      <c r="J430" s="52"/>
      <c r="K430" s="121"/>
      <c r="L430" s="33"/>
      <c r="M430" s="526">
        <v>2</v>
      </c>
      <c r="N430" s="667" t="s">
        <v>16</v>
      </c>
      <c r="O430" s="524"/>
      <c r="P430" s="474"/>
      <c r="Q430" s="472"/>
      <c r="R430" s="462"/>
      <c r="S430" s="493">
        <v>2</v>
      </c>
      <c r="T430" s="684" t="s">
        <v>16</v>
      </c>
      <c r="U430" s="38"/>
      <c r="V430" s="21"/>
      <c r="W430" s="536"/>
      <c r="X430" s="671"/>
      <c r="Y430" s="573"/>
      <c r="Z430" s="739"/>
      <c r="AA430" s="543"/>
      <c r="AB430" s="234"/>
      <c r="AC430" s="47"/>
    </row>
    <row r="431" spans="2:29" ht="20.25" hidden="1" customHeight="1">
      <c r="B431" s="35"/>
      <c r="C431" s="51">
        <v>4</v>
      </c>
      <c r="D431" s="4"/>
      <c r="E431" s="476"/>
      <c r="F431" s="474"/>
      <c r="G431" s="473"/>
      <c r="H431" s="465"/>
      <c r="I431" s="1">
        <v>4</v>
      </c>
      <c r="J431" s="52"/>
      <c r="K431" s="121"/>
      <c r="L431" s="33">
        <f>IF(P427=1,1,0)</f>
        <v>0</v>
      </c>
      <c r="M431" s="526">
        <v>4</v>
      </c>
      <c r="N431" s="667"/>
      <c r="O431" s="524"/>
      <c r="P431" s="474"/>
      <c r="Q431" s="472"/>
      <c r="R431" s="462"/>
      <c r="S431" s="493">
        <v>4</v>
      </c>
      <c r="T431" s="684"/>
      <c r="U431" s="38">
        <f>IF(Q427=2,1,0)</f>
        <v>0</v>
      </c>
      <c r="V431" s="21"/>
      <c r="W431" s="537"/>
      <c r="X431" s="625"/>
      <c r="Y431" s="573"/>
      <c r="Z431" s="739"/>
      <c r="AA431" s="543"/>
      <c r="AB431" s="234"/>
      <c r="AC431" s="47"/>
    </row>
    <row r="432" spans="2:29" ht="11.1" hidden="1" customHeight="1">
      <c r="B432" s="35">
        <f>IF(F427=1,1,0)</f>
        <v>0</v>
      </c>
      <c r="C432" s="161"/>
      <c r="D432" s="151" t="s">
        <v>29</v>
      </c>
      <c r="E432" s="477"/>
      <c r="F432" s="474"/>
      <c r="G432" s="473"/>
      <c r="H432" s="466"/>
      <c r="I432" s="160"/>
      <c r="J432" s="156" t="s">
        <v>25</v>
      </c>
      <c r="K432" s="121">
        <f>IF(G427=3,1,0)</f>
        <v>0</v>
      </c>
      <c r="L432" s="33"/>
      <c r="M432" s="192"/>
      <c r="N432" s="157" t="s">
        <v>32</v>
      </c>
      <c r="O432" s="525"/>
      <c r="P432" s="474"/>
      <c r="Q432" s="472"/>
      <c r="R432" s="463"/>
      <c r="S432" s="198"/>
      <c r="T432" s="158" t="s">
        <v>54</v>
      </c>
      <c r="U432" s="38"/>
      <c r="V432" s="21"/>
      <c r="W432" s="611">
        <v>14</v>
      </c>
      <c r="X432" s="652"/>
      <c r="Y432" s="573"/>
      <c r="Z432" s="739"/>
      <c r="AA432" s="543"/>
      <c r="AB432" s="234"/>
      <c r="AC432" s="47"/>
    </row>
    <row r="433" spans="2:29" ht="35.1" hidden="1" customHeight="1">
      <c r="B433" s="35"/>
      <c r="C433" s="491"/>
      <c r="D433" s="492"/>
      <c r="E433" s="492"/>
      <c r="F433" s="472"/>
      <c r="G433" s="472"/>
      <c r="H433" s="496"/>
      <c r="I433" s="496"/>
      <c r="J433" s="497"/>
      <c r="K433" s="121"/>
      <c r="L433" s="33"/>
      <c r="M433" s="564"/>
      <c r="N433" s="565"/>
      <c r="O433" s="565"/>
      <c r="P433" s="472"/>
      <c r="Q433" s="472"/>
      <c r="R433" s="566"/>
      <c r="S433" s="566"/>
      <c r="T433" s="567"/>
      <c r="U433" s="38"/>
      <c r="V433" s="21"/>
      <c r="W433" s="539"/>
      <c r="X433" s="578"/>
      <c r="Y433" s="573"/>
      <c r="Z433" s="739"/>
      <c r="AA433" s="543"/>
      <c r="AB433" s="234"/>
      <c r="AC433" s="47"/>
    </row>
    <row r="434" spans="2:29" ht="20.25" hidden="1" customHeight="1">
      <c r="B434" s="35"/>
      <c r="C434" s="51">
        <v>1</v>
      </c>
      <c r="D434" s="4"/>
      <c r="E434" s="475" t="s">
        <v>52</v>
      </c>
      <c r="F434" s="474"/>
      <c r="G434" s="473"/>
      <c r="H434" s="464" t="s">
        <v>52</v>
      </c>
      <c r="I434" s="1">
        <v>1</v>
      </c>
      <c r="J434" s="52"/>
      <c r="K434" s="121"/>
      <c r="L434" s="33"/>
      <c r="M434" s="526">
        <v>1</v>
      </c>
      <c r="N434" s="691" t="s">
        <v>15</v>
      </c>
      <c r="O434" s="523" t="s">
        <v>52</v>
      </c>
      <c r="P434" s="474"/>
      <c r="Q434" s="473"/>
      <c r="R434" s="461" t="s">
        <v>52</v>
      </c>
      <c r="S434" s="493">
        <v>1</v>
      </c>
      <c r="T434" s="533" t="s">
        <v>15</v>
      </c>
      <c r="U434" s="38"/>
      <c r="V434" s="21"/>
      <c r="W434" s="561">
        <v>15</v>
      </c>
      <c r="X434" s="624"/>
      <c r="Y434" s="573"/>
      <c r="Z434" s="739"/>
      <c r="AA434" s="543"/>
      <c r="AB434" s="234"/>
      <c r="AC434" s="47"/>
    </row>
    <row r="435" spans="2:29" ht="20.25" hidden="1" customHeight="1">
      <c r="B435" s="35"/>
      <c r="C435" s="51">
        <v>2</v>
      </c>
      <c r="D435" s="4"/>
      <c r="E435" s="476"/>
      <c r="F435" s="474"/>
      <c r="G435" s="473"/>
      <c r="H435" s="465"/>
      <c r="I435" s="1">
        <v>2</v>
      </c>
      <c r="J435" s="52"/>
      <c r="K435" s="121"/>
      <c r="L435" s="33"/>
      <c r="M435" s="526">
        <v>2</v>
      </c>
      <c r="N435" s="691"/>
      <c r="O435" s="524"/>
      <c r="P435" s="474"/>
      <c r="Q435" s="473"/>
      <c r="R435" s="462"/>
      <c r="S435" s="493">
        <v>2</v>
      </c>
      <c r="T435" s="533"/>
      <c r="U435" s="38"/>
      <c r="V435" s="21"/>
      <c r="W435" s="536"/>
      <c r="X435" s="671"/>
      <c r="Y435" s="573"/>
      <c r="Z435" s="739"/>
      <c r="AA435" s="543"/>
      <c r="AB435" s="234"/>
      <c r="AC435" s="47"/>
    </row>
    <row r="436" spans="2:29" ht="20.25" hidden="1" customHeight="1">
      <c r="B436" s="35"/>
      <c r="C436" s="51">
        <v>3</v>
      </c>
      <c r="D436" s="4"/>
      <c r="E436" s="476"/>
      <c r="F436" s="474"/>
      <c r="G436" s="473"/>
      <c r="H436" s="465"/>
      <c r="I436" s="1">
        <v>3</v>
      </c>
      <c r="J436" s="52"/>
      <c r="K436" s="121"/>
      <c r="L436" s="33"/>
      <c r="M436" s="526">
        <v>2</v>
      </c>
      <c r="N436" s="667" t="s">
        <v>16</v>
      </c>
      <c r="O436" s="524"/>
      <c r="P436" s="474"/>
      <c r="Q436" s="473"/>
      <c r="R436" s="462"/>
      <c r="S436" s="493">
        <v>2</v>
      </c>
      <c r="T436" s="684" t="s">
        <v>16</v>
      </c>
      <c r="U436" s="38"/>
      <c r="V436" s="21"/>
      <c r="W436" s="537"/>
      <c r="X436" s="625"/>
      <c r="Y436" s="573"/>
      <c r="Z436" s="739"/>
      <c r="AA436" s="543"/>
      <c r="AB436" s="234"/>
      <c r="AC436" s="47"/>
    </row>
    <row r="437" spans="2:29" ht="20.25" hidden="1" customHeight="1">
      <c r="B437" s="35"/>
      <c r="C437" s="51">
        <v>4</v>
      </c>
      <c r="D437" s="4"/>
      <c r="E437" s="476"/>
      <c r="F437" s="474"/>
      <c r="G437" s="473"/>
      <c r="H437" s="465"/>
      <c r="I437" s="1">
        <v>4</v>
      </c>
      <c r="J437" s="52"/>
      <c r="K437" s="121"/>
      <c r="L437" s="33"/>
      <c r="M437" s="526">
        <v>4</v>
      </c>
      <c r="N437" s="667"/>
      <c r="O437" s="524"/>
      <c r="P437" s="474"/>
      <c r="Q437" s="473"/>
      <c r="R437" s="462"/>
      <c r="S437" s="493">
        <v>4</v>
      </c>
      <c r="T437" s="684"/>
      <c r="U437" s="38"/>
      <c r="V437" s="21"/>
      <c r="W437" s="611">
        <v>16</v>
      </c>
      <c r="X437" s="652"/>
      <c r="Y437" s="573"/>
      <c r="Z437" s="739"/>
      <c r="AA437" s="543"/>
      <c r="AB437" s="234"/>
      <c r="AC437" s="47"/>
    </row>
    <row r="438" spans="2:29" ht="11.1" hidden="1" customHeight="1">
      <c r="B438" s="35">
        <f>IF(F433=2,1,0)</f>
        <v>0</v>
      </c>
      <c r="C438" s="161"/>
      <c r="D438" s="151" t="s">
        <v>20</v>
      </c>
      <c r="E438" s="477"/>
      <c r="F438" s="474"/>
      <c r="G438" s="473"/>
      <c r="H438" s="466"/>
      <c r="I438" s="160"/>
      <c r="J438" s="156" t="s">
        <v>21</v>
      </c>
      <c r="K438" s="122">
        <f>IF(G433=4,1,0)</f>
        <v>0</v>
      </c>
      <c r="L438" s="33">
        <f>IF(P433=1,1,0)</f>
        <v>0</v>
      </c>
      <c r="M438" s="192"/>
      <c r="N438" s="157" t="s">
        <v>31</v>
      </c>
      <c r="O438" s="525"/>
      <c r="P438" s="474"/>
      <c r="Q438" s="473"/>
      <c r="R438" s="463"/>
      <c r="S438" s="198"/>
      <c r="T438" s="158" t="s">
        <v>53</v>
      </c>
      <c r="U438" s="38">
        <f>IF(Q433=1,1,0)</f>
        <v>0</v>
      </c>
      <c r="V438" s="21"/>
      <c r="W438" s="538"/>
      <c r="X438" s="577"/>
      <c r="Y438" s="573"/>
      <c r="Z438" s="739"/>
      <c r="AA438" s="543"/>
      <c r="AB438" s="234"/>
      <c r="AC438" s="47"/>
    </row>
    <row r="439" spans="2:29" ht="35.1" hidden="1" customHeight="1">
      <c r="B439" s="35"/>
      <c r="C439" s="491"/>
      <c r="D439" s="492"/>
      <c r="E439" s="492"/>
      <c r="F439" s="472"/>
      <c r="G439" s="472"/>
      <c r="H439" s="496"/>
      <c r="I439" s="496"/>
      <c r="J439" s="497"/>
      <c r="K439" s="121"/>
      <c r="L439" s="33"/>
      <c r="M439" s="564"/>
      <c r="N439" s="565"/>
      <c r="O439" s="565"/>
      <c r="P439" s="472"/>
      <c r="Q439" s="472"/>
      <c r="R439" s="566"/>
      <c r="S439" s="566"/>
      <c r="T439" s="567"/>
      <c r="U439" s="38"/>
      <c r="V439" s="21"/>
      <c r="W439" s="539"/>
      <c r="X439" s="577"/>
      <c r="Y439" s="573"/>
      <c r="Z439" s="739"/>
      <c r="AA439" s="543"/>
      <c r="AB439" s="234"/>
      <c r="AC439" s="47"/>
    </row>
    <row r="440" spans="2:29" ht="20.25" hidden="1" customHeight="1">
      <c r="B440" s="35"/>
      <c r="C440" s="51">
        <v>1</v>
      </c>
      <c r="D440" s="4"/>
      <c r="E440" s="461" t="s">
        <v>52</v>
      </c>
      <c r="F440" s="474"/>
      <c r="G440" s="473"/>
      <c r="H440" s="464" t="s">
        <v>52</v>
      </c>
      <c r="I440" s="1">
        <v>1</v>
      </c>
      <c r="J440" s="52"/>
      <c r="K440" s="121"/>
      <c r="L440" s="33"/>
      <c r="M440" s="526">
        <v>1</v>
      </c>
      <c r="N440" s="691" t="s">
        <v>15</v>
      </c>
      <c r="O440" s="523" t="s">
        <v>52</v>
      </c>
      <c r="P440" s="474"/>
      <c r="Q440" s="473"/>
      <c r="R440" s="461" t="s">
        <v>52</v>
      </c>
      <c r="S440" s="493">
        <v>1</v>
      </c>
      <c r="T440" s="533" t="s">
        <v>15</v>
      </c>
      <c r="U440" s="38"/>
      <c r="V440" s="21"/>
      <c r="W440" s="502">
        <v>17</v>
      </c>
      <c r="X440" s="579"/>
      <c r="Y440" s="573"/>
      <c r="Z440" s="739"/>
      <c r="AA440" s="543"/>
      <c r="AB440" s="234"/>
      <c r="AC440" s="47"/>
    </row>
    <row r="441" spans="2:29" ht="20.25" hidden="1" customHeight="1">
      <c r="B441" s="35"/>
      <c r="C441" s="51">
        <v>2</v>
      </c>
      <c r="D441" s="4"/>
      <c r="E441" s="462"/>
      <c r="F441" s="474"/>
      <c r="G441" s="473"/>
      <c r="H441" s="465"/>
      <c r="I441" s="1">
        <v>2</v>
      </c>
      <c r="J441" s="52"/>
      <c r="K441" s="121"/>
      <c r="L441" s="33"/>
      <c r="M441" s="526">
        <v>2</v>
      </c>
      <c r="N441" s="691"/>
      <c r="O441" s="524"/>
      <c r="P441" s="474"/>
      <c r="Q441" s="473"/>
      <c r="R441" s="462"/>
      <c r="S441" s="493">
        <v>2</v>
      </c>
      <c r="T441" s="533"/>
      <c r="U441" s="38"/>
      <c r="V441" s="21"/>
      <c r="W441" s="534"/>
      <c r="X441" s="580"/>
      <c r="Y441" s="573"/>
      <c r="Z441" s="739"/>
      <c r="AA441" s="543"/>
      <c r="AB441" s="234"/>
      <c r="AC441" s="47"/>
    </row>
    <row r="442" spans="2:29" ht="20.25" hidden="1" customHeight="1">
      <c r="B442" s="35"/>
      <c r="C442" s="51">
        <v>3</v>
      </c>
      <c r="D442" s="4"/>
      <c r="E442" s="462"/>
      <c r="F442" s="474"/>
      <c r="G442" s="473"/>
      <c r="H442" s="465"/>
      <c r="I442" s="1">
        <v>3</v>
      </c>
      <c r="J442" s="52"/>
      <c r="K442" s="121"/>
      <c r="L442" s="33"/>
      <c r="M442" s="526">
        <v>2</v>
      </c>
      <c r="N442" s="667" t="s">
        <v>16</v>
      </c>
      <c r="O442" s="524"/>
      <c r="P442" s="474"/>
      <c r="Q442" s="473"/>
      <c r="R442" s="462"/>
      <c r="S442" s="493">
        <v>2</v>
      </c>
      <c r="T442" s="684" t="s">
        <v>16</v>
      </c>
      <c r="U442" s="38"/>
      <c r="V442" s="21"/>
      <c r="W442" s="534"/>
      <c r="X442" s="580"/>
      <c r="Y442" s="573"/>
      <c r="Z442" s="739"/>
      <c r="AA442" s="543"/>
      <c r="AB442" s="234"/>
      <c r="AC442" s="47"/>
    </row>
    <row r="443" spans="2:29" ht="20.25" hidden="1" customHeight="1">
      <c r="B443" s="35"/>
      <c r="C443" s="51">
        <v>4</v>
      </c>
      <c r="D443" s="4"/>
      <c r="E443" s="462"/>
      <c r="F443" s="474"/>
      <c r="G443" s="473"/>
      <c r="H443" s="465"/>
      <c r="I443" s="1">
        <v>4</v>
      </c>
      <c r="J443" s="52"/>
      <c r="K443" s="121"/>
      <c r="L443" s="33"/>
      <c r="M443" s="526">
        <v>4</v>
      </c>
      <c r="N443" s="667"/>
      <c r="O443" s="524"/>
      <c r="P443" s="474"/>
      <c r="Q443" s="473"/>
      <c r="R443" s="462"/>
      <c r="S443" s="493">
        <v>4</v>
      </c>
      <c r="T443" s="684"/>
      <c r="U443" s="38"/>
      <c r="V443" s="21"/>
      <c r="W443" s="503"/>
      <c r="X443" s="581"/>
      <c r="Y443" s="573"/>
      <c r="Z443" s="739"/>
      <c r="AA443" s="543"/>
      <c r="AB443" s="234"/>
      <c r="AC443" s="47"/>
    </row>
    <row r="444" spans="2:29" ht="20.25" hidden="1" customHeight="1">
      <c r="B444" s="35">
        <f>IF(F439=3,1,0)</f>
        <v>0</v>
      </c>
      <c r="C444" s="161"/>
      <c r="D444" s="151" t="s">
        <v>22</v>
      </c>
      <c r="E444" s="463"/>
      <c r="F444" s="474"/>
      <c r="G444" s="473"/>
      <c r="H444" s="466"/>
      <c r="I444" s="160"/>
      <c r="J444" s="156" t="s">
        <v>30</v>
      </c>
      <c r="K444" s="122">
        <f>IF(G439=1,1,0)</f>
        <v>0</v>
      </c>
      <c r="L444" s="33">
        <f>IF(P439=2,1,0)</f>
        <v>0</v>
      </c>
      <c r="M444" s="192"/>
      <c r="N444" s="157" t="s">
        <v>22</v>
      </c>
      <c r="O444" s="525"/>
      <c r="P444" s="474"/>
      <c r="Q444" s="473"/>
      <c r="R444" s="463"/>
      <c r="S444" s="198"/>
      <c r="T444" s="158" t="s">
        <v>23</v>
      </c>
      <c r="U444" s="38">
        <f>IF(Q439=1,1,0)</f>
        <v>0</v>
      </c>
      <c r="V444" s="21"/>
      <c r="W444" s="538">
        <v>18</v>
      </c>
      <c r="X444" s="577"/>
      <c r="Y444" s="573"/>
      <c r="Z444" s="739"/>
      <c r="AA444" s="543"/>
      <c r="AB444" s="234"/>
      <c r="AC444" s="47"/>
    </row>
    <row r="445" spans="2:29" ht="11.1" hidden="1" customHeight="1">
      <c r="B445" s="35"/>
      <c r="C445" s="491"/>
      <c r="D445" s="492"/>
      <c r="E445" s="492"/>
      <c r="F445" s="472"/>
      <c r="G445" s="472"/>
      <c r="H445" s="496"/>
      <c r="I445" s="496"/>
      <c r="J445" s="497"/>
      <c r="K445" s="121"/>
      <c r="L445" s="33"/>
      <c r="M445" s="564"/>
      <c r="N445" s="565"/>
      <c r="O445" s="565"/>
      <c r="P445" s="472"/>
      <c r="Q445" s="472"/>
      <c r="R445" s="566"/>
      <c r="S445" s="566"/>
      <c r="T445" s="567"/>
      <c r="U445" s="38"/>
      <c r="V445" s="21"/>
      <c r="W445" s="539"/>
      <c r="X445" s="578"/>
      <c r="Y445" s="573"/>
      <c r="Z445" s="739"/>
      <c r="AA445" s="543"/>
      <c r="AB445" s="234"/>
      <c r="AC445" s="47"/>
    </row>
    <row r="446" spans="2:29" ht="20.25" hidden="1" customHeight="1">
      <c r="B446" s="35"/>
      <c r="C446" s="51">
        <v>1</v>
      </c>
      <c r="D446" s="4"/>
      <c r="E446" s="475" t="s">
        <v>52</v>
      </c>
      <c r="F446" s="474"/>
      <c r="G446" s="473"/>
      <c r="H446" s="464" t="s">
        <v>52</v>
      </c>
      <c r="I446" s="1">
        <v>1</v>
      </c>
      <c r="J446" s="52"/>
      <c r="K446" s="121"/>
      <c r="L446" s="33"/>
      <c r="M446" s="526">
        <v>1</v>
      </c>
      <c r="N446" s="691" t="s">
        <v>15</v>
      </c>
      <c r="O446" s="523" t="s">
        <v>52</v>
      </c>
      <c r="P446" s="474"/>
      <c r="Q446" s="473"/>
      <c r="R446" s="461" t="s">
        <v>52</v>
      </c>
      <c r="S446" s="493">
        <v>1</v>
      </c>
      <c r="T446" s="533" t="s">
        <v>15</v>
      </c>
      <c r="U446" s="38"/>
      <c r="V446" s="21"/>
      <c r="W446" s="534">
        <v>19</v>
      </c>
      <c r="X446" s="580"/>
      <c r="Y446" s="573"/>
      <c r="Z446" s="739"/>
      <c r="AA446" s="543"/>
      <c r="AB446" s="234"/>
      <c r="AC446" s="47"/>
    </row>
    <row r="447" spans="2:29" ht="20.25" hidden="1" customHeight="1">
      <c r="B447" s="35"/>
      <c r="C447" s="51">
        <v>2</v>
      </c>
      <c r="D447" s="4"/>
      <c r="E447" s="476"/>
      <c r="F447" s="474"/>
      <c r="G447" s="473"/>
      <c r="H447" s="465"/>
      <c r="I447" s="1">
        <v>2</v>
      </c>
      <c r="J447" s="52"/>
      <c r="K447" s="121"/>
      <c r="L447" s="33"/>
      <c r="M447" s="526">
        <v>2</v>
      </c>
      <c r="N447" s="691"/>
      <c r="O447" s="524"/>
      <c r="P447" s="474"/>
      <c r="Q447" s="473"/>
      <c r="R447" s="462"/>
      <c r="S447" s="493">
        <v>2</v>
      </c>
      <c r="T447" s="533"/>
      <c r="U447" s="38"/>
      <c r="V447" s="21"/>
      <c r="W447" s="534"/>
      <c r="X447" s="580"/>
      <c r="Y447" s="573"/>
      <c r="Z447" s="739"/>
      <c r="AA447" s="543"/>
      <c r="AB447" s="234"/>
      <c r="AC447" s="47"/>
    </row>
    <row r="448" spans="2:29" ht="20.25" hidden="1" customHeight="1">
      <c r="B448" s="35"/>
      <c r="C448" s="51">
        <v>3</v>
      </c>
      <c r="D448" s="4"/>
      <c r="E448" s="476"/>
      <c r="F448" s="474"/>
      <c r="G448" s="473"/>
      <c r="H448" s="465"/>
      <c r="I448" s="1">
        <v>3</v>
      </c>
      <c r="J448" s="52"/>
      <c r="K448" s="121"/>
      <c r="L448" s="33"/>
      <c r="M448" s="526">
        <v>2</v>
      </c>
      <c r="N448" s="667" t="s">
        <v>16</v>
      </c>
      <c r="O448" s="524"/>
      <c r="P448" s="474"/>
      <c r="Q448" s="473"/>
      <c r="R448" s="462"/>
      <c r="S448" s="493">
        <v>2</v>
      </c>
      <c r="T448" s="684" t="s">
        <v>16</v>
      </c>
      <c r="U448" s="38"/>
      <c r="V448" s="21"/>
      <c r="W448" s="503"/>
      <c r="X448" s="581"/>
      <c r="Y448" s="573"/>
      <c r="Z448" s="739"/>
      <c r="AA448" s="543"/>
      <c r="AB448" s="234"/>
      <c r="AC448" s="47"/>
    </row>
    <row r="449" spans="2:29" ht="20.25" hidden="1" customHeight="1">
      <c r="B449" s="35">
        <f>IF(F445=2,1,0)</f>
        <v>0</v>
      </c>
      <c r="C449" s="51">
        <v>4</v>
      </c>
      <c r="D449" s="4"/>
      <c r="E449" s="476"/>
      <c r="F449" s="474"/>
      <c r="G449" s="473"/>
      <c r="H449" s="465"/>
      <c r="I449" s="1">
        <v>4</v>
      </c>
      <c r="J449" s="52"/>
      <c r="K449" s="122">
        <f>IF(G445=4,1,0)</f>
        <v>0</v>
      </c>
      <c r="L449" s="33">
        <f>IF(P445=1,1,0)</f>
        <v>0</v>
      </c>
      <c r="M449" s="526">
        <v>4</v>
      </c>
      <c r="N449" s="667"/>
      <c r="O449" s="524"/>
      <c r="P449" s="474"/>
      <c r="Q449" s="473"/>
      <c r="R449" s="462"/>
      <c r="S449" s="493">
        <v>4</v>
      </c>
      <c r="T449" s="684"/>
      <c r="U449" s="38">
        <f>IF(Q445=2,1,0)</f>
        <v>0</v>
      </c>
      <c r="V449" s="21"/>
      <c r="W449" s="611">
        <v>20</v>
      </c>
      <c r="X449" s="652"/>
      <c r="Y449" s="573"/>
      <c r="Z449" s="739"/>
      <c r="AA449" s="543"/>
      <c r="AB449" s="234"/>
      <c r="AC449" s="47"/>
    </row>
    <row r="450" spans="2:29" ht="11.1" hidden="1" customHeight="1">
      <c r="B450" s="35"/>
      <c r="C450" s="162"/>
      <c r="D450" s="28"/>
      <c r="E450" s="477"/>
      <c r="F450" s="474"/>
      <c r="G450" s="473"/>
      <c r="H450" s="466"/>
      <c r="I450" s="163"/>
      <c r="J450" s="53"/>
      <c r="K450" s="121"/>
      <c r="L450" s="33"/>
      <c r="M450" s="29"/>
      <c r="N450" s="193"/>
      <c r="O450" s="524"/>
      <c r="P450" s="786"/>
      <c r="Q450" s="776"/>
      <c r="R450" s="462"/>
      <c r="S450" s="199"/>
      <c r="T450" s="200"/>
      <c r="U450" s="38"/>
      <c r="V450" s="21"/>
      <c r="W450" s="538"/>
      <c r="X450" s="577"/>
      <c r="Y450" s="573"/>
      <c r="Z450" s="739"/>
      <c r="AA450" s="543"/>
      <c r="AB450" s="234"/>
      <c r="AC450" s="47"/>
    </row>
    <row r="451" spans="2:29" ht="35.1" hidden="1" customHeight="1" thickBot="1">
      <c r="B451" s="35"/>
      <c r="C451" s="54"/>
      <c r="D451" s="490" t="s">
        <v>56</v>
      </c>
      <c r="E451" s="490"/>
      <c r="F451" s="490"/>
      <c r="G451" s="490"/>
      <c r="H451" s="490"/>
      <c r="I451" s="490"/>
      <c r="J451" s="550"/>
      <c r="K451" s="121"/>
      <c r="L451" s="34"/>
      <c r="M451" s="190"/>
      <c r="N451" s="609" t="s">
        <v>56</v>
      </c>
      <c r="O451" s="609"/>
      <c r="P451" s="609"/>
      <c r="Q451" s="609"/>
      <c r="R451" s="609"/>
      <c r="S451" s="609"/>
      <c r="T451" s="610"/>
      <c r="U451" s="38"/>
      <c r="V451" s="21"/>
      <c r="W451" s="651"/>
      <c r="X451" s="653"/>
      <c r="Y451" s="574"/>
      <c r="Z451" s="740"/>
      <c r="AA451" s="545"/>
      <c r="AB451" s="234"/>
      <c r="AC451" s="47"/>
    </row>
    <row r="452" spans="2:29" ht="28.5" hidden="1" thickBot="1">
      <c r="B452" s="36"/>
      <c r="C452" s="17"/>
      <c r="D452" s="714"/>
      <c r="E452" s="714"/>
      <c r="F452" s="715"/>
      <c r="G452" s="715"/>
      <c r="H452" s="18"/>
      <c r="I452" s="17"/>
      <c r="J452" s="17"/>
      <c r="K452" s="19"/>
      <c r="L452" s="48"/>
      <c r="M452" s="48"/>
      <c r="N452" s="858"/>
      <c r="O452" s="858"/>
      <c r="P452" s="859"/>
      <c r="Q452" s="859"/>
      <c r="R452" s="202"/>
      <c r="S452" s="18"/>
      <c r="T452" s="18"/>
      <c r="U452" s="20"/>
      <c r="V452" s="22"/>
      <c r="W452" s="17"/>
      <c r="X452" s="17"/>
      <c r="Y452" s="17"/>
      <c r="Z452" s="17"/>
      <c r="AA452" s="17"/>
      <c r="AB452" s="235"/>
      <c r="AC452" s="47"/>
    </row>
    <row r="453" spans="2:29" hidden="1">
      <c r="B453" s="42"/>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47"/>
    </row>
    <row r="454" spans="2:29" ht="15" hidden="1" thickBot="1">
      <c r="B454" s="42"/>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47"/>
    </row>
    <row r="455" spans="2:29" ht="20.100000000000001" hidden="1" customHeight="1">
      <c r="B455" s="99"/>
      <c r="C455" s="100"/>
      <c r="D455" s="693" t="s">
        <v>41</v>
      </c>
      <c r="E455" s="693"/>
      <c r="F455" s="693"/>
      <c r="G455" s="693"/>
      <c r="H455" s="128"/>
      <c r="I455" s="562">
        <v>13</v>
      </c>
      <c r="J455" s="562"/>
      <c r="K455" s="101"/>
      <c r="L455" s="102"/>
      <c r="M455" s="696" t="s">
        <v>41</v>
      </c>
      <c r="N455" s="696"/>
      <c r="O455" s="696"/>
      <c r="P455" s="696"/>
      <c r="Q455" s="696"/>
      <c r="R455" s="562">
        <v>13</v>
      </c>
      <c r="S455" s="562"/>
      <c r="T455" s="562"/>
      <c r="U455" s="103"/>
      <c r="V455" s="102"/>
      <c r="W455" s="698" t="s">
        <v>41</v>
      </c>
      <c r="X455" s="698"/>
      <c r="Y455" s="104"/>
      <c r="Z455" s="104"/>
      <c r="AA455" s="548">
        <v>13</v>
      </c>
      <c r="AB455" s="131"/>
      <c r="AC455" s="47"/>
    </row>
    <row r="456" spans="2:29" ht="20.100000000000001" hidden="1" customHeight="1" thickBot="1">
      <c r="B456" s="75"/>
      <c r="C456" s="14"/>
      <c r="D456" s="694"/>
      <c r="E456" s="694"/>
      <c r="F456" s="694"/>
      <c r="G456" s="694"/>
      <c r="H456" s="129"/>
      <c r="I456" s="695"/>
      <c r="J456" s="695"/>
      <c r="K456" s="32"/>
      <c r="L456" s="43"/>
      <c r="M456" s="697"/>
      <c r="N456" s="697"/>
      <c r="O456" s="697"/>
      <c r="P456" s="697"/>
      <c r="Q456" s="697"/>
      <c r="R456" s="563"/>
      <c r="S456" s="563"/>
      <c r="T456" s="563"/>
      <c r="U456" s="45"/>
      <c r="V456" s="43"/>
      <c r="W456" s="699"/>
      <c r="X456" s="699"/>
      <c r="Y456" s="70"/>
      <c r="Z456" s="70"/>
      <c r="AA456" s="549"/>
      <c r="AB456" s="76"/>
      <c r="AC456" s="47"/>
    </row>
    <row r="457" spans="2:29" ht="15" hidden="1" customHeight="1">
      <c r="B457" s="75"/>
      <c r="C457" s="685" t="s">
        <v>0</v>
      </c>
      <c r="D457" s="686"/>
      <c r="E457" s="50"/>
      <c r="F457" s="50"/>
      <c r="G457" s="50"/>
      <c r="H457" s="50"/>
      <c r="I457" s="50"/>
      <c r="J457" s="165" t="s">
        <v>28</v>
      </c>
      <c r="K457" s="24"/>
      <c r="L457" s="44"/>
      <c r="M457" s="742" t="s">
        <v>34</v>
      </c>
      <c r="N457" s="521"/>
      <c r="O457" s="521"/>
      <c r="P457" s="168"/>
      <c r="Q457" s="168"/>
      <c r="R457" s="521" t="s">
        <v>35</v>
      </c>
      <c r="S457" s="521"/>
      <c r="T457" s="522"/>
      <c r="U457" s="27"/>
      <c r="V457" s="87"/>
      <c r="W457" s="504" t="s">
        <v>9</v>
      </c>
      <c r="X457" s="505"/>
      <c r="Y457" s="95"/>
      <c r="Z457" s="551" t="s">
        <v>45</v>
      </c>
      <c r="AA457" s="552"/>
      <c r="AB457" s="110"/>
      <c r="AC457" s="47"/>
    </row>
    <row r="458" spans="2:29" ht="35.1" hidden="1" customHeight="1">
      <c r="B458" s="75"/>
      <c r="C458" s="491" t="s">
        <v>55</v>
      </c>
      <c r="D458" s="492"/>
      <c r="E458" s="492"/>
      <c r="F458" s="472"/>
      <c r="G458" s="472"/>
      <c r="H458" s="495"/>
      <c r="I458" s="496"/>
      <c r="J458" s="497"/>
      <c r="K458" s="25"/>
      <c r="L458" s="13"/>
      <c r="M458" s="546" t="s">
        <v>55</v>
      </c>
      <c r="N458" s="492"/>
      <c r="O458" s="547"/>
      <c r="P458" s="499">
        <v>2</v>
      </c>
      <c r="Q458" s="499">
        <v>2</v>
      </c>
      <c r="R458" s="495"/>
      <c r="S458" s="496"/>
      <c r="T458" s="535"/>
      <c r="U458" s="25"/>
      <c r="V458" s="11"/>
      <c r="W458" s="506"/>
      <c r="X458" s="507"/>
      <c r="Y458" s="93"/>
      <c r="Z458" s="553"/>
      <c r="AA458" s="554"/>
      <c r="AB458" s="110"/>
      <c r="AC458" s="47"/>
    </row>
    <row r="459" spans="2:29" ht="15" hidden="1" customHeight="1">
      <c r="B459" s="77"/>
      <c r="C459" s="51">
        <v>1</v>
      </c>
      <c r="D459" s="164" t="s">
        <v>51</v>
      </c>
      <c r="E459" s="475" t="s">
        <v>52</v>
      </c>
      <c r="F459" s="472"/>
      <c r="G459" s="472"/>
      <c r="H459" s="464" t="s">
        <v>52</v>
      </c>
      <c r="I459" s="1">
        <v>1</v>
      </c>
      <c r="J459" s="52"/>
      <c r="K459" s="25"/>
      <c r="L459" s="13"/>
      <c r="M459" s="455">
        <v>1</v>
      </c>
      <c r="N459" s="457" t="s">
        <v>15</v>
      </c>
      <c r="O459" s="475" t="s">
        <v>52</v>
      </c>
      <c r="P459" s="500"/>
      <c r="Q459" s="500"/>
      <c r="R459" s="464" t="s">
        <v>52</v>
      </c>
      <c r="S459" s="460">
        <v>1</v>
      </c>
      <c r="T459" s="498" t="s">
        <v>15</v>
      </c>
      <c r="U459" s="25"/>
      <c r="V459" s="11"/>
      <c r="W459" s="506"/>
      <c r="X459" s="507"/>
      <c r="Y459" s="93"/>
      <c r="Z459" s="553"/>
      <c r="AA459" s="554"/>
      <c r="AB459" s="110"/>
      <c r="AC459" s="47"/>
    </row>
    <row r="460" spans="2:29" ht="15" hidden="1" customHeight="1">
      <c r="B460" s="77"/>
      <c r="C460" s="51">
        <v>2</v>
      </c>
      <c r="D460" s="164" t="s">
        <v>50</v>
      </c>
      <c r="E460" s="476"/>
      <c r="F460" s="472"/>
      <c r="G460" s="472"/>
      <c r="H460" s="465"/>
      <c r="I460" s="1">
        <v>2</v>
      </c>
      <c r="J460" s="52"/>
      <c r="K460" s="25"/>
      <c r="L460" s="13"/>
      <c r="M460" s="455"/>
      <c r="N460" s="457"/>
      <c r="O460" s="476"/>
      <c r="P460" s="500"/>
      <c r="Q460" s="500"/>
      <c r="R460" s="465"/>
      <c r="S460" s="460"/>
      <c r="T460" s="498"/>
      <c r="U460" s="25"/>
      <c r="V460" s="11"/>
      <c r="W460" s="508"/>
      <c r="X460" s="509"/>
      <c r="Y460" s="94"/>
      <c r="Z460" s="555"/>
      <c r="AA460" s="556"/>
      <c r="AB460" s="110"/>
      <c r="AC460" s="47"/>
    </row>
    <row r="461" spans="2:29" ht="20.25" hidden="1" customHeight="1">
      <c r="B461" s="77"/>
      <c r="C461" s="51">
        <v>3</v>
      </c>
      <c r="D461" s="164" t="s">
        <v>50</v>
      </c>
      <c r="E461" s="476"/>
      <c r="F461" s="472"/>
      <c r="G461" s="472"/>
      <c r="H461" s="465"/>
      <c r="I461" s="1">
        <v>3</v>
      </c>
      <c r="J461" s="52"/>
      <c r="K461" s="25"/>
      <c r="L461" s="13"/>
      <c r="M461" s="455">
        <v>2</v>
      </c>
      <c r="N461" s="459" t="s">
        <v>16</v>
      </c>
      <c r="O461" s="476"/>
      <c r="P461" s="500"/>
      <c r="Q461" s="500"/>
      <c r="R461" s="465"/>
      <c r="S461" s="460">
        <v>3</v>
      </c>
      <c r="T461" s="489" t="s">
        <v>16</v>
      </c>
      <c r="U461" s="25"/>
      <c r="V461" s="11"/>
      <c r="W461" s="561">
        <v>1</v>
      </c>
      <c r="X461" s="514"/>
      <c r="Y461" s="613">
        <v>132</v>
      </c>
      <c r="Z461" s="542">
        <f>VLOOKUP(Y461,W745:X754,2,TRUE)</f>
        <v>521486214</v>
      </c>
      <c r="AA461" s="543"/>
      <c r="AB461" s="111"/>
      <c r="AC461" s="47"/>
    </row>
    <row r="462" spans="2:29" ht="20.25" hidden="1" customHeight="1">
      <c r="B462" s="77"/>
      <c r="C462" s="51">
        <v>4</v>
      </c>
      <c r="D462" s="164" t="s">
        <v>50</v>
      </c>
      <c r="E462" s="476"/>
      <c r="F462" s="472"/>
      <c r="G462" s="472"/>
      <c r="H462" s="465"/>
      <c r="I462" s="1">
        <v>4</v>
      </c>
      <c r="J462" s="52"/>
      <c r="K462" s="25"/>
      <c r="L462" s="13"/>
      <c r="M462" s="455"/>
      <c r="N462" s="459"/>
      <c r="O462" s="476"/>
      <c r="P462" s="500"/>
      <c r="Q462" s="500"/>
      <c r="R462" s="465"/>
      <c r="S462" s="460"/>
      <c r="T462" s="489"/>
      <c r="U462" s="25"/>
      <c r="V462" s="11"/>
      <c r="W462" s="536"/>
      <c r="X462" s="515"/>
      <c r="Y462" s="614"/>
      <c r="Z462" s="542"/>
      <c r="AA462" s="543"/>
      <c r="AB462" s="111"/>
      <c r="AC462" s="47"/>
    </row>
    <row r="463" spans="2:29" ht="12" hidden="1" customHeight="1">
      <c r="B463" s="77">
        <f>IF(F458=3,1,0)</f>
        <v>0</v>
      </c>
      <c r="C463" s="732" t="s">
        <v>1</v>
      </c>
      <c r="D463" s="733"/>
      <c r="E463" s="477"/>
      <c r="F463" s="472"/>
      <c r="G463" s="472"/>
      <c r="H463" s="466"/>
      <c r="I463" s="160"/>
      <c r="J463" s="156" t="s">
        <v>2</v>
      </c>
      <c r="K463" s="25">
        <f>IF(G458=2,1,0)</f>
        <v>0</v>
      </c>
      <c r="L463" s="13">
        <f>IF(P458=2,1,0)</f>
        <v>1</v>
      </c>
      <c r="M463" s="166"/>
      <c r="N463" s="157" t="s">
        <v>33</v>
      </c>
      <c r="O463" s="477"/>
      <c r="P463" s="501"/>
      <c r="Q463" s="501"/>
      <c r="R463" s="466"/>
      <c r="S463" s="160"/>
      <c r="T463" s="158" t="s">
        <v>24</v>
      </c>
      <c r="U463" s="25">
        <f>IF(Q458=2,1,0)</f>
        <v>1</v>
      </c>
      <c r="V463" s="11"/>
      <c r="W463" s="537"/>
      <c r="X463" s="516"/>
      <c r="Y463" s="614"/>
      <c r="Z463" s="542"/>
      <c r="AA463" s="543"/>
      <c r="AB463" s="111"/>
      <c r="AC463" s="47"/>
    </row>
    <row r="464" spans="2:29" ht="35.1" hidden="1" customHeight="1">
      <c r="B464" s="77"/>
      <c r="C464" s="491"/>
      <c r="D464" s="492"/>
      <c r="E464" s="492"/>
      <c r="F464" s="472"/>
      <c r="G464" s="472"/>
      <c r="H464" s="496"/>
      <c r="I464" s="496"/>
      <c r="J464" s="497"/>
      <c r="K464" s="25"/>
      <c r="L464" s="13"/>
      <c r="M464" s="546"/>
      <c r="N464" s="492"/>
      <c r="O464" s="547"/>
      <c r="P464" s="499">
        <v>3</v>
      </c>
      <c r="Q464" s="499">
        <v>2</v>
      </c>
      <c r="R464" s="495"/>
      <c r="S464" s="496"/>
      <c r="T464" s="535"/>
      <c r="U464" s="25"/>
      <c r="V464" s="11"/>
      <c r="W464" s="15">
        <v>2</v>
      </c>
      <c r="X464" s="88"/>
      <c r="Y464" s="614"/>
      <c r="Z464" s="542"/>
      <c r="AA464" s="543"/>
      <c r="AB464" s="111"/>
      <c r="AC464" s="47"/>
    </row>
    <row r="465" spans="2:29" ht="20.25" hidden="1" customHeight="1">
      <c r="B465" s="77"/>
      <c r="C465" s="51">
        <v>1</v>
      </c>
      <c r="D465" s="4" t="s">
        <v>50</v>
      </c>
      <c r="E465" s="475" t="s">
        <v>52</v>
      </c>
      <c r="F465" s="474"/>
      <c r="G465" s="473"/>
      <c r="H465" s="464" t="s">
        <v>52</v>
      </c>
      <c r="I465" s="1">
        <v>1</v>
      </c>
      <c r="J465" s="52"/>
      <c r="K465" s="25"/>
      <c r="L465" s="13"/>
      <c r="M465" s="155">
        <v>1</v>
      </c>
      <c r="N465" s="457" t="s">
        <v>15</v>
      </c>
      <c r="O465" s="475" t="s">
        <v>52</v>
      </c>
      <c r="P465" s="500"/>
      <c r="Q465" s="500"/>
      <c r="R465" s="464" t="s">
        <v>52</v>
      </c>
      <c r="S465" s="154">
        <v>1</v>
      </c>
      <c r="T465" s="498" t="s">
        <v>15</v>
      </c>
      <c r="U465" s="25"/>
      <c r="V465" s="11"/>
      <c r="W465" s="561">
        <v>3</v>
      </c>
      <c r="X465" s="514"/>
      <c r="Y465" s="614"/>
      <c r="Z465" s="542"/>
      <c r="AA465" s="543"/>
      <c r="AB465" s="111"/>
      <c r="AC465" s="47"/>
    </row>
    <row r="466" spans="2:29" ht="20.25" hidden="1" customHeight="1">
      <c r="B466" s="77"/>
      <c r="C466" s="51">
        <v>2</v>
      </c>
      <c r="D466" s="4" t="s">
        <v>51</v>
      </c>
      <c r="E466" s="476"/>
      <c r="F466" s="474"/>
      <c r="G466" s="473"/>
      <c r="H466" s="465"/>
      <c r="I466" s="1">
        <v>2</v>
      </c>
      <c r="J466" s="52"/>
      <c r="K466" s="25"/>
      <c r="L466" s="13"/>
      <c r="M466" s="155">
        <v>2</v>
      </c>
      <c r="N466" s="457"/>
      <c r="O466" s="476"/>
      <c r="P466" s="500"/>
      <c r="Q466" s="500"/>
      <c r="R466" s="465"/>
      <c r="S466" s="154">
        <v>2</v>
      </c>
      <c r="T466" s="498"/>
      <c r="U466" s="25"/>
      <c r="V466" s="11"/>
      <c r="W466" s="536"/>
      <c r="X466" s="515"/>
      <c r="Y466" s="614"/>
      <c r="Z466" s="542"/>
      <c r="AA466" s="543"/>
      <c r="AB466" s="111"/>
      <c r="AC466" s="47"/>
    </row>
    <row r="467" spans="2:29" ht="20.25" hidden="1" customHeight="1">
      <c r="B467" s="77"/>
      <c r="C467" s="51">
        <v>3</v>
      </c>
      <c r="D467" s="4"/>
      <c r="E467" s="476"/>
      <c r="F467" s="474"/>
      <c r="G467" s="473"/>
      <c r="H467" s="465"/>
      <c r="I467" s="1">
        <v>3</v>
      </c>
      <c r="J467" s="52"/>
      <c r="K467" s="25"/>
      <c r="L467" s="13"/>
      <c r="M467" s="455">
        <v>2</v>
      </c>
      <c r="N467" s="459" t="s">
        <v>16</v>
      </c>
      <c r="O467" s="476"/>
      <c r="P467" s="500"/>
      <c r="Q467" s="500"/>
      <c r="R467" s="465"/>
      <c r="S467" s="460">
        <v>2</v>
      </c>
      <c r="T467" s="489" t="s">
        <v>16</v>
      </c>
      <c r="U467" s="25"/>
      <c r="V467" s="11"/>
      <c r="W467" s="536"/>
      <c r="X467" s="515"/>
      <c r="Y467" s="614"/>
      <c r="Z467" s="542"/>
      <c r="AA467" s="543"/>
      <c r="AB467" s="111"/>
      <c r="AC467" s="47"/>
    </row>
    <row r="468" spans="2:29" ht="20.25" hidden="1" customHeight="1">
      <c r="B468" s="77"/>
      <c r="C468" s="51">
        <v>4</v>
      </c>
      <c r="D468" s="4"/>
      <c r="E468" s="476"/>
      <c r="F468" s="474"/>
      <c r="G468" s="473"/>
      <c r="H468" s="465"/>
      <c r="I468" s="1">
        <v>4</v>
      </c>
      <c r="J468" s="52"/>
      <c r="K468" s="25"/>
      <c r="L468" s="13">
        <f>IF(P464=1,1,0)</f>
        <v>0</v>
      </c>
      <c r="M468" s="455">
        <v>4</v>
      </c>
      <c r="N468" s="459"/>
      <c r="O468" s="476"/>
      <c r="P468" s="500"/>
      <c r="Q468" s="500"/>
      <c r="R468" s="465"/>
      <c r="S468" s="460">
        <v>4</v>
      </c>
      <c r="T468" s="489"/>
      <c r="U468" s="25">
        <f>IF(Q464=2,1,0)</f>
        <v>1</v>
      </c>
      <c r="V468" s="11"/>
      <c r="W468" s="537"/>
      <c r="X468" s="516"/>
      <c r="Y468" s="614"/>
      <c r="Z468" s="542"/>
      <c r="AA468" s="543"/>
      <c r="AB468" s="111"/>
      <c r="AC468" s="47"/>
    </row>
    <row r="469" spans="2:29" ht="12" hidden="1" customHeight="1">
      <c r="B469" s="77">
        <f>IF(F464=1,1,0)</f>
        <v>0</v>
      </c>
      <c r="C469" s="161"/>
      <c r="D469" s="151" t="s">
        <v>29</v>
      </c>
      <c r="E469" s="477"/>
      <c r="F469" s="474"/>
      <c r="G469" s="473"/>
      <c r="H469" s="466"/>
      <c r="I469" s="160"/>
      <c r="J469" s="156" t="s">
        <v>25</v>
      </c>
      <c r="K469" s="25">
        <f>IF(G464=3,1,0)</f>
        <v>0</v>
      </c>
      <c r="L469" s="13"/>
      <c r="M469" s="166"/>
      <c r="N469" s="157" t="s">
        <v>32</v>
      </c>
      <c r="O469" s="477"/>
      <c r="P469" s="501"/>
      <c r="Q469" s="501"/>
      <c r="R469" s="466"/>
      <c r="S469" s="160"/>
      <c r="T469" s="158" t="s">
        <v>54</v>
      </c>
      <c r="U469" s="25"/>
      <c r="V469" s="11"/>
      <c r="W469" s="502">
        <v>4</v>
      </c>
      <c r="X469" s="702"/>
      <c r="Y469" s="614"/>
      <c r="Z469" s="542"/>
      <c r="AA469" s="543"/>
      <c r="AB469" s="111"/>
      <c r="AC469" s="47"/>
    </row>
    <row r="470" spans="2:29" ht="35.1" hidden="1" customHeight="1">
      <c r="B470" s="77"/>
      <c r="C470" s="491"/>
      <c r="D470" s="492"/>
      <c r="E470" s="492"/>
      <c r="F470" s="472"/>
      <c r="G470" s="472"/>
      <c r="H470" s="496"/>
      <c r="I470" s="496"/>
      <c r="J470" s="497"/>
      <c r="K470" s="25"/>
      <c r="L470" s="13"/>
      <c r="M470" s="546"/>
      <c r="N470" s="492"/>
      <c r="O470" s="547"/>
      <c r="P470" s="499">
        <v>1</v>
      </c>
      <c r="Q470" s="499">
        <v>2</v>
      </c>
      <c r="R470" s="495"/>
      <c r="S470" s="496"/>
      <c r="T470" s="535"/>
      <c r="U470" s="25"/>
      <c r="V470" s="11"/>
      <c r="W470" s="503"/>
      <c r="X470" s="703"/>
      <c r="Y470" s="614"/>
      <c r="Z470" s="542"/>
      <c r="AA470" s="543"/>
      <c r="AB470" s="111"/>
      <c r="AC470" s="47"/>
    </row>
    <row r="471" spans="2:29" ht="20.25" hidden="1" customHeight="1">
      <c r="B471" s="77"/>
      <c r="C471" s="51">
        <v>1</v>
      </c>
      <c r="D471" s="4"/>
      <c r="E471" s="475" t="s">
        <v>52</v>
      </c>
      <c r="F471" s="474"/>
      <c r="G471" s="473"/>
      <c r="H471" s="464" t="s">
        <v>52</v>
      </c>
      <c r="I471" s="1">
        <v>1</v>
      </c>
      <c r="J471" s="52"/>
      <c r="K471" s="25"/>
      <c r="L471" s="13"/>
      <c r="M471" s="155">
        <v>1</v>
      </c>
      <c r="N471" s="457" t="s">
        <v>15</v>
      </c>
      <c r="O471" s="475" t="s">
        <v>52</v>
      </c>
      <c r="P471" s="500"/>
      <c r="Q471" s="500"/>
      <c r="R471" s="464" t="s">
        <v>52</v>
      </c>
      <c r="S471" s="154">
        <v>1</v>
      </c>
      <c r="T471" s="498" t="s">
        <v>15</v>
      </c>
      <c r="U471" s="25"/>
      <c r="V471" s="11"/>
      <c r="W471" s="561">
        <v>5</v>
      </c>
      <c r="X471" s="514"/>
      <c r="Y471" s="614"/>
      <c r="Z471" s="542"/>
      <c r="AA471" s="543"/>
      <c r="AB471" s="111"/>
      <c r="AC471" s="47"/>
    </row>
    <row r="472" spans="2:29" ht="20.25" hidden="1" customHeight="1">
      <c r="B472" s="77"/>
      <c r="C472" s="51">
        <v>2</v>
      </c>
      <c r="D472" s="4"/>
      <c r="E472" s="476"/>
      <c r="F472" s="474"/>
      <c r="G472" s="473"/>
      <c r="H472" s="465"/>
      <c r="I472" s="1">
        <v>2</v>
      </c>
      <c r="J472" s="52"/>
      <c r="K472" s="25"/>
      <c r="L472" s="13"/>
      <c r="M472" s="155">
        <v>2</v>
      </c>
      <c r="N472" s="457"/>
      <c r="O472" s="476"/>
      <c r="P472" s="500"/>
      <c r="Q472" s="500"/>
      <c r="R472" s="465"/>
      <c r="S472" s="154">
        <v>2</v>
      </c>
      <c r="T472" s="498"/>
      <c r="U472" s="25"/>
      <c r="V472" s="11"/>
      <c r="W472" s="536"/>
      <c r="X472" s="515"/>
      <c r="Y472" s="614"/>
      <c r="Z472" s="542"/>
      <c r="AA472" s="543"/>
      <c r="AB472" s="111"/>
      <c r="AC472" s="47"/>
    </row>
    <row r="473" spans="2:29" ht="20.25" hidden="1" customHeight="1">
      <c r="B473" s="77"/>
      <c r="C473" s="51">
        <v>3</v>
      </c>
      <c r="D473" s="4"/>
      <c r="E473" s="476"/>
      <c r="F473" s="474"/>
      <c r="G473" s="473"/>
      <c r="H473" s="465"/>
      <c r="I473" s="1">
        <v>3</v>
      </c>
      <c r="J473" s="52"/>
      <c r="K473" s="25"/>
      <c r="L473" s="13"/>
      <c r="M473" s="155">
        <v>2</v>
      </c>
      <c r="N473" s="459" t="s">
        <v>16</v>
      </c>
      <c r="O473" s="476"/>
      <c r="P473" s="500"/>
      <c r="Q473" s="500"/>
      <c r="R473" s="465"/>
      <c r="S473" s="154">
        <v>2</v>
      </c>
      <c r="T473" s="489" t="s">
        <v>16</v>
      </c>
      <c r="U473" s="25"/>
      <c r="V473" s="11"/>
      <c r="W473" s="537"/>
      <c r="X473" s="516"/>
      <c r="Y473" s="614"/>
      <c r="Z473" s="542"/>
      <c r="AA473" s="543"/>
      <c r="AB473" s="111"/>
      <c r="AC473" s="47"/>
    </row>
    <row r="474" spans="2:29" ht="20.25" hidden="1" customHeight="1">
      <c r="B474" s="77"/>
      <c r="C474" s="51">
        <v>4</v>
      </c>
      <c r="D474" s="4"/>
      <c r="E474" s="476"/>
      <c r="F474" s="474"/>
      <c r="G474" s="473"/>
      <c r="H474" s="465"/>
      <c r="I474" s="1">
        <v>4</v>
      </c>
      <c r="J474" s="52"/>
      <c r="K474" s="25"/>
      <c r="L474" s="13"/>
      <c r="M474" s="155">
        <v>4</v>
      </c>
      <c r="N474" s="459"/>
      <c r="O474" s="476"/>
      <c r="P474" s="500"/>
      <c r="Q474" s="500"/>
      <c r="R474" s="465"/>
      <c r="S474" s="154">
        <v>4</v>
      </c>
      <c r="T474" s="489"/>
      <c r="U474" s="25"/>
      <c r="V474" s="11"/>
      <c r="W474" s="561">
        <v>6</v>
      </c>
      <c r="X474" s="514"/>
      <c r="Y474" s="614"/>
      <c r="Z474" s="542"/>
      <c r="AA474" s="543"/>
      <c r="AB474" s="111"/>
      <c r="AC474" s="47"/>
    </row>
    <row r="475" spans="2:29" ht="12" hidden="1" customHeight="1">
      <c r="B475" s="77">
        <f>IF(F470=2,1,0)</f>
        <v>0</v>
      </c>
      <c r="C475" s="161"/>
      <c r="D475" s="151" t="s">
        <v>20</v>
      </c>
      <c r="E475" s="477"/>
      <c r="F475" s="474"/>
      <c r="G475" s="473"/>
      <c r="H475" s="466"/>
      <c r="I475" s="160"/>
      <c r="J475" s="156" t="s">
        <v>21</v>
      </c>
      <c r="K475" s="26">
        <f>IF(G470=4,1,0)</f>
        <v>0</v>
      </c>
      <c r="L475" s="13">
        <f>IF(P470=1,1,0)</f>
        <v>1</v>
      </c>
      <c r="M475" s="166"/>
      <c r="N475" s="157" t="s">
        <v>31</v>
      </c>
      <c r="O475" s="477"/>
      <c r="P475" s="501"/>
      <c r="Q475" s="501"/>
      <c r="R475" s="466"/>
      <c r="S475" s="160"/>
      <c r="T475" s="158" t="s">
        <v>53</v>
      </c>
      <c r="U475" s="25">
        <f>IF(Q470=1,1,0)</f>
        <v>0</v>
      </c>
      <c r="V475" s="11"/>
      <c r="W475" s="536"/>
      <c r="X475" s="515"/>
      <c r="Y475" s="614"/>
      <c r="Z475" s="542"/>
      <c r="AA475" s="543"/>
      <c r="AB475" s="111"/>
      <c r="AC475" s="47"/>
    </row>
    <row r="476" spans="2:29" ht="35.1" hidden="1" customHeight="1">
      <c r="B476" s="77"/>
      <c r="C476" s="491"/>
      <c r="D476" s="492"/>
      <c r="E476" s="492"/>
      <c r="F476" s="472"/>
      <c r="G476" s="472"/>
      <c r="H476" s="496"/>
      <c r="I476" s="496"/>
      <c r="J476" s="497"/>
      <c r="K476" s="25"/>
      <c r="L476" s="13"/>
      <c r="M476" s="546"/>
      <c r="N476" s="492"/>
      <c r="O476" s="547"/>
      <c r="P476" s="499">
        <v>1</v>
      </c>
      <c r="Q476" s="499">
        <v>1</v>
      </c>
      <c r="R476" s="495"/>
      <c r="S476" s="496"/>
      <c r="T476" s="535"/>
      <c r="U476" s="25"/>
      <c r="V476" s="11"/>
      <c r="W476" s="537"/>
      <c r="X476" s="515"/>
      <c r="Y476" s="614"/>
      <c r="Z476" s="542"/>
      <c r="AA476" s="543"/>
      <c r="AB476" s="111"/>
      <c r="AC476" s="47"/>
    </row>
    <row r="477" spans="2:29" ht="20.25" hidden="1" customHeight="1">
      <c r="B477" s="77"/>
      <c r="C477" s="51">
        <v>1</v>
      </c>
      <c r="D477" s="4"/>
      <c r="E477" s="461" t="s">
        <v>52</v>
      </c>
      <c r="F477" s="474"/>
      <c r="G477" s="473"/>
      <c r="H477" s="464" t="s">
        <v>52</v>
      </c>
      <c r="I477" s="1">
        <v>1</v>
      </c>
      <c r="J477" s="52"/>
      <c r="K477" s="25"/>
      <c r="L477" s="13"/>
      <c r="M477" s="155">
        <v>1</v>
      </c>
      <c r="N477" s="457" t="s">
        <v>15</v>
      </c>
      <c r="O477" s="475" t="s">
        <v>52</v>
      </c>
      <c r="P477" s="500"/>
      <c r="Q477" s="500"/>
      <c r="R477" s="464" t="s">
        <v>52</v>
      </c>
      <c r="S477" s="154">
        <v>1</v>
      </c>
      <c r="T477" s="498" t="s">
        <v>15</v>
      </c>
      <c r="U477" s="25"/>
      <c r="V477" s="11"/>
      <c r="W477" s="611">
        <v>7</v>
      </c>
      <c r="X477" s="612"/>
      <c r="Y477" s="614"/>
      <c r="Z477" s="542"/>
      <c r="AA477" s="543"/>
      <c r="AB477" s="111"/>
      <c r="AC477" s="47"/>
    </row>
    <row r="478" spans="2:29" ht="20.25" hidden="1" customHeight="1">
      <c r="B478" s="77"/>
      <c r="C478" s="51">
        <v>2</v>
      </c>
      <c r="D478" s="4"/>
      <c r="E478" s="462"/>
      <c r="F478" s="474"/>
      <c r="G478" s="473"/>
      <c r="H478" s="465"/>
      <c r="I478" s="1">
        <v>2</v>
      </c>
      <c r="J478" s="52"/>
      <c r="K478" s="25"/>
      <c r="L478" s="13"/>
      <c r="M478" s="155">
        <v>2</v>
      </c>
      <c r="N478" s="457"/>
      <c r="O478" s="476"/>
      <c r="P478" s="500"/>
      <c r="Q478" s="500"/>
      <c r="R478" s="465"/>
      <c r="S478" s="154">
        <v>2</v>
      </c>
      <c r="T478" s="498"/>
      <c r="U478" s="25"/>
      <c r="V478" s="11"/>
      <c r="W478" s="538"/>
      <c r="X478" s="575"/>
      <c r="Y478" s="614"/>
      <c r="Z478" s="542"/>
      <c r="AA478" s="543"/>
      <c r="AB478" s="111"/>
      <c r="AC478" s="47"/>
    </row>
    <row r="479" spans="2:29" ht="20.25" hidden="1" customHeight="1">
      <c r="B479" s="77"/>
      <c r="C479" s="51">
        <v>3</v>
      </c>
      <c r="D479" s="4"/>
      <c r="E479" s="462"/>
      <c r="F479" s="474"/>
      <c r="G479" s="473"/>
      <c r="H479" s="465"/>
      <c r="I479" s="1">
        <v>3</v>
      </c>
      <c r="J479" s="52"/>
      <c r="K479" s="25"/>
      <c r="L479" s="13"/>
      <c r="M479" s="155">
        <v>2</v>
      </c>
      <c r="N479" s="459" t="s">
        <v>16</v>
      </c>
      <c r="O479" s="476"/>
      <c r="P479" s="500"/>
      <c r="Q479" s="500"/>
      <c r="R479" s="465"/>
      <c r="S479" s="154">
        <v>2</v>
      </c>
      <c r="T479" s="489" t="s">
        <v>16</v>
      </c>
      <c r="U479" s="25"/>
      <c r="V479" s="11"/>
      <c r="W479" s="538"/>
      <c r="X479" s="575"/>
      <c r="Y479" s="614"/>
      <c r="Z479" s="542"/>
      <c r="AA479" s="543"/>
      <c r="AB479" s="111"/>
      <c r="AC479" s="47"/>
    </row>
    <row r="480" spans="2:29" ht="20.25" hidden="1" customHeight="1">
      <c r="B480" s="77"/>
      <c r="C480" s="51">
        <v>4</v>
      </c>
      <c r="D480" s="4"/>
      <c r="E480" s="462"/>
      <c r="F480" s="474"/>
      <c r="G480" s="473"/>
      <c r="H480" s="465"/>
      <c r="I480" s="1">
        <v>4</v>
      </c>
      <c r="J480" s="52"/>
      <c r="K480" s="25"/>
      <c r="L480" s="13"/>
      <c r="M480" s="155">
        <v>4</v>
      </c>
      <c r="N480" s="459"/>
      <c r="O480" s="476"/>
      <c r="P480" s="500"/>
      <c r="Q480" s="500"/>
      <c r="R480" s="465"/>
      <c r="S480" s="154">
        <v>4</v>
      </c>
      <c r="T480" s="489"/>
      <c r="U480" s="25"/>
      <c r="V480" s="11"/>
      <c r="W480" s="539"/>
      <c r="X480" s="576"/>
      <c r="Y480" s="614"/>
      <c r="Z480" s="542"/>
      <c r="AA480" s="543"/>
      <c r="AB480" s="111"/>
      <c r="AC480" s="47"/>
    </row>
    <row r="481" spans="2:29" ht="12" hidden="1" customHeight="1">
      <c r="B481" s="77">
        <f>IF(F476=3,1,0)</f>
        <v>0</v>
      </c>
      <c r="C481" s="161"/>
      <c r="D481" s="151" t="s">
        <v>22</v>
      </c>
      <c r="E481" s="463"/>
      <c r="F481" s="474"/>
      <c r="G481" s="473"/>
      <c r="H481" s="466"/>
      <c r="I481" s="160"/>
      <c r="J481" s="156" t="s">
        <v>30</v>
      </c>
      <c r="K481" s="26">
        <f>IF(G476=1,1,0)</f>
        <v>0</v>
      </c>
      <c r="L481" s="13">
        <f>IF(P476=2,1,0)</f>
        <v>0</v>
      </c>
      <c r="M481" s="166"/>
      <c r="N481" s="157" t="s">
        <v>22</v>
      </c>
      <c r="O481" s="477"/>
      <c r="P481" s="501"/>
      <c r="Q481" s="501"/>
      <c r="R481" s="466"/>
      <c r="S481" s="160"/>
      <c r="T481" s="158" t="s">
        <v>23</v>
      </c>
      <c r="U481" s="25">
        <f>IF(Q476=1,1,0)</f>
        <v>1</v>
      </c>
      <c r="V481" s="11"/>
      <c r="W481" s="536">
        <v>8</v>
      </c>
      <c r="X481" s="515"/>
      <c r="Y481" s="614"/>
      <c r="Z481" s="542"/>
      <c r="AA481" s="543"/>
      <c r="AB481" s="111"/>
      <c r="AC481" s="47"/>
    </row>
    <row r="482" spans="2:29" ht="35.1" hidden="1" customHeight="1">
      <c r="B482" s="77"/>
      <c r="C482" s="491"/>
      <c r="D482" s="492"/>
      <c r="E482" s="492"/>
      <c r="F482" s="472">
        <v>3</v>
      </c>
      <c r="G482" s="472"/>
      <c r="H482" s="496"/>
      <c r="I482" s="496"/>
      <c r="J482" s="497"/>
      <c r="K482" s="25"/>
      <c r="L482" s="13"/>
      <c r="M482" s="546"/>
      <c r="N482" s="492"/>
      <c r="O482" s="547"/>
      <c r="P482" s="499">
        <v>3</v>
      </c>
      <c r="Q482" s="499">
        <v>1</v>
      </c>
      <c r="R482" s="495"/>
      <c r="S482" s="496"/>
      <c r="T482" s="535"/>
      <c r="U482" s="25"/>
      <c r="V482" s="11"/>
      <c r="W482" s="537"/>
      <c r="X482" s="516"/>
      <c r="Y482" s="614"/>
      <c r="Z482" s="542"/>
      <c r="AA482" s="543"/>
      <c r="AB482" s="111"/>
      <c r="AC482" s="47"/>
    </row>
    <row r="483" spans="2:29" ht="20.25" hidden="1" customHeight="1">
      <c r="B483" s="77"/>
      <c r="C483" s="51">
        <v>1</v>
      </c>
      <c r="D483" s="4"/>
      <c r="E483" s="475" t="s">
        <v>52</v>
      </c>
      <c r="F483" s="474"/>
      <c r="G483" s="473"/>
      <c r="H483" s="464" t="s">
        <v>52</v>
      </c>
      <c r="I483" s="1">
        <v>1</v>
      </c>
      <c r="J483" s="52"/>
      <c r="K483" s="25"/>
      <c r="L483" s="13"/>
      <c r="M483" s="155">
        <v>1</v>
      </c>
      <c r="N483" s="457" t="s">
        <v>15</v>
      </c>
      <c r="O483" s="475" t="s">
        <v>52</v>
      </c>
      <c r="P483" s="500"/>
      <c r="Q483" s="500"/>
      <c r="R483" s="464" t="s">
        <v>52</v>
      </c>
      <c r="S483" s="154">
        <v>1</v>
      </c>
      <c r="T483" s="498" t="s">
        <v>15</v>
      </c>
      <c r="U483" s="25"/>
      <c r="V483" s="11"/>
      <c r="W483" s="538">
        <v>9</v>
      </c>
      <c r="X483" s="575"/>
      <c r="Y483" s="614"/>
      <c r="Z483" s="542"/>
      <c r="AA483" s="543"/>
      <c r="AB483" s="111"/>
      <c r="AC483" s="47"/>
    </row>
    <row r="484" spans="2:29" ht="20.25" hidden="1" customHeight="1">
      <c r="B484" s="77"/>
      <c r="C484" s="51">
        <v>2</v>
      </c>
      <c r="D484" s="4"/>
      <c r="E484" s="476"/>
      <c r="F484" s="474"/>
      <c r="G484" s="473"/>
      <c r="H484" s="465"/>
      <c r="I484" s="1">
        <v>2</v>
      </c>
      <c r="J484" s="52"/>
      <c r="K484" s="25"/>
      <c r="L484" s="13"/>
      <c r="M484" s="155">
        <v>2</v>
      </c>
      <c r="N484" s="457"/>
      <c r="O484" s="476"/>
      <c r="P484" s="500"/>
      <c r="Q484" s="500"/>
      <c r="R484" s="465"/>
      <c r="S484" s="154">
        <v>2</v>
      </c>
      <c r="T484" s="498"/>
      <c r="U484" s="25"/>
      <c r="V484" s="11"/>
      <c r="W484" s="538"/>
      <c r="X484" s="575"/>
      <c r="Y484" s="614"/>
      <c r="Z484" s="542"/>
      <c r="AA484" s="543"/>
      <c r="AB484" s="111"/>
      <c r="AC484" s="47"/>
    </row>
    <row r="485" spans="2:29" ht="20.25" hidden="1" customHeight="1">
      <c r="B485" s="77"/>
      <c r="C485" s="51">
        <v>3</v>
      </c>
      <c r="D485" s="4"/>
      <c r="E485" s="476"/>
      <c r="F485" s="474"/>
      <c r="G485" s="473"/>
      <c r="H485" s="465"/>
      <c r="I485" s="1">
        <v>3</v>
      </c>
      <c r="J485" s="52"/>
      <c r="K485" s="25"/>
      <c r="L485" s="13"/>
      <c r="M485" s="155">
        <v>2</v>
      </c>
      <c r="N485" s="459" t="s">
        <v>16</v>
      </c>
      <c r="O485" s="476"/>
      <c r="P485" s="500"/>
      <c r="Q485" s="500"/>
      <c r="R485" s="465"/>
      <c r="S485" s="154">
        <v>2</v>
      </c>
      <c r="T485" s="489" t="s">
        <v>16</v>
      </c>
      <c r="U485" s="25"/>
      <c r="V485" s="11"/>
      <c r="W485" s="539"/>
      <c r="X485" s="576"/>
      <c r="Y485" s="614"/>
      <c r="Z485" s="542"/>
      <c r="AA485" s="543"/>
      <c r="AB485" s="111"/>
      <c r="AC485" s="47"/>
    </row>
    <row r="486" spans="2:29" ht="20.25" hidden="1" customHeight="1">
      <c r="B486" s="77">
        <f>IF(F482=2,1,0)</f>
        <v>0</v>
      </c>
      <c r="C486" s="51">
        <v>4</v>
      </c>
      <c r="D486" s="4"/>
      <c r="E486" s="476"/>
      <c r="F486" s="474"/>
      <c r="G486" s="473"/>
      <c r="H486" s="465"/>
      <c r="I486" s="1">
        <v>4</v>
      </c>
      <c r="J486" s="52"/>
      <c r="K486" s="26">
        <f>IF(G482=4,1,0)</f>
        <v>0</v>
      </c>
      <c r="L486" s="13">
        <f>IF(P482=1,1,0)</f>
        <v>0</v>
      </c>
      <c r="M486" s="155">
        <v>4</v>
      </c>
      <c r="N486" s="459"/>
      <c r="O486" s="476"/>
      <c r="P486" s="500"/>
      <c r="Q486" s="500"/>
      <c r="R486" s="465"/>
      <c r="S486" s="154">
        <v>4</v>
      </c>
      <c r="T486" s="606"/>
      <c r="U486" s="25">
        <f>IF(Q482=2,1,0)</f>
        <v>0</v>
      </c>
      <c r="V486" s="11"/>
      <c r="W486" s="561">
        <v>10</v>
      </c>
      <c r="X486" s="514"/>
      <c r="Y486" s="614"/>
      <c r="Z486" s="542"/>
      <c r="AA486" s="543"/>
      <c r="AB486" s="111"/>
      <c r="AC486" s="47"/>
    </row>
    <row r="487" spans="2:29" ht="12" hidden="1" customHeight="1">
      <c r="B487" s="77"/>
      <c r="C487" s="162"/>
      <c r="D487" s="28"/>
      <c r="E487" s="477"/>
      <c r="F487" s="474"/>
      <c r="G487" s="473"/>
      <c r="H487" s="466"/>
      <c r="I487" s="163"/>
      <c r="J487" s="53"/>
      <c r="K487" s="24"/>
      <c r="L487" s="23"/>
      <c r="M487" s="29"/>
      <c r="N487" s="30"/>
      <c r="O487" s="477"/>
      <c r="P487" s="501"/>
      <c r="Q487" s="501"/>
      <c r="R487" s="466"/>
      <c r="S487" s="167"/>
      <c r="T487" s="31"/>
      <c r="U487" s="25"/>
      <c r="V487" s="11"/>
      <c r="W487" s="536"/>
      <c r="X487" s="515"/>
      <c r="Y487" s="614"/>
      <c r="Z487" s="542"/>
      <c r="AA487" s="543"/>
      <c r="AB487" s="111"/>
      <c r="AC487" s="47"/>
    </row>
    <row r="488" spans="2:29" ht="35.1" hidden="1" customHeight="1" thickBot="1">
      <c r="B488" s="79"/>
      <c r="C488" s="54"/>
      <c r="D488" s="490" t="s">
        <v>56</v>
      </c>
      <c r="E488" s="490"/>
      <c r="F488" s="490"/>
      <c r="G488" s="490"/>
      <c r="H488" s="490"/>
      <c r="I488" s="490"/>
      <c r="J488" s="550"/>
      <c r="K488" s="24"/>
      <c r="L488" s="11"/>
      <c r="M488" s="190"/>
      <c r="N488" s="609" t="s">
        <v>56</v>
      </c>
      <c r="O488" s="609"/>
      <c r="P488" s="609"/>
      <c r="Q488" s="609"/>
      <c r="R488" s="609"/>
      <c r="S488" s="609"/>
      <c r="T488" s="610"/>
      <c r="U488" s="24"/>
      <c r="V488" s="92"/>
      <c r="W488" s="607"/>
      <c r="X488" s="608"/>
      <c r="Y488" s="615"/>
      <c r="Z488" s="544"/>
      <c r="AA488" s="545"/>
      <c r="AB488" s="111"/>
      <c r="AC488" s="47"/>
    </row>
    <row r="489" spans="2:29" ht="28.5" hidden="1" thickBot="1">
      <c r="B489" s="80"/>
      <c r="C489" s="81"/>
      <c r="D489" s="527"/>
      <c r="E489" s="527"/>
      <c r="F489" s="528"/>
      <c r="G489" s="528"/>
      <c r="H489" s="85"/>
      <c r="I489" s="81"/>
      <c r="J489" s="81"/>
      <c r="K489" s="82"/>
      <c r="L489" s="83"/>
      <c r="M489" s="84"/>
      <c r="N489" s="527"/>
      <c r="O489" s="527"/>
      <c r="P489" s="528"/>
      <c r="Q489" s="528"/>
      <c r="R489" s="85"/>
      <c r="S489" s="85"/>
      <c r="T489" s="85"/>
      <c r="U489" s="86"/>
      <c r="V489" s="81"/>
      <c r="W489" s="81"/>
      <c r="X489" s="81"/>
      <c r="Y489" s="81"/>
      <c r="Z489" s="81"/>
      <c r="AA489" s="81"/>
      <c r="AB489" s="112"/>
      <c r="AC489" s="47"/>
    </row>
    <row r="490" spans="2:29" hidden="1">
      <c r="B490" s="42"/>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C490" s="47"/>
    </row>
    <row r="491" spans="2:29" hidden="1">
      <c r="B491" s="42"/>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C491" s="47"/>
    </row>
    <row r="492" spans="2:29" ht="15" hidden="1" thickBot="1">
      <c r="B492" s="42"/>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C492" s="47"/>
    </row>
    <row r="493" spans="2:29" ht="23.25" hidden="1" customHeight="1">
      <c r="B493" s="123"/>
      <c r="C493" s="582" t="s">
        <v>42</v>
      </c>
      <c r="D493" s="582"/>
      <c r="E493" s="582"/>
      <c r="F493" s="582"/>
      <c r="G493" s="582"/>
      <c r="H493" s="559">
        <v>14</v>
      </c>
      <c r="I493" s="559"/>
      <c r="J493" s="559"/>
      <c r="K493" s="126"/>
      <c r="L493" s="584" t="s">
        <v>42</v>
      </c>
      <c r="M493" s="582"/>
      <c r="N493" s="582"/>
      <c r="O493" s="582"/>
      <c r="P493" s="582"/>
      <c r="Q493" s="582"/>
      <c r="R493" s="582"/>
      <c r="S493" s="559">
        <v>14</v>
      </c>
      <c r="T493" s="559"/>
      <c r="U493" s="60"/>
      <c r="V493" s="588" t="s">
        <v>42</v>
      </c>
      <c r="W493" s="589"/>
      <c r="X493" s="589"/>
      <c r="Y493" s="60"/>
      <c r="Z493" s="60"/>
      <c r="AA493" s="592">
        <v>14</v>
      </c>
      <c r="AB493" s="132"/>
      <c r="AC493" s="47"/>
    </row>
    <row r="494" spans="2:29" ht="15" hidden="1" customHeight="1" thickBot="1">
      <c r="B494" s="124"/>
      <c r="C494" s="583"/>
      <c r="D494" s="583"/>
      <c r="E494" s="583"/>
      <c r="F494" s="583"/>
      <c r="G494" s="583"/>
      <c r="H494" s="560"/>
      <c r="I494" s="560"/>
      <c r="J494" s="560"/>
      <c r="K494" s="127"/>
      <c r="L494" s="585"/>
      <c r="M494" s="586"/>
      <c r="N494" s="586"/>
      <c r="O494" s="586"/>
      <c r="P494" s="586"/>
      <c r="Q494" s="586"/>
      <c r="R494" s="586"/>
      <c r="S494" s="587"/>
      <c r="T494" s="587"/>
      <c r="U494" s="61"/>
      <c r="V494" s="590"/>
      <c r="W494" s="591"/>
      <c r="X494" s="591"/>
      <c r="Y494" s="61"/>
      <c r="Z494" s="61"/>
      <c r="AA494" s="593"/>
      <c r="AB494" s="133"/>
      <c r="AC494" s="47"/>
    </row>
    <row r="495" spans="2:29" ht="12" hidden="1" customHeight="1">
      <c r="B495" s="35"/>
      <c r="C495" s="685" t="s">
        <v>0</v>
      </c>
      <c r="D495" s="686"/>
      <c r="E495" s="50"/>
      <c r="F495" s="50"/>
      <c r="G495" s="50"/>
      <c r="H495" s="50"/>
      <c r="I495" s="50"/>
      <c r="J495" s="165" t="s">
        <v>28</v>
      </c>
      <c r="K495" s="119"/>
      <c r="L495" s="118"/>
      <c r="M495" s="510" t="s">
        <v>34</v>
      </c>
      <c r="N495" s="511"/>
      <c r="O495" s="511"/>
      <c r="P495" s="194"/>
      <c r="Q495" s="194"/>
      <c r="R495" s="511" t="s">
        <v>35</v>
      </c>
      <c r="S495" s="511"/>
      <c r="T495" s="513"/>
      <c r="U495" s="37"/>
      <c r="V495" s="46"/>
      <c r="W495" s="594" t="s">
        <v>9</v>
      </c>
      <c r="X495" s="595"/>
      <c r="Y495" s="96"/>
      <c r="Z495" s="600" t="s">
        <v>45</v>
      </c>
      <c r="AA495" s="601"/>
      <c r="AB495" s="134"/>
      <c r="AC495" s="47"/>
    </row>
    <row r="496" spans="2:29" ht="35.1" hidden="1" customHeight="1">
      <c r="B496" s="35"/>
      <c r="C496" s="491" t="s">
        <v>55</v>
      </c>
      <c r="D496" s="492"/>
      <c r="E496" s="492"/>
      <c r="F496" s="472"/>
      <c r="G496" s="472"/>
      <c r="H496" s="495"/>
      <c r="I496" s="496"/>
      <c r="J496" s="497"/>
      <c r="K496" s="120"/>
      <c r="L496" s="12"/>
      <c r="M496" s="564" t="s">
        <v>55</v>
      </c>
      <c r="N496" s="565"/>
      <c r="O496" s="565"/>
      <c r="P496" s="472">
        <v>1</v>
      </c>
      <c r="Q496" s="472"/>
      <c r="R496" s="566"/>
      <c r="S496" s="566"/>
      <c r="T496" s="567"/>
      <c r="U496" s="38"/>
      <c r="V496" s="21"/>
      <c r="W496" s="596"/>
      <c r="X496" s="597"/>
      <c r="Y496" s="97"/>
      <c r="Z496" s="602"/>
      <c r="AA496" s="603"/>
      <c r="AB496" s="134"/>
      <c r="AC496" s="47"/>
    </row>
    <row r="497" spans="2:29" ht="15" hidden="1" customHeight="1">
      <c r="B497" s="35"/>
      <c r="C497" s="51">
        <v>1</v>
      </c>
      <c r="D497" s="164" t="s">
        <v>51</v>
      </c>
      <c r="E497" s="475" t="s">
        <v>52</v>
      </c>
      <c r="F497" s="472"/>
      <c r="G497" s="472"/>
      <c r="H497" s="464" t="s">
        <v>52</v>
      </c>
      <c r="I497" s="1">
        <v>1</v>
      </c>
      <c r="J497" s="52"/>
      <c r="K497" s="120"/>
      <c r="L497" s="12"/>
      <c r="M497" s="526">
        <v>1</v>
      </c>
      <c r="N497" s="691" t="s">
        <v>15</v>
      </c>
      <c r="O497" s="523" t="s">
        <v>52</v>
      </c>
      <c r="P497" s="474"/>
      <c r="Q497" s="472"/>
      <c r="R497" s="461" t="s">
        <v>52</v>
      </c>
      <c r="S497" s="493">
        <v>1</v>
      </c>
      <c r="T497" s="533" t="s">
        <v>15</v>
      </c>
      <c r="U497" s="38"/>
      <c r="V497" s="21"/>
      <c r="W497" s="596"/>
      <c r="X497" s="597"/>
      <c r="Y497" s="97"/>
      <c r="Z497" s="602"/>
      <c r="AA497" s="603"/>
      <c r="AB497" s="134"/>
      <c r="AC497" s="47"/>
    </row>
    <row r="498" spans="2:29" ht="15" hidden="1" customHeight="1">
      <c r="B498" s="35"/>
      <c r="C498" s="51">
        <v>2</v>
      </c>
      <c r="D498" s="164" t="s">
        <v>50</v>
      </c>
      <c r="E498" s="476"/>
      <c r="F498" s="472"/>
      <c r="G498" s="472"/>
      <c r="H498" s="465"/>
      <c r="I498" s="1">
        <v>2</v>
      </c>
      <c r="J498" s="52"/>
      <c r="K498" s="121"/>
      <c r="L498" s="33"/>
      <c r="M498" s="526"/>
      <c r="N498" s="691"/>
      <c r="O498" s="524"/>
      <c r="P498" s="474"/>
      <c r="Q498" s="472"/>
      <c r="R498" s="462"/>
      <c r="S498" s="493"/>
      <c r="T498" s="533"/>
      <c r="U498" s="38"/>
      <c r="V498" s="21"/>
      <c r="W498" s="598"/>
      <c r="X498" s="599"/>
      <c r="Y498" s="98"/>
      <c r="Z498" s="604"/>
      <c r="AA498" s="605"/>
      <c r="AB498" s="134"/>
      <c r="AC498" s="47"/>
    </row>
    <row r="499" spans="2:29" ht="20.25" hidden="1" customHeight="1">
      <c r="B499" s="35"/>
      <c r="C499" s="51">
        <v>3</v>
      </c>
      <c r="D499" s="164" t="s">
        <v>50</v>
      </c>
      <c r="E499" s="476"/>
      <c r="F499" s="472"/>
      <c r="G499" s="472"/>
      <c r="H499" s="465"/>
      <c r="I499" s="1">
        <v>3</v>
      </c>
      <c r="J499" s="52"/>
      <c r="K499" s="121"/>
      <c r="L499" s="33"/>
      <c r="M499" s="526">
        <v>2</v>
      </c>
      <c r="N499" s="667" t="s">
        <v>16</v>
      </c>
      <c r="O499" s="524"/>
      <c r="P499" s="474"/>
      <c r="Q499" s="472"/>
      <c r="R499" s="462"/>
      <c r="S499" s="493">
        <v>3</v>
      </c>
      <c r="T499" s="684" t="s">
        <v>16</v>
      </c>
      <c r="U499" s="38"/>
      <c r="V499" s="21"/>
      <c r="W499" s="561">
        <v>11</v>
      </c>
      <c r="X499" s="624"/>
      <c r="Y499" s="572">
        <v>141</v>
      </c>
      <c r="Z499" s="737">
        <f>VLOOKUP(Y499,Y745:AA754,3,TRUE)</f>
        <v>2</v>
      </c>
      <c r="AA499" s="738"/>
      <c r="AB499" s="135"/>
      <c r="AC499" s="47"/>
    </row>
    <row r="500" spans="2:29" ht="20.25" hidden="1" customHeight="1">
      <c r="B500" s="35"/>
      <c r="C500" s="51">
        <v>4</v>
      </c>
      <c r="D500" s="164" t="s">
        <v>50</v>
      </c>
      <c r="E500" s="476"/>
      <c r="F500" s="472"/>
      <c r="G500" s="472"/>
      <c r="H500" s="465"/>
      <c r="I500" s="1">
        <v>4</v>
      </c>
      <c r="J500" s="52"/>
      <c r="K500" s="121"/>
      <c r="L500" s="33"/>
      <c r="M500" s="526"/>
      <c r="N500" s="667"/>
      <c r="O500" s="524"/>
      <c r="P500" s="474"/>
      <c r="Q500" s="472"/>
      <c r="R500" s="462"/>
      <c r="S500" s="493"/>
      <c r="T500" s="684"/>
      <c r="U500" s="38"/>
      <c r="V500" s="21"/>
      <c r="W500" s="536"/>
      <c r="X500" s="671"/>
      <c r="Y500" s="573"/>
      <c r="Z500" s="739"/>
      <c r="AA500" s="543"/>
      <c r="AB500" s="135"/>
      <c r="AC500" s="47"/>
    </row>
    <row r="501" spans="2:29" ht="12" hidden="1" customHeight="1">
      <c r="B501" s="35">
        <f>IF(F496=3,1,0)</f>
        <v>0</v>
      </c>
      <c r="C501" s="732" t="s">
        <v>1</v>
      </c>
      <c r="D501" s="733"/>
      <c r="E501" s="477"/>
      <c r="F501" s="472"/>
      <c r="G501" s="472"/>
      <c r="H501" s="466"/>
      <c r="I501" s="160"/>
      <c r="J501" s="156" t="s">
        <v>2</v>
      </c>
      <c r="K501" s="121">
        <f>IF(G496=2,1,0)</f>
        <v>0</v>
      </c>
      <c r="L501" s="33">
        <f>IF(P496=2,1,0)</f>
        <v>0</v>
      </c>
      <c r="M501" s="192"/>
      <c r="N501" s="157" t="s">
        <v>33</v>
      </c>
      <c r="O501" s="525"/>
      <c r="P501" s="474"/>
      <c r="Q501" s="472"/>
      <c r="R501" s="463"/>
      <c r="S501" s="198"/>
      <c r="T501" s="158" t="s">
        <v>24</v>
      </c>
      <c r="U501" s="38">
        <f>IF(Q496=2,1,0)</f>
        <v>0</v>
      </c>
      <c r="V501" s="21"/>
      <c r="W501" s="537"/>
      <c r="X501" s="625"/>
      <c r="Y501" s="573"/>
      <c r="Z501" s="739"/>
      <c r="AA501" s="543"/>
      <c r="AB501" s="135"/>
      <c r="AC501" s="47"/>
    </row>
    <row r="502" spans="2:29" ht="35.1" hidden="1" customHeight="1">
      <c r="B502" s="35"/>
      <c r="C502" s="491"/>
      <c r="D502" s="492"/>
      <c r="E502" s="492"/>
      <c r="F502" s="472"/>
      <c r="G502" s="472"/>
      <c r="H502" s="496"/>
      <c r="I502" s="496"/>
      <c r="J502" s="497"/>
      <c r="K502" s="121"/>
      <c r="L502" s="33"/>
      <c r="M502" s="564"/>
      <c r="N502" s="565"/>
      <c r="O502" s="565"/>
      <c r="P502" s="472"/>
      <c r="Q502" s="472"/>
      <c r="R502" s="566"/>
      <c r="S502" s="566"/>
      <c r="T502" s="567"/>
      <c r="U502" s="38"/>
      <c r="V502" s="21"/>
      <c r="W502" s="15">
        <v>12</v>
      </c>
      <c r="X502" s="16"/>
      <c r="Y502" s="573"/>
      <c r="Z502" s="739"/>
      <c r="AA502" s="543"/>
      <c r="AB502" s="135"/>
      <c r="AC502" s="47"/>
    </row>
    <row r="503" spans="2:29" ht="20.25" hidden="1" customHeight="1">
      <c r="B503" s="35"/>
      <c r="C503" s="51">
        <v>1</v>
      </c>
      <c r="D503" s="4" t="s">
        <v>50</v>
      </c>
      <c r="E503" s="475" t="s">
        <v>52</v>
      </c>
      <c r="F503" s="474"/>
      <c r="G503" s="473"/>
      <c r="H503" s="464" t="s">
        <v>52</v>
      </c>
      <c r="I503" s="1">
        <v>1</v>
      </c>
      <c r="J503" s="52"/>
      <c r="K503" s="121"/>
      <c r="L503" s="33"/>
      <c r="M503" s="526">
        <v>1</v>
      </c>
      <c r="N503" s="691" t="s">
        <v>15</v>
      </c>
      <c r="O503" s="523" t="s">
        <v>52</v>
      </c>
      <c r="P503" s="474"/>
      <c r="Q503" s="472"/>
      <c r="R503" s="461" t="s">
        <v>52</v>
      </c>
      <c r="S503" s="493">
        <v>1</v>
      </c>
      <c r="T503" s="533" t="s">
        <v>15</v>
      </c>
      <c r="U503" s="38"/>
      <c r="V503" s="21"/>
      <c r="W503" s="561">
        <v>13</v>
      </c>
      <c r="X503" s="624"/>
      <c r="Y503" s="573"/>
      <c r="Z503" s="739"/>
      <c r="AA503" s="543"/>
      <c r="AB503" s="135"/>
      <c r="AC503" s="47"/>
    </row>
    <row r="504" spans="2:29" ht="20.25" hidden="1" customHeight="1">
      <c r="B504" s="35"/>
      <c r="C504" s="51">
        <v>2</v>
      </c>
      <c r="D504" s="4" t="s">
        <v>51</v>
      </c>
      <c r="E504" s="476"/>
      <c r="F504" s="474"/>
      <c r="G504" s="473"/>
      <c r="H504" s="465"/>
      <c r="I504" s="1">
        <v>2</v>
      </c>
      <c r="J504" s="52"/>
      <c r="K504" s="121"/>
      <c r="L504" s="33"/>
      <c r="M504" s="526">
        <v>2</v>
      </c>
      <c r="N504" s="691"/>
      <c r="O504" s="524"/>
      <c r="P504" s="474"/>
      <c r="Q504" s="472"/>
      <c r="R504" s="462"/>
      <c r="S504" s="493">
        <v>2</v>
      </c>
      <c r="T504" s="533"/>
      <c r="U504" s="38"/>
      <c r="V504" s="21"/>
      <c r="W504" s="536"/>
      <c r="X504" s="671"/>
      <c r="Y504" s="573"/>
      <c r="Z504" s="739"/>
      <c r="AA504" s="543"/>
      <c r="AB504" s="135"/>
      <c r="AC504" s="47"/>
    </row>
    <row r="505" spans="2:29" ht="20.25" hidden="1" customHeight="1">
      <c r="B505" s="35"/>
      <c r="C505" s="51">
        <v>3</v>
      </c>
      <c r="D505" s="4"/>
      <c r="E505" s="476"/>
      <c r="F505" s="474"/>
      <c r="G505" s="473"/>
      <c r="H505" s="465"/>
      <c r="I505" s="1">
        <v>3</v>
      </c>
      <c r="J505" s="52"/>
      <c r="K505" s="121"/>
      <c r="L505" s="33"/>
      <c r="M505" s="526">
        <v>2</v>
      </c>
      <c r="N505" s="667" t="s">
        <v>16</v>
      </c>
      <c r="O505" s="524"/>
      <c r="P505" s="474"/>
      <c r="Q505" s="472"/>
      <c r="R505" s="462"/>
      <c r="S505" s="493">
        <v>2</v>
      </c>
      <c r="T505" s="684" t="s">
        <v>16</v>
      </c>
      <c r="U505" s="38"/>
      <c r="V505" s="21"/>
      <c r="W505" s="536"/>
      <c r="X505" s="671"/>
      <c r="Y505" s="573"/>
      <c r="Z505" s="739"/>
      <c r="AA505" s="543"/>
      <c r="AB505" s="135"/>
      <c r="AC505" s="47"/>
    </row>
    <row r="506" spans="2:29" ht="20.25" hidden="1" customHeight="1">
      <c r="B506" s="35"/>
      <c r="C506" s="51">
        <v>4</v>
      </c>
      <c r="D506" s="4"/>
      <c r="E506" s="476"/>
      <c r="F506" s="474"/>
      <c r="G506" s="473"/>
      <c r="H506" s="465"/>
      <c r="I506" s="1">
        <v>4</v>
      </c>
      <c r="J506" s="52"/>
      <c r="K506" s="121"/>
      <c r="L506" s="33">
        <f>IF(P502=1,1,0)</f>
        <v>0</v>
      </c>
      <c r="M506" s="526">
        <v>4</v>
      </c>
      <c r="N506" s="667"/>
      <c r="O506" s="524"/>
      <c r="P506" s="474"/>
      <c r="Q506" s="472"/>
      <c r="R506" s="462"/>
      <c r="S506" s="493">
        <v>4</v>
      </c>
      <c r="T506" s="684"/>
      <c r="U506" s="38">
        <f>IF(Q502=2,1,0)</f>
        <v>0</v>
      </c>
      <c r="V506" s="21"/>
      <c r="W506" s="537"/>
      <c r="X506" s="625"/>
      <c r="Y506" s="573"/>
      <c r="Z506" s="739"/>
      <c r="AA506" s="543"/>
      <c r="AB506" s="135"/>
      <c r="AC506" s="47"/>
    </row>
    <row r="507" spans="2:29" ht="12" hidden="1" customHeight="1">
      <c r="B507" s="35">
        <f>IF(F502=1,1,0)</f>
        <v>0</v>
      </c>
      <c r="C507" s="161"/>
      <c r="D507" s="151" t="s">
        <v>29</v>
      </c>
      <c r="E507" s="477"/>
      <c r="F507" s="474"/>
      <c r="G507" s="473"/>
      <c r="H507" s="466"/>
      <c r="I507" s="160"/>
      <c r="J507" s="156" t="s">
        <v>25</v>
      </c>
      <c r="K507" s="121">
        <f>IF(G502=3,1,0)</f>
        <v>0</v>
      </c>
      <c r="L507" s="33"/>
      <c r="M507" s="192"/>
      <c r="N507" s="157" t="s">
        <v>32</v>
      </c>
      <c r="O507" s="525"/>
      <c r="P507" s="474"/>
      <c r="Q507" s="472"/>
      <c r="R507" s="463"/>
      <c r="S507" s="198"/>
      <c r="T507" s="158" t="s">
        <v>54</v>
      </c>
      <c r="U507" s="38"/>
      <c r="V507" s="21"/>
      <c r="W507" s="611">
        <v>14</v>
      </c>
      <c r="X507" s="652"/>
      <c r="Y507" s="573"/>
      <c r="Z507" s="739"/>
      <c r="AA507" s="543"/>
      <c r="AB507" s="135"/>
      <c r="AC507" s="47"/>
    </row>
    <row r="508" spans="2:29" ht="35.1" hidden="1" customHeight="1">
      <c r="B508" s="35"/>
      <c r="C508" s="491"/>
      <c r="D508" s="492"/>
      <c r="E508" s="492"/>
      <c r="F508" s="472"/>
      <c r="G508" s="472"/>
      <c r="H508" s="496"/>
      <c r="I508" s="496"/>
      <c r="J508" s="497"/>
      <c r="K508" s="121"/>
      <c r="L508" s="33"/>
      <c r="M508" s="564"/>
      <c r="N508" s="565"/>
      <c r="O508" s="565"/>
      <c r="P508" s="472"/>
      <c r="Q508" s="472"/>
      <c r="R508" s="566"/>
      <c r="S508" s="566"/>
      <c r="T508" s="567"/>
      <c r="U508" s="38"/>
      <c r="V508" s="21"/>
      <c r="W508" s="539"/>
      <c r="X508" s="578"/>
      <c r="Y508" s="573"/>
      <c r="Z508" s="739"/>
      <c r="AA508" s="543"/>
      <c r="AB508" s="135"/>
      <c r="AC508" s="47"/>
    </row>
    <row r="509" spans="2:29" ht="20.25" hidden="1" customHeight="1">
      <c r="B509" s="35"/>
      <c r="C509" s="51">
        <v>1</v>
      </c>
      <c r="D509" s="4"/>
      <c r="E509" s="475" t="s">
        <v>52</v>
      </c>
      <c r="F509" s="474"/>
      <c r="G509" s="473"/>
      <c r="H509" s="464" t="s">
        <v>52</v>
      </c>
      <c r="I509" s="1">
        <v>1</v>
      </c>
      <c r="J509" s="52"/>
      <c r="K509" s="121"/>
      <c r="L509" s="33"/>
      <c r="M509" s="526">
        <v>1</v>
      </c>
      <c r="N509" s="691" t="s">
        <v>15</v>
      </c>
      <c r="O509" s="523" t="s">
        <v>52</v>
      </c>
      <c r="P509" s="474"/>
      <c r="Q509" s="473"/>
      <c r="R509" s="461" t="s">
        <v>52</v>
      </c>
      <c r="S509" s="493">
        <v>1</v>
      </c>
      <c r="T509" s="533" t="s">
        <v>15</v>
      </c>
      <c r="U509" s="38"/>
      <c r="V509" s="21"/>
      <c r="W509" s="561">
        <v>15</v>
      </c>
      <c r="X509" s="624"/>
      <c r="Y509" s="573"/>
      <c r="Z509" s="739"/>
      <c r="AA509" s="543"/>
      <c r="AB509" s="135"/>
      <c r="AC509" s="47"/>
    </row>
    <row r="510" spans="2:29" ht="20.25" hidden="1" customHeight="1">
      <c r="B510" s="35"/>
      <c r="C510" s="51">
        <v>2</v>
      </c>
      <c r="D510" s="4"/>
      <c r="E510" s="476"/>
      <c r="F510" s="474"/>
      <c r="G510" s="473"/>
      <c r="H510" s="465"/>
      <c r="I510" s="1">
        <v>2</v>
      </c>
      <c r="J510" s="52"/>
      <c r="K510" s="121"/>
      <c r="L510" s="33"/>
      <c r="M510" s="526">
        <v>2</v>
      </c>
      <c r="N510" s="691"/>
      <c r="O510" s="524"/>
      <c r="P510" s="474"/>
      <c r="Q510" s="473"/>
      <c r="R510" s="462"/>
      <c r="S510" s="493">
        <v>2</v>
      </c>
      <c r="T510" s="533"/>
      <c r="U510" s="38"/>
      <c r="V510" s="21"/>
      <c r="W510" s="536"/>
      <c r="X510" s="671"/>
      <c r="Y510" s="573"/>
      <c r="Z510" s="739"/>
      <c r="AA510" s="543"/>
      <c r="AB510" s="135"/>
      <c r="AC510" s="47"/>
    </row>
    <row r="511" spans="2:29" ht="20.25" hidden="1" customHeight="1">
      <c r="B511" s="35"/>
      <c r="C511" s="51">
        <v>3</v>
      </c>
      <c r="D511" s="4"/>
      <c r="E511" s="476"/>
      <c r="F511" s="474"/>
      <c r="G511" s="473"/>
      <c r="H511" s="465"/>
      <c r="I511" s="1">
        <v>3</v>
      </c>
      <c r="J511" s="52"/>
      <c r="K511" s="121"/>
      <c r="L511" s="33"/>
      <c r="M511" s="526">
        <v>2</v>
      </c>
      <c r="N511" s="667" t="s">
        <v>16</v>
      </c>
      <c r="O511" s="524"/>
      <c r="P511" s="474"/>
      <c r="Q511" s="473"/>
      <c r="R511" s="462"/>
      <c r="S511" s="493">
        <v>2</v>
      </c>
      <c r="T511" s="684" t="s">
        <v>16</v>
      </c>
      <c r="U511" s="38"/>
      <c r="V511" s="21"/>
      <c r="W511" s="537"/>
      <c r="X511" s="625"/>
      <c r="Y511" s="573"/>
      <c r="Z511" s="739"/>
      <c r="AA511" s="543"/>
      <c r="AB511" s="135"/>
      <c r="AC511" s="47"/>
    </row>
    <row r="512" spans="2:29" ht="20.25" hidden="1" customHeight="1">
      <c r="B512" s="35"/>
      <c r="C512" s="51">
        <v>4</v>
      </c>
      <c r="D512" s="4"/>
      <c r="E512" s="476"/>
      <c r="F512" s="474"/>
      <c r="G512" s="473"/>
      <c r="H512" s="465"/>
      <c r="I512" s="1">
        <v>4</v>
      </c>
      <c r="J512" s="52"/>
      <c r="K512" s="121"/>
      <c r="L512" s="33"/>
      <c r="M512" s="526">
        <v>4</v>
      </c>
      <c r="N512" s="667"/>
      <c r="O512" s="524"/>
      <c r="P512" s="474"/>
      <c r="Q512" s="473"/>
      <c r="R512" s="462"/>
      <c r="S512" s="493">
        <v>4</v>
      </c>
      <c r="T512" s="684"/>
      <c r="U512" s="38"/>
      <c r="V512" s="21"/>
      <c r="W512" s="611">
        <v>16</v>
      </c>
      <c r="X512" s="652"/>
      <c r="Y512" s="573"/>
      <c r="Z512" s="739"/>
      <c r="AA512" s="543"/>
      <c r="AB512" s="135"/>
      <c r="AC512" s="47"/>
    </row>
    <row r="513" spans="2:29" ht="12" hidden="1" customHeight="1">
      <c r="B513" s="35">
        <f>IF(F508=2,1,0)</f>
        <v>0</v>
      </c>
      <c r="C513" s="161"/>
      <c r="D513" s="151" t="s">
        <v>20</v>
      </c>
      <c r="E513" s="477"/>
      <c r="F513" s="474"/>
      <c r="G513" s="473"/>
      <c r="H513" s="466"/>
      <c r="I513" s="160"/>
      <c r="J513" s="156" t="s">
        <v>21</v>
      </c>
      <c r="K513" s="122">
        <f>IF(G508=4,1,0)</f>
        <v>0</v>
      </c>
      <c r="L513" s="33">
        <f>IF(P508=1,1,0)</f>
        <v>0</v>
      </c>
      <c r="M513" s="192"/>
      <c r="N513" s="157" t="s">
        <v>31</v>
      </c>
      <c r="O513" s="525"/>
      <c r="P513" s="474"/>
      <c r="Q513" s="473"/>
      <c r="R513" s="463"/>
      <c r="S513" s="198"/>
      <c r="T513" s="158" t="s">
        <v>53</v>
      </c>
      <c r="U513" s="38">
        <f>IF(Q508=1,1,0)</f>
        <v>0</v>
      </c>
      <c r="V513" s="21"/>
      <c r="W513" s="538"/>
      <c r="X513" s="577"/>
      <c r="Y513" s="573"/>
      <c r="Z513" s="739"/>
      <c r="AA513" s="543"/>
      <c r="AB513" s="135"/>
      <c r="AC513" s="47"/>
    </row>
    <row r="514" spans="2:29" ht="35.1" hidden="1" customHeight="1">
      <c r="B514" s="35"/>
      <c r="C514" s="491"/>
      <c r="D514" s="492"/>
      <c r="E514" s="492"/>
      <c r="F514" s="472"/>
      <c r="G514" s="472">
        <v>4</v>
      </c>
      <c r="H514" s="496"/>
      <c r="I514" s="496"/>
      <c r="J514" s="497"/>
      <c r="K514" s="121"/>
      <c r="L514" s="33"/>
      <c r="M514" s="564"/>
      <c r="N514" s="565"/>
      <c r="O514" s="565"/>
      <c r="P514" s="472"/>
      <c r="Q514" s="472"/>
      <c r="R514" s="566"/>
      <c r="S514" s="566"/>
      <c r="T514" s="567"/>
      <c r="U514" s="38"/>
      <c r="V514" s="21"/>
      <c r="W514" s="539"/>
      <c r="X514" s="577"/>
      <c r="Y514" s="573"/>
      <c r="Z514" s="739"/>
      <c r="AA514" s="543"/>
      <c r="AB514" s="135"/>
      <c r="AC514" s="47"/>
    </row>
    <row r="515" spans="2:29" ht="15" hidden="1" customHeight="1">
      <c r="B515" s="35"/>
      <c r="C515" s="51">
        <v>1</v>
      </c>
      <c r="D515" s="4"/>
      <c r="E515" s="461" t="s">
        <v>52</v>
      </c>
      <c r="F515" s="474"/>
      <c r="G515" s="473"/>
      <c r="H515" s="464" t="s">
        <v>52</v>
      </c>
      <c r="I515" s="1">
        <v>1</v>
      </c>
      <c r="J515" s="52"/>
      <c r="K515" s="121"/>
      <c r="L515" s="33"/>
      <c r="M515" s="526">
        <v>1</v>
      </c>
      <c r="N515" s="691" t="s">
        <v>15</v>
      </c>
      <c r="O515" s="523" t="s">
        <v>52</v>
      </c>
      <c r="P515" s="474"/>
      <c r="Q515" s="473"/>
      <c r="R515" s="461" t="s">
        <v>52</v>
      </c>
      <c r="S515" s="493">
        <v>1</v>
      </c>
      <c r="T515" s="533" t="s">
        <v>15</v>
      </c>
      <c r="U515" s="38"/>
      <c r="V515" s="21"/>
      <c r="W515" s="502">
        <v>17</v>
      </c>
      <c r="X515" s="579"/>
      <c r="Y515" s="573"/>
      <c r="Z515" s="739"/>
      <c r="AA515" s="543"/>
      <c r="AB515" s="135"/>
      <c r="AC515" s="47"/>
    </row>
    <row r="516" spans="2:29" ht="15" hidden="1" customHeight="1">
      <c r="B516" s="35"/>
      <c r="C516" s="51">
        <v>2</v>
      </c>
      <c r="D516" s="4"/>
      <c r="E516" s="462"/>
      <c r="F516" s="474"/>
      <c r="G516" s="473"/>
      <c r="H516" s="465"/>
      <c r="I516" s="1">
        <v>2</v>
      </c>
      <c r="J516" s="52"/>
      <c r="K516" s="121"/>
      <c r="L516" s="33"/>
      <c r="M516" s="526">
        <v>2</v>
      </c>
      <c r="N516" s="691"/>
      <c r="O516" s="524"/>
      <c r="P516" s="474"/>
      <c r="Q516" s="473"/>
      <c r="R516" s="462"/>
      <c r="S516" s="493">
        <v>2</v>
      </c>
      <c r="T516" s="533"/>
      <c r="U516" s="38"/>
      <c r="V516" s="21"/>
      <c r="W516" s="534"/>
      <c r="X516" s="580"/>
      <c r="Y516" s="573"/>
      <c r="Z516" s="739"/>
      <c r="AA516" s="543"/>
      <c r="AB516" s="135"/>
      <c r="AC516" s="47"/>
    </row>
    <row r="517" spans="2:29" ht="15" hidden="1" customHeight="1">
      <c r="B517" s="35"/>
      <c r="C517" s="51">
        <v>3</v>
      </c>
      <c r="D517" s="4"/>
      <c r="E517" s="462"/>
      <c r="F517" s="474"/>
      <c r="G517" s="473"/>
      <c r="H517" s="465"/>
      <c r="I517" s="1">
        <v>3</v>
      </c>
      <c r="J517" s="52"/>
      <c r="K517" s="121"/>
      <c r="L517" s="33"/>
      <c r="M517" s="526">
        <v>2</v>
      </c>
      <c r="N517" s="667" t="s">
        <v>16</v>
      </c>
      <c r="O517" s="524"/>
      <c r="P517" s="474"/>
      <c r="Q517" s="473"/>
      <c r="R517" s="462"/>
      <c r="S517" s="493">
        <v>2</v>
      </c>
      <c r="T517" s="684" t="s">
        <v>16</v>
      </c>
      <c r="U517" s="38"/>
      <c r="V517" s="21"/>
      <c r="W517" s="534"/>
      <c r="X517" s="580"/>
      <c r="Y517" s="573"/>
      <c r="Z517" s="739"/>
      <c r="AA517" s="543"/>
      <c r="AB517" s="135"/>
      <c r="AC517" s="47"/>
    </row>
    <row r="518" spans="2:29" ht="15" hidden="1" customHeight="1">
      <c r="B518" s="35"/>
      <c r="C518" s="51">
        <v>4</v>
      </c>
      <c r="D518" s="4"/>
      <c r="E518" s="462"/>
      <c r="F518" s="474"/>
      <c r="G518" s="473"/>
      <c r="H518" s="465"/>
      <c r="I518" s="1">
        <v>4</v>
      </c>
      <c r="J518" s="52"/>
      <c r="K518" s="121"/>
      <c r="L518" s="33"/>
      <c r="M518" s="526">
        <v>4</v>
      </c>
      <c r="N518" s="667"/>
      <c r="O518" s="524"/>
      <c r="P518" s="474"/>
      <c r="Q518" s="473"/>
      <c r="R518" s="462"/>
      <c r="S518" s="493">
        <v>4</v>
      </c>
      <c r="T518" s="684"/>
      <c r="U518" s="38"/>
      <c r="V518" s="21"/>
      <c r="W518" s="503"/>
      <c r="X518" s="581"/>
      <c r="Y518" s="573"/>
      <c r="Z518" s="739"/>
      <c r="AA518" s="543"/>
      <c r="AB518" s="135"/>
      <c r="AC518" s="47"/>
    </row>
    <row r="519" spans="2:29" ht="12" hidden="1" customHeight="1">
      <c r="B519" s="35">
        <f>IF(F514=3,1,0)</f>
        <v>0</v>
      </c>
      <c r="C519" s="161"/>
      <c r="D519" s="151" t="s">
        <v>22</v>
      </c>
      <c r="E519" s="463"/>
      <c r="F519" s="474"/>
      <c r="G519" s="473"/>
      <c r="H519" s="466"/>
      <c r="I519" s="160"/>
      <c r="J519" s="156" t="s">
        <v>30</v>
      </c>
      <c r="K519" s="122">
        <f>IF(G514=1,1,0)</f>
        <v>0</v>
      </c>
      <c r="L519" s="33">
        <f>IF(P514=2,1,0)</f>
        <v>0</v>
      </c>
      <c r="M519" s="192"/>
      <c r="N519" s="157" t="s">
        <v>22</v>
      </c>
      <c r="O519" s="525"/>
      <c r="P519" s="474"/>
      <c r="Q519" s="473"/>
      <c r="R519" s="463"/>
      <c r="S519" s="198"/>
      <c r="T519" s="158" t="s">
        <v>23</v>
      </c>
      <c r="U519" s="38">
        <f>IF(Q514=1,1,0)</f>
        <v>0</v>
      </c>
      <c r="V519" s="21"/>
      <c r="W519" s="538">
        <v>18</v>
      </c>
      <c r="X519" s="577"/>
      <c r="Y519" s="573"/>
      <c r="Z519" s="739"/>
      <c r="AA519" s="543"/>
      <c r="AB519" s="135"/>
      <c r="AC519" s="47"/>
    </row>
    <row r="520" spans="2:29" ht="35.1" hidden="1" customHeight="1">
      <c r="B520" s="35"/>
      <c r="C520" s="491"/>
      <c r="D520" s="492"/>
      <c r="E520" s="492"/>
      <c r="F520" s="472">
        <v>3</v>
      </c>
      <c r="G520" s="472"/>
      <c r="H520" s="496"/>
      <c r="I520" s="496"/>
      <c r="J520" s="497"/>
      <c r="K520" s="121"/>
      <c r="L520" s="33"/>
      <c r="M520" s="564"/>
      <c r="N520" s="565"/>
      <c r="O520" s="565"/>
      <c r="P520" s="472"/>
      <c r="Q520" s="472"/>
      <c r="R520" s="566"/>
      <c r="S520" s="566"/>
      <c r="T520" s="567"/>
      <c r="U520" s="38"/>
      <c r="V520" s="21"/>
      <c r="W520" s="539"/>
      <c r="X520" s="578"/>
      <c r="Y520" s="573"/>
      <c r="Z520" s="739"/>
      <c r="AA520" s="543"/>
      <c r="AB520" s="135"/>
      <c r="AC520" s="47"/>
    </row>
    <row r="521" spans="2:29" ht="15" hidden="1" customHeight="1">
      <c r="B521" s="35"/>
      <c r="C521" s="51">
        <v>1</v>
      </c>
      <c r="D521" s="4"/>
      <c r="E521" s="475" t="s">
        <v>52</v>
      </c>
      <c r="F521" s="474"/>
      <c r="G521" s="473"/>
      <c r="H521" s="464" t="s">
        <v>52</v>
      </c>
      <c r="I521" s="1">
        <v>1</v>
      </c>
      <c r="J521" s="52"/>
      <c r="K521" s="121"/>
      <c r="L521" s="33"/>
      <c r="M521" s="526">
        <v>1</v>
      </c>
      <c r="N521" s="691" t="s">
        <v>15</v>
      </c>
      <c r="O521" s="523" t="s">
        <v>52</v>
      </c>
      <c r="P521" s="474"/>
      <c r="Q521" s="473"/>
      <c r="R521" s="461" t="s">
        <v>52</v>
      </c>
      <c r="S521" s="493">
        <v>1</v>
      </c>
      <c r="T521" s="533" t="s">
        <v>15</v>
      </c>
      <c r="U521" s="38"/>
      <c r="V521" s="21"/>
      <c r="W521" s="534">
        <v>19</v>
      </c>
      <c r="X521" s="580"/>
      <c r="Y521" s="573"/>
      <c r="Z521" s="739"/>
      <c r="AA521" s="543"/>
      <c r="AB521" s="135"/>
      <c r="AC521" s="47"/>
    </row>
    <row r="522" spans="2:29" ht="15" hidden="1" customHeight="1">
      <c r="B522" s="35"/>
      <c r="C522" s="51">
        <v>2</v>
      </c>
      <c r="D522" s="4"/>
      <c r="E522" s="476"/>
      <c r="F522" s="474"/>
      <c r="G522" s="473"/>
      <c r="H522" s="465"/>
      <c r="I522" s="1">
        <v>2</v>
      </c>
      <c r="J522" s="52"/>
      <c r="K522" s="121"/>
      <c r="L522" s="33"/>
      <c r="M522" s="526">
        <v>2</v>
      </c>
      <c r="N522" s="691"/>
      <c r="O522" s="524"/>
      <c r="P522" s="474"/>
      <c r="Q522" s="473"/>
      <c r="R522" s="462"/>
      <c r="S522" s="493">
        <v>2</v>
      </c>
      <c r="T522" s="533"/>
      <c r="U522" s="38"/>
      <c r="V522" s="21"/>
      <c r="W522" s="534"/>
      <c r="X522" s="580"/>
      <c r="Y522" s="573"/>
      <c r="Z522" s="739"/>
      <c r="AA522" s="543"/>
      <c r="AB522" s="135"/>
      <c r="AC522" s="47"/>
    </row>
    <row r="523" spans="2:29" ht="15" hidden="1" customHeight="1">
      <c r="B523" s="35"/>
      <c r="C523" s="51">
        <v>3</v>
      </c>
      <c r="D523" s="4"/>
      <c r="E523" s="476"/>
      <c r="F523" s="474"/>
      <c r="G523" s="473"/>
      <c r="H523" s="465"/>
      <c r="I523" s="1">
        <v>3</v>
      </c>
      <c r="J523" s="52"/>
      <c r="K523" s="121"/>
      <c r="L523" s="33"/>
      <c r="M523" s="526">
        <v>2</v>
      </c>
      <c r="N523" s="667" t="s">
        <v>16</v>
      </c>
      <c r="O523" s="524"/>
      <c r="P523" s="474"/>
      <c r="Q523" s="473"/>
      <c r="R523" s="462"/>
      <c r="S523" s="493">
        <v>2</v>
      </c>
      <c r="T523" s="684" t="s">
        <v>16</v>
      </c>
      <c r="U523" s="38"/>
      <c r="V523" s="21"/>
      <c r="W523" s="503"/>
      <c r="X523" s="581"/>
      <c r="Y523" s="573"/>
      <c r="Z523" s="739"/>
      <c r="AA523" s="543"/>
      <c r="AB523" s="135"/>
      <c r="AC523" s="47"/>
    </row>
    <row r="524" spans="2:29" ht="15" hidden="1" customHeight="1">
      <c r="B524" s="35">
        <f>IF(F520=2,1,0)</f>
        <v>0</v>
      </c>
      <c r="C524" s="51">
        <v>4</v>
      </c>
      <c r="D524" s="4"/>
      <c r="E524" s="476"/>
      <c r="F524" s="474"/>
      <c r="G524" s="473"/>
      <c r="H524" s="465"/>
      <c r="I524" s="1">
        <v>4</v>
      </c>
      <c r="J524" s="52"/>
      <c r="K524" s="122">
        <f>IF(G520=4,1,0)</f>
        <v>0</v>
      </c>
      <c r="L524" s="33">
        <f>IF(P520=1,1,0)</f>
        <v>0</v>
      </c>
      <c r="M524" s="526">
        <v>4</v>
      </c>
      <c r="N524" s="667"/>
      <c r="O524" s="524"/>
      <c r="P524" s="474"/>
      <c r="Q524" s="473"/>
      <c r="R524" s="462"/>
      <c r="S524" s="493">
        <v>4</v>
      </c>
      <c r="T524" s="684"/>
      <c r="U524" s="38">
        <f>IF(Q520=2,1,0)</f>
        <v>0</v>
      </c>
      <c r="V524" s="21"/>
      <c r="W524" s="611">
        <v>20</v>
      </c>
      <c r="X524" s="652"/>
      <c r="Y524" s="573"/>
      <c r="Z524" s="739"/>
      <c r="AA524" s="543"/>
      <c r="AB524" s="135"/>
      <c r="AC524" s="47"/>
    </row>
    <row r="525" spans="2:29" ht="12" hidden="1" customHeight="1">
      <c r="B525" s="35"/>
      <c r="C525" s="162"/>
      <c r="D525" s="28"/>
      <c r="E525" s="477"/>
      <c r="F525" s="474"/>
      <c r="G525" s="473"/>
      <c r="H525" s="466"/>
      <c r="I525" s="163"/>
      <c r="J525" s="53"/>
      <c r="K525" s="121"/>
      <c r="L525" s="33"/>
      <c r="M525" s="29"/>
      <c r="N525" s="193"/>
      <c r="O525" s="524"/>
      <c r="P525" s="786"/>
      <c r="Q525" s="776"/>
      <c r="R525" s="462"/>
      <c r="S525" s="199"/>
      <c r="T525" s="200"/>
      <c r="U525" s="38"/>
      <c r="V525" s="21"/>
      <c r="W525" s="538"/>
      <c r="X525" s="577"/>
      <c r="Y525" s="573"/>
      <c r="Z525" s="739"/>
      <c r="AA525" s="543"/>
      <c r="AB525" s="135"/>
      <c r="AC525" s="47"/>
    </row>
    <row r="526" spans="2:29" ht="35.1" hidden="1" customHeight="1" thickBot="1">
      <c r="B526" s="35"/>
      <c r="C526" s="54"/>
      <c r="D526" s="490" t="s">
        <v>56</v>
      </c>
      <c r="E526" s="490"/>
      <c r="F526" s="490"/>
      <c r="G526" s="490"/>
      <c r="H526" s="490"/>
      <c r="I526" s="490"/>
      <c r="J526" s="550"/>
      <c r="K526" s="121"/>
      <c r="L526" s="34"/>
      <c r="M526" s="190"/>
      <c r="N526" s="609" t="s">
        <v>56</v>
      </c>
      <c r="O526" s="609"/>
      <c r="P526" s="609"/>
      <c r="Q526" s="609"/>
      <c r="R526" s="609"/>
      <c r="S526" s="609"/>
      <c r="T526" s="610"/>
      <c r="U526" s="38"/>
      <c r="V526" s="21"/>
      <c r="W526" s="651"/>
      <c r="X526" s="653"/>
      <c r="Y526" s="574"/>
      <c r="Z526" s="740"/>
      <c r="AA526" s="545"/>
      <c r="AB526" s="135"/>
      <c r="AC526" s="47"/>
    </row>
    <row r="527" spans="2:29" ht="28.5" hidden="1" thickBot="1">
      <c r="B527" s="36"/>
      <c r="C527" s="17"/>
      <c r="D527" s="714"/>
      <c r="E527" s="714"/>
      <c r="F527" s="715"/>
      <c r="G527" s="715"/>
      <c r="H527" s="18"/>
      <c r="I527" s="17"/>
      <c r="J527" s="17"/>
      <c r="K527" s="19"/>
      <c r="L527" s="48"/>
      <c r="M527" s="48"/>
      <c r="N527" s="858"/>
      <c r="O527" s="858"/>
      <c r="P527" s="859"/>
      <c r="Q527" s="859"/>
      <c r="R527" s="202"/>
      <c r="S527" s="18"/>
      <c r="T527" s="18"/>
      <c r="U527" s="20"/>
      <c r="V527" s="22"/>
      <c r="W527" s="17"/>
      <c r="X527" s="17"/>
      <c r="Y527" s="17"/>
      <c r="Z527" s="17"/>
      <c r="AA527" s="17"/>
      <c r="AB527" s="136"/>
      <c r="AC527" s="47"/>
    </row>
    <row r="528" spans="2:29" hidden="1">
      <c r="B528" s="42"/>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C528" s="47"/>
    </row>
    <row r="529" spans="2:29" ht="15" hidden="1" customHeight="1" thickBot="1">
      <c r="B529" s="42"/>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C529" s="47"/>
    </row>
    <row r="530" spans="2:29" ht="20.100000000000001" hidden="1" customHeight="1">
      <c r="B530" s="99"/>
      <c r="C530" s="100"/>
      <c r="D530" s="693" t="s">
        <v>48</v>
      </c>
      <c r="E530" s="693"/>
      <c r="F530" s="693"/>
      <c r="G530" s="693"/>
      <c r="H530" s="128"/>
      <c r="I530" s="562">
        <v>15</v>
      </c>
      <c r="J530" s="562"/>
      <c r="K530" s="101"/>
      <c r="L530" s="102"/>
      <c r="M530" s="696" t="s">
        <v>48</v>
      </c>
      <c r="N530" s="696"/>
      <c r="O530" s="696"/>
      <c r="P530" s="696"/>
      <c r="Q530" s="696"/>
      <c r="R530" s="562">
        <v>15</v>
      </c>
      <c r="S530" s="562"/>
      <c r="T530" s="562"/>
      <c r="U530" s="103"/>
      <c r="V530" s="102"/>
      <c r="W530" s="698" t="s">
        <v>48</v>
      </c>
      <c r="X530" s="698"/>
      <c r="Y530" s="104"/>
      <c r="Z530" s="104"/>
      <c r="AA530" s="548">
        <v>15</v>
      </c>
      <c r="AB530" s="131"/>
      <c r="AC530" s="47"/>
    </row>
    <row r="531" spans="2:29" ht="20.100000000000001" hidden="1" customHeight="1" thickBot="1">
      <c r="B531" s="75"/>
      <c r="C531" s="14"/>
      <c r="D531" s="694"/>
      <c r="E531" s="694"/>
      <c r="F531" s="694"/>
      <c r="G531" s="694"/>
      <c r="H531" s="129"/>
      <c r="I531" s="695"/>
      <c r="J531" s="695"/>
      <c r="K531" s="32"/>
      <c r="L531" s="43"/>
      <c r="M531" s="697"/>
      <c r="N531" s="697"/>
      <c r="O531" s="697"/>
      <c r="P531" s="697"/>
      <c r="Q531" s="697"/>
      <c r="R531" s="563"/>
      <c r="S531" s="563"/>
      <c r="T531" s="563"/>
      <c r="U531" s="45"/>
      <c r="V531" s="43"/>
      <c r="W531" s="699"/>
      <c r="X531" s="699"/>
      <c r="Y531" s="70"/>
      <c r="Z531" s="70"/>
      <c r="AA531" s="549"/>
      <c r="AB531" s="76"/>
      <c r="AC531" s="47"/>
    </row>
    <row r="532" spans="2:29" ht="12" hidden="1" customHeight="1">
      <c r="B532" s="75"/>
      <c r="C532" s="685" t="s">
        <v>0</v>
      </c>
      <c r="D532" s="686"/>
      <c r="E532" s="50"/>
      <c r="F532" s="50"/>
      <c r="G532" s="50"/>
      <c r="H532" s="50"/>
      <c r="I532" s="50"/>
      <c r="J532" s="165" t="s">
        <v>28</v>
      </c>
      <c r="K532" s="24"/>
      <c r="L532" s="44"/>
      <c r="M532" s="742" t="s">
        <v>34</v>
      </c>
      <c r="N532" s="521"/>
      <c r="O532" s="521"/>
      <c r="P532" s="168"/>
      <c r="Q532" s="168"/>
      <c r="R532" s="521" t="s">
        <v>35</v>
      </c>
      <c r="S532" s="521"/>
      <c r="T532" s="522"/>
      <c r="U532" s="27"/>
      <c r="V532" s="87"/>
      <c r="W532" s="504" t="s">
        <v>9</v>
      </c>
      <c r="X532" s="505"/>
      <c r="Y532" s="95"/>
      <c r="Z532" s="551" t="s">
        <v>45</v>
      </c>
      <c r="AA532" s="552"/>
      <c r="AB532" s="110"/>
      <c r="AC532" s="47"/>
    </row>
    <row r="533" spans="2:29" ht="35.1" hidden="1" customHeight="1">
      <c r="B533" s="75"/>
      <c r="C533" s="491" t="s">
        <v>55</v>
      </c>
      <c r="D533" s="492"/>
      <c r="E533" s="492"/>
      <c r="F533" s="472">
        <v>1</v>
      </c>
      <c r="G533" s="472">
        <v>2</v>
      </c>
      <c r="H533" s="495"/>
      <c r="I533" s="496"/>
      <c r="J533" s="497"/>
      <c r="K533" s="25"/>
      <c r="L533" s="13"/>
      <c r="M533" s="546" t="s">
        <v>55</v>
      </c>
      <c r="N533" s="492"/>
      <c r="O533" s="547"/>
      <c r="P533" s="499">
        <v>2</v>
      </c>
      <c r="Q533" s="499">
        <v>2</v>
      </c>
      <c r="R533" s="495"/>
      <c r="S533" s="496"/>
      <c r="T533" s="535"/>
      <c r="U533" s="25"/>
      <c r="V533" s="11"/>
      <c r="W533" s="506"/>
      <c r="X533" s="507"/>
      <c r="Y533" s="93"/>
      <c r="Z533" s="553"/>
      <c r="AA533" s="554"/>
      <c r="AB533" s="110"/>
      <c r="AC533" s="47"/>
    </row>
    <row r="534" spans="2:29" ht="20.100000000000001" hidden="1" customHeight="1">
      <c r="B534" s="77"/>
      <c r="C534" s="51">
        <v>1</v>
      </c>
      <c r="D534" s="164" t="s">
        <v>51</v>
      </c>
      <c r="E534" s="475" t="s">
        <v>52</v>
      </c>
      <c r="F534" s="472"/>
      <c r="G534" s="472"/>
      <c r="H534" s="464" t="s">
        <v>52</v>
      </c>
      <c r="I534" s="1">
        <v>1</v>
      </c>
      <c r="J534" s="52"/>
      <c r="K534" s="25"/>
      <c r="L534" s="13"/>
      <c r="M534" s="455">
        <v>1</v>
      </c>
      <c r="N534" s="457" t="s">
        <v>15</v>
      </c>
      <c r="O534" s="475" t="s">
        <v>52</v>
      </c>
      <c r="P534" s="500"/>
      <c r="Q534" s="500"/>
      <c r="R534" s="464" t="s">
        <v>52</v>
      </c>
      <c r="S534" s="460">
        <v>1</v>
      </c>
      <c r="T534" s="498" t="s">
        <v>15</v>
      </c>
      <c r="U534" s="25"/>
      <c r="V534" s="11"/>
      <c r="W534" s="506"/>
      <c r="X534" s="507"/>
      <c r="Y534" s="93"/>
      <c r="Z534" s="553"/>
      <c r="AA534" s="554"/>
      <c r="AB534" s="110"/>
      <c r="AC534" s="47"/>
    </row>
    <row r="535" spans="2:29" ht="20.25" hidden="1" customHeight="1">
      <c r="B535" s="77"/>
      <c r="C535" s="51">
        <v>2</v>
      </c>
      <c r="D535" s="164" t="s">
        <v>50</v>
      </c>
      <c r="E535" s="476"/>
      <c r="F535" s="472"/>
      <c r="G535" s="472"/>
      <c r="H535" s="465"/>
      <c r="I535" s="1">
        <v>2</v>
      </c>
      <c r="J535" s="52"/>
      <c r="K535" s="25"/>
      <c r="L535" s="13"/>
      <c r="M535" s="455"/>
      <c r="N535" s="457"/>
      <c r="O535" s="476"/>
      <c r="P535" s="500"/>
      <c r="Q535" s="500"/>
      <c r="R535" s="465"/>
      <c r="S535" s="460"/>
      <c r="T535" s="498"/>
      <c r="U535" s="25"/>
      <c r="V535" s="11"/>
      <c r="W535" s="508"/>
      <c r="X535" s="509"/>
      <c r="Y535" s="94"/>
      <c r="Z535" s="555"/>
      <c r="AA535" s="556"/>
      <c r="AB535" s="110"/>
      <c r="AC535" s="47"/>
    </row>
    <row r="536" spans="2:29" ht="20.25" hidden="1" customHeight="1">
      <c r="B536" s="77"/>
      <c r="C536" s="51">
        <v>3</v>
      </c>
      <c r="D536" s="164" t="s">
        <v>50</v>
      </c>
      <c r="E536" s="476"/>
      <c r="F536" s="472"/>
      <c r="G536" s="472"/>
      <c r="H536" s="465"/>
      <c r="I536" s="1">
        <v>3</v>
      </c>
      <c r="J536" s="52"/>
      <c r="K536" s="25"/>
      <c r="L536" s="13"/>
      <c r="M536" s="455">
        <v>2</v>
      </c>
      <c r="N536" s="459" t="s">
        <v>16</v>
      </c>
      <c r="O536" s="476"/>
      <c r="P536" s="500"/>
      <c r="Q536" s="500"/>
      <c r="R536" s="465"/>
      <c r="S536" s="460">
        <v>3</v>
      </c>
      <c r="T536" s="489" t="s">
        <v>16</v>
      </c>
      <c r="U536" s="25"/>
      <c r="V536" s="11"/>
      <c r="W536" s="561">
        <v>1</v>
      </c>
      <c r="X536" s="514"/>
      <c r="Y536" s="613">
        <v>152</v>
      </c>
      <c r="Z536" s="542">
        <f>VLOOKUP(Y536,H758:J767,3,TRUE)</f>
        <v>3456545</v>
      </c>
      <c r="AA536" s="543"/>
      <c r="AB536" s="111"/>
      <c r="AC536" s="47"/>
    </row>
    <row r="537" spans="2:29" ht="20.25" hidden="1" customHeight="1">
      <c r="B537" s="77"/>
      <c r="C537" s="51">
        <v>4</v>
      </c>
      <c r="D537" s="164" t="s">
        <v>50</v>
      </c>
      <c r="E537" s="476"/>
      <c r="F537" s="472"/>
      <c r="G537" s="472"/>
      <c r="H537" s="465"/>
      <c r="I537" s="1">
        <v>4</v>
      </c>
      <c r="J537" s="52"/>
      <c r="K537" s="25"/>
      <c r="L537" s="13"/>
      <c r="M537" s="455"/>
      <c r="N537" s="459"/>
      <c r="O537" s="476"/>
      <c r="P537" s="500"/>
      <c r="Q537" s="500"/>
      <c r="R537" s="465"/>
      <c r="S537" s="460"/>
      <c r="T537" s="489"/>
      <c r="U537" s="25"/>
      <c r="V537" s="11"/>
      <c r="W537" s="536"/>
      <c r="X537" s="515"/>
      <c r="Y537" s="614"/>
      <c r="Z537" s="542"/>
      <c r="AA537" s="543"/>
      <c r="AB537" s="111"/>
      <c r="AC537" s="47"/>
    </row>
    <row r="538" spans="2:29" ht="12" hidden="1" customHeight="1">
      <c r="B538" s="77">
        <f>IF(F533=3,1,0)</f>
        <v>0</v>
      </c>
      <c r="C538" s="732" t="s">
        <v>1</v>
      </c>
      <c r="D538" s="733"/>
      <c r="E538" s="477"/>
      <c r="F538" s="472"/>
      <c r="G538" s="472"/>
      <c r="H538" s="466"/>
      <c r="I538" s="160"/>
      <c r="J538" s="156" t="s">
        <v>2</v>
      </c>
      <c r="K538" s="25">
        <f>IF(G533=2,1,0)</f>
        <v>1</v>
      </c>
      <c r="L538" s="13">
        <f>IF(P533=2,1,0)</f>
        <v>1</v>
      </c>
      <c r="M538" s="166"/>
      <c r="N538" s="157" t="s">
        <v>33</v>
      </c>
      <c r="O538" s="477"/>
      <c r="P538" s="501"/>
      <c r="Q538" s="501"/>
      <c r="R538" s="466"/>
      <c r="S538" s="160"/>
      <c r="T538" s="158" t="s">
        <v>24</v>
      </c>
      <c r="U538" s="25">
        <f>IF(Q533=2,1,0)</f>
        <v>1</v>
      </c>
      <c r="V538" s="11"/>
      <c r="W538" s="537"/>
      <c r="X538" s="516"/>
      <c r="Y538" s="614"/>
      <c r="Z538" s="542"/>
      <c r="AA538" s="543"/>
      <c r="AB538" s="111"/>
      <c r="AC538" s="47"/>
    </row>
    <row r="539" spans="2:29" ht="35.1" hidden="1" customHeight="1">
      <c r="B539" s="77"/>
      <c r="C539" s="491"/>
      <c r="D539" s="492"/>
      <c r="E539" s="492"/>
      <c r="F539" s="472"/>
      <c r="G539" s="472"/>
      <c r="H539" s="496"/>
      <c r="I539" s="496"/>
      <c r="J539" s="497"/>
      <c r="K539" s="25"/>
      <c r="L539" s="13"/>
      <c r="M539" s="546"/>
      <c r="N539" s="492"/>
      <c r="O539" s="547"/>
      <c r="P539" s="499">
        <v>3</v>
      </c>
      <c r="Q539" s="499">
        <v>2</v>
      </c>
      <c r="R539" s="495"/>
      <c r="S539" s="496"/>
      <c r="T539" s="535"/>
      <c r="U539" s="25"/>
      <c r="V539" s="11"/>
      <c r="W539" s="15">
        <v>2</v>
      </c>
      <c r="X539" s="88"/>
      <c r="Y539" s="614"/>
      <c r="Z539" s="542"/>
      <c r="AA539" s="543"/>
      <c r="AB539" s="111"/>
      <c r="AC539" s="47"/>
    </row>
    <row r="540" spans="2:29" ht="20.25" hidden="1" customHeight="1">
      <c r="B540" s="77"/>
      <c r="C540" s="51">
        <v>1</v>
      </c>
      <c r="D540" s="4" t="s">
        <v>50</v>
      </c>
      <c r="E540" s="475" t="s">
        <v>52</v>
      </c>
      <c r="F540" s="474"/>
      <c r="G540" s="473"/>
      <c r="H540" s="464" t="s">
        <v>52</v>
      </c>
      <c r="I540" s="1">
        <v>1</v>
      </c>
      <c r="J540" s="52"/>
      <c r="K540" s="25"/>
      <c r="L540" s="13"/>
      <c r="M540" s="155">
        <v>1</v>
      </c>
      <c r="N540" s="457" t="s">
        <v>15</v>
      </c>
      <c r="O540" s="475" t="s">
        <v>52</v>
      </c>
      <c r="P540" s="500"/>
      <c r="Q540" s="500"/>
      <c r="R540" s="464" t="s">
        <v>52</v>
      </c>
      <c r="S540" s="154">
        <v>1</v>
      </c>
      <c r="T540" s="498" t="s">
        <v>15</v>
      </c>
      <c r="U540" s="25"/>
      <c r="V540" s="11"/>
      <c r="W540" s="561">
        <v>3</v>
      </c>
      <c r="X540" s="514"/>
      <c r="Y540" s="614"/>
      <c r="Z540" s="542"/>
      <c r="AA540" s="543"/>
      <c r="AB540" s="111"/>
      <c r="AC540" s="47"/>
    </row>
    <row r="541" spans="2:29" ht="20.25" hidden="1" customHeight="1">
      <c r="B541" s="77"/>
      <c r="C541" s="51">
        <v>2</v>
      </c>
      <c r="D541" s="4" t="s">
        <v>51</v>
      </c>
      <c r="E541" s="476"/>
      <c r="F541" s="474"/>
      <c r="G541" s="473"/>
      <c r="H541" s="465"/>
      <c r="I541" s="1">
        <v>2</v>
      </c>
      <c r="J541" s="52"/>
      <c r="K541" s="25"/>
      <c r="L541" s="13"/>
      <c r="M541" s="155">
        <v>2</v>
      </c>
      <c r="N541" s="457"/>
      <c r="O541" s="476"/>
      <c r="P541" s="500"/>
      <c r="Q541" s="500"/>
      <c r="R541" s="465"/>
      <c r="S541" s="154">
        <v>2</v>
      </c>
      <c r="T541" s="498"/>
      <c r="U541" s="25"/>
      <c r="V541" s="11"/>
      <c r="W541" s="536"/>
      <c r="X541" s="515"/>
      <c r="Y541" s="614"/>
      <c r="Z541" s="542"/>
      <c r="AA541" s="543"/>
      <c r="AB541" s="111"/>
      <c r="AC541" s="47"/>
    </row>
    <row r="542" spans="2:29" ht="20.25" hidden="1" customHeight="1">
      <c r="B542" s="77"/>
      <c r="C542" s="51">
        <v>3</v>
      </c>
      <c r="D542" s="4"/>
      <c r="E542" s="476"/>
      <c r="F542" s="474"/>
      <c r="G542" s="473"/>
      <c r="H542" s="465"/>
      <c r="I542" s="1">
        <v>3</v>
      </c>
      <c r="J542" s="52"/>
      <c r="K542" s="25"/>
      <c r="L542" s="13"/>
      <c r="M542" s="455">
        <v>2</v>
      </c>
      <c r="N542" s="459" t="s">
        <v>16</v>
      </c>
      <c r="O542" s="476"/>
      <c r="P542" s="500"/>
      <c r="Q542" s="500"/>
      <c r="R542" s="465"/>
      <c r="S542" s="460">
        <v>2</v>
      </c>
      <c r="T542" s="489" t="s">
        <v>16</v>
      </c>
      <c r="U542" s="25"/>
      <c r="V542" s="11"/>
      <c r="W542" s="536"/>
      <c r="X542" s="515"/>
      <c r="Y542" s="614"/>
      <c r="Z542" s="542"/>
      <c r="AA542" s="543"/>
      <c r="AB542" s="111"/>
      <c r="AC542" s="47"/>
    </row>
    <row r="543" spans="2:29" ht="20.25" hidden="1" customHeight="1">
      <c r="B543" s="77"/>
      <c r="C543" s="51">
        <v>4</v>
      </c>
      <c r="D543" s="4"/>
      <c r="E543" s="476"/>
      <c r="F543" s="474"/>
      <c r="G543" s="473"/>
      <c r="H543" s="465"/>
      <c r="I543" s="1">
        <v>4</v>
      </c>
      <c r="J543" s="52"/>
      <c r="K543" s="25"/>
      <c r="L543" s="13">
        <f>IF(P539=1,1,0)</f>
        <v>0</v>
      </c>
      <c r="M543" s="455">
        <v>4</v>
      </c>
      <c r="N543" s="459"/>
      <c r="O543" s="476"/>
      <c r="P543" s="500"/>
      <c r="Q543" s="500"/>
      <c r="R543" s="465"/>
      <c r="S543" s="460">
        <v>4</v>
      </c>
      <c r="T543" s="489"/>
      <c r="U543" s="25">
        <f>IF(Q539=2,1,0)</f>
        <v>1</v>
      </c>
      <c r="V543" s="11"/>
      <c r="W543" s="537"/>
      <c r="X543" s="516"/>
      <c r="Y543" s="614"/>
      <c r="Z543" s="542"/>
      <c r="AA543" s="543"/>
      <c r="AB543" s="111"/>
      <c r="AC543" s="47"/>
    </row>
    <row r="544" spans="2:29" ht="12" hidden="1" customHeight="1">
      <c r="B544" s="77">
        <f>IF(F539=1,1,0)</f>
        <v>0</v>
      </c>
      <c r="C544" s="161"/>
      <c r="D544" s="151" t="s">
        <v>29</v>
      </c>
      <c r="E544" s="477"/>
      <c r="F544" s="474"/>
      <c r="G544" s="473"/>
      <c r="H544" s="466"/>
      <c r="I544" s="160"/>
      <c r="J544" s="156" t="s">
        <v>25</v>
      </c>
      <c r="K544" s="25">
        <f>IF(G539=3,1,0)</f>
        <v>0</v>
      </c>
      <c r="L544" s="13"/>
      <c r="M544" s="166"/>
      <c r="N544" s="157" t="s">
        <v>32</v>
      </c>
      <c r="O544" s="477"/>
      <c r="P544" s="501"/>
      <c r="Q544" s="501"/>
      <c r="R544" s="466"/>
      <c r="S544" s="160"/>
      <c r="T544" s="158" t="s">
        <v>54</v>
      </c>
      <c r="U544" s="25"/>
      <c r="V544" s="11"/>
      <c r="W544" s="502">
        <v>4</v>
      </c>
      <c r="X544" s="702"/>
      <c r="Y544" s="614"/>
      <c r="Z544" s="542"/>
      <c r="AA544" s="543"/>
      <c r="AB544" s="111"/>
      <c r="AC544" s="47"/>
    </row>
    <row r="545" spans="2:29" ht="35.1" hidden="1" customHeight="1">
      <c r="B545" s="77"/>
      <c r="C545" s="491"/>
      <c r="D545" s="492"/>
      <c r="E545" s="492"/>
      <c r="F545" s="472"/>
      <c r="G545" s="472"/>
      <c r="H545" s="496"/>
      <c r="I545" s="496"/>
      <c r="J545" s="497"/>
      <c r="K545" s="25"/>
      <c r="L545" s="13"/>
      <c r="M545" s="546"/>
      <c r="N545" s="492"/>
      <c r="O545" s="547"/>
      <c r="P545" s="499">
        <v>1</v>
      </c>
      <c r="Q545" s="499">
        <v>2</v>
      </c>
      <c r="R545" s="495"/>
      <c r="S545" s="496"/>
      <c r="T545" s="535"/>
      <c r="U545" s="25"/>
      <c r="V545" s="11"/>
      <c r="W545" s="503"/>
      <c r="X545" s="703"/>
      <c r="Y545" s="614"/>
      <c r="Z545" s="542"/>
      <c r="AA545" s="543"/>
      <c r="AB545" s="111"/>
      <c r="AC545" s="47"/>
    </row>
    <row r="546" spans="2:29" ht="20.25" hidden="1" customHeight="1">
      <c r="B546" s="77"/>
      <c r="C546" s="51">
        <v>1</v>
      </c>
      <c r="D546" s="4"/>
      <c r="E546" s="475" t="s">
        <v>52</v>
      </c>
      <c r="F546" s="474"/>
      <c r="G546" s="473"/>
      <c r="H546" s="464" t="s">
        <v>52</v>
      </c>
      <c r="I546" s="1">
        <v>1</v>
      </c>
      <c r="J546" s="52"/>
      <c r="K546" s="25"/>
      <c r="L546" s="13"/>
      <c r="M546" s="155">
        <v>1</v>
      </c>
      <c r="N546" s="457" t="s">
        <v>15</v>
      </c>
      <c r="O546" s="475" t="s">
        <v>52</v>
      </c>
      <c r="P546" s="500"/>
      <c r="Q546" s="500"/>
      <c r="R546" s="464" t="s">
        <v>52</v>
      </c>
      <c r="S546" s="154">
        <v>1</v>
      </c>
      <c r="T546" s="498" t="s">
        <v>15</v>
      </c>
      <c r="U546" s="25"/>
      <c r="V546" s="11"/>
      <c r="W546" s="561">
        <v>5</v>
      </c>
      <c r="X546" s="514"/>
      <c r="Y546" s="614"/>
      <c r="Z546" s="542"/>
      <c r="AA546" s="543"/>
      <c r="AB546" s="111"/>
      <c r="AC546" s="47"/>
    </row>
    <row r="547" spans="2:29" ht="20.25" hidden="1" customHeight="1">
      <c r="B547" s="77"/>
      <c r="C547" s="51">
        <v>2</v>
      </c>
      <c r="D547" s="4"/>
      <c r="E547" s="476"/>
      <c r="F547" s="474"/>
      <c r="G547" s="473"/>
      <c r="H547" s="465"/>
      <c r="I547" s="1">
        <v>2</v>
      </c>
      <c r="J547" s="52"/>
      <c r="K547" s="25"/>
      <c r="L547" s="13"/>
      <c r="M547" s="155">
        <v>2</v>
      </c>
      <c r="N547" s="457"/>
      <c r="O547" s="476"/>
      <c r="P547" s="500"/>
      <c r="Q547" s="500"/>
      <c r="R547" s="465"/>
      <c r="S547" s="154">
        <v>2</v>
      </c>
      <c r="T547" s="498"/>
      <c r="U547" s="25"/>
      <c r="V547" s="11"/>
      <c r="W547" s="536"/>
      <c r="X547" s="515"/>
      <c r="Y547" s="614"/>
      <c r="Z547" s="542"/>
      <c r="AA547" s="543"/>
      <c r="AB547" s="111"/>
      <c r="AC547" s="47"/>
    </row>
    <row r="548" spans="2:29" ht="20.25" hidden="1" customHeight="1">
      <c r="B548" s="77"/>
      <c r="C548" s="51">
        <v>3</v>
      </c>
      <c r="D548" s="4"/>
      <c r="E548" s="476"/>
      <c r="F548" s="474"/>
      <c r="G548" s="473"/>
      <c r="H548" s="465"/>
      <c r="I548" s="1">
        <v>3</v>
      </c>
      <c r="J548" s="52"/>
      <c r="K548" s="25"/>
      <c r="L548" s="13"/>
      <c r="M548" s="155">
        <v>2</v>
      </c>
      <c r="N548" s="459" t="s">
        <v>16</v>
      </c>
      <c r="O548" s="476"/>
      <c r="P548" s="500"/>
      <c r="Q548" s="500"/>
      <c r="R548" s="465"/>
      <c r="S548" s="154">
        <v>2</v>
      </c>
      <c r="T548" s="489" t="s">
        <v>16</v>
      </c>
      <c r="U548" s="25"/>
      <c r="V548" s="11"/>
      <c r="W548" s="537"/>
      <c r="X548" s="516"/>
      <c r="Y548" s="614"/>
      <c r="Z548" s="542"/>
      <c r="AA548" s="543"/>
      <c r="AB548" s="111"/>
      <c r="AC548" s="47"/>
    </row>
    <row r="549" spans="2:29" ht="20.25" hidden="1" customHeight="1">
      <c r="B549" s="77"/>
      <c r="C549" s="51">
        <v>4</v>
      </c>
      <c r="D549" s="4"/>
      <c r="E549" s="476"/>
      <c r="F549" s="474"/>
      <c r="G549" s="473"/>
      <c r="H549" s="465"/>
      <c r="I549" s="1">
        <v>4</v>
      </c>
      <c r="J549" s="52"/>
      <c r="K549" s="25"/>
      <c r="L549" s="13"/>
      <c r="M549" s="155">
        <v>4</v>
      </c>
      <c r="N549" s="459"/>
      <c r="O549" s="476"/>
      <c r="P549" s="500"/>
      <c r="Q549" s="500"/>
      <c r="R549" s="465"/>
      <c r="S549" s="154">
        <v>4</v>
      </c>
      <c r="T549" s="489"/>
      <c r="U549" s="25"/>
      <c r="V549" s="11"/>
      <c r="W549" s="561">
        <v>6</v>
      </c>
      <c r="X549" s="514"/>
      <c r="Y549" s="614"/>
      <c r="Z549" s="542"/>
      <c r="AA549" s="543"/>
      <c r="AB549" s="111"/>
      <c r="AC549" s="47"/>
    </row>
    <row r="550" spans="2:29" ht="12" hidden="1" customHeight="1">
      <c r="B550" s="77">
        <f>IF(F545=2,1,0)</f>
        <v>0</v>
      </c>
      <c r="C550" s="161"/>
      <c r="D550" s="151" t="s">
        <v>20</v>
      </c>
      <c r="E550" s="477"/>
      <c r="F550" s="474"/>
      <c r="G550" s="473"/>
      <c r="H550" s="466"/>
      <c r="I550" s="160"/>
      <c r="J550" s="156" t="s">
        <v>21</v>
      </c>
      <c r="K550" s="26">
        <f>IF(G545=4,1,0)</f>
        <v>0</v>
      </c>
      <c r="L550" s="13">
        <f>IF(P545=1,1,0)</f>
        <v>1</v>
      </c>
      <c r="M550" s="166"/>
      <c r="N550" s="157" t="s">
        <v>31</v>
      </c>
      <c r="O550" s="477"/>
      <c r="P550" s="501"/>
      <c r="Q550" s="501"/>
      <c r="R550" s="466"/>
      <c r="S550" s="160"/>
      <c r="T550" s="158" t="s">
        <v>53</v>
      </c>
      <c r="U550" s="25">
        <f>IF(Q545=1,1,0)</f>
        <v>0</v>
      </c>
      <c r="V550" s="11"/>
      <c r="W550" s="536"/>
      <c r="X550" s="515"/>
      <c r="Y550" s="614"/>
      <c r="Z550" s="542"/>
      <c r="AA550" s="543"/>
      <c r="AB550" s="111"/>
      <c r="AC550" s="47"/>
    </row>
    <row r="551" spans="2:29" ht="35.1" hidden="1" customHeight="1">
      <c r="B551" s="77"/>
      <c r="C551" s="491"/>
      <c r="D551" s="492"/>
      <c r="E551" s="492"/>
      <c r="F551" s="472"/>
      <c r="G551" s="472">
        <v>4</v>
      </c>
      <c r="H551" s="496"/>
      <c r="I551" s="496"/>
      <c r="J551" s="497"/>
      <c r="K551" s="25"/>
      <c r="L551" s="13"/>
      <c r="M551" s="546"/>
      <c r="N551" s="492"/>
      <c r="O551" s="547"/>
      <c r="P551" s="499">
        <v>1</v>
      </c>
      <c r="Q551" s="499">
        <v>1</v>
      </c>
      <c r="R551" s="495"/>
      <c r="S551" s="496"/>
      <c r="T551" s="535"/>
      <c r="U551" s="25"/>
      <c r="V551" s="11"/>
      <c r="W551" s="537"/>
      <c r="X551" s="515"/>
      <c r="Y551" s="614"/>
      <c r="Z551" s="542"/>
      <c r="AA551" s="543"/>
      <c r="AB551" s="111"/>
      <c r="AC551" s="47"/>
    </row>
    <row r="552" spans="2:29" ht="20.25" hidden="1" customHeight="1">
      <c r="B552" s="77"/>
      <c r="C552" s="51">
        <v>1</v>
      </c>
      <c r="D552" s="4"/>
      <c r="E552" s="461" t="s">
        <v>52</v>
      </c>
      <c r="F552" s="474"/>
      <c r="G552" s="473"/>
      <c r="H552" s="464" t="s">
        <v>52</v>
      </c>
      <c r="I552" s="1">
        <v>1</v>
      </c>
      <c r="J552" s="52"/>
      <c r="K552" s="25"/>
      <c r="L552" s="13"/>
      <c r="M552" s="155">
        <v>1</v>
      </c>
      <c r="N552" s="457" t="s">
        <v>15</v>
      </c>
      <c r="O552" s="475" t="s">
        <v>52</v>
      </c>
      <c r="P552" s="500"/>
      <c r="Q552" s="500"/>
      <c r="R552" s="464" t="s">
        <v>52</v>
      </c>
      <c r="S552" s="154">
        <v>1</v>
      </c>
      <c r="T552" s="498" t="s">
        <v>15</v>
      </c>
      <c r="U552" s="25"/>
      <c r="V552" s="11"/>
      <c r="W552" s="611">
        <v>7</v>
      </c>
      <c r="X552" s="612"/>
      <c r="Y552" s="614"/>
      <c r="Z552" s="542"/>
      <c r="AA552" s="543"/>
      <c r="AB552" s="111"/>
      <c r="AC552" s="47"/>
    </row>
    <row r="553" spans="2:29" ht="20.25" hidden="1" customHeight="1">
      <c r="B553" s="77"/>
      <c r="C553" s="51">
        <v>2</v>
      </c>
      <c r="D553" s="4"/>
      <c r="E553" s="462"/>
      <c r="F553" s="474"/>
      <c r="G553" s="473"/>
      <c r="H553" s="465"/>
      <c r="I553" s="1">
        <v>2</v>
      </c>
      <c r="J553" s="52"/>
      <c r="K553" s="25"/>
      <c r="L553" s="13"/>
      <c r="M553" s="155">
        <v>2</v>
      </c>
      <c r="N553" s="457"/>
      <c r="O553" s="476"/>
      <c r="P553" s="500"/>
      <c r="Q553" s="500"/>
      <c r="R553" s="465"/>
      <c r="S553" s="154">
        <v>2</v>
      </c>
      <c r="T553" s="498"/>
      <c r="U553" s="25"/>
      <c r="V553" s="11"/>
      <c r="W553" s="538"/>
      <c r="X553" s="575"/>
      <c r="Y553" s="614"/>
      <c r="Z553" s="542"/>
      <c r="AA553" s="543"/>
      <c r="AB553" s="111"/>
      <c r="AC553" s="47"/>
    </row>
    <row r="554" spans="2:29" ht="20.25" hidden="1" customHeight="1">
      <c r="B554" s="77"/>
      <c r="C554" s="51">
        <v>3</v>
      </c>
      <c r="D554" s="4"/>
      <c r="E554" s="462"/>
      <c r="F554" s="474"/>
      <c r="G554" s="473"/>
      <c r="H554" s="465"/>
      <c r="I554" s="1">
        <v>3</v>
      </c>
      <c r="J554" s="52"/>
      <c r="K554" s="25"/>
      <c r="L554" s="13"/>
      <c r="M554" s="155">
        <v>2</v>
      </c>
      <c r="N554" s="459" t="s">
        <v>16</v>
      </c>
      <c r="O554" s="476"/>
      <c r="P554" s="500"/>
      <c r="Q554" s="500"/>
      <c r="R554" s="465"/>
      <c r="S554" s="154">
        <v>2</v>
      </c>
      <c r="T554" s="489" t="s">
        <v>16</v>
      </c>
      <c r="U554" s="25"/>
      <c r="V554" s="11"/>
      <c r="W554" s="538"/>
      <c r="X554" s="575"/>
      <c r="Y554" s="614"/>
      <c r="Z554" s="542"/>
      <c r="AA554" s="543"/>
      <c r="AB554" s="111"/>
      <c r="AC554" s="47"/>
    </row>
    <row r="555" spans="2:29" ht="20.25" hidden="1" customHeight="1">
      <c r="B555" s="77"/>
      <c r="C555" s="51">
        <v>4</v>
      </c>
      <c r="D555" s="4"/>
      <c r="E555" s="462"/>
      <c r="F555" s="474"/>
      <c r="G555" s="473"/>
      <c r="H555" s="465"/>
      <c r="I555" s="1">
        <v>4</v>
      </c>
      <c r="J555" s="52"/>
      <c r="K555" s="25"/>
      <c r="L555" s="13"/>
      <c r="M555" s="155">
        <v>4</v>
      </c>
      <c r="N555" s="459"/>
      <c r="O555" s="476"/>
      <c r="P555" s="500"/>
      <c r="Q555" s="500"/>
      <c r="R555" s="465"/>
      <c r="S555" s="154">
        <v>4</v>
      </c>
      <c r="T555" s="489"/>
      <c r="U555" s="25"/>
      <c r="V555" s="11"/>
      <c r="W555" s="539"/>
      <c r="X555" s="576"/>
      <c r="Y555" s="614"/>
      <c r="Z555" s="542"/>
      <c r="AA555" s="543"/>
      <c r="AB555" s="111"/>
      <c r="AC555" s="47"/>
    </row>
    <row r="556" spans="2:29" ht="12" hidden="1" customHeight="1">
      <c r="B556" s="77">
        <f>IF(F551=3,1,0)</f>
        <v>0</v>
      </c>
      <c r="C556" s="161"/>
      <c r="D556" s="151" t="s">
        <v>22</v>
      </c>
      <c r="E556" s="463"/>
      <c r="F556" s="474"/>
      <c r="G556" s="473"/>
      <c r="H556" s="466"/>
      <c r="I556" s="160"/>
      <c r="J556" s="156" t="s">
        <v>30</v>
      </c>
      <c r="K556" s="26">
        <f>IF(G551=1,1,0)</f>
        <v>0</v>
      </c>
      <c r="L556" s="13">
        <f>IF(P551=2,1,0)</f>
        <v>0</v>
      </c>
      <c r="M556" s="166"/>
      <c r="N556" s="157" t="s">
        <v>22</v>
      </c>
      <c r="O556" s="477"/>
      <c r="P556" s="501"/>
      <c r="Q556" s="501"/>
      <c r="R556" s="466"/>
      <c r="S556" s="160"/>
      <c r="T556" s="158" t="s">
        <v>23</v>
      </c>
      <c r="U556" s="25">
        <f>IF(Q551=1,1,0)</f>
        <v>1</v>
      </c>
      <c r="V556" s="11"/>
      <c r="W556" s="536">
        <v>8</v>
      </c>
      <c r="X556" s="515"/>
      <c r="Y556" s="614"/>
      <c r="Z556" s="542"/>
      <c r="AA556" s="543"/>
      <c r="AB556" s="111"/>
      <c r="AC556" s="47"/>
    </row>
    <row r="557" spans="2:29" ht="35.1" hidden="1" customHeight="1">
      <c r="B557" s="77"/>
      <c r="C557" s="491"/>
      <c r="D557" s="492"/>
      <c r="E557" s="492"/>
      <c r="F557" s="472">
        <v>3</v>
      </c>
      <c r="G557" s="472"/>
      <c r="H557" s="496"/>
      <c r="I557" s="496"/>
      <c r="J557" s="497"/>
      <c r="K557" s="25"/>
      <c r="L557" s="13"/>
      <c r="M557" s="546"/>
      <c r="N557" s="492"/>
      <c r="O557" s="547"/>
      <c r="P557" s="499">
        <v>1</v>
      </c>
      <c r="Q557" s="499">
        <v>1</v>
      </c>
      <c r="R557" s="495"/>
      <c r="S557" s="496"/>
      <c r="T557" s="535"/>
      <c r="U557" s="25"/>
      <c r="V557" s="11"/>
      <c r="W557" s="537"/>
      <c r="X557" s="516"/>
      <c r="Y557" s="614"/>
      <c r="Z557" s="542"/>
      <c r="AA557" s="543"/>
      <c r="AB557" s="111"/>
      <c r="AC557" s="47"/>
    </row>
    <row r="558" spans="2:29" ht="20.25" hidden="1" customHeight="1">
      <c r="B558" s="77"/>
      <c r="C558" s="51">
        <v>1</v>
      </c>
      <c r="D558" s="4"/>
      <c r="E558" s="475" t="s">
        <v>52</v>
      </c>
      <c r="F558" s="474"/>
      <c r="G558" s="473"/>
      <c r="H558" s="464" t="s">
        <v>52</v>
      </c>
      <c r="I558" s="1">
        <v>1</v>
      </c>
      <c r="J558" s="52"/>
      <c r="K558" s="25"/>
      <c r="L558" s="13"/>
      <c r="M558" s="155">
        <v>1</v>
      </c>
      <c r="N558" s="457" t="s">
        <v>15</v>
      </c>
      <c r="O558" s="475" t="s">
        <v>52</v>
      </c>
      <c r="P558" s="500"/>
      <c r="Q558" s="500"/>
      <c r="R558" s="464" t="s">
        <v>52</v>
      </c>
      <c r="S558" s="154">
        <v>1</v>
      </c>
      <c r="T558" s="498" t="s">
        <v>15</v>
      </c>
      <c r="U558" s="25"/>
      <c r="V558" s="11"/>
      <c r="W558" s="538">
        <v>9</v>
      </c>
      <c r="X558" s="575"/>
      <c r="Y558" s="614"/>
      <c r="Z558" s="542"/>
      <c r="AA558" s="543"/>
      <c r="AB558" s="111"/>
      <c r="AC558" s="47"/>
    </row>
    <row r="559" spans="2:29" ht="20.25" hidden="1" customHeight="1">
      <c r="B559" s="77"/>
      <c r="C559" s="51">
        <v>2</v>
      </c>
      <c r="D559" s="4"/>
      <c r="E559" s="476"/>
      <c r="F559" s="474"/>
      <c r="G559" s="473"/>
      <c r="H559" s="465"/>
      <c r="I559" s="1">
        <v>2</v>
      </c>
      <c r="J559" s="52"/>
      <c r="K559" s="25"/>
      <c r="L559" s="13"/>
      <c r="M559" s="155">
        <v>2</v>
      </c>
      <c r="N559" s="457"/>
      <c r="O559" s="476"/>
      <c r="P559" s="500"/>
      <c r="Q559" s="500"/>
      <c r="R559" s="465"/>
      <c r="S559" s="154">
        <v>2</v>
      </c>
      <c r="T559" s="498"/>
      <c r="U559" s="25"/>
      <c r="V559" s="11"/>
      <c r="W559" s="538"/>
      <c r="X559" s="575"/>
      <c r="Y559" s="614"/>
      <c r="Z559" s="542"/>
      <c r="AA559" s="543"/>
      <c r="AB559" s="111"/>
      <c r="AC559" s="47"/>
    </row>
    <row r="560" spans="2:29" ht="20.25" hidden="1" customHeight="1">
      <c r="B560" s="77"/>
      <c r="C560" s="51">
        <v>3</v>
      </c>
      <c r="D560" s="4"/>
      <c r="E560" s="476"/>
      <c r="F560" s="474"/>
      <c r="G560" s="473"/>
      <c r="H560" s="465"/>
      <c r="I560" s="1">
        <v>3</v>
      </c>
      <c r="J560" s="52"/>
      <c r="K560" s="25"/>
      <c r="L560" s="13"/>
      <c r="M560" s="155">
        <v>2</v>
      </c>
      <c r="N560" s="459" t="s">
        <v>16</v>
      </c>
      <c r="O560" s="476"/>
      <c r="P560" s="500"/>
      <c r="Q560" s="500"/>
      <c r="R560" s="465"/>
      <c r="S560" s="154">
        <v>2</v>
      </c>
      <c r="T560" s="489" t="s">
        <v>16</v>
      </c>
      <c r="U560" s="25"/>
      <c r="V560" s="11"/>
      <c r="W560" s="539"/>
      <c r="X560" s="576"/>
      <c r="Y560" s="614"/>
      <c r="Z560" s="542"/>
      <c r="AA560" s="543"/>
      <c r="AB560" s="111"/>
      <c r="AC560" s="47"/>
    </row>
    <row r="561" spans="2:29" ht="20.25" hidden="1" customHeight="1">
      <c r="B561" s="77">
        <f>IF(F557=2,1,0)</f>
        <v>0</v>
      </c>
      <c r="C561" s="51">
        <v>4</v>
      </c>
      <c r="D561" s="4"/>
      <c r="E561" s="476"/>
      <c r="F561" s="474"/>
      <c r="G561" s="473"/>
      <c r="H561" s="465"/>
      <c r="I561" s="1">
        <v>4</v>
      </c>
      <c r="J561" s="52"/>
      <c r="K561" s="26">
        <f>IF(G557=4,1,0)</f>
        <v>0</v>
      </c>
      <c r="L561" s="13">
        <f>IF(P557=1,1,0)</f>
        <v>1</v>
      </c>
      <c r="M561" s="155">
        <v>4</v>
      </c>
      <c r="N561" s="459"/>
      <c r="O561" s="476"/>
      <c r="P561" s="500"/>
      <c r="Q561" s="500"/>
      <c r="R561" s="465"/>
      <c r="S561" s="154">
        <v>4</v>
      </c>
      <c r="T561" s="606"/>
      <c r="U561" s="25">
        <f>IF(Q557=2,1,0)</f>
        <v>0</v>
      </c>
      <c r="V561" s="11"/>
      <c r="W561" s="561">
        <v>10</v>
      </c>
      <c r="X561" s="514"/>
      <c r="Y561" s="614"/>
      <c r="Z561" s="542"/>
      <c r="AA561" s="543"/>
      <c r="AB561" s="111"/>
      <c r="AC561" s="47"/>
    </row>
    <row r="562" spans="2:29" ht="12" hidden="1" customHeight="1">
      <c r="B562" s="77"/>
      <c r="C562" s="162"/>
      <c r="D562" s="28"/>
      <c r="E562" s="477"/>
      <c r="F562" s="474"/>
      <c r="G562" s="473"/>
      <c r="H562" s="466"/>
      <c r="I562" s="163"/>
      <c r="J562" s="53"/>
      <c r="K562" s="24"/>
      <c r="L562" s="23"/>
      <c r="M562" s="29"/>
      <c r="N562" s="30"/>
      <c r="O562" s="477"/>
      <c r="P562" s="501"/>
      <c r="Q562" s="501"/>
      <c r="R562" s="466"/>
      <c r="S562" s="167"/>
      <c r="T562" s="31"/>
      <c r="U562" s="25"/>
      <c r="V562" s="11"/>
      <c r="W562" s="536"/>
      <c r="X562" s="515"/>
      <c r="Y562" s="614"/>
      <c r="Z562" s="542"/>
      <c r="AA562" s="543"/>
      <c r="AB562" s="111"/>
      <c r="AC562" s="47"/>
    </row>
    <row r="563" spans="2:29" ht="35.1" hidden="1" customHeight="1" thickBot="1">
      <c r="B563" s="79"/>
      <c r="C563" s="54"/>
      <c r="D563" s="490" t="s">
        <v>56</v>
      </c>
      <c r="E563" s="490"/>
      <c r="F563" s="490"/>
      <c r="G563" s="490"/>
      <c r="H563" s="490"/>
      <c r="I563" s="490"/>
      <c r="J563" s="550"/>
      <c r="K563" s="24"/>
      <c r="L563" s="11"/>
      <c r="M563" s="190"/>
      <c r="N563" s="609" t="s">
        <v>56</v>
      </c>
      <c r="O563" s="609"/>
      <c r="P563" s="609"/>
      <c r="Q563" s="609"/>
      <c r="R563" s="609"/>
      <c r="S563" s="609"/>
      <c r="T563" s="610"/>
      <c r="U563" s="24"/>
      <c r="V563" s="92"/>
      <c r="W563" s="607"/>
      <c r="X563" s="608"/>
      <c r="Y563" s="615"/>
      <c r="Z563" s="544"/>
      <c r="AA563" s="545"/>
      <c r="AB563" s="111"/>
      <c r="AC563" s="47"/>
    </row>
    <row r="564" spans="2:29" ht="28.5" hidden="1" thickBot="1">
      <c r="B564" s="80"/>
      <c r="C564" s="81"/>
      <c r="D564" s="527"/>
      <c r="E564" s="527"/>
      <c r="F564" s="528"/>
      <c r="G564" s="528"/>
      <c r="H564" s="85"/>
      <c r="I564" s="81"/>
      <c r="J564" s="81"/>
      <c r="K564" s="82"/>
      <c r="L564" s="83"/>
      <c r="M564" s="84"/>
      <c r="N564" s="527"/>
      <c r="O564" s="527"/>
      <c r="P564" s="528"/>
      <c r="Q564" s="528"/>
      <c r="R564" s="85"/>
      <c r="S564" s="85"/>
      <c r="T564" s="85"/>
      <c r="U564" s="86"/>
      <c r="V564" s="81"/>
      <c r="W564" s="81"/>
      <c r="X564" s="81"/>
      <c r="Y564" s="81"/>
      <c r="Z564" s="81"/>
      <c r="AA564" s="81"/>
      <c r="AB564" s="112"/>
      <c r="AC564" s="47"/>
    </row>
    <row r="565" spans="2:29" hidden="1">
      <c r="B565" s="42"/>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47"/>
    </row>
    <row r="566" spans="2:29" hidden="1">
      <c r="B566" s="42"/>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47"/>
    </row>
    <row r="567" spans="2:29" hidden="1">
      <c r="B567" s="42"/>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47"/>
    </row>
    <row r="568" spans="2:29" hidden="1">
      <c r="B568" s="42"/>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47"/>
    </row>
    <row r="569" spans="2:29" ht="14.25" hidden="1" customHeight="1">
      <c r="B569" s="42"/>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47"/>
    </row>
    <row r="570" spans="2:29" ht="14.25" hidden="1" customHeight="1">
      <c r="B570" s="42"/>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47"/>
    </row>
    <row r="571" spans="2:29" ht="14.25" hidden="1" customHeight="1">
      <c r="B571" s="42"/>
      <c r="C571" s="39"/>
      <c r="D571" s="39"/>
      <c r="E571" s="39"/>
      <c r="F571" s="39"/>
      <c r="G571" s="40"/>
      <c r="H571" s="40"/>
      <c r="I571" s="40"/>
      <c r="J571" s="40"/>
      <c r="K571" s="478" t="s">
        <v>12</v>
      </c>
      <c r="L571" s="478"/>
      <c r="M571" s="478"/>
      <c r="N571" s="478"/>
      <c r="O571" s="478"/>
      <c r="P571" s="478"/>
      <c r="Q571" s="478"/>
      <c r="R571" s="478"/>
      <c r="S571" s="478"/>
      <c r="T571" s="478"/>
      <c r="U571" s="478"/>
      <c r="V571" s="40"/>
      <c r="W571" s="40"/>
      <c r="X571" s="40"/>
      <c r="Y571" s="40"/>
      <c r="Z571" s="40"/>
      <c r="AA571" s="40"/>
      <c r="AB571" s="40"/>
      <c r="AC571" s="47">
        <v>22</v>
      </c>
    </row>
    <row r="572" spans="2:29" ht="14.25" hidden="1" customHeight="1">
      <c r="B572" s="42"/>
      <c r="C572" s="39"/>
      <c r="D572" s="39"/>
      <c r="E572" s="39"/>
      <c r="F572" s="39"/>
      <c r="G572" s="40"/>
      <c r="H572" s="40"/>
      <c r="I572" s="40"/>
      <c r="J572" s="40"/>
      <c r="K572" s="478"/>
      <c r="L572" s="478"/>
      <c r="M572" s="478"/>
      <c r="N572" s="478"/>
      <c r="O572" s="478"/>
      <c r="P572" s="478"/>
      <c r="Q572" s="478"/>
      <c r="R572" s="478"/>
      <c r="S572" s="478"/>
      <c r="T572" s="478"/>
      <c r="U572" s="478"/>
      <c r="V572" s="40"/>
      <c r="W572" s="40"/>
      <c r="X572" s="40"/>
      <c r="Y572" s="40"/>
      <c r="Z572" s="41"/>
      <c r="AA572" s="41"/>
      <c r="AB572" s="41"/>
      <c r="AC572" s="62"/>
    </row>
    <row r="573" spans="2:29" hidden="1">
      <c r="B573" s="42"/>
      <c r="C573" s="39"/>
      <c r="D573" s="39"/>
      <c r="E573" s="39"/>
      <c r="F573" s="39"/>
      <c r="G573" s="39"/>
      <c r="H573" s="39"/>
      <c r="I573" s="39"/>
      <c r="J573" s="39"/>
      <c r="K573" s="478"/>
      <c r="L573" s="478"/>
      <c r="M573" s="478"/>
      <c r="N573" s="478"/>
      <c r="O573" s="478"/>
      <c r="P573" s="478"/>
      <c r="Q573" s="478"/>
      <c r="R573" s="478"/>
      <c r="S573" s="478"/>
      <c r="T573" s="478"/>
      <c r="U573" s="478"/>
      <c r="V573" s="39"/>
      <c r="W573" s="39"/>
      <c r="X573" s="39"/>
      <c r="Y573" s="39"/>
      <c r="Z573" s="39"/>
      <c r="AA573" s="39"/>
      <c r="AB573" s="39"/>
      <c r="AC573" s="47"/>
    </row>
    <row r="574" spans="2:29" hidden="1">
      <c r="B574" s="42"/>
      <c r="C574" s="39"/>
      <c r="D574" s="39"/>
      <c r="E574" s="39"/>
      <c r="F574" s="39"/>
      <c r="G574" s="39"/>
      <c r="H574" s="39"/>
      <c r="I574" s="39"/>
      <c r="J574" s="39"/>
      <c r="K574" s="478"/>
      <c r="L574" s="478"/>
      <c r="M574" s="478"/>
      <c r="N574" s="478"/>
      <c r="O574" s="478"/>
      <c r="P574" s="478"/>
      <c r="Q574" s="478"/>
      <c r="R574" s="478"/>
      <c r="S574" s="478"/>
      <c r="T574" s="478"/>
      <c r="U574" s="478"/>
      <c r="V574" s="39"/>
      <c r="W574" s="39"/>
      <c r="X574" s="39"/>
      <c r="Y574" s="39"/>
      <c r="Z574" s="39"/>
      <c r="AA574" s="39"/>
      <c r="AB574" s="39"/>
      <c r="AC574" s="47"/>
    </row>
    <row r="575" spans="2:29" hidden="1">
      <c r="B575" s="42"/>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47"/>
    </row>
    <row r="576" spans="2:29" hidden="1">
      <c r="B576" s="42"/>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47"/>
    </row>
    <row r="577" spans="2:29" hidden="1">
      <c r="B577" s="42"/>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47"/>
    </row>
    <row r="578" spans="2:29" hidden="1">
      <c r="B578" s="42"/>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47"/>
    </row>
    <row r="579" spans="2:29" hidden="1">
      <c r="B579" s="42"/>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47"/>
    </row>
    <row r="580" spans="2:29" hidden="1">
      <c r="B580" s="42"/>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47"/>
    </row>
    <row r="581" spans="2:29" hidden="1">
      <c r="B581" s="42"/>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47"/>
    </row>
    <row r="582" spans="2:29" hidden="1">
      <c r="B582" s="42"/>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47"/>
    </row>
    <row r="583" spans="2:29" hidden="1">
      <c r="B583" s="42"/>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47"/>
    </row>
    <row r="584" spans="2:29" hidden="1">
      <c r="B584" s="42"/>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47"/>
    </row>
    <row r="585" spans="2:29" hidden="1">
      <c r="B585" s="42"/>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47"/>
    </row>
    <row r="586" spans="2:29" hidden="1">
      <c r="B586" s="42"/>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47"/>
    </row>
    <row r="587" spans="2:29" hidden="1">
      <c r="B587" s="42"/>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47"/>
    </row>
    <row r="588" spans="2:29" hidden="1">
      <c r="B588" s="42"/>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47"/>
    </row>
    <row r="589" spans="2:29" hidden="1">
      <c r="B589" s="42"/>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47"/>
    </row>
    <row r="590" spans="2:29" hidden="1">
      <c r="B590" s="42"/>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47"/>
    </row>
    <row r="591" spans="2:29" hidden="1">
      <c r="B591" s="42"/>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47"/>
    </row>
    <row r="592" spans="2:29" hidden="1">
      <c r="B592" s="42"/>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47"/>
    </row>
    <row r="593" spans="2:29" hidden="1">
      <c r="B593" s="42"/>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47"/>
    </row>
    <row r="594" spans="2:29" hidden="1">
      <c r="B594" s="42"/>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47"/>
    </row>
    <row r="595" spans="2:29" hidden="1">
      <c r="B595" s="42"/>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47"/>
    </row>
    <row r="596" spans="2:29" hidden="1">
      <c r="B596" s="42"/>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47"/>
    </row>
    <row r="597" spans="2:29" hidden="1">
      <c r="B597" s="42"/>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47"/>
    </row>
    <row r="598" spans="2:29" hidden="1">
      <c r="B598" s="42"/>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47"/>
    </row>
    <row r="599" spans="2:29" hidden="1">
      <c r="B599" s="42"/>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47"/>
    </row>
    <row r="600" spans="2:29" hidden="1">
      <c r="AB600" s="3"/>
    </row>
    <row r="601" spans="2:29" hidden="1">
      <c r="AB601" s="3"/>
    </row>
    <row r="602" spans="2:29" hidden="1">
      <c r="AB602" s="3"/>
    </row>
    <row r="603" spans="2:29" hidden="1">
      <c r="AB603" s="3"/>
    </row>
    <row r="604" spans="2:29" hidden="1">
      <c r="AB604" s="3"/>
    </row>
    <row r="605" spans="2:29" hidden="1">
      <c r="AB605" s="3"/>
    </row>
    <row r="606" spans="2:29" hidden="1">
      <c r="AB606" s="3"/>
    </row>
    <row r="607" spans="2:29" hidden="1">
      <c r="AB607" s="3"/>
    </row>
    <row r="608" spans="2:29" hidden="1">
      <c r="AB608" s="3"/>
    </row>
    <row r="609" spans="28:28" hidden="1">
      <c r="AB609" s="3"/>
    </row>
    <row r="610" spans="28:28" hidden="1">
      <c r="AB610" s="3"/>
    </row>
    <row r="611" spans="28:28" hidden="1">
      <c r="AB611" s="3"/>
    </row>
    <row r="612" spans="28:28" hidden="1">
      <c r="AB612" s="3"/>
    </row>
    <row r="613" spans="28:28" hidden="1">
      <c r="AB613" s="3"/>
    </row>
    <row r="614" spans="28:28" hidden="1">
      <c r="AB614" s="3"/>
    </row>
    <row r="615" spans="28:28" hidden="1">
      <c r="AB615" s="3"/>
    </row>
    <row r="616" spans="28:28" hidden="1">
      <c r="AB616" s="3"/>
    </row>
    <row r="617" spans="28:28" hidden="1">
      <c r="AB617" s="3"/>
    </row>
    <row r="618" spans="28:28" hidden="1">
      <c r="AB618" s="3"/>
    </row>
    <row r="619" spans="28:28" hidden="1">
      <c r="AB619" s="3"/>
    </row>
    <row r="620" spans="28:28" hidden="1">
      <c r="AB620" s="3"/>
    </row>
    <row r="621" spans="28:28" hidden="1">
      <c r="AB621" s="3"/>
    </row>
    <row r="622" spans="28:28" hidden="1">
      <c r="AB622" s="3"/>
    </row>
    <row r="623" spans="28:28" hidden="1">
      <c r="AB623" s="3"/>
    </row>
    <row r="624" spans="28:28" hidden="1">
      <c r="AB624" s="3"/>
    </row>
    <row r="625" spans="28:28" hidden="1">
      <c r="AB625" s="3"/>
    </row>
    <row r="626" spans="28:28" hidden="1">
      <c r="AB626" s="3"/>
    </row>
    <row r="627" spans="28:28" hidden="1">
      <c r="AB627" s="3"/>
    </row>
    <row r="628" spans="28:28" hidden="1">
      <c r="AB628" s="3"/>
    </row>
    <row r="629" spans="28:28" hidden="1">
      <c r="AB629" s="3"/>
    </row>
    <row r="630" spans="28:28" hidden="1">
      <c r="AB630" s="3"/>
    </row>
    <row r="631" spans="28:28" hidden="1">
      <c r="AB631" s="3"/>
    </row>
    <row r="632" spans="28:28" hidden="1">
      <c r="AB632" s="3"/>
    </row>
    <row r="633" spans="28:28" hidden="1">
      <c r="AB633" s="3"/>
    </row>
    <row r="634" spans="28:28" hidden="1">
      <c r="AB634" s="3"/>
    </row>
    <row r="635" spans="28:28" hidden="1">
      <c r="AB635" s="3"/>
    </row>
    <row r="636" spans="28:28" hidden="1">
      <c r="AB636" s="3"/>
    </row>
    <row r="637" spans="28:28" hidden="1">
      <c r="AB637" s="3"/>
    </row>
    <row r="638" spans="28:28" hidden="1">
      <c r="AB638" s="3"/>
    </row>
    <row r="639" spans="28:28" hidden="1">
      <c r="AB639" s="3"/>
    </row>
    <row r="640" spans="28:28" hidden="1">
      <c r="AB640" s="3"/>
    </row>
    <row r="641" spans="28:28" hidden="1">
      <c r="AB641" s="3"/>
    </row>
    <row r="642" spans="28:28" hidden="1">
      <c r="AB642" s="3"/>
    </row>
    <row r="643" spans="28:28" hidden="1">
      <c r="AB643" s="3"/>
    </row>
    <row r="644" spans="28:28" hidden="1">
      <c r="AB644" s="3"/>
    </row>
    <row r="645" spans="28:28" hidden="1">
      <c r="AB645" s="3"/>
    </row>
    <row r="646" spans="28:28" hidden="1">
      <c r="AB646" s="3"/>
    </row>
    <row r="647" spans="28:28" hidden="1">
      <c r="AB647" s="3"/>
    </row>
    <row r="648" spans="28:28" hidden="1">
      <c r="AB648" s="3"/>
    </row>
    <row r="649" spans="28:28" hidden="1">
      <c r="AB649" s="3"/>
    </row>
    <row r="650" spans="28:28" hidden="1">
      <c r="AB650" s="3"/>
    </row>
    <row r="651" spans="28:28" hidden="1">
      <c r="AB651" s="3"/>
    </row>
    <row r="652" spans="28:28" hidden="1">
      <c r="AB652" s="3"/>
    </row>
    <row r="653" spans="28:28" hidden="1">
      <c r="AB653" s="3"/>
    </row>
    <row r="654" spans="28:28" hidden="1">
      <c r="AB654" s="3"/>
    </row>
    <row r="655" spans="28:28" hidden="1">
      <c r="AB655" s="3"/>
    </row>
    <row r="656" spans="28:28" hidden="1">
      <c r="AB656" s="3"/>
    </row>
    <row r="657" spans="28:28" hidden="1">
      <c r="AB657" s="3"/>
    </row>
    <row r="658" spans="28:28" hidden="1">
      <c r="AB658" s="3"/>
    </row>
    <row r="659" spans="28:28" hidden="1">
      <c r="AB659" s="3"/>
    </row>
    <row r="660" spans="28:28" hidden="1">
      <c r="AB660" s="3"/>
    </row>
    <row r="661" spans="28:28" hidden="1">
      <c r="AB661" s="3"/>
    </row>
    <row r="662" spans="28:28" hidden="1">
      <c r="AB662" s="3"/>
    </row>
    <row r="663" spans="28:28" hidden="1">
      <c r="AB663" s="3"/>
    </row>
    <row r="664" spans="28:28" hidden="1">
      <c r="AB664" s="3"/>
    </row>
    <row r="665" spans="28:28" hidden="1">
      <c r="AB665" s="3"/>
    </row>
    <row r="666" spans="28:28" hidden="1">
      <c r="AB666" s="3"/>
    </row>
    <row r="667" spans="28:28" hidden="1">
      <c r="AB667" s="3"/>
    </row>
    <row r="668" spans="28:28" hidden="1">
      <c r="AB668" s="3"/>
    </row>
    <row r="669" spans="28:28" hidden="1">
      <c r="AB669" s="3"/>
    </row>
    <row r="670" spans="28:28" hidden="1">
      <c r="AB670" s="3"/>
    </row>
    <row r="671" spans="28:28" hidden="1">
      <c r="AB671" s="3"/>
    </row>
    <row r="672" spans="28:28" hidden="1">
      <c r="AB672" s="3"/>
    </row>
    <row r="673" spans="28:28" hidden="1">
      <c r="AB673" s="3"/>
    </row>
    <row r="674" spans="28:28" hidden="1">
      <c r="AB674" s="3"/>
    </row>
    <row r="675" spans="28:28" hidden="1">
      <c r="AB675" s="3"/>
    </row>
    <row r="676" spans="28:28" hidden="1">
      <c r="AB676" s="3"/>
    </row>
    <row r="677" spans="28:28" hidden="1">
      <c r="AB677" s="3"/>
    </row>
    <row r="678" spans="28:28" hidden="1">
      <c r="AB678" s="3"/>
    </row>
    <row r="679" spans="28:28" hidden="1">
      <c r="AB679" s="3"/>
    </row>
    <row r="680" spans="28:28" hidden="1">
      <c r="AB680" s="3"/>
    </row>
    <row r="681" spans="28:28" hidden="1">
      <c r="AB681" s="3"/>
    </row>
    <row r="682" spans="28:28" hidden="1">
      <c r="AB682" s="3"/>
    </row>
    <row r="683" spans="28:28" hidden="1">
      <c r="AB683" s="3"/>
    </row>
    <row r="684" spans="28:28" hidden="1">
      <c r="AB684" s="3"/>
    </row>
    <row r="685" spans="28:28" hidden="1">
      <c r="AB685" s="3"/>
    </row>
    <row r="686" spans="28:28" hidden="1">
      <c r="AB686" s="3"/>
    </row>
    <row r="687" spans="28:28" hidden="1">
      <c r="AB687" s="3"/>
    </row>
    <row r="688" spans="28:28" hidden="1">
      <c r="AB688" s="3"/>
    </row>
    <row r="689" spans="28:28" hidden="1">
      <c r="AB689" s="3"/>
    </row>
    <row r="690" spans="28:28" hidden="1">
      <c r="AB690" s="3"/>
    </row>
    <row r="691" spans="28:28" hidden="1">
      <c r="AB691" s="3"/>
    </row>
    <row r="692" spans="28:28" hidden="1">
      <c r="AB692" s="3"/>
    </row>
    <row r="693" spans="28:28" hidden="1">
      <c r="AB693" s="3"/>
    </row>
    <row r="694" spans="28:28" hidden="1">
      <c r="AB694" s="3"/>
    </row>
    <row r="695" spans="28:28" hidden="1">
      <c r="AB695" s="3"/>
    </row>
    <row r="696" spans="28:28" hidden="1">
      <c r="AB696" s="3"/>
    </row>
    <row r="697" spans="28:28" hidden="1">
      <c r="AB697" s="3"/>
    </row>
    <row r="698" spans="28:28" hidden="1">
      <c r="AB698" s="3"/>
    </row>
    <row r="699" spans="28:28" hidden="1">
      <c r="AB699" s="3"/>
    </row>
    <row r="700" spans="28:28" hidden="1">
      <c r="AB700" s="3"/>
    </row>
    <row r="701" spans="28:28" hidden="1">
      <c r="AB701" s="3"/>
    </row>
    <row r="702" spans="28:28" hidden="1">
      <c r="AB702" s="3"/>
    </row>
    <row r="703" spans="28:28" hidden="1">
      <c r="AB703" s="3"/>
    </row>
    <row r="704" spans="28:28" hidden="1">
      <c r="AB704" s="3"/>
    </row>
    <row r="705" spans="1:28" hidden="1">
      <c r="D705" s="856">
        <v>1</v>
      </c>
      <c r="J705" s="856">
        <v>2</v>
      </c>
      <c r="N705" s="856">
        <v>3</v>
      </c>
      <c r="T705" s="856" t="s">
        <v>209</v>
      </c>
      <c r="X705" s="856">
        <v>5</v>
      </c>
      <c r="AA705" s="856">
        <v>6</v>
      </c>
      <c r="AB705" s="3"/>
    </row>
    <row r="706" spans="1:28" hidden="1">
      <c r="D706" s="857"/>
      <c r="J706" s="857"/>
      <c r="N706" s="857"/>
      <c r="T706" s="857"/>
      <c r="X706" s="908"/>
      <c r="AA706" s="908"/>
      <c r="AB706" s="3"/>
    </row>
    <row r="707" spans="1:28" ht="150" hidden="1" customHeight="1">
      <c r="B707" s="902">
        <v>1</v>
      </c>
      <c r="C707" s="902"/>
      <c r="D707" s="313" t="s">
        <v>498</v>
      </c>
      <c r="E707" s="216"/>
      <c r="F707" s="216"/>
      <c r="G707" s="216"/>
      <c r="H707" s="855">
        <v>11</v>
      </c>
      <c r="I707" s="855"/>
      <c r="J707" s="249" t="s">
        <v>115</v>
      </c>
      <c r="K707" s="216"/>
      <c r="L707" s="861">
        <v>22</v>
      </c>
      <c r="M707" s="861"/>
      <c r="N707" s="267" t="s">
        <v>188</v>
      </c>
      <c r="O707" s="216"/>
      <c r="P707" s="216"/>
      <c r="Q707" s="216"/>
      <c r="R707" s="862">
        <v>34</v>
      </c>
      <c r="S707" s="862"/>
      <c r="T707" s="276" t="s">
        <v>214</v>
      </c>
      <c r="U707" s="216"/>
      <c r="V707" s="216"/>
      <c r="W707" s="221">
        <v>44</v>
      </c>
      <c r="X707" s="287" t="s">
        <v>333</v>
      </c>
      <c r="Y707" s="216"/>
      <c r="Z707" s="222">
        <v>55</v>
      </c>
      <c r="AA707" s="302" t="s">
        <v>420</v>
      </c>
      <c r="AB707" s="3"/>
    </row>
    <row r="708" spans="1:28" ht="150" hidden="1" customHeight="1">
      <c r="B708" s="902">
        <v>2</v>
      </c>
      <c r="C708" s="902"/>
      <c r="D708" s="314" t="s">
        <v>499</v>
      </c>
      <c r="E708" s="216"/>
      <c r="F708" s="216"/>
      <c r="G708" s="216"/>
      <c r="H708" s="855">
        <v>12</v>
      </c>
      <c r="I708" s="855"/>
      <c r="J708" s="248" t="s">
        <v>116</v>
      </c>
      <c r="K708" s="216"/>
      <c r="L708" s="861">
        <v>23</v>
      </c>
      <c r="M708" s="861"/>
      <c r="N708" s="269" t="s">
        <v>190</v>
      </c>
      <c r="O708" s="216"/>
      <c r="P708" s="216"/>
      <c r="Q708" s="216"/>
      <c r="R708" s="862">
        <v>35</v>
      </c>
      <c r="S708" s="862"/>
      <c r="T708" s="276" t="s">
        <v>216</v>
      </c>
      <c r="U708" s="216"/>
      <c r="V708" s="216"/>
      <c r="W708" s="221">
        <v>45</v>
      </c>
      <c r="X708" s="287" t="s">
        <v>335</v>
      </c>
      <c r="Y708" s="216"/>
      <c r="Z708" s="222">
        <v>56</v>
      </c>
      <c r="AA708" s="302" t="s">
        <v>422</v>
      </c>
      <c r="AB708" s="3"/>
    </row>
    <row r="709" spans="1:28" ht="150" hidden="1" customHeight="1">
      <c r="B709" s="902">
        <v>3</v>
      </c>
      <c r="C709" s="902"/>
      <c r="D709" s="315" t="s">
        <v>500</v>
      </c>
      <c r="E709" s="216"/>
      <c r="F709" s="216"/>
      <c r="G709" s="216"/>
      <c r="H709" s="855">
        <v>13</v>
      </c>
      <c r="I709" s="855"/>
      <c r="J709" s="249" t="s">
        <v>131</v>
      </c>
      <c r="K709" s="216"/>
      <c r="L709" s="861">
        <v>24</v>
      </c>
      <c r="M709" s="861"/>
      <c r="N709" s="268" t="s">
        <v>192</v>
      </c>
      <c r="O709" s="216"/>
      <c r="P709" s="216"/>
      <c r="Q709" s="216"/>
      <c r="R709" s="862">
        <v>36</v>
      </c>
      <c r="S709" s="862"/>
      <c r="T709" s="277" t="s">
        <v>219</v>
      </c>
      <c r="U709" s="216"/>
      <c r="V709" s="216"/>
      <c r="W709" s="221">
        <v>46</v>
      </c>
      <c r="X709" s="287" t="s">
        <v>336</v>
      </c>
      <c r="Y709" s="216"/>
      <c r="Z709" s="222">
        <v>57</v>
      </c>
      <c r="AA709" s="302" t="s">
        <v>421</v>
      </c>
      <c r="AB709" s="3"/>
    </row>
    <row r="710" spans="1:28" ht="150" hidden="1" customHeight="1">
      <c r="B710" s="902">
        <v>4</v>
      </c>
      <c r="C710" s="902"/>
      <c r="D710" s="315" t="s">
        <v>501</v>
      </c>
      <c r="E710" s="216"/>
      <c r="F710" s="216"/>
      <c r="G710" s="216"/>
      <c r="H710" s="855">
        <v>14</v>
      </c>
      <c r="I710" s="855"/>
      <c r="J710" s="247" t="s">
        <v>121</v>
      </c>
      <c r="K710" s="216"/>
      <c r="L710" s="861">
        <v>25</v>
      </c>
      <c r="M710" s="861"/>
      <c r="N710" s="268" t="s">
        <v>194</v>
      </c>
      <c r="O710" s="216"/>
      <c r="P710" s="216"/>
      <c r="Q710" s="216"/>
      <c r="R710" s="862">
        <v>37</v>
      </c>
      <c r="S710" s="862"/>
      <c r="T710" s="276" t="s">
        <v>221</v>
      </c>
      <c r="U710" s="216"/>
      <c r="V710" s="216"/>
      <c r="W710" s="221">
        <v>47</v>
      </c>
      <c r="X710" s="287" t="s">
        <v>338</v>
      </c>
      <c r="Y710" s="216"/>
      <c r="Z710" s="222">
        <v>58</v>
      </c>
      <c r="AA710" s="302" t="s">
        <v>414</v>
      </c>
      <c r="AB710" s="3"/>
    </row>
    <row r="711" spans="1:28" ht="150" hidden="1" customHeight="1">
      <c r="B711" s="902">
        <v>5</v>
      </c>
      <c r="C711" s="902"/>
      <c r="D711" s="314" t="s">
        <v>503</v>
      </c>
      <c r="E711" s="216"/>
      <c r="F711" s="216"/>
      <c r="G711" s="216"/>
      <c r="H711" s="855">
        <v>15</v>
      </c>
      <c r="I711" s="855"/>
      <c r="J711" s="247" t="s">
        <v>123</v>
      </c>
      <c r="K711" s="216"/>
      <c r="L711" s="861">
        <v>26</v>
      </c>
      <c r="M711" s="861"/>
      <c r="N711" s="272" t="s">
        <v>198</v>
      </c>
      <c r="O711" s="216"/>
      <c r="P711" s="216"/>
      <c r="Q711" s="216"/>
      <c r="R711" s="862">
        <v>38</v>
      </c>
      <c r="S711" s="862"/>
      <c r="T711" s="276" t="s">
        <v>222</v>
      </c>
      <c r="U711" s="216"/>
      <c r="V711" s="216"/>
      <c r="W711" s="221">
        <v>48</v>
      </c>
      <c r="X711" s="287" t="s">
        <v>340</v>
      </c>
      <c r="Y711" s="216"/>
      <c r="Z711" s="222">
        <v>59</v>
      </c>
      <c r="AA711" s="302" t="s">
        <v>419</v>
      </c>
      <c r="AB711" s="3"/>
    </row>
    <row r="712" spans="1:28" ht="150" hidden="1" customHeight="1">
      <c r="B712" s="902">
        <v>6</v>
      </c>
      <c r="C712" s="902"/>
      <c r="D712" s="315" t="s">
        <v>504</v>
      </c>
      <c r="E712" s="216"/>
      <c r="F712" s="216"/>
      <c r="G712" s="216"/>
      <c r="H712" s="855">
        <v>16</v>
      </c>
      <c r="I712" s="855"/>
      <c r="J712" s="247" t="s">
        <v>125</v>
      </c>
      <c r="K712" s="216"/>
      <c r="L712" s="861">
        <v>27</v>
      </c>
      <c r="M712" s="861"/>
      <c r="N712" s="269" t="s">
        <v>200</v>
      </c>
      <c r="O712" s="216"/>
      <c r="P712" s="216"/>
      <c r="Q712" s="216"/>
      <c r="R712" s="862">
        <v>39</v>
      </c>
      <c r="S712" s="862"/>
      <c r="T712" s="277" t="s">
        <v>225</v>
      </c>
      <c r="U712" s="216"/>
      <c r="V712" s="216"/>
      <c r="W712" s="221">
        <v>49</v>
      </c>
      <c r="X712" s="287" t="s">
        <v>351</v>
      </c>
      <c r="Y712" s="216"/>
      <c r="Z712" s="222">
        <v>60</v>
      </c>
      <c r="AA712" s="302" t="s">
        <v>418</v>
      </c>
      <c r="AB712" s="3"/>
    </row>
    <row r="713" spans="1:28" ht="150" hidden="1" customHeight="1">
      <c r="B713" s="902">
        <v>7</v>
      </c>
      <c r="C713" s="902"/>
      <c r="D713" s="315" t="s">
        <v>502</v>
      </c>
      <c r="E713" s="216"/>
      <c r="F713" s="216"/>
      <c r="G713" s="216"/>
      <c r="H713" s="855">
        <v>17</v>
      </c>
      <c r="I713" s="855"/>
      <c r="J713" s="249" t="s">
        <v>129</v>
      </c>
      <c r="K713" s="216"/>
      <c r="L713" s="861">
        <v>28</v>
      </c>
      <c r="M713" s="861"/>
      <c r="N713" s="269" t="s">
        <v>201</v>
      </c>
      <c r="O713" s="216"/>
      <c r="P713" s="216"/>
      <c r="Q713" s="216"/>
      <c r="R713" s="862">
        <v>40</v>
      </c>
      <c r="S713" s="862"/>
      <c r="T713" s="277" t="s">
        <v>227</v>
      </c>
      <c r="U713" s="216"/>
      <c r="V713" s="216"/>
      <c r="W713" s="221">
        <v>50</v>
      </c>
      <c r="X713" s="287" t="s">
        <v>343</v>
      </c>
      <c r="Y713" s="216"/>
      <c r="Z713" s="222">
        <v>61</v>
      </c>
      <c r="AA713" s="302" t="s">
        <v>424</v>
      </c>
      <c r="AB713" s="3"/>
    </row>
    <row r="714" spans="1:28" ht="150" hidden="1" customHeight="1">
      <c r="A714" s="3"/>
      <c r="B714" s="902">
        <v>8</v>
      </c>
      <c r="C714" s="902"/>
      <c r="D714" s="314" t="s">
        <v>505</v>
      </c>
      <c r="E714" s="216"/>
      <c r="F714" s="216"/>
      <c r="G714" s="216"/>
      <c r="H714" s="855">
        <v>18</v>
      </c>
      <c r="I714" s="855"/>
      <c r="J714" s="249" t="s">
        <v>127</v>
      </c>
      <c r="K714" s="216"/>
      <c r="L714" s="861">
        <v>29</v>
      </c>
      <c r="M714" s="861"/>
      <c r="N714" s="268" t="s">
        <v>202</v>
      </c>
      <c r="O714" s="216"/>
      <c r="P714" s="216"/>
      <c r="Q714" s="216"/>
      <c r="R714" s="862">
        <v>41</v>
      </c>
      <c r="S714" s="862"/>
      <c r="T714" s="277" t="s">
        <v>229</v>
      </c>
      <c r="U714" s="216"/>
      <c r="V714" s="216"/>
      <c r="W714" s="221">
        <v>51</v>
      </c>
      <c r="X714" s="287" t="s">
        <v>344</v>
      </c>
      <c r="Y714" s="216"/>
      <c r="Z714" s="222">
        <v>62</v>
      </c>
      <c r="AA714" s="302" t="s">
        <v>427</v>
      </c>
      <c r="AB714" s="3"/>
    </row>
    <row r="715" spans="1:28" ht="150" hidden="1" customHeight="1">
      <c r="A715" s="3"/>
      <c r="B715" s="902">
        <v>9</v>
      </c>
      <c r="C715" s="902"/>
      <c r="D715" s="315" t="s">
        <v>507</v>
      </c>
      <c r="E715" s="216"/>
      <c r="F715" s="216"/>
      <c r="G715" s="216"/>
      <c r="H715" s="855">
        <v>19</v>
      </c>
      <c r="I715" s="855"/>
      <c r="J715" s="249" t="s">
        <v>132</v>
      </c>
      <c r="K715" s="216"/>
      <c r="L715" s="861">
        <v>30</v>
      </c>
      <c r="M715" s="861"/>
      <c r="N715" s="268" t="s">
        <v>206</v>
      </c>
      <c r="O715" s="216"/>
      <c r="P715" s="216"/>
      <c r="Q715" s="216"/>
      <c r="R715" s="862">
        <v>42</v>
      </c>
      <c r="S715" s="862"/>
      <c r="T715" s="277" t="s">
        <v>231</v>
      </c>
      <c r="U715" s="216"/>
      <c r="V715" s="216"/>
      <c r="W715" s="221">
        <v>52</v>
      </c>
      <c r="X715" s="287" t="s">
        <v>347</v>
      </c>
      <c r="Y715" s="216"/>
      <c r="Z715" s="222">
        <v>63</v>
      </c>
      <c r="AA715" s="302" t="s">
        <v>426</v>
      </c>
      <c r="AB715" s="3"/>
    </row>
    <row r="716" spans="1:28" ht="150" hidden="1" customHeight="1">
      <c r="A716" s="3"/>
      <c r="B716" s="902">
        <v>10</v>
      </c>
      <c r="C716" s="902"/>
      <c r="D716" s="316" t="s">
        <v>506</v>
      </c>
      <c r="E716" s="216"/>
      <c r="F716" s="216"/>
      <c r="G716" s="216"/>
      <c r="H716" s="904">
        <v>20</v>
      </c>
      <c r="I716" s="904"/>
      <c r="J716" s="255" t="s">
        <v>133</v>
      </c>
      <c r="K716" s="216"/>
      <c r="L716" s="861">
        <v>31</v>
      </c>
      <c r="M716" s="861"/>
      <c r="N716" s="273" t="s">
        <v>208</v>
      </c>
      <c r="O716" s="216"/>
      <c r="P716" s="216"/>
      <c r="Q716" s="216"/>
      <c r="R716" s="862">
        <v>43</v>
      </c>
      <c r="S716" s="862"/>
      <c r="T716" s="286" t="s">
        <v>235</v>
      </c>
      <c r="U716" s="216"/>
      <c r="V716" s="216"/>
      <c r="W716" s="293">
        <v>53</v>
      </c>
      <c r="X716" s="294" t="s">
        <v>349</v>
      </c>
      <c r="Y716" s="216"/>
      <c r="Z716" s="308">
        <v>64</v>
      </c>
      <c r="AA716" s="307" t="s">
        <v>429</v>
      </c>
      <c r="AB716" s="3"/>
    </row>
    <row r="717" spans="1:28" ht="150" hidden="1" customHeight="1">
      <c r="A717" s="3"/>
      <c r="D717" s="317"/>
      <c r="H717" s="905">
        <v>21</v>
      </c>
      <c r="I717" s="906"/>
      <c r="J717" s="256" t="s">
        <v>135</v>
      </c>
      <c r="L717" s="861">
        <v>32</v>
      </c>
      <c r="M717" s="861"/>
      <c r="N717" s="274" t="s">
        <v>210</v>
      </c>
      <c r="T717" s="271"/>
      <c r="W717" s="293">
        <v>54</v>
      </c>
      <c r="X717" s="295" t="s">
        <v>352</v>
      </c>
      <c r="Z717" s="309">
        <v>65</v>
      </c>
      <c r="AA717" s="310" t="s">
        <v>431</v>
      </c>
      <c r="AB717" s="3"/>
    </row>
    <row r="718" spans="1:28" ht="150" hidden="1" customHeight="1">
      <c r="A718" s="3"/>
      <c r="L718" s="861">
        <v>33</v>
      </c>
      <c r="M718" s="861"/>
      <c r="N718" s="275" t="s">
        <v>212</v>
      </c>
      <c r="T718" s="285" t="s">
        <v>233</v>
      </c>
      <c r="W718" s="301"/>
      <c r="X718" s="301"/>
      <c r="Z718" s="306"/>
      <c r="AA718" s="3"/>
      <c r="AB718" s="3"/>
    </row>
    <row r="719" spans="1:28" ht="150" hidden="1" customHeight="1">
      <c r="A719" s="3"/>
      <c r="L719" s="305"/>
      <c r="M719" s="305"/>
      <c r="N719" s="275"/>
      <c r="T719" s="285"/>
      <c r="W719" s="298"/>
      <c r="X719" s="298"/>
      <c r="Z719" s="298"/>
      <c r="AA719" s="3"/>
      <c r="AB719" s="3"/>
    </row>
    <row r="720" spans="1:28" hidden="1">
      <c r="A720" s="3"/>
      <c r="T720" s="271"/>
      <c r="X720" s="288"/>
      <c r="AB720" s="3"/>
    </row>
    <row r="721" spans="1:29" hidden="1">
      <c r="A721" s="3"/>
      <c r="T721" s="284" t="s">
        <v>234</v>
      </c>
      <c r="AB721" s="3"/>
    </row>
    <row r="722" spans="1:29" hidden="1">
      <c r="A722" s="3"/>
      <c r="AB722" s="3"/>
    </row>
    <row r="723" spans="1:29" hidden="1">
      <c r="A723" s="3"/>
      <c r="C723" s="225"/>
      <c r="D723" s="225"/>
      <c r="E723" s="225"/>
      <c r="F723" s="225"/>
      <c r="G723" s="225"/>
      <c r="H723" s="225"/>
      <c r="I723" s="225"/>
      <c r="J723" s="225"/>
      <c r="K723" s="225"/>
      <c r="L723" s="225"/>
      <c r="M723" s="225"/>
      <c r="N723" s="225"/>
      <c r="O723" s="225"/>
      <c r="P723" s="225"/>
      <c r="Q723" s="225"/>
      <c r="R723" s="225"/>
      <c r="S723" s="225"/>
      <c r="T723" s="225"/>
      <c r="U723" s="225"/>
      <c r="V723" s="225"/>
      <c r="W723" s="225"/>
      <c r="X723" s="225"/>
      <c r="Y723" s="225"/>
      <c r="Z723" s="225"/>
      <c r="AA723" s="225"/>
      <c r="AB723" s="225"/>
      <c r="AC723" s="225"/>
    </row>
    <row r="724" spans="1:29" hidden="1">
      <c r="A724" s="3"/>
      <c r="C724" s="225"/>
      <c r="D724" s="225"/>
      <c r="E724" s="225"/>
      <c r="F724" s="225"/>
      <c r="G724" s="225"/>
      <c r="H724" s="225"/>
      <c r="I724" s="225"/>
      <c r="J724" s="225"/>
      <c r="K724" s="225"/>
      <c r="L724" s="225"/>
      <c r="M724" s="225"/>
      <c r="N724" s="225"/>
      <c r="O724" s="225"/>
      <c r="P724" s="225"/>
      <c r="Q724" s="225"/>
      <c r="R724" s="225"/>
      <c r="S724" s="225"/>
      <c r="T724" s="225"/>
      <c r="U724" s="225"/>
      <c r="V724" s="225"/>
      <c r="W724" s="225"/>
      <c r="X724" s="225"/>
      <c r="Y724" s="225"/>
      <c r="Z724" s="225"/>
      <c r="AA724" s="225"/>
      <c r="AB724" s="225"/>
      <c r="AC724" s="225"/>
    </row>
    <row r="725" spans="1:29" hidden="1">
      <c r="A725" s="3"/>
      <c r="C725" s="225"/>
      <c r="D725" s="225"/>
      <c r="E725" s="225"/>
      <c r="F725" s="225"/>
      <c r="G725" s="225"/>
      <c r="H725" s="225"/>
      <c r="I725" s="225"/>
      <c r="J725" s="225"/>
      <c r="K725" s="225"/>
      <c r="L725" s="225"/>
      <c r="M725" s="225"/>
      <c r="N725" s="225"/>
      <c r="O725" s="225"/>
      <c r="P725" s="225"/>
      <c r="Q725" s="225"/>
      <c r="R725" s="225"/>
      <c r="S725" s="225"/>
      <c r="T725" s="225"/>
      <c r="U725" s="225"/>
      <c r="V725" s="225"/>
      <c r="W725" s="225"/>
      <c r="X725" s="225"/>
      <c r="Y725" s="225"/>
      <c r="Z725" s="225"/>
      <c r="AA725" s="225"/>
      <c r="AB725" s="225"/>
      <c r="AC725" s="225"/>
    </row>
    <row r="726" spans="1:29" hidden="1">
      <c r="A726" s="3"/>
      <c r="C726" s="225"/>
      <c r="D726" s="225"/>
      <c r="E726" s="225"/>
      <c r="F726" s="225"/>
      <c r="G726" s="225"/>
      <c r="H726" s="225"/>
      <c r="I726" s="225"/>
      <c r="J726" s="225"/>
      <c r="K726" s="225"/>
      <c r="L726" s="225"/>
      <c r="M726" s="225"/>
      <c r="N726" s="225"/>
      <c r="O726" s="225"/>
      <c r="P726" s="225"/>
      <c r="Q726" s="225"/>
      <c r="R726" s="225"/>
      <c r="S726" s="225"/>
      <c r="T726" s="225"/>
      <c r="U726" s="225"/>
      <c r="V726" s="225"/>
      <c r="W726" s="225"/>
      <c r="X726" s="225"/>
      <c r="Y726" s="225"/>
      <c r="Z726" s="225"/>
      <c r="AA726" s="225"/>
      <c r="AB726" s="225"/>
      <c r="AC726" s="225"/>
    </row>
    <row r="727" spans="1:29" hidden="1">
      <c r="A727" s="3"/>
      <c r="AB727" s="3"/>
    </row>
    <row r="728" spans="1:29" hidden="1">
      <c r="A728" s="3"/>
      <c r="D728" s="856">
        <v>7</v>
      </c>
      <c r="J728" s="856">
        <v>8</v>
      </c>
      <c r="N728" s="856">
        <v>9</v>
      </c>
      <c r="T728" s="856">
        <v>9</v>
      </c>
      <c r="AA728" s="856">
        <v>10</v>
      </c>
      <c r="AB728" s="3"/>
    </row>
    <row r="729" spans="1:29" ht="14.25" hidden="1" customHeight="1">
      <c r="A729" s="3"/>
      <c r="D729" s="857"/>
      <c r="J729" s="857"/>
      <c r="N729" s="857"/>
      <c r="T729" s="857"/>
      <c r="AA729" s="857"/>
      <c r="AB729" s="3"/>
    </row>
    <row r="730" spans="1:29" ht="150" hidden="1" customHeight="1">
      <c r="A730" s="3"/>
      <c r="B730" s="902">
        <v>71</v>
      </c>
      <c r="C730" s="902"/>
      <c r="D730" s="318" t="s">
        <v>552</v>
      </c>
      <c r="E730" s="216"/>
      <c r="F730" s="216"/>
      <c r="G730" s="216"/>
      <c r="H730" s="855">
        <v>81</v>
      </c>
      <c r="I730" s="855"/>
      <c r="J730" s="218">
        <v>2</v>
      </c>
      <c r="K730" s="216"/>
      <c r="L730" s="903"/>
      <c r="M730" s="903"/>
      <c r="N730" s="223"/>
      <c r="O730" s="216"/>
      <c r="P730" s="216"/>
      <c r="Q730" s="216"/>
      <c r="R730" s="862">
        <v>91</v>
      </c>
      <c r="S730" s="862"/>
      <c r="T730" s="220">
        <v>2</v>
      </c>
      <c r="Y730" s="861">
        <v>101</v>
      </c>
      <c r="Z730" s="861"/>
      <c r="AA730" s="219">
        <v>2</v>
      </c>
      <c r="AB730" s="3"/>
    </row>
    <row r="731" spans="1:29" ht="150" hidden="1" customHeight="1">
      <c r="A731" s="3"/>
      <c r="B731" s="902">
        <v>72</v>
      </c>
      <c r="C731" s="902"/>
      <c r="D731" s="217"/>
      <c r="E731" s="216"/>
      <c r="F731" s="216"/>
      <c r="G731" s="216"/>
      <c r="H731" s="855">
        <v>82</v>
      </c>
      <c r="I731" s="855"/>
      <c r="J731" s="218">
        <v>3456545</v>
      </c>
      <c r="K731" s="216"/>
      <c r="L731" s="903"/>
      <c r="M731" s="903"/>
      <c r="N731" s="223"/>
      <c r="O731" s="216"/>
      <c r="P731" s="216"/>
      <c r="Q731" s="216"/>
      <c r="R731" s="862">
        <v>92</v>
      </c>
      <c r="S731" s="862"/>
      <c r="T731" s="220"/>
      <c r="Y731" s="861">
        <v>102</v>
      </c>
      <c r="Z731" s="861"/>
      <c r="AA731" s="219"/>
      <c r="AB731" s="3"/>
    </row>
    <row r="732" spans="1:29" ht="150" hidden="1" customHeight="1">
      <c r="A732" s="3"/>
      <c r="B732" s="902">
        <v>73</v>
      </c>
      <c r="C732" s="902"/>
      <c r="D732" s="217"/>
      <c r="E732" s="216"/>
      <c r="F732" s="216"/>
      <c r="G732" s="216"/>
      <c r="H732" s="855">
        <v>83</v>
      </c>
      <c r="I732" s="855"/>
      <c r="J732" s="218"/>
      <c r="K732" s="216"/>
      <c r="L732" s="903"/>
      <c r="M732" s="903"/>
      <c r="N732" s="223"/>
      <c r="O732" s="216"/>
      <c r="P732" s="216"/>
      <c r="Q732" s="216"/>
      <c r="R732" s="862">
        <v>93</v>
      </c>
      <c r="S732" s="862"/>
      <c r="T732" s="220"/>
      <c r="Y732" s="861">
        <v>103</v>
      </c>
      <c r="Z732" s="861"/>
      <c r="AA732" s="219"/>
      <c r="AB732" s="3"/>
    </row>
    <row r="733" spans="1:29" ht="150" hidden="1" customHeight="1">
      <c r="A733" s="3"/>
      <c r="B733" s="902">
        <v>74</v>
      </c>
      <c r="C733" s="902"/>
      <c r="D733" s="217"/>
      <c r="E733" s="216"/>
      <c r="F733" s="216"/>
      <c r="G733" s="216"/>
      <c r="H733" s="855">
        <v>84</v>
      </c>
      <c r="I733" s="855"/>
      <c r="J733" s="218"/>
      <c r="K733" s="216"/>
      <c r="L733" s="903"/>
      <c r="M733" s="903"/>
      <c r="N733" s="223"/>
      <c r="O733" s="216"/>
      <c r="P733" s="216"/>
      <c r="Q733" s="216"/>
      <c r="R733" s="862">
        <v>94</v>
      </c>
      <c r="S733" s="862"/>
      <c r="T733" s="220"/>
      <c r="Y733" s="861">
        <v>104</v>
      </c>
      <c r="Z733" s="861"/>
      <c r="AA733" s="219"/>
      <c r="AB733" s="3"/>
    </row>
    <row r="734" spans="1:29" ht="150" hidden="1" customHeight="1">
      <c r="A734" s="3"/>
      <c r="B734" s="902">
        <v>75</v>
      </c>
      <c r="C734" s="902"/>
      <c r="D734" s="217"/>
      <c r="E734" s="216"/>
      <c r="F734" s="216"/>
      <c r="G734" s="216"/>
      <c r="H734" s="855">
        <v>85</v>
      </c>
      <c r="I734" s="855"/>
      <c r="J734" s="218"/>
      <c r="K734" s="216"/>
      <c r="L734" s="903"/>
      <c r="M734" s="903"/>
      <c r="N734" s="223"/>
      <c r="O734" s="216"/>
      <c r="P734" s="216"/>
      <c r="Q734" s="216"/>
      <c r="R734" s="862">
        <v>95</v>
      </c>
      <c r="S734" s="862"/>
      <c r="T734" s="220"/>
      <c r="Y734" s="861">
        <v>105</v>
      </c>
      <c r="Z734" s="861"/>
      <c r="AA734" s="219"/>
      <c r="AB734" s="3"/>
    </row>
    <row r="735" spans="1:29" ht="150" hidden="1" customHeight="1">
      <c r="A735" s="3"/>
      <c r="B735" s="902">
        <v>76</v>
      </c>
      <c r="C735" s="902"/>
      <c r="D735" s="217"/>
      <c r="E735" s="216"/>
      <c r="F735" s="216"/>
      <c r="G735" s="216"/>
      <c r="H735" s="855">
        <v>86</v>
      </c>
      <c r="I735" s="855"/>
      <c r="J735" s="218"/>
      <c r="K735" s="216"/>
      <c r="L735" s="903"/>
      <c r="M735" s="903"/>
      <c r="N735" s="223"/>
      <c r="O735" s="216"/>
      <c r="P735" s="216"/>
      <c r="Q735" s="216"/>
      <c r="R735" s="862">
        <v>96</v>
      </c>
      <c r="S735" s="862"/>
      <c r="T735" s="220"/>
      <c r="Y735" s="861">
        <v>106</v>
      </c>
      <c r="Z735" s="861"/>
      <c r="AA735" s="219"/>
      <c r="AB735" s="3"/>
    </row>
    <row r="736" spans="1:29" ht="150" hidden="1" customHeight="1">
      <c r="A736" s="3"/>
      <c r="B736" s="902">
        <v>77</v>
      </c>
      <c r="C736" s="902"/>
      <c r="D736" s="217"/>
      <c r="E736" s="216"/>
      <c r="F736" s="216"/>
      <c r="G736" s="216"/>
      <c r="H736" s="855">
        <v>87</v>
      </c>
      <c r="I736" s="855"/>
      <c r="J736" s="218"/>
      <c r="K736" s="216"/>
      <c r="L736" s="903"/>
      <c r="M736" s="903"/>
      <c r="N736" s="223"/>
      <c r="O736" s="216"/>
      <c r="P736" s="216"/>
      <c r="Q736" s="216"/>
      <c r="R736" s="862">
        <v>97</v>
      </c>
      <c r="S736" s="862"/>
      <c r="T736" s="220"/>
      <c r="Y736" s="861">
        <v>107</v>
      </c>
      <c r="Z736" s="861"/>
      <c r="AA736" s="219"/>
      <c r="AB736" s="3"/>
    </row>
    <row r="737" spans="1:29" ht="150" hidden="1" customHeight="1">
      <c r="A737" s="3"/>
      <c r="B737" s="902">
        <v>78</v>
      </c>
      <c r="C737" s="902"/>
      <c r="D737" s="217">
        <v>124584</v>
      </c>
      <c r="E737" s="216"/>
      <c r="F737" s="216"/>
      <c r="G737" s="216"/>
      <c r="H737" s="855">
        <v>88</v>
      </c>
      <c r="I737" s="855"/>
      <c r="J737" s="218"/>
      <c r="K737" s="216"/>
      <c r="L737" s="903"/>
      <c r="M737" s="903"/>
      <c r="N737" s="223"/>
      <c r="O737" s="216"/>
      <c r="P737" s="216"/>
      <c r="Q737" s="216"/>
      <c r="R737" s="862">
        <v>98</v>
      </c>
      <c r="S737" s="862"/>
      <c r="T737" s="220"/>
      <c r="Y737" s="861">
        <v>108</v>
      </c>
      <c r="Z737" s="861"/>
      <c r="AA737" s="219"/>
      <c r="AB737" s="3"/>
    </row>
    <row r="738" spans="1:29" ht="150" hidden="1" customHeight="1">
      <c r="A738" s="3"/>
      <c r="B738" s="902">
        <v>79</v>
      </c>
      <c r="C738" s="902"/>
      <c r="D738" s="217"/>
      <c r="E738" s="216"/>
      <c r="F738" s="216"/>
      <c r="G738" s="216"/>
      <c r="H738" s="855">
        <v>89</v>
      </c>
      <c r="I738" s="855"/>
      <c r="J738" s="218"/>
      <c r="K738" s="216"/>
      <c r="L738" s="903"/>
      <c r="M738" s="903"/>
      <c r="N738" s="223"/>
      <c r="O738" s="216"/>
      <c r="P738" s="216"/>
      <c r="Q738" s="216"/>
      <c r="R738" s="862">
        <v>99</v>
      </c>
      <c r="S738" s="862"/>
      <c r="T738" s="220"/>
      <c r="Y738" s="861">
        <v>109</v>
      </c>
      <c r="Z738" s="861"/>
      <c r="AA738" s="219"/>
      <c r="AB738" s="3"/>
    </row>
    <row r="739" spans="1:29" ht="150" hidden="1" customHeight="1">
      <c r="A739" s="3"/>
      <c r="B739" s="902">
        <v>80</v>
      </c>
      <c r="C739" s="902"/>
      <c r="D739" s="217"/>
      <c r="E739" s="216"/>
      <c r="F739" s="216"/>
      <c r="G739" s="216"/>
      <c r="H739" s="855">
        <v>90</v>
      </c>
      <c r="I739" s="855"/>
      <c r="J739" s="218"/>
      <c r="K739" s="216"/>
      <c r="L739" s="903"/>
      <c r="M739" s="903"/>
      <c r="N739" s="223"/>
      <c r="O739" s="216"/>
      <c r="P739" s="216"/>
      <c r="Q739" s="216"/>
      <c r="R739" s="862">
        <v>100</v>
      </c>
      <c r="S739" s="862"/>
      <c r="T739" s="220"/>
      <c r="Y739" s="861">
        <v>110</v>
      </c>
      <c r="Z739" s="861"/>
      <c r="AA739" s="219"/>
      <c r="AB739" s="3"/>
    </row>
    <row r="740" spans="1:29" hidden="1">
      <c r="A740" s="147"/>
      <c r="B740" s="148"/>
      <c r="C740" s="147"/>
      <c r="D740" s="147"/>
      <c r="E740" s="147"/>
      <c r="F740" s="147"/>
      <c r="G740" s="147"/>
      <c r="H740" s="147"/>
      <c r="I740" s="147"/>
      <c r="J740" s="147"/>
      <c r="K740" s="147"/>
      <c r="L740" s="147"/>
      <c r="M740" s="147"/>
      <c r="N740" s="147"/>
      <c r="O740" s="147"/>
      <c r="P740" s="147"/>
      <c r="Q740" s="147"/>
      <c r="R740" s="147"/>
      <c r="S740" s="147"/>
      <c r="T740" s="147"/>
      <c r="U740" s="147"/>
      <c r="V740" s="147"/>
      <c r="W740" s="147"/>
      <c r="X740" s="147"/>
      <c r="Y740" s="147"/>
      <c r="Z740" s="147"/>
      <c r="AA740" s="147"/>
      <c r="AB740" s="147"/>
      <c r="AC740" s="147"/>
    </row>
    <row r="741" spans="1:29" hidden="1">
      <c r="A741" s="147"/>
      <c r="B741" s="148"/>
      <c r="C741" s="147"/>
      <c r="D741" s="147"/>
      <c r="E741" s="147"/>
      <c r="F741" s="147"/>
      <c r="G741" s="147"/>
      <c r="H741" s="147"/>
      <c r="I741" s="147"/>
      <c r="J741" s="147"/>
      <c r="K741" s="147"/>
      <c r="L741" s="147"/>
      <c r="M741" s="147"/>
      <c r="N741" s="147"/>
      <c r="O741" s="147"/>
      <c r="P741" s="147"/>
      <c r="Q741" s="147"/>
      <c r="R741" s="147"/>
      <c r="S741" s="147"/>
      <c r="T741" s="147"/>
      <c r="U741" s="147"/>
      <c r="V741" s="147"/>
      <c r="W741" s="147"/>
      <c r="X741" s="147"/>
      <c r="Y741" s="147"/>
      <c r="Z741" s="147"/>
      <c r="AA741" s="147"/>
      <c r="AB741" s="147"/>
      <c r="AC741" s="147"/>
    </row>
    <row r="742" spans="1:29" hidden="1">
      <c r="A742" s="147"/>
      <c r="B742" s="148"/>
      <c r="C742" s="147"/>
      <c r="D742" s="147"/>
      <c r="E742" s="147"/>
      <c r="F742" s="147"/>
      <c r="G742" s="147"/>
      <c r="H742" s="147"/>
      <c r="I742" s="147"/>
      <c r="J742" s="147"/>
      <c r="K742" s="147"/>
      <c r="L742" s="147"/>
      <c r="M742" s="147"/>
      <c r="N742" s="147"/>
      <c r="O742" s="147"/>
      <c r="P742" s="147"/>
      <c r="Q742" s="147"/>
      <c r="R742" s="147"/>
      <c r="S742" s="147"/>
      <c r="T742" s="147"/>
      <c r="U742" s="147"/>
      <c r="V742" s="147"/>
      <c r="W742" s="147"/>
      <c r="X742" s="147"/>
      <c r="Y742" s="147"/>
      <c r="Z742" s="147"/>
      <c r="AA742" s="147"/>
      <c r="AB742" s="147"/>
      <c r="AC742" s="147"/>
    </row>
    <row r="743" spans="1:29" hidden="1">
      <c r="A743" s="3"/>
      <c r="D743" s="915"/>
      <c r="J743" s="856">
        <v>11</v>
      </c>
      <c r="T743" s="856">
        <v>12</v>
      </c>
      <c r="X743" s="856">
        <v>13</v>
      </c>
      <c r="AA743" s="856">
        <v>14</v>
      </c>
      <c r="AB743" s="3"/>
    </row>
    <row r="744" spans="1:29" ht="14.25" hidden="1" customHeight="1">
      <c r="A744" s="3"/>
      <c r="D744" s="915"/>
      <c r="J744" s="857"/>
      <c r="T744" s="857"/>
      <c r="X744" s="857"/>
      <c r="AA744" s="857"/>
      <c r="AB744" s="3"/>
    </row>
    <row r="745" spans="1:29" ht="150" hidden="1" customHeight="1">
      <c r="A745" s="907"/>
      <c r="B745" s="907"/>
      <c r="C745" s="907"/>
      <c r="D745" s="223"/>
      <c r="E745" s="216"/>
      <c r="F745" s="216"/>
      <c r="G745" s="216"/>
      <c r="H745" s="855">
        <v>111</v>
      </c>
      <c r="I745" s="855"/>
      <c r="J745" s="218">
        <v>2</v>
      </c>
      <c r="K745" s="216"/>
      <c r="L745" s="903"/>
      <c r="M745" s="903"/>
      <c r="N745" s="223"/>
      <c r="O745" s="216"/>
      <c r="P745" s="216"/>
      <c r="Q745" s="216"/>
      <c r="R745" s="862">
        <v>121</v>
      </c>
      <c r="S745" s="862"/>
      <c r="T745" s="220">
        <v>2</v>
      </c>
      <c r="V745" s="230"/>
      <c r="W745" s="231">
        <v>131</v>
      </c>
      <c r="X745" s="224"/>
      <c r="Y745" s="861">
        <v>141</v>
      </c>
      <c r="Z745" s="861"/>
      <c r="AA745" s="219">
        <v>2</v>
      </c>
      <c r="AB745" s="3"/>
    </row>
    <row r="746" spans="1:29" ht="150" hidden="1" customHeight="1">
      <c r="A746" s="907"/>
      <c r="B746" s="907"/>
      <c r="C746" s="907"/>
      <c r="D746" s="223"/>
      <c r="E746" s="216"/>
      <c r="F746" s="216"/>
      <c r="G746" s="216"/>
      <c r="H746" s="855">
        <v>112</v>
      </c>
      <c r="I746" s="855"/>
      <c r="J746" s="218">
        <v>3456545</v>
      </c>
      <c r="K746" s="216"/>
      <c r="L746" s="903"/>
      <c r="M746" s="903"/>
      <c r="N746" s="223"/>
      <c r="O746" s="216"/>
      <c r="P746" s="216"/>
      <c r="Q746" s="216"/>
      <c r="R746" s="862">
        <v>122</v>
      </c>
      <c r="S746" s="862"/>
      <c r="T746" s="220"/>
      <c r="V746" s="230"/>
      <c r="W746" s="231">
        <v>132</v>
      </c>
      <c r="X746" s="224">
        <v>521486214</v>
      </c>
      <c r="Y746" s="861">
        <v>142</v>
      </c>
      <c r="Z746" s="861"/>
      <c r="AA746" s="219"/>
      <c r="AB746" s="3"/>
    </row>
    <row r="747" spans="1:29" ht="150" hidden="1" customHeight="1">
      <c r="A747" s="907"/>
      <c r="B747" s="907"/>
      <c r="C747" s="907"/>
      <c r="D747" s="223"/>
      <c r="E747" s="216"/>
      <c r="F747" s="216"/>
      <c r="G747" s="216"/>
      <c r="H747" s="855">
        <v>113</v>
      </c>
      <c r="I747" s="855"/>
      <c r="J747" s="218"/>
      <c r="K747" s="216"/>
      <c r="L747" s="903"/>
      <c r="M747" s="903"/>
      <c r="N747" s="223"/>
      <c r="O747" s="216"/>
      <c r="P747" s="216"/>
      <c r="Q747" s="216"/>
      <c r="R747" s="862">
        <v>123</v>
      </c>
      <c r="S747" s="862"/>
      <c r="T747" s="220"/>
      <c r="V747" s="230"/>
      <c r="W747" s="231">
        <v>133</v>
      </c>
      <c r="X747" s="224"/>
      <c r="Y747" s="861">
        <v>143</v>
      </c>
      <c r="Z747" s="861"/>
      <c r="AA747" s="219"/>
      <c r="AB747" s="3"/>
    </row>
    <row r="748" spans="1:29" ht="150" hidden="1" customHeight="1">
      <c r="A748" s="6"/>
      <c r="B748" s="907"/>
      <c r="C748" s="907"/>
      <c r="D748" s="223"/>
      <c r="E748" s="216"/>
      <c r="F748" s="216"/>
      <c r="G748" s="216"/>
      <c r="H748" s="855">
        <v>114</v>
      </c>
      <c r="I748" s="855"/>
      <c r="J748" s="218"/>
      <c r="K748" s="216"/>
      <c r="L748" s="903"/>
      <c r="M748" s="903"/>
      <c r="N748" s="223"/>
      <c r="O748" s="216"/>
      <c r="P748" s="216"/>
      <c r="Q748" s="216"/>
      <c r="R748" s="862">
        <v>124</v>
      </c>
      <c r="S748" s="862"/>
      <c r="T748" s="220"/>
      <c r="V748" s="230"/>
      <c r="W748" s="231">
        <v>134</v>
      </c>
      <c r="X748" s="224"/>
      <c r="Y748" s="861">
        <v>144</v>
      </c>
      <c r="Z748" s="861"/>
      <c r="AA748" s="219"/>
      <c r="AB748" s="3"/>
    </row>
    <row r="749" spans="1:29" ht="150" hidden="1" customHeight="1">
      <c r="A749" s="6"/>
      <c r="B749" s="907"/>
      <c r="C749" s="907"/>
      <c r="D749" s="223"/>
      <c r="E749" s="216"/>
      <c r="F749" s="216"/>
      <c r="G749" s="216"/>
      <c r="H749" s="855">
        <v>115</v>
      </c>
      <c r="I749" s="855"/>
      <c r="J749" s="218"/>
      <c r="K749" s="216"/>
      <c r="L749" s="903"/>
      <c r="M749" s="903"/>
      <c r="N749" s="223"/>
      <c r="O749" s="216"/>
      <c r="P749" s="216"/>
      <c r="Q749" s="216"/>
      <c r="R749" s="862">
        <v>125</v>
      </c>
      <c r="S749" s="862"/>
      <c r="T749" s="220"/>
      <c r="V749" s="230"/>
      <c r="W749" s="231">
        <v>135</v>
      </c>
      <c r="X749" s="224"/>
      <c r="Y749" s="861">
        <v>145</v>
      </c>
      <c r="Z749" s="861"/>
      <c r="AA749" s="219"/>
      <c r="AB749" s="3"/>
    </row>
    <row r="750" spans="1:29" ht="150" hidden="1" customHeight="1">
      <c r="A750" s="6"/>
      <c r="B750" s="907"/>
      <c r="C750" s="907"/>
      <c r="D750" s="223"/>
      <c r="E750" s="216"/>
      <c r="F750" s="216"/>
      <c r="G750" s="216"/>
      <c r="H750" s="855">
        <v>116</v>
      </c>
      <c r="I750" s="855"/>
      <c r="J750" s="218"/>
      <c r="K750" s="216"/>
      <c r="L750" s="903"/>
      <c r="M750" s="903"/>
      <c r="N750" s="223"/>
      <c r="O750" s="216"/>
      <c r="P750" s="216"/>
      <c r="Q750" s="216"/>
      <c r="R750" s="862">
        <v>126</v>
      </c>
      <c r="S750" s="862"/>
      <c r="T750" s="220"/>
      <c r="V750" s="230"/>
      <c r="W750" s="231">
        <v>136</v>
      </c>
      <c r="X750" s="224"/>
      <c r="Y750" s="861">
        <v>146</v>
      </c>
      <c r="Z750" s="861"/>
      <c r="AA750" s="219"/>
      <c r="AB750" s="3"/>
    </row>
    <row r="751" spans="1:29" ht="150" hidden="1" customHeight="1">
      <c r="A751" s="910">
        <v>77</v>
      </c>
      <c r="B751" s="910"/>
      <c r="C751" s="911"/>
      <c r="D751" s="223"/>
      <c r="E751" s="216"/>
      <c r="F751" s="216"/>
      <c r="G751" s="216"/>
      <c r="H751" s="855">
        <v>117</v>
      </c>
      <c r="I751" s="855"/>
      <c r="J751" s="218"/>
      <c r="K751" s="216"/>
      <c r="L751" s="903"/>
      <c r="M751" s="903"/>
      <c r="N751" s="223"/>
      <c r="O751" s="216"/>
      <c r="P751" s="216"/>
      <c r="Q751" s="216"/>
      <c r="R751" s="862">
        <v>127</v>
      </c>
      <c r="S751" s="862"/>
      <c r="T751" s="220"/>
      <c r="V751" s="230"/>
      <c r="W751" s="231">
        <v>137</v>
      </c>
      <c r="X751" s="224"/>
      <c r="Y751" s="861">
        <v>147</v>
      </c>
      <c r="Z751" s="861"/>
      <c r="AA751" s="219"/>
      <c r="AB751" s="3"/>
    </row>
    <row r="752" spans="1:29" ht="150" hidden="1" customHeight="1">
      <c r="A752" s="902">
        <v>78</v>
      </c>
      <c r="B752" s="902"/>
      <c r="C752" s="909"/>
      <c r="D752" s="223"/>
      <c r="E752" s="216"/>
      <c r="F752" s="216"/>
      <c r="G752" s="216"/>
      <c r="H752" s="855">
        <v>118</v>
      </c>
      <c r="I752" s="855"/>
      <c r="J752" s="218"/>
      <c r="K752" s="216"/>
      <c r="L752" s="903"/>
      <c r="M752" s="903"/>
      <c r="N752" s="223"/>
      <c r="O752" s="216"/>
      <c r="P752" s="216"/>
      <c r="Q752" s="216"/>
      <c r="R752" s="862">
        <v>128</v>
      </c>
      <c r="S752" s="862"/>
      <c r="T752" s="220"/>
      <c r="V752" s="230"/>
      <c r="W752" s="231">
        <v>138</v>
      </c>
      <c r="X752" s="224"/>
      <c r="Y752" s="861">
        <v>148</v>
      </c>
      <c r="Z752" s="861"/>
      <c r="AA752" s="219"/>
      <c r="AB752" s="3"/>
    </row>
    <row r="753" spans="1:28" ht="150" hidden="1" customHeight="1">
      <c r="A753" s="902">
        <v>79</v>
      </c>
      <c r="B753" s="902"/>
      <c r="C753" s="909"/>
      <c r="D753" s="223"/>
      <c r="E753" s="216"/>
      <c r="F753" s="216"/>
      <c r="G753" s="216"/>
      <c r="H753" s="855">
        <v>119</v>
      </c>
      <c r="I753" s="855"/>
      <c r="J753" s="218" t="s">
        <v>57</v>
      </c>
      <c r="K753" s="216"/>
      <c r="L753" s="903"/>
      <c r="M753" s="903"/>
      <c r="N753" s="223"/>
      <c r="O753" s="216"/>
      <c r="P753" s="216"/>
      <c r="Q753" s="216"/>
      <c r="R753" s="862">
        <v>129</v>
      </c>
      <c r="S753" s="862"/>
      <c r="T753" s="220"/>
      <c r="W753" s="231">
        <v>139</v>
      </c>
      <c r="X753" s="224"/>
      <c r="Y753" s="861">
        <v>149</v>
      </c>
      <c r="Z753" s="861"/>
      <c r="AA753" s="219"/>
      <c r="AB753" s="3"/>
    </row>
    <row r="754" spans="1:28" ht="150" hidden="1" customHeight="1">
      <c r="A754" s="902">
        <v>80</v>
      </c>
      <c r="B754" s="902"/>
      <c r="C754" s="909"/>
      <c r="D754" s="223"/>
      <c r="E754" s="216"/>
      <c r="F754" s="216"/>
      <c r="G754" s="216"/>
      <c r="H754" s="855">
        <v>120</v>
      </c>
      <c r="I754" s="855"/>
      <c r="J754" s="218"/>
      <c r="K754" s="216"/>
      <c r="L754" s="903"/>
      <c r="M754" s="903"/>
      <c r="N754" s="223"/>
      <c r="O754" s="216"/>
      <c r="P754" s="216"/>
      <c r="Q754" s="216"/>
      <c r="R754" s="862">
        <v>130</v>
      </c>
      <c r="S754" s="862"/>
      <c r="T754" s="220"/>
      <c r="W754" s="231">
        <v>140</v>
      </c>
      <c r="X754" s="224"/>
      <c r="Y754" s="861">
        <v>150</v>
      </c>
      <c r="Z754" s="861"/>
      <c r="AA754" s="219"/>
      <c r="AB754" s="3"/>
    </row>
    <row r="755" spans="1:28" hidden="1">
      <c r="A755" s="3"/>
      <c r="D755" s="6"/>
      <c r="AB755" s="3"/>
    </row>
    <row r="756" spans="1:28" hidden="1">
      <c r="A756" s="3"/>
      <c r="D756" s="6"/>
      <c r="J756" s="856">
        <v>15</v>
      </c>
      <c r="AB756" s="3"/>
    </row>
    <row r="757" spans="1:28" hidden="1">
      <c r="A757" s="3"/>
      <c r="D757" s="6"/>
      <c r="J757" s="857"/>
      <c r="AB757" s="3"/>
    </row>
    <row r="758" spans="1:28" ht="150" hidden="1" customHeight="1">
      <c r="A758" s="3"/>
      <c r="D758" s="6"/>
      <c r="H758" s="855">
        <v>151</v>
      </c>
      <c r="I758" s="855"/>
      <c r="J758" s="218">
        <v>2</v>
      </c>
      <c r="AB758" s="3"/>
    </row>
    <row r="759" spans="1:28" ht="150" hidden="1" customHeight="1">
      <c r="A759" s="3"/>
      <c r="D759" s="6"/>
      <c r="H759" s="855">
        <v>152</v>
      </c>
      <c r="I759" s="855"/>
      <c r="J759" s="218">
        <v>3456545</v>
      </c>
      <c r="AB759" s="3"/>
    </row>
    <row r="760" spans="1:28" ht="150" hidden="1" customHeight="1">
      <c r="A760" s="3"/>
      <c r="D760" s="6"/>
      <c r="H760" s="855">
        <v>153</v>
      </c>
      <c r="I760" s="855"/>
      <c r="J760" s="218"/>
      <c r="AB760" s="3"/>
    </row>
    <row r="761" spans="1:28" ht="150" hidden="1" customHeight="1">
      <c r="A761" s="3"/>
      <c r="D761" s="6"/>
      <c r="H761" s="855">
        <v>154</v>
      </c>
      <c r="I761" s="855"/>
      <c r="J761" s="218"/>
      <c r="AB761" s="3"/>
    </row>
    <row r="762" spans="1:28" ht="150" hidden="1" customHeight="1">
      <c r="A762" s="3"/>
      <c r="D762" s="6"/>
      <c r="H762" s="855">
        <v>155</v>
      </c>
      <c r="I762" s="855"/>
      <c r="J762" s="218"/>
      <c r="AB762" s="3"/>
    </row>
    <row r="763" spans="1:28" ht="150" hidden="1" customHeight="1">
      <c r="A763" s="3"/>
      <c r="D763" s="6"/>
      <c r="H763" s="855">
        <v>156</v>
      </c>
      <c r="I763" s="855"/>
      <c r="J763" s="218"/>
      <c r="AB763" s="3"/>
    </row>
    <row r="764" spans="1:28" ht="150" hidden="1" customHeight="1">
      <c r="A764" s="3"/>
      <c r="D764" s="6"/>
      <c r="H764" s="855">
        <v>157</v>
      </c>
      <c r="I764" s="855"/>
      <c r="J764" s="218"/>
      <c r="AB764" s="3"/>
    </row>
    <row r="765" spans="1:28" ht="150" hidden="1" customHeight="1">
      <c r="A765" s="3"/>
      <c r="D765" s="6"/>
      <c r="H765" s="855">
        <v>158</v>
      </c>
      <c r="I765" s="855"/>
      <c r="J765" s="218"/>
      <c r="AB765" s="3"/>
    </row>
    <row r="766" spans="1:28" ht="150" hidden="1" customHeight="1">
      <c r="A766" s="3"/>
      <c r="D766" s="6"/>
      <c r="H766" s="855">
        <v>159</v>
      </c>
      <c r="I766" s="855"/>
      <c r="J766" s="218"/>
      <c r="AB766" s="3"/>
    </row>
    <row r="767" spans="1:28" ht="150" hidden="1" customHeight="1">
      <c r="A767" s="3"/>
      <c r="D767" s="6"/>
      <c r="H767" s="855">
        <v>160</v>
      </c>
      <c r="I767" s="855"/>
      <c r="J767" s="218"/>
      <c r="AB767" s="3"/>
    </row>
    <row r="768" spans="1:28" hidden="1">
      <c r="A768" s="3"/>
      <c r="D768" s="6"/>
      <c r="AB768" s="3"/>
    </row>
    <row r="769" spans="1:28" hidden="1">
      <c r="A769" s="3"/>
      <c r="D769" s="6"/>
      <c r="AB769" s="3"/>
    </row>
    <row r="770" spans="1:28" hidden="1">
      <c r="A770" s="3"/>
      <c r="D770" s="6"/>
      <c r="AB770" s="3"/>
    </row>
    <row r="771" spans="1:28" hidden="1">
      <c r="A771" s="3"/>
      <c r="D771" s="6"/>
      <c r="AB771" s="3"/>
    </row>
    <row r="772" spans="1:28" hidden="1">
      <c r="A772" s="3"/>
      <c r="D772" s="6"/>
      <c r="AB772" s="3"/>
    </row>
    <row r="773" spans="1:28" hidden="1">
      <c r="A773" s="3"/>
      <c r="D773" s="6"/>
      <c r="AB773" s="3"/>
    </row>
    <row r="774" spans="1:28" hidden="1">
      <c r="A774" s="3"/>
      <c r="D774" s="6"/>
      <c r="AB774" s="3"/>
    </row>
    <row r="775" spans="1:28" hidden="1">
      <c r="A775" s="3"/>
      <c r="AB775" s="3"/>
    </row>
    <row r="776" spans="1:28" hidden="1">
      <c r="A776" s="3"/>
      <c r="AB776" s="3"/>
    </row>
    <row r="777" spans="1:28" hidden="1">
      <c r="A777" s="3"/>
      <c r="AB777" s="3"/>
    </row>
    <row r="778" spans="1:28" hidden="1">
      <c r="A778" s="3"/>
      <c r="AB778" s="3"/>
    </row>
    <row r="779" spans="1:28" hidden="1">
      <c r="A779" s="3"/>
      <c r="AB779" s="3"/>
    </row>
    <row r="780" spans="1:28" hidden="1">
      <c r="A780" s="3"/>
      <c r="AB780" s="3"/>
    </row>
    <row r="781" spans="1:28" hidden="1">
      <c r="A781" s="3"/>
      <c r="AB781" s="3"/>
    </row>
    <row r="782" spans="1:28" hidden="1">
      <c r="A782" s="3"/>
      <c r="AB782" s="3"/>
    </row>
    <row r="783" spans="1:28" hidden="1">
      <c r="A783" s="3"/>
      <c r="AB783" s="3"/>
    </row>
    <row r="784" spans="1:28" hidden="1">
      <c r="A784" s="3"/>
      <c r="AB784" s="3"/>
    </row>
    <row r="785" spans="1:28" hidden="1">
      <c r="A785" s="3"/>
      <c r="AB785" s="3"/>
    </row>
    <row r="786" spans="1:28" hidden="1">
      <c r="A786" s="3"/>
      <c r="AB786" s="3"/>
    </row>
    <row r="787" spans="1:28" hidden="1">
      <c r="A787" s="3"/>
      <c r="AB787" s="3"/>
    </row>
    <row r="788" spans="1:28" hidden="1">
      <c r="A788" s="3"/>
      <c r="AB788" s="3"/>
    </row>
    <row r="789" spans="1:28" hidden="1">
      <c r="A789" s="3"/>
      <c r="AB789" s="3"/>
    </row>
    <row r="790" spans="1:28" hidden="1">
      <c r="A790" s="3"/>
      <c r="AB790" s="3"/>
    </row>
    <row r="791" spans="1:28" hidden="1">
      <c r="A791" s="3"/>
      <c r="AB791" s="3"/>
    </row>
    <row r="792" spans="1:28" hidden="1">
      <c r="A792" s="3"/>
      <c r="AB792" s="3"/>
    </row>
    <row r="793" spans="1:28" hidden="1">
      <c r="A793" s="3"/>
      <c r="AB793" s="3"/>
    </row>
    <row r="794" spans="1:28" hidden="1">
      <c r="A794" s="3"/>
      <c r="AB794" s="3"/>
    </row>
    <row r="795" spans="1:28" hidden="1">
      <c r="A795" s="3"/>
      <c r="AB795" s="3"/>
    </row>
    <row r="796" spans="1:28" hidden="1">
      <c r="A796" s="3"/>
      <c r="AB796" s="3"/>
    </row>
    <row r="797" spans="1:28" hidden="1">
      <c r="A797" s="3"/>
      <c r="AB797" s="3"/>
    </row>
    <row r="798" spans="1:28" hidden="1">
      <c r="A798" s="3"/>
      <c r="AB798" s="3"/>
    </row>
    <row r="799" spans="1:28" hidden="1">
      <c r="A799" s="3"/>
      <c r="AB799" s="3"/>
    </row>
    <row r="800" spans="1:28" hidden="1">
      <c r="A800" s="3"/>
      <c r="AB800" s="3"/>
    </row>
    <row r="801" spans="1:28" hidden="1">
      <c r="A801" s="3"/>
      <c r="AB801" s="3"/>
    </row>
    <row r="802" spans="1:28" hidden="1">
      <c r="A802" s="3"/>
      <c r="AB802" s="3"/>
    </row>
    <row r="803" spans="1:28" hidden="1">
      <c r="A803" s="3"/>
      <c r="AB803" s="3"/>
    </row>
    <row r="804" spans="1:28" hidden="1">
      <c r="A804" s="3"/>
      <c r="AB804" s="3"/>
    </row>
    <row r="805" spans="1:28" hidden="1">
      <c r="A805" s="3"/>
      <c r="AB805" s="3"/>
    </row>
    <row r="806" spans="1:28" hidden="1">
      <c r="A806" s="3"/>
      <c r="AB806" s="3"/>
    </row>
    <row r="807" spans="1:28" hidden="1">
      <c r="A807" s="3"/>
      <c r="AB807" s="3"/>
    </row>
    <row r="808" spans="1:28" hidden="1">
      <c r="A808" s="3"/>
      <c r="AB808" s="3"/>
    </row>
    <row r="809" spans="1:28" hidden="1">
      <c r="A809" s="3"/>
      <c r="AB809" s="3"/>
    </row>
    <row r="810" spans="1:28" hidden="1">
      <c r="A810" s="3"/>
      <c r="AB810" s="3"/>
    </row>
    <row r="811" spans="1:28" hidden="1">
      <c r="A811" s="3"/>
      <c r="AB811" s="3"/>
    </row>
    <row r="812" spans="1:28" hidden="1">
      <c r="A812" s="3"/>
      <c r="AB812" s="3"/>
    </row>
    <row r="813" spans="1:28" hidden="1">
      <c r="A813" s="3"/>
      <c r="AB813" s="3"/>
    </row>
    <row r="814" spans="1:28" hidden="1">
      <c r="A814" s="3"/>
      <c r="AB814" s="3"/>
    </row>
    <row r="815" spans="1:28" hidden="1">
      <c r="A815" s="3"/>
      <c r="AB815" s="3"/>
    </row>
    <row r="816" spans="1:28" hidden="1">
      <c r="A816" s="3"/>
      <c r="AB816" s="3"/>
    </row>
    <row r="817" spans="1:28" hidden="1">
      <c r="A817" s="3"/>
      <c r="AB817" s="3"/>
    </row>
    <row r="818" spans="1:28" hidden="1">
      <c r="A818" s="3"/>
      <c r="AB818" s="3"/>
    </row>
    <row r="819" spans="1:28" hidden="1">
      <c r="A819" s="3"/>
      <c r="AB819" s="3"/>
    </row>
    <row r="820" spans="1:28" hidden="1">
      <c r="A820" s="3"/>
      <c r="AB820" s="3"/>
    </row>
    <row r="821" spans="1:28" hidden="1">
      <c r="A821" s="3"/>
      <c r="AB821" s="3"/>
    </row>
    <row r="822" spans="1:28" hidden="1">
      <c r="A822" s="3"/>
      <c r="AB822" s="3"/>
    </row>
    <row r="823" spans="1:28" hidden="1">
      <c r="A823" s="3"/>
      <c r="AB823" s="3"/>
    </row>
    <row r="824" spans="1:28" hidden="1">
      <c r="A824" s="3"/>
      <c r="AB824" s="3"/>
    </row>
    <row r="825" spans="1:28" hidden="1">
      <c r="A825" s="3"/>
      <c r="AB825" s="3"/>
    </row>
    <row r="826" spans="1:28" hidden="1">
      <c r="A826" s="3"/>
      <c r="AB826" s="3"/>
    </row>
    <row r="827" spans="1:28" hidden="1">
      <c r="A827" s="3"/>
      <c r="AB827" s="3"/>
    </row>
    <row r="828" spans="1:28" hidden="1">
      <c r="A828" s="3"/>
      <c r="AB828" s="3"/>
    </row>
    <row r="829" spans="1:28" hidden="1">
      <c r="A829" s="3"/>
      <c r="AB829" s="3"/>
    </row>
    <row r="830" spans="1:28" hidden="1">
      <c r="A830" s="3"/>
      <c r="AB830" s="3"/>
    </row>
    <row r="831" spans="1:28" hidden="1">
      <c r="A831" s="3"/>
      <c r="AB831" s="3"/>
    </row>
    <row r="832" spans="1:28" hidden="1">
      <c r="A832" s="3"/>
      <c r="AB832" s="3"/>
    </row>
    <row r="833" spans="1:28" hidden="1">
      <c r="A833" s="3"/>
      <c r="AB833" s="3"/>
    </row>
    <row r="834" spans="1:28" hidden="1">
      <c r="A834" s="3"/>
      <c r="AB834" s="3"/>
    </row>
    <row r="835" spans="1:28" hidden="1">
      <c r="A835" s="3"/>
      <c r="AB835" s="3"/>
    </row>
    <row r="836" spans="1:28" hidden="1">
      <c r="A836" s="3"/>
      <c r="AB836" s="3"/>
    </row>
    <row r="837" spans="1:28" hidden="1">
      <c r="A837" s="3"/>
      <c r="AB837" s="3"/>
    </row>
    <row r="838" spans="1:28" hidden="1">
      <c r="A838" s="3"/>
      <c r="AB838" s="3"/>
    </row>
    <row r="839" spans="1:28" hidden="1">
      <c r="A839" s="3"/>
      <c r="AB839" s="3"/>
    </row>
    <row r="840" spans="1:28" hidden="1">
      <c r="A840" s="3"/>
      <c r="AB840" s="3"/>
    </row>
    <row r="841" spans="1:28" hidden="1">
      <c r="A841" s="3"/>
      <c r="AB841" s="3"/>
    </row>
    <row r="842" spans="1:28" hidden="1">
      <c r="A842" s="3"/>
      <c r="AB842" s="3"/>
    </row>
    <row r="843" spans="1:28" hidden="1">
      <c r="A843" s="3"/>
      <c r="AB843" s="3"/>
    </row>
    <row r="844" spans="1:28" hidden="1">
      <c r="A844" s="3"/>
      <c r="AB844" s="3"/>
    </row>
    <row r="845" spans="1:28" hidden="1">
      <c r="A845" s="3"/>
      <c r="AB845" s="3"/>
    </row>
    <row r="846" spans="1:28" hidden="1">
      <c r="A846" s="3"/>
      <c r="AB846" s="3"/>
    </row>
    <row r="847" spans="1:28" hidden="1">
      <c r="A847" s="3"/>
      <c r="AB847" s="3"/>
    </row>
    <row r="848" spans="1:28" hidden="1">
      <c r="A848" s="3"/>
      <c r="AB848" s="3"/>
    </row>
    <row r="849" spans="1:28" hidden="1">
      <c r="A849" s="3"/>
      <c r="AB849" s="3"/>
    </row>
    <row r="850" spans="1:28" hidden="1">
      <c r="A850" s="3"/>
      <c r="AB850" s="3"/>
    </row>
    <row r="851" spans="1:28" hidden="1">
      <c r="A851" s="3"/>
      <c r="AB851" s="3"/>
    </row>
    <row r="852" spans="1:28" hidden="1">
      <c r="A852" s="3"/>
      <c r="AB852" s="3"/>
    </row>
    <row r="853" spans="1:28" hidden="1">
      <c r="A853" s="3"/>
      <c r="AB853" s="3"/>
    </row>
    <row r="854" spans="1:28" hidden="1">
      <c r="A854" s="3"/>
      <c r="AB854" s="3"/>
    </row>
    <row r="855" spans="1:28" hidden="1">
      <c r="A855" s="3"/>
      <c r="AB855" s="3"/>
    </row>
    <row r="856" spans="1:28" hidden="1">
      <c r="A856" s="3"/>
      <c r="AB856" s="3"/>
    </row>
    <row r="857" spans="1:28" hidden="1">
      <c r="A857" s="3"/>
      <c r="AB857" s="3"/>
    </row>
    <row r="858" spans="1:28" hidden="1">
      <c r="A858" s="3"/>
      <c r="AB858" s="3"/>
    </row>
    <row r="859" spans="1:28" hidden="1">
      <c r="A859" s="3"/>
      <c r="AB859" s="3"/>
    </row>
    <row r="860" spans="1:28" hidden="1">
      <c r="A860" s="3"/>
      <c r="AB860" s="3"/>
    </row>
    <row r="861" spans="1:28" hidden="1">
      <c r="A861" s="3"/>
      <c r="AB861" s="3"/>
    </row>
    <row r="862" spans="1:28" hidden="1">
      <c r="A862" s="3"/>
      <c r="AB862" s="3"/>
    </row>
    <row r="863" spans="1:28" hidden="1">
      <c r="A863" s="3"/>
      <c r="AB863" s="3"/>
    </row>
    <row r="864" spans="1:28" hidden="1">
      <c r="A864" s="3"/>
      <c r="AB864" s="3"/>
    </row>
    <row r="865" spans="1:28" hidden="1">
      <c r="A865" s="3"/>
      <c r="AB865" s="3"/>
    </row>
    <row r="866" spans="1:28" hidden="1">
      <c r="A866" s="3"/>
      <c r="AB866" s="3"/>
    </row>
    <row r="867" spans="1:28" hidden="1">
      <c r="A867" s="3"/>
      <c r="AB867" s="3"/>
    </row>
    <row r="868" spans="1:28" hidden="1">
      <c r="A868" s="3"/>
      <c r="AB868" s="3"/>
    </row>
    <row r="869" spans="1:28" hidden="1">
      <c r="A869" s="3"/>
      <c r="AB869" s="3"/>
    </row>
    <row r="870" spans="1:28" hidden="1">
      <c r="A870" s="3"/>
      <c r="AB870" s="3"/>
    </row>
    <row r="871" spans="1:28" hidden="1">
      <c r="A871" s="3"/>
      <c r="AB871" s="3"/>
    </row>
    <row r="872" spans="1:28" hidden="1">
      <c r="A872" s="3"/>
      <c r="AB872" s="3"/>
    </row>
    <row r="873" spans="1:28" hidden="1">
      <c r="A873" s="3"/>
      <c r="AB873" s="3"/>
    </row>
    <row r="874" spans="1:28" hidden="1">
      <c r="A874" s="3"/>
      <c r="AB874" s="3"/>
    </row>
    <row r="875" spans="1:28" hidden="1">
      <c r="A875" s="3"/>
      <c r="AB875" s="3"/>
    </row>
    <row r="876" spans="1:28" hidden="1">
      <c r="A876" s="3"/>
      <c r="AB876" s="3"/>
    </row>
    <row r="877" spans="1:28" hidden="1">
      <c r="A877" s="3"/>
      <c r="AB877" s="3"/>
    </row>
    <row r="878" spans="1:28" hidden="1">
      <c r="A878" s="3"/>
      <c r="AB878" s="3"/>
    </row>
    <row r="879" spans="1:28" hidden="1">
      <c r="A879" s="3"/>
      <c r="AB879" s="3"/>
    </row>
    <row r="880" spans="1:28" hidden="1">
      <c r="A880" s="3"/>
      <c r="AB880" s="3"/>
    </row>
    <row r="881" spans="1:28" hidden="1">
      <c r="A881" s="3"/>
      <c r="AB881" s="3"/>
    </row>
    <row r="882" spans="1:28" hidden="1">
      <c r="A882" s="3"/>
      <c r="AB882" s="3"/>
    </row>
    <row r="883" spans="1:28" hidden="1">
      <c r="A883" s="3"/>
      <c r="AB883" s="3"/>
    </row>
    <row r="884" spans="1:28" hidden="1">
      <c r="A884" s="3"/>
      <c r="AB884" s="3"/>
    </row>
    <row r="885" spans="1:28" hidden="1">
      <c r="A885" s="3"/>
      <c r="AB885" s="3"/>
    </row>
    <row r="886" spans="1:28" hidden="1">
      <c r="A886" s="3"/>
      <c r="AB886" s="3"/>
    </row>
    <row r="887" spans="1:28" hidden="1">
      <c r="A887" s="3"/>
      <c r="AB887" s="3"/>
    </row>
    <row r="888" spans="1:28" hidden="1">
      <c r="A888" s="3"/>
      <c r="AB888" s="3"/>
    </row>
    <row r="889" spans="1:28" hidden="1">
      <c r="A889" s="3"/>
      <c r="AB889" s="3"/>
    </row>
    <row r="890" spans="1:28" hidden="1">
      <c r="A890" s="3"/>
      <c r="AB890" s="3"/>
    </row>
    <row r="891" spans="1:28" hidden="1">
      <c r="A891" s="3"/>
      <c r="AB891" s="3"/>
    </row>
    <row r="892" spans="1:28" hidden="1">
      <c r="A892" s="3"/>
      <c r="AB892" s="3"/>
    </row>
    <row r="893" spans="1:28" hidden="1">
      <c r="A893" s="3"/>
      <c r="AB893" s="3"/>
    </row>
    <row r="894" spans="1:28" hidden="1">
      <c r="A894" s="3"/>
      <c r="AB894" s="3"/>
    </row>
    <row r="895" spans="1:28" hidden="1">
      <c r="A895" s="3"/>
      <c r="AB895" s="3"/>
    </row>
    <row r="896" spans="1:28" hidden="1">
      <c r="A896" s="3"/>
      <c r="AB896" s="3"/>
    </row>
    <row r="897" spans="1:28" hidden="1">
      <c r="A897" s="3"/>
      <c r="AB897" s="3"/>
    </row>
    <row r="898" spans="1:28" hidden="1">
      <c r="A898" s="3"/>
      <c r="AB898" s="3"/>
    </row>
    <row r="899" spans="1:28" hidden="1">
      <c r="A899" s="3"/>
      <c r="AB899" s="3"/>
    </row>
    <row r="900" spans="1:28" hidden="1">
      <c r="A900" s="3"/>
      <c r="AB900" s="3"/>
    </row>
    <row r="901" spans="1:28" hidden="1">
      <c r="A901" s="3"/>
      <c r="AB901" s="3"/>
    </row>
    <row r="902" spans="1:28" hidden="1">
      <c r="A902" s="3"/>
      <c r="AB902" s="3"/>
    </row>
    <row r="903" spans="1:28" hidden="1">
      <c r="A903" s="3"/>
      <c r="AB903" s="3"/>
    </row>
    <row r="904" spans="1:28" hidden="1">
      <c r="A904" s="3"/>
      <c r="AB904" s="3"/>
    </row>
    <row r="905" spans="1:28" hidden="1">
      <c r="A905" s="3"/>
      <c r="AB905" s="3"/>
    </row>
    <row r="906" spans="1:28" hidden="1">
      <c r="A906" s="3"/>
      <c r="AB906" s="3"/>
    </row>
    <row r="907" spans="1:28" hidden="1">
      <c r="A907" s="3"/>
      <c r="AB907" s="3"/>
    </row>
    <row r="908" spans="1:28" hidden="1">
      <c r="A908" s="3"/>
      <c r="AB908" s="3"/>
    </row>
    <row r="909" spans="1:28" hidden="1">
      <c r="A909" s="3"/>
      <c r="AB909" s="3"/>
    </row>
    <row r="910" spans="1:28" hidden="1">
      <c r="A910" s="3"/>
      <c r="AB910" s="3"/>
    </row>
    <row r="911" spans="1:28" hidden="1">
      <c r="A911" s="3"/>
      <c r="AB911" s="3"/>
    </row>
    <row r="912" spans="1:28" hidden="1">
      <c r="A912" s="3"/>
      <c r="AB912" s="3"/>
    </row>
    <row r="913" spans="1:28" hidden="1">
      <c r="A913" s="3"/>
      <c r="AB913" s="3"/>
    </row>
    <row r="914" spans="1:28" hidden="1">
      <c r="A914" s="3"/>
      <c r="AB914" s="3"/>
    </row>
    <row r="915" spans="1:28" hidden="1">
      <c r="A915" s="3"/>
      <c r="AB915" s="3"/>
    </row>
    <row r="916" spans="1:28" hidden="1">
      <c r="A916" s="3"/>
      <c r="AB916" s="3"/>
    </row>
    <row r="917" spans="1:28" hidden="1">
      <c r="A917" s="3"/>
      <c r="AB917" s="3"/>
    </row>
    <row r="918" spans="1:28" hidden="1">
      <c r="A918" s="3"/>
      <c r="AB918" s="3"/>
    </row>
    <row r="919" spans="1:28" hidden="1">
      <c r="A919" s="3"/>
      <c r="AB919" s="3"/>
    </row>
    <row r="920" spans="1:28" hidden="1">
      <c r="A920" s="3"/>
      <c r="AB920" s="3"/>
    </row>
    <row r="921" spans="1:28" hidden="1">
      <c r="A921" s="3"/>
      <c r="AB921" s="3"/>
    </row>
    <row r="922" spans="1:28" hidden="1">
      <c r="A922" s="3"/>
      <c r="AB922" s="3"/>
    </row>
    <row r="923" spans="1:28" hidden="1">
      <c r="A923" s="3"/>
      <c r="AB923" s="3"/>
    </row>
    <row r="924" spans="1:28" hidden="1">
      <c r="A924" s="3"/>
      <c r="AB924" s="3"/>
    </row>
    <row r="925" spans="1:28" hidden="1">
      <c r="A925" s="3"/>
      <c r="AB925" s="3"/>
    </row>
    <row r="926" spans="1:28" hidden="1">
      <c r="A926" s="3"/>
      <c r="AB926" s="3"/>
    </row>
    <row r="927" spans="1:28" hidden="1">
      <c r="A927" s="3"/>
      <c r="AB927" s="3"/>
    </row>
    <row r="928" spans="1:28" hidden="1">
      <c r="A928" s="3"/>
      <c r="AB928" s="3"/>
    </row>
    <row r="929" spans="1:28" hidden="1">
      <c r="A929" s="3"/>
      <c r="AB929" s="3"/>
    </row>
    <row r="930" spans="1:28" hidden="1">
      <c r="A930" s="3"/>
      <c r="AB930" s="3"/>
    </row>
    <row r="931" spans="1:28" hidden="1">
      <c r="A931" s="3"/>
      <c r="AB931" s="3"/>
    </row>
    <row r="932" spans="1:28" hidden="1">
      <c r="A932" s="3"/>
      <c r="AB932" s="3"/>
    </row>
    <row r="933" spans="1:28" hidden="1">
      <c r="A933" s="3"/>
      <c r="AB933" s="3"/>
    </row>
    <row r="934" spans="1:28" hidden="1">
      <c r="A934" s="3"/>
      <c r="AB934" s="3"/>
    </row>
    <row r="935" spans="1:28" hidden="1">
      <c r="A935" s="3"/>
      <c r="AB935" s="3"/>
    </row>
    <row r="936" spans="1:28" hidden="1">
      <c r="A936" s="3"/>
      <c r="AB936" s="3"/>
    </row>
    <row r="937" spans="1:28" hidden="1">
      <c r="A937" s="3"/>
      <c r="AB937" s="3"/>
    </row>
    <row r="938" spans="1:28" hidden="1">
      <c r="A938" s="3"/>
      <c r="AB938" s="3"/>
    </row>
    <row r="939" spans="1:28" hidden="1">
      <c r="A939" s="3"/>
      <c r="AB939" s="3"/>
    </row>
    <row r="940" spans="1:28" hidden="1">
      <c r="A940" s="3"/>
      <c r="AB940" s="3"/>
    </row>
    <row r="941" spans="1:28" hidden="1">
      <c r="A941" s="3"/>
      <c r="AB941" s="3"/>
    </row>
    <row r="942" spans="1:28" hidden="1">
      <c r="A942" s="3"/>
      <c r="AB942" s="3"/>
    </row>
    <row r="943" spans="1:28" hidden="1">
      <c r="A943" s="3"/>
      <c r="AB943" s="3"/>
    </row>
    <row r="944" spans="1:28" hidden="1">
      <c r="A944" s="3"/>
      <c r="AB944" s="3"/>
    </row>
    <row r="945" spans="1:28" hidden="1">
      <c r="A945" s="3"/>
      <c r="AB945" s="3"/>
    </row>
    <row r="946" spans="1:28" hidden="1">
      <c r="A946" s="3"/>
      <c r="AB946" s="3"/>
    </row>
    <row r="947" spans="1:28" hidden="1">
      <c r="A947" s="3"/>
      <c r="AB947" s="3"/>
    </row>
    <row r="948" spans="1:28" hidden="1">
      <c r="A948" s="3"/>
      <c r="AB948" s="3"/>
    </row>
    <row r="949" spans="1:28" hidden="1">
      <c r="A949" s="3"/>
      <c r="AB949" s="3"/>
    </row>
    <row r="950" spans="1:28" hidden="1">
      <c r="A950" s="3"/>
      <c r="AB950" s="3"/>
    </row>
    <row r="951" spans="1:28" hidden="1">
      <c r="A951" s="3"/>
      <c r="AB951" s="3"/>
    </row>
    <row r="952" spans="1:28" ht="24" hidden="1" customHeight="1">
      <c r="A952" s="3"/>
      <c r="AB952" s="3"/>
    </row>
    <row r="953" spans="1:28" hidden="1">
      <c r="A953" s="3"/>
      <c r="AB953" s="3"/>
    </row>
    <row r="954" spans="1:28" ht="24" hidden="1" customHeight="1">
      <c r="A954" s="3"/>
      <c r="AB954" s="3"/>
    </row>
    <row r="955" spans="1:28" hidden="1">
      <c r="A955" s="3"/>
      <c r="AB955" s="3"/>
    </row>
    <row r="956" spans="1:28" hidden="1">
      <c r="A956" s="3"/>
      <c r="AB956" s="3"/>
    </row>
    <row r="957" spans="1:28" hidden="1">
      <c r="A957" s="3"/>
      <c r="AB957" s="3"/>
    </row>
    <row r="958" spans="1:28" hidden="1">
      <c r="A958" s="3"/>
      <c r="AB958" s="3"/>
    </row>
    <row r="959" spans="1:28" hidden="1">
      <c r="A959" s="3"/>
      <c r="AB959" s="3"/>
    </row>
    <row r="960" spans="1:28" hidden="1">
      <c r="A960" s="3"/>
      <c r="AB960" s="3"/>
    </row>
    <row r="961" spans="1:28" hidden="1">
      <c r="A961" s="3"/>
      <c r="AB961" s="3"/>
    </row>
    <row r="962" spans="1:28" hidden="1">
      <c r="A962" s="3"/>
      <c r="AB962" s="3"/>
    </row>
    <row r="963" spans="1:28" hidden="1">
      <c r="A963" s="3"/>
      <c r="AB963" s="3"/>
    </row>
    <row r="964" spans="1:28" hidden="1">
      <c r="A964" s="3"/>
      <c r="AB964" s="3"/>
    </row>
    <row r="965" spans="1:28" hidden="1">
      <c r="A965" s="3"/>
      <c r="AB965" s="3"/>
    </row>
    <row r="966" spans="1:28" hidden="1">
      <c r="A966" s="3"/>
      <c r="AB966" s="3"/>
    </row>
    <row r="967" spans="1:28" hidden="1">
      <c r="A967" s="3"/>
      <c r="AB967" s="3"/>
    </row>
    <row r="968" spans="1:28" hidden="1">
      <c r="A968" s="3"/>
      <c r="AB968" s="3"/>
    </row>
    <row r="969" spans="1:28" hidden="1">
      <c r="A969" s="3"/>
      <c r="AB969" s="3"/>
    </row>
    <row r="970" spans="1:28" hidden="1">
      <c r="A970" s="3"/>
      <c r="AB970" s="3"/>
    </row>
    <row r="971" spans="1:28" hidden="1">
      <c r="A971" s="3"/>
      <c r="AB971" s="3"/>
    </row>
    <row r="972" spans="1:28" hidden="1">
      <c r="A972" s="3"/>
      <c r="AB972" s="3"/>
    </row>
    <row r="973" spans="1:28" hidden="1">
      <c r="A973" s="3"/>
      <c r="AB973" s="3"/>
    </row>
    <row r="974" spans="1:28" hidden="1">
      <c r="A974" s="3"/>
      <c r="AB974" s="3"/>
    </row>
    <row r="975" spans="1:28" hidden="1">
      <c r="A975" s="3"/>
      <c r="Y975" s="6"/>
      <c r="Z975" s="6"/>
      <c r="AA975" s="6"/>
      <c r="AB975" s="3"/>
    </row>
    <row r="976" spans="1:28" hidden="1">
      <c r="A976" s="3"/>
      <c r="Y976" s="6"/>
      <c r="Z976" s="6"/>
      <c r="AA976" s="6"/>
      <c r="AB976" s="3"/>
    </row>
    <row r="977" spans="1:28" hidden="1">
      <c r="A977" s="3"/>
      <c r="Y977" s="6"/>
      <c r="Z977" s="6"/>
      <c r="AA977" s="6"/>
      <c r="AB977" s="3"/>
    </row>
    <row r="978" spans="1:28" hidden="1">
      <c r="A978" s="3"/>
      <c r="Y978" s="6"/>
      <c r="Z978" s="6"/>
      <c r="AA978" s="6"/>
      <c r="AB978" s="3"/>
    </row>
    <row r="979" spans="1:28" hidden="1">
      <c r="A979" s="3"/>
      <c r="Y979" s="6"/>
      <c r="Z979" s="6"/>
      <c r="AA979" s="6"/>
      <c r="AB979" s="3"/>
    </row>
    <row r="980" spans="1:28" hidden="1">
      <c r="A980" s="3"/>
      <c r="Y980" s="6"/>
      <c r="Z980" s="6"/>
      <c r="AA980" s="6"/>
      <c r="AB980" s="3"/>
    </row>
    <row r="981" spans="1:28" hidden="1">
      <c r="A981" s="3"/>
      <c r="Y981" s="6"/>
      <c r="Z981" s="6"/>
      <c r="AA981" s="6"/>
      <c r="AB981" s="3"/>
    </row>
    <row r="982" spans="1:28" hidden="1">
      <c r="A982" s="3"/>
      <c r="Y982" s="6"/>
      <c r="Z982" s="6"/>
      <c r="AA982" s="6"/>
      <c r="AB982" s="3"/>
    </row>
    <row r="983" spans="1:28" hidden="1">
      <c r="A983" s="3"/>
      <c r="Y983" s="6"/>
      <c r="Z983" s="6"/>
      <c r="AA983" s="6"/>
      <c r="AB983" s="3"/>
    </row>
    <row r="984" spans="1:28" hidden="1">
      <c r="A984" s="3"/>
      <c r="Y984" s="6"/>
      <c r="Z984" s="6"/>
      <c r="AA984" s="6"/>
      <c r="AB984" s="3"/>
    </row>
    <row r="985" spans="1:28" hidden="1">
      <c r="A985" s="3"/>
      <c r="Y985" s="6"/>
      <c r="Z985" s="6"/>
      <c r="AA985" s="6"/>
      <c r="AB985" s="3"/>
    </row>
    <row r="986" spans="1:28" hidden="1">
      <c r="A986" s="3"/>
      <c r="Y986" s="6"/>
      <c r="Z986" s="6"/>
      <c r="AA986" s="6"/>
      <c r="AB986" s="3"/>
    </row>
    <row r="987" spans="1:28" hidden="1">
      <c r="A987" s="3"/>
      <c r="Y987" s="6"/>
      <c r="Z987" s="6"/>
      <c r="AA987" s="6"/>
      <c r="AB987" s="3"/>
    </row>
    <row r="988" spans="1:28" hidden="1">
      <c r="A988" s="3"/>
      <c r="Y988" s="6"/>
      <c r="Z988" s="6"/>
      <c r="AA988" s="6"/>
      <c r="AB988" s="3"/>
    </row>
    <row r="989" spans="1:28" hidden="1">
      <c r="A989" s="3"/>
      <c r="Y989" s="6"/>
      <c r="Z989" s="6"/>
      <c r="AA989" s="6"/>
      <c r="AB989" s="3"/>
    </row>
    <row r="990" spans="1:28" hidden="1">
      <c r="A990" s="3"/>
      <c r="Y990" s="6"/>
      <c r="Z990" s="6"/>
      <c r="AA990" s="6"/>
      <c r="AB990" s="3"/>
    </row>
    <row r="991" spans="1:28" hidden="1">
      <c r="A991" s="3"/>
      <c r="Y991" s="6"/>
      <c r="Z991" s="6"/>
      <c r="AA991" s="6"/>
      <c r="AB991" s="3"/>
    </row>
    <row r="992" spans="1:28" ht="99.95" hidden="1" customHeight="1">
      <c r="A992" s="3"/>
      <c r="Y992" s="226"/>
      <c r="Z992" s="854"/>
      <c r="AA992" s="854"/>
      <c r="AB992" s="137"/>
    </row>
    <row r="993" spans="1:28" ht="99.95" hidden="1" customHeight="1">
      <c r="A993" s="3"/>
      <c r="Y993" s="226"/>
      <c r="Z993" s="854"/>
      <c r="AA993" s="854"/>
      <c r="AB993" s="137"/>
    </row>
    <row r="994" spans="1:28" ht="99.95" hidden="1" customHeight="1">
      <c r="A994" s="3"/>
      <c r="Y994" s="226"/>
      <c r="Z994" s="854"/>
      <c r="AA994" s="854"/>
      <c r="AB994" s="137"/>
    </row>
    <row r="995" spans="1:28" ht="99.95" hidden="1" customHeight="1">
      <c r="A995" s="3"/>
      <c r="Y995" s="226"/>
      <c r="Z995" s="854"/>
      <c r="AA995" s="854"/>
      <c r="AB995" s="137"/>
    </row>
    <row r="996" spans="1:28" ht="99.95" hidden="1" customHeight="1">
      <c r="A996" s="3"/>
      <c r="Y996" s="226"/>
      <c r="Z996" s="854"/>
      <c r="AA996" s="854"/>
      <c r="AB996" s="137"/>
    </row>
    <row r="997" spans="1:28" ht="99.95" hidden="1" customHeight="1">
      <c r="A997" s="3"/>
      <c r="Y997" s="226"/>
      <c r="Z997" s="854"/>
      <c r="AA997" s="854"/>
      <c r="AB997" s="137"/>
    </row>
    <row r="998" spans="1:28" ht="99.95" hidden="1" customHeight="1">
      <c r="A998" s="3"/>
      <c r="Y998" s="226"/>
      <c r="Z998" s="854"/>
      <c r="AA998" s="854"/>
      <c r="AB998" s="137"/>
    </row>
    <row r="999" spans="1:28" ht="99.95" hidden="1" customHeight="1">
      <c r="A999" s="3"/>
      <c r="Y999" s="226"/>
      <c r="Z999" s="854"/>
      <c r="AA999" s="854"/>
      <c r="AB999" s="137"/>
    </row>
    <row r="1000" spans="1:28" ht="99.95" hidden="1" customHeight="1">
      <c r="A1000" s="3"/>
      <c r="Y1000" s="226"/>
      <c r="Z1000" s="854"/>
      <c r="AA1000" s="854"/>
      <c r="AB1000" s="137"/>
    </row>
    <row r="1001" spans="1:28" ht="99.95" hidden="1" customHeight="1">
      <c r="A1001" s="3"/>
      <c r="Y1001" s="226"/>
      <c r="Z1001" s="854"/>
      <c r="AA1001" s="854"/>
      <c r="AB1001" s="137"/>
    </row>
    <row r="1002" spans="1:28" ht="99.95" hidden="1" customHeight="1">
      <c r="A1002" s="3"/>
      <c r="Y1002" s="226"/>
      <c r="Z1002" s="854"/>
      <c r="AA1002" s="854"/>
      <c r="AB1002" s="137"/>
    </row>
    <row r="1003" spans="1:28" ht="99.95" hidden="1" customHeight="1">
      <c r="A1003" s="3"/>
      <c r="Y1003" s="226"/>
      <c r="Z1003" s="854"/>
      <c r="AA1003" s="854"/>
      <c r="AB1003" s="137"/>
    </row>
    <row r="1004" spans="1:28" ht="99.95" hidden="1" customHeight="1">
      <c r="A1004" s="3"/>
      <c r="Y1004" s="226"/>
      <c r="Z1004" s="854"/>
      <c r="AA1004" s="854"/>
      <c r="AB1004" s="137"/>
    </row>
    <row r="1005" spans="1:28" ht="99.95" hidden="1" customHeight="1">
      <c r="A1005" s="3"/>
      <c r="Y1005" s="226"/>
      <c r="Z1005" s="854"/>
      <c r="AA1005" s="854"/>
      <c r="AB1005" s="137"/>
    </row>
    <row r="1006" spans="1:28" ht="99.95" hidden="1" customHeight="1">
      <c r="A1006" s="3"/>
      <c r="Y1006" s="226"/>
      <c r="Z1006" s="854"/>
      <c r="AA1006" s="854"/>
      <c r="AB1006" s="137"/>
    </row>
    <row r="1007" spans="1:28" ht="99.95" hidden="1" customHeight="1">
      <c r="A1007" s="3"/>
      <c r="Y1007" s="226"/>
      <c r="Z1007" s="854"/>
      <c r="AA1007" s="854"/>
      <c r="AB1007" s="137"/>
    </row>
    <row r="1008" spans="1:28" ht="99.95" hidden="1" customHeight="1">
      <c r="A1008" s="3"/>
      <c r="Y1008" s="226"/>
      <c r="Z1008" s="854"/>
      <c r="AA1008" s="854"/>
      <c r="AB1008" s="137"/>
    </row>
    <row r="1009" spans="1:28" ht="99.95" hidden="1" customHeight="1">
      <c r="A1009" s="3"/>
      <c r="Y1009" s="226"/>
      <c r="Z1009" s="854"/>
      <c r="AA1009" s="854"/>
      <c r="AB1009" s="137"/>
    </row>
    <row r="1010" spans="1:28" ht="99.95" hidden="1" customHeight="1">
      <c r="A1010" s="3"/>
      <c r="Y1010" s="226"/>
      <c r="Z1010" s="854"/>
      <c r="AA1010" s="854"/>
      <c r="AB1010" s="137"/>
    </row>
    <row r="1011" spans="1:28" ht="99.95" hidden="1" customHeight="1">
      <c r="A1011" s="3"/>
      <c r="Y1011" s="226"/>
      <c r="Z1011" s="854"/>
      <c r="AA1011" s="854"/>
      <c r="AB1011" s="137"/>
    </row>
    <row r="1012" spans="1:28" ht="99.95" hidden="1" customHeight="1">
      <c r="A1012" s="3"/>
      <c r="Y1012" s="226"/>
      <c r="Z1012" s="854"/>
      <c r="AA1012" s="854"/>
      <c r="AB1012" s="137"/>
    </row>
    <row r="1013" spans="1:28" ht="99.95" hidden="1" customHeight="1">
      <c r="A1013" s="3"/>
      <c r="Y1013" s="226"/>
      <c r="Z1013" s="854"/>
      <c r="AA1013" s="854"/>
      <c r="AB1013" s="137"/>
    </row>
    <row r="1014" spans="1:28" ht="99.95" hidden="1" customHeight="1">
      <c r="A1014" s="3"/>
      <c r="Y1014" s="226"/>
      <c r="Z1014" s="854"/>
      <c r="AA1014" s="854"/>
      <c r="AB1014" s="137"/>
    </row>
    <row r="1015" spans="1:28" ht="99.95" hidden="1" customHeight="1">
      <c r="A1015" s="3"/>
      <c r="Y1015" s="226"/>
      <c r="Z1015" s="854"/>
      <c r="AA1015" s="854"/>
      <c r="AB1015" s="137"/>
    </row>
    <row r="1016" spans="1:28" ht="99.95" hidden="1" customHeight="1">
      <c r="A1016" s="3"/>
      <c r="Y1016" s="226"/>
      <c r="Z1016" s="854"/>
      <c r="AA1016" s="854"/>
      <c r="AB1016" s="137"/>
    </row>
    <row r="1017" spans="1:28" ht="99.95" hidden="1" customHeight="1">
      <c r="A1017" s="3"/>
      <c r="Y1017" s="226"/>
      <c r="Z1017" s="854"/>
      <c r="AA1017" s="854"/>
      <c r="AB1017" s="137"/>
    </row>
    <row r="1018" spans="1:28" ht="99.95" hidden="1" customHeight="1">
      <c r="A1018" s="3"/>
      <c r="Y1018" s="226"/>
      <c r="Z1018" s="854"/>
      <c r="AA1018" s="854"/>
      <c r="AB1018" s="137"/>
    </row>
    <row r="1019" spans="1:28" ht="99.95" hidden="1" customHeight="1">
      <c r="A1019" s="3"/>
      <c r="Y1019" s="226"/>
      <c r="Z1019" s="854"/>
      <c r="AA1019" s="854"/>
      <c r="AB1019" s="137"/>
    </row>
    <row r="1020" spans="1:28" ht="99.95" hidden="1" customHeight="1">
      <c r="A1020" s="3"/>
      <c r="Y1020" s="226"/>
      <c r="Z1020" s="854"/>
      <c r="AA1020" s="854"/>
      <c r="AB1020" s="137"/>
    </row>
    <row r="1021" spans="1:28" ht="99.95" hidden="1" customHeight="1">
      <c r="A1021" s="3"/>
      <c r="Y1021" s="226"/>
      <c r="Z1021" s="854"/>
      <c r="AA1021" s="854"/>
      <c r="AB1021" s="137"/>
    </row>
    <row r="1022" spans="1:28" ht="99.95" hidden="1" customHeight="1">
      <c r="A1022" s="3"/>
      <c r="Y1022" s="226"/>
      <c r="Z1022" s="854"/>
      <c r="AA1022" s="854"/>
      <c r="AB1022" s="137"/>
    </row>
    <row r="1023" spans="1:28" ht="99.95" hidden="1" customHeight="1">
      <c r="A1023" s="3"/>
      <c r="Y1023" s="226"/>
      <c r="Z1023" s="854"/>
      <c r="AA1023" s="854"/>
      <c r="AB1023" s="137"/>
    </row>
    <row r="1024" spans="1:28" ht="99.95" hidden="1" customHeight="1">
      <c r="A1024" s="3"/>
      <c r="Y1024" s="226"/>
      <c r="Z1024" s="854"/>
      <c r="AA1024" s="854"/>
      <c r="AB1024" s="137"/>
    </row>
    <row r="1025" spans="1:28" ht="99.95" hidden="1" customHeight="1">
      <c r="A1025" s="3"/>
      <c r="Y1025" s="226"/>
      <c r="Z1025" s="854"/>
      <c r="AA1025" s="854"/>
      <c r="AB1025" s="137"/>
    </row>
    <row r="1026" spans="1:28" ht="99.95" hidden="1" customHeight="1">
      <c r="A1026" s="3"/>
      <c r="Y1026" s="226"/>
      <c r="Z1026" s="854"/>
      <c r="AA1026" s="854"/>
      <c r="AB1026" s="137"/>
    </row>
    <row r="1027" spans="1:28" ht="99.95" hidden="1" customHeight="1">
      <c r="A1027" s="3"/>
      <c r="Y1027" s="226"/>
      <c r="Z1027" s="854"/>
      <c r="AA1027" s="854"/>
      <c r="AB1027" s="137"/>
    </row>
    <row r="1028" spans="1:28" ht="99.95" hidden="1" customHeight="1">
      <c r="A1028" s="3"/>
      <c r="Y1028" s="226"/>
      <c r="Z1028" s="854"/>
      <c r="AA1028" s="854"/>
      <c r="AB1028" s="137"/>
    </row>
    <row r="1029" spans="1:28" ht="99.95" hidden="1" customHeight="1">
      <c r="A1029" s="3"/>
      <c r="Y1029" s="226"/>
      <c r="Z1029" s="854"/>
      <c r="AA1029" s="854"/>
      <c r="AB1029" s="137"/>
    </row>
    <row r="1030" spans="1:28" ht="99.95" hidden="1" customHeight="1">
      <c r="A1030" s="3"/>
      <c r="Y1030" s="226"/>
      <c r="Z1030" s="854"/>
      <c r="AA1030" s="854"/>
      <c r="AB1030" s="137"/>
    </row>
    <row r="1031" spans="1:28" ht="99.95" hidden="1" customHeight="1">
      <c r="A1031" s="3"/>
      <c r="Y1031" s="226"/>
      <c r="Z1031" s="854"/>
      <c r="AA1031" s="854"/>
      <c r="AB1031" s="137"/>
    </row>
    <row r="1032" spans="1:28" ht="99.95" hidden="1" customHeight="1">
      <c r="A1032" s="3"/>
      <c r="Y1032" s="226"/>
      <c r="Z1032" s="854"/>
      <c r="AA1032" s="854"/>
      <c r="AB1032" s="137"/>
    </row>
    <row r="1033" spans="1:28" ht="99.95" hidden="1" customHeight="1">
      <c r="A1033" s="3"/>
      <c r="Y1033" s="226"/>
      <c r="Z1033" s="854"/>
      <c r="AA1033" s="854"/>
      <c r="AB1033" s="137"/>
    </row>
    <row r="1034" spans="1:28" ht="99.95" hidden="1" customHeight="1">
      <c r="A1034" s="3"/>
      <c r="Y1034" s="226"/>
      <c r="Z1034" s="854"/>
      <c r="AA1034" s="854"/>
      <c r="AB1034" s="137"/>
    </row>
    <row r="1035" spans="1:28" ht="99.95" hidden="1" customHeight="1">
      <c r="A1035" s="3"/>
      <c r="Y1035" s="226"/>
      <c r="Z1035" s="854"/>
      <c r="AA1035" s="854"/>
      <c r="AB1035" s="137"/>
    </row>
    <row r="1036" spans="1:28" ht="99.95" hidden="1" customHeight="1">
      <c r="A1036" s="3"/>
      <c r="Y1036" s="226"/>
      <c r="Z1036" s="854"/>
      <c r="AA1036" s="854"/>
      <c r="AB1036" s="137"/>
    </row>
    <row r="1037" spans="1:28" ht="99.95" hidden="1" customHeight="1">
      <c r="A1037" s="3"/>
      <c r="Y1037" s="226"/>
      <c r="Z1037" s="854"/>
      <c r="AA1037" s="854"/>
      <c r="AB1037" s="137"/>
    </row>
    <row r="1038" spans="1:28" ht="99.95" hidden="1" customHeight="1">
      <c r="A1038" s="3"/>
      <c r="Y1038" s="226"/>
      <c r="Z1038" s="854"/>
      <c r="AA1038" s="854"/>
      <c r="AB1038" s="137"/>
    </row>
    <row r="1039" spans="1:28" ht="99.95" hidden="1" customHeight="1">
      <c r="A1039" s="3"/>
      <c r="Y1039" s="226"/>
      <c r="Z1039" s="854"/>
      <c r="AA1039" s="854"/>
      <c r="AB1039" s="137"/>
    </row>
    <row r="1040" spans="1:28" ht="99.95" hidden="1" customHeight="1">
      <c r="A1040" s="3"/>
      <c r="Y1040" s="226"/>
      <c r="Z1040" s="854"/>
      <c r="AA1040" s="854"/>
      <c r="AB1040" s="137"/>
    </row>
    <row r="1041" spans="1:28" ht="99.95" hidden="1" customHeight="1">
      <c r="A1041" s="3"/>
      <c r="Y1041" s="226"/>
      <c r="Z1041" s="854"/>
      <c r="AA1041" s="854"/>
      <c r="AB1041" s="137"/>
    </row>
    <row r="1042" spans="1:28" ht="99.95" hidden="1" customHeight="1">
      <c r="A1042" s="3"/>
      <c r="Y1042" s="226"/>
      <c r="Z1042" s="854"/>
      <c r="AA1042" s="854"/>
      <c r="AB1042" s="137"/>
    </row>
    <row r="1043" spans="1:28" ht="99.95" hidden="1" customHeight="1">
      <c r="A1043" s="3"/>
      <c r="Y1043" s="226"/>
      <c r="Z1043" s="854"/>
      <c r="AA1043" s="854"/>
      <c r="AB1043" s="137"/>
    </row>
    <row r="1044" spans="1:28" ht="99.95" hidden="1" customHeight="1">
      <c r="A1044" s="3"/>
      <c r="Y1044" s="226"/>
      <c r="Z1044" s="854"/>
      <c r="AA1044" s="854"/>
      <c r="AB1044" s="137"/>
    </row>
    <row r="1045" spans="1:28" ht="99.95" hidden="1" customHeight="1">
      <c r="A1045" s="3"/>
      <c r="Y1045" s="226"/>
      <c r="Z1045" s="854"/>
      <c r="AA1045" s="854"/>
      <c r="AB1045" s="137"/>
    </row>
    <row r="1046" spans="1:28" ht="99.95" hidden="1" customHeight="1">
      <c r="A1046" s="3"/>
      <c r="Y1046" s="226"/>
      <c r="Z1046" s="854"/>
      <c r="AA1046" s="854"/>
      <c r="AB1046" s="137"/>
    </row>
    <row r="1047" spans="1:28" ht="99.95" hidden="1" customHeight="1">
      <c r="A1047" s="3"/>
      <c r="Y1047" s="226"/>
      <c r="Z1047" s="854"/>
      <c r="AA1047" s="854"/>
      <c r="AB1047" s="137"/>
    </row>
    <row r="1048" spans="1:28" ht="99.95" hidden="1" customHeight="1">
      <c r="A1048" s="3"/>
      <c r="Y1048" s="226"/>
      <c r="Z1048" s="854"/>
      <c r="AA1048" s="854"/>
      <c r="AB1048" s="137"/>
    </row>
    <row r="1049" spans="1:28" ht="99.95" hidden="1" customHeight="1">
      <c r="A1049" s="3"/>
      <c r="Y1049" s="226"/>
      <c r="Z1049" s="854"/>
      <c r="AA1049" s="854"/>
      <c r="AB1049" s="137"/>
    </row>
    <row r="1050" spans="1:28" ht="99.95" hidden="1" customHeight="1">
      <c r="A1050" s="3"/>
      <c r="Y1050" s="226"/>
      <c r="Z1050" s="854"/>
      <c r="AA1050" s="854"/>
      <c r="AB1050" s="137"/>
    </row>
    <row r="1051" spans="1:28" ht="99.95" hidden="1" customHeight="1">
      <c r="A1051" s="3"/>
      <c r="Y1051" s="226"/>
      <c r="Z1051" s="854"/>
      <c r="AA1051" s="854"/>
      <c r="AB1051" s="137"/>
    </row>
    <row r="1052" spans="1:28" ht="99.95" hidden="1" customHeight="1">
      <c r="A1052" s="3"/>
      <c r="Y1052" s="226"/>
      <c r="Z1052" s="854"/>
      <c r="AA1052" s="854"/>
      <c r="AB1052" s="137"/>
    </row>
    <row r="1053" spans="1:28" ht="99.95" hidden="1" customHeight="1">
      <c r="A1053" s="3"/>
      <c r="Y1053" s="226"/>
      <c r="Z1053" s="854"/>
      <c r="AA1053" s="854"/>
      <c r="AB1053" s="137"/>
    </row>
    <row r="1054" spans="1:28" ht="99.95" hidden="1" customHeight="1">
      <c r="A1054" s="3"/>
      <c r="Y1054" s="226"/>
      <c r="Z1054" s="854"/>
      <c r="AA1054" s="854"/>
      <c r="AB1054" s="137"/>
    </row>
    <row r="1055" spans="1:28" ht="99.95" hidden="1" customHeight="1">
      <c r="A1055" s="3"/>
      <c r="Y1055" s="226"/>
      <c r="Z1055" s="854"/>
      <c r="AA1055" s="854"/>
      <c r="AB1055" s="137"/>
    </row>
    <row r="1056" spans="1:28" ht="99.95" hidden="1" customHeight="1">
      <c r="A1056" s="3"/>
      <c r="Y1056" s="226"/>
      <c r="Z1056" s="854"/>
      <c r="AA1056" s="854"/>
      <c r="AB1056" s="137"/>
    </row>
    <row r="1057" spans="1:28" ht="99.95" hidden="1" customHeight="1">
      <c r="A1057" s="3"/>
      <c r="Y1057" s="226"/>
      <c r="Z1057" s="854"/>
      <c r="AA1057" s="854"/>
      <c r="AB1057" s="137"/>
    </row>
    <row r="1058" spans="1:28" ht="99.95" hidden="1" customHeight="1">
      <c r="A1058" s="3"/>
      <c r="Y1058" s="226"/>
      <c r="Z1058" s="854"/>
      <c r="AA1058" s="854"/>
      <c r="AB1058" s="137"/>
    </row>
    <row r="1059" spans="1:28" ht="99.95" hidden="1" customHeight="1">
      <c r="A1059" s="3"/>
      <c r="Y1059" s="226"/>
      <c r="Z1059" s="854"/>
      <c r="AA1059" s="854"/>
      <c r="AB1059" s="137"/>
    </row>
    <row r="1060" spans="1:28" ht="99.95" hidden="1" customHeight="1">
      <c r="A1060" s="3"/>
      <c r="Y1060" s="226"/>
      <c r="Z1060" s="854"/>
      <c r="AA1060" s="854"/>
      <c r="AB1060" s="137"/>
    </row>
    <row r="1061" spans="1:28" ht="99.95" hidden="1" customHeight="1">
      <c r="A1061" s="3"/>
      <c r="Y1061" s="226"/>
      <c r="Z1061" s="854"/>
      <c r="AA1061" s="854"/>
      <c r="AB1061" s="137"/>
    </row>
    <row r="1062" spans="1:28" ht="99.95" hidden="1" customHeight="1">
      <c r="A1062" s="3"/>
      <c r="Y1062" s="226"/>
      <c r="Z1062" s="854"/>
      <c r="AA1062" s="854"/>
      <c r="AB1062" s="137"/>
    </row>
    <row r="1063" spans="1:28" ht="99.95" hidden="1" customHeight="1">
      <c r="A1063" s="3"/>
      <c r="Y1063" s="226"/>
      <c r="Z1063" s="854"/>
      <c r="AA1063" s="854"/>
      <c r="AB1063" s="137"/>
    </row>
    <row r="1064" spans="1:28" ht="99.95" hidden="1" customHeight="1">
      <c r="A1064" s="3"/>
      <c r="Y1064" s="226"/>
      <c r="Z1064" s="854"/>
      <c r="AA1064" s="854"/>
      <c r="AB1064" s="137"/>
    </row>
    <row r="1065" spans="1:28" ht="99.95" hidden="1" customHeight="1">
      <c r="A1065" s="3"/>
      <c r="Y1065" s="226"/>
      <c r="Z1065" s="854"/>
      <c r="AA1065" s="854"/>
      <c r="AB1065" s="137"/>
    </row>
    <row r="1066" spans="1:28" ht="99.95" hidden="1" customHeight="1">
      <c r="A1066" s="3"/>
      <c r="Y1066" s="226"/>
      <c r="Z1066" s="854"/>
      <c r="AA1066" s="854"/>
      <c r="AB1066" s="137"/>
    </row>
    <row r="1067" spans="1:28" ht="99.95" hidden="1" customHeight="1">
      <c r="A1067" s="3"/>
      <c r="Y1067" s="226"/>
      <c r="Z1067" s="854"/>
      <c r="AA1067" s="854"/>
      <c r="AB1067" s="137"/>
    </row>
    <row r="1068" spans="1:28" ht="99.95" hidden="1" customHeight="1">
      <c r="A1068" s="3"/>
      <c r="Y1068" s="226"/>
      <c r="Z1068" s="854"/>
      <c r="AA1068" s="854"/>
      <c r="AB1068" s="137"/>
    </row>
    <row r="1069" spans="1:28" ht="99.95" hidden="1" customHeight="1">
      <c r="A1069" s="3"/>
      <c r="Y1069" s="226"/>
      <c r="Z1069" s="854"/>
      <c r="AA1069" s="854"/>
      <c r="AB1069" s="137"/>
    </row>
    <row r="1070" spans="1:28" ht="99.95" hidden="1" customHeight="1">
      <c r="A1070" s="3"/>
      <c r="Y1070" s="226"/>
      <c r="Z1070" s="854"/>
      <c r="AA1070" s="854"/>
      <c r="AB1070" s="137"/>
    </row>
    <row r="1071" spans="1:28" ht="99.95" hidden="1" customHeight="1">
      <c r="A1071" s="3"/>
      <c r="Y1071" s="226"/>
      <c r="Z1071" s="854"/>
      <c r="AA1071" s="854"/>
      <c r="AB1071" s="137"/>
    </row>
    <row r="1072" spans="1:28" ht="99.95" hidden="1" customHeight="1">
      <c r="A1072" s="3"/>
      <c r="Y1072" s="226"/>
      <c r="Z1072" s="854"/>
      <c r="AA1072" s="854"/>
      <c r="AB1072" s="137"/>
    </row>
    <row r="1073" spans="1:28" ht="99.95" hidden="1" customHeight="1">
      <c r="A1073" s="3"/>
      <c r="Y1073" s="226"/>
      <c r="Z1073" s="854"/>
      <c r="AA1073" s="854"/>
      <c r="AB1073" s="137"/>
    </row>
    <row r="1074" spans="1:28" ht="99.95" hidden="1" customHeight="1">
      <c r="A1074" s="3"/>
      <c r="Y1074" s="226"/>
      <c r="Z1074" s="854"/>
      <c r="AA1074" s="854"/>
      <c r="AB1074" s="137"/>
    </row>
    <row r="1075" spans="1:28" ht="99.95" hidden="1" customHeight="1">
      <c r="A1075" s="3"/>
      <c r="Y1075" s="226"/>
      <c r="Z1075" s="854"/>
      <c r="AA1075" s="854"/>
      <c r="AB1075" s="137"/>
    </row>
    <row r="1076" spans="1:28" ht="99.95" hidden="1" customHeight="1">
      <c r="A1076" s="3"/>
      <c r="Y1076" s="226"/>
      <c r="Z1076" s="854"/>
      <c r="AA1076" s="854"/>
      <c r="AB1076" s="137"/>
    </row>
    <row r="1077" spans="1:28" ht="99.95" hidden="1" customHeight="1">
      <c r="A1077" s="3"/>
      <c r="Y1077" s="226"/>
      <c r="Z1077" s="854"/>
      <c r="AA1077" s="854"/>
      <c r="AB1077" s="137"/>
    </row>
    <row r="1078" spans="1:28" ht="99.95" hidden="1" customHeight="1">
      <c r="A1078" s="3"/>
      <c r="Y1078" s="226"/>
      <c r="Z1078" s="854"/>
      <c r="AA1078" s="854"/>
      <c r="AB1078" s="137"/>
    </row>
    <row r="1079" spans="1:28" ht="99.95" hidden="1" customHeight="1">
      <c r="A1079" s="3"/>
      <c r="Y1079" s="226"/>
      <c r="Z1079" s="854"/>
      <c r="AA1079" s="854"/>
      <c r="AB1079" s="137"/>
    </row>
    <row r="1080" spans="1:28" ht="99.95" hidden="1" customHeight="1">
      <c r="A1080" s="3"/>
      <c r="Y1080" s="226"/>
      <c r="Z1080" s="854"/>
      <c r="AA1080" s="854"/>
      <c r="AB1080" s="137"/>
    </row>
    <row r="1081" spans="1:28" ht="99.95" hidden="1" customHeight="1">
      <c r="A1081" s="3"/>
      <c r="Y1081" s="226"/>
      <c r="Z1081" s="854"/>
      <c r="AA1081" s="854"/>
      <c r="AB1081" s="137"/>
    </row>
    <row r="1082" spans="1:28" ht="99.95" hidden="1" customHeight="1">
      <c r="A1082" s="3"/>
      <c r="Y1082" s="226"/>
      <c r="Z1082" s="854"/>
      <c r="AA1082" s="854"/>
      <c r="AB1082" s="137"/>
    </row>
    <row r="1083" spans="1:28" ht="99.95" hidden="1" customHeight="1">
      <c r="A1083" s="3"/>
      <c r="Y1083" s="226"/>
      <c r="Z1083" s="854"/>
      <c r="AA1083" s="854"/>
      <c r="AB1083" s="137"/>
    </row>
    <row r="1084" spans="1:28" ht="99.95" hidden="1" customHeight="1">
      <c r="A1084" s="3"/>
      <c r="Y1084" s="226"/>
      <c r="Z1084" s="854"/>
      <c r="AA1084" s="854"/>
      <c r="AB1084" s="137"/>
    </row>
    <row r="1085" spans="1:28" ht="99.95" hidden="1" customHeight="1">
      <c r="A1085" s="3"/>
      <c r="Y1085" s="226"/>
      <c r="Z1085" s="854"/>
      <c r="AA1085" s="854"/>
      <c r="AB1085" s="137"/>
    </row>
    <row r="1086" spans="1:28" ht="99.95" hidden="1" customHeight="1">
      <c r="A1086" s="3"/>
      <c r="Y1086" s="226"/>
      <c r="Z1086" s="854"/>
      <c r="AA1086" s="854"/>
      <c r="AB1086" s="137"/>
    </row>
    <row r="1087" spans="1:28" ht="99.95" hidden="1" customHeight="1">
      <c r="A1087" s="3"/>
      <c r="Y1087" s="226"/>
      <c r="Z1087" s="854"/>
      <c r="AA1087" s="854"/>
      <c r="AB1087" s="137"/>
    </row>
    <row r="1088" spans="1:28" ht="99.95" hidden="1" customHeight="1">
      <c r="A1088" s="3"/>
      <c r="Y1088" s="226"/>
      <c r="Z1088" s="854"/>
      <c r="AA1088" s="854"/>
      <c r="AB1088" s="137"/>
    </row>
    <row r="1089" spans="1:28" ht="99.95" hidden="1" customHeight="1">
      <c r="A1089" s="3"/>
      <c r="Y1089" s="226"/>
      <c r="Z1089" s="854"/>
      <c r="AA1089" s="854"/>
      <c r="AB1089" s="137"/>
    </row>
    <row r="1090" spans="1:28" ht="99.95" hidden="1" customHeight="1">
      <c r="A1090" s="3"/>
      <c r="Y1090" s="226"/>
      <c r="Z1090" s="854"/>
      <c r="AA1090" s="854"/>
      <c r="AB1090" s="137"/>
    </row>
    <row r="1091" spans="1:28" ht="99.95" hidden="1" customHeight="1">
      <c r="A1091" s="3"/>
      <c r="Y1091" s="226"/>
      <c r="Z1091" s="854"/>
      <c r="AA1091" s="854"/>
      <c r="AB1091" s="137"/>
    </row>
    <row r="1092" spans="1:28" ht="99.95" hidden="1" customHeight="1">
      <c r="A1092" s="3"/>
      <c r="Y1092" s="226"/>
      <c r="Z1092" s="854"/>
      <c r="AA1092" s="854"/>
      <c r="AB1092" s="137"/>
    </row>
    <row r="1093" spans="1:28" ht="99.95" hidden="1" customHeight="1">
      <c r="A1093" s="3"/>
      <c r="Y1093" s="226"/>
      <c r="Z1093" s="854"/>
      <c r="AA1093" s="854"/>
      <c r="AB1093" s="137"/>
    </row>
    <row r="1094" spans="1:28" ht="99.95" hidden="1" customHeight="1">
      <c r="A1094" s="3"/>
      <c r="Y1094" s="226"/>
      <c r="Z1094" s="854"/>
      <c r="AA1094" s="854"/>
      <c r="AB1094" s="137"/>
    </row>
    <row r="1095" spans="1:28" ht="99.95" hidden="1" customHeight="1">
      <c r="A1095" s="3"/>
      <c r="Y1095" s="226"/>
      <c r="Z1095" s="854"/>
      <c r="AA1095" s="854"/>
      <c r="AB1095" s="137"/>
    </row>
    <row r="1096" spans="1:28" ht="99.95" hidden="1" customHeight="1">
      <c r="A1096" s="3"/>
      <c r="Y1096" s="226"/>
      <c r="Z1096" s="860"/>
      <c r="AA1096" s="854"/>
      <c r="AB1096" s="137"/>
    </row>
    <row r="1097" spans="1:28" ht="99.95" hidden="1" customHeight="1">
      <c r="A1097" s="3"/>
      <c r="Y1097" s="226"/>
      <c r="Z1097" s="854"/>
      <c r="AA1097" s="854"/>
      <c r="AB1097" s="137"/>
    </row>
    <row r="1098" spans="1:28" ht="99.95" hidden="1" customHeight="1">
      <c r="A1098" s="3"/>
      <c r="Y1098" s="226"/>
      <c r="Z1098" s="860"/>
      <c r="AA1098" s="854"/>
      <c r="AB1098" s="137"/>
    </row>
    <row r="1099" spans="1:28" ht="99.95" hidden="1" customHeight="1">
      <c r="A1099" s="3"/>
      <c r="Y1099" s="226"/>
      <c r="Z1099" s="854"/>
      <c r="AA1099" s="854"/>
      <c r="AB1099" s="137"/>
    </row>
    <row r="1100" spans="1:28" ht="99.95" hidden="1" customHeight="1">
      <c r="A1100" s="3"/>
      <c r="Y1100" s="226"/>
      <c r="Z1100" s="854"/>
      <c r="AA1100" s="854"/>
      <c r="AB1100" s="137"/>
    </row>
    <row r="1101" spans="1:28" ht="99.95" hidden="1" customHeight="1">
      <c r="A1101" s="3"/>
      <c r="Y1101" s="226"/>
      <c r="Z1101" s="854"/>
      <c r="AA1101" s="854"/>
      <c r="AB1101" s="137"/>
    </row>
    <row r="1102" spans="1:28" ht="99.95" hidden="1" customHeight="1">
      <c r="A1102" s="3"/>
      <c r="Y1102" s="226"/>
      <c r="Z1102" s="854"/>
      <c r="AA1102" s="854"/>
      <c r="AB1102" s="137"/>
    </row>
    <row r="1103" spans="1:28" ht="99.95" hidden="1" customHeight="1">
      <c r="A1103" s="3"/>
      <c r="Y1103" s="226"/>
      <c r="Z1103" s="854"/>
      <c r="AA1103" s="854"/>
      <c r="AB1103" s="137"/>
    </row>
    <row r="1104" spans="1:28" ht="99.95" hidden="1" customHeight="1">
      <c r="A1104" s="3"/>
      <c r="Y1104" s="226"/>
      <c r="Z1104" s="854"/>
      <c r="AA1104" s="854"/>
      <c r="AB1104" s="137"/>
    </row>
    <row r="1105" spans="1:28" ht="99.95" hidden="1" customHeight="1">
      <c r="A1105" s="3"/>
      <c r="Y1105" s="226"/>
      <c r="Z1105" s="854"/>
      <c r="AA1105" s="854"/>
      <c r="AB1105" s="137"/>
    </row>
    <row r="1106" spans="1:28" ht="99.95" hidden="1" customHeight="1">
      <c r="A1106" s="3"/>
      <c r="Y1106" s="226"/>
      <c r="Z1106" s="854"/>
      <c r="AA1106" s="854"/>
      <c r="AB1106" s="137"/>
    </row>
    <row r="1107" spans="1:28" ht="99.95" hidden="1" customHeight="1">
      <c r="A1107" s="3"/>
      <c r="Y1107" s="226"/>
      <c r="Z1107" s="854"/>
      <c r="AA1107" s="854"/>
      <c r="AB1107" s="137"/>
    </row>
    <row r="1108" spans="1:28" ht="99.95" hidden="1" customHeight="1">
      <c r="A1108" s="3"/>
      <c r="Y1108" s="226"/>
      <c r="Z1108" s="854"/>
      <c r="AA1108" s="854"/>
      <c r="AB1108" s="137"/>
    </row>
    <row r="1109" spans="1:28" ht="99.95" hidden="1" customHeight="1">
      <c r="A1109" s="3"/>
      <c r="Y1109" s="226"/>
      <c r="Z1109" s="854"/>
      <c r="AA1109" s="854"/>
      <c r="AB1109" s="137"/>
    </row>
    <row r="1110" spans="1:28" ht="99.95" hidden="1" customHeight="1">
      <c r="A1110" s="3"/>
      <c r="Y1110" s="227"/>
      <c r="Z1110" s="854"/>
      <c r="AA1110" s="854"/>
      <c r="AB1110" s="137"/>
    </row>
    <row r="1111" spans="1:28" ht="99.95" hidden="1" customHeight="1">
      <c r="A1111" s="3"/>
      <c r="Y1111" s="227"/>
      <c r="Z1111" s="854"/>
      <c r="AA1111" s="854"/>
      <c r="AB1111" s="137"/>
    </row>
    <row r="1112" spans="1:28" ht="99.95" hidden="1" customHeight="1">
      <c r="A1112" s="3"/>
      <c r="Y1112" s="227"/>
      <c r="Z1112" s="854"/>
      <c r="AA1112" s="854"/>
      <c r="AB1112" s="137"/>
    </row>
    <row r="1113" spans="1:28" ht="99.95" hidden="1" customHeight="1">
      <c r="A1113" s="3"/>
      <c r="Y1113" s="227"/>
      <c r="Z1113" s="854"/>
      <c r="AA1113" s="854"/>
      <c r="AB1113" s="137"/>
    </row>
    <row r="1114" spans="1:28" ht="125.25" hidden="1" customHeight="1">
      <c r="A1114" s="3"/>
      <c r="X1114" s="56" t="s">
        <v>40</v>
      </c>
      <c r="Y1114" s="227"/>
      <c r="Z1114" s="854"/>
      <c r="AA1114" s="854"/>
      <c r="AB1114" s="137"/>
    </row>
    <row r="1115" spans="1:28" ht="99.95" hidden="1" customHeight="1">
      <c r="A1115" s="3"/>
      <c r="X1115" s="863"/>
      <c r="Y1115" s="228"/>
      <c r="Z1115" s="854"/>
      <c r="AA1115" s="854"/>
      <c r="AB1115" s="137"/>
    </row>
    <row r="1116" spans="1:28" ht="99.95" hidden="1" customHeight="1">
      <c r="A1116" s="3"/>
      <c r="X1116" s="863"/>
      <c r="Y1116" s="228"/>
      <c r="Z1116" s="854"/>
      <c r="AA1116" s="854"/>
      <c r="AB1116" s="137"/>
    </row>
    <row r="1117" spans="1:28" ht="99.95" hidden="1" customHeight="1">
      <c r="A1117" s="3"/>
      <c r="X1117" s="863"/>
      <c r="Y1117" s="228"/>
      <c r="Z1117" s="854"/>
      <c r="AA1117" s="854"/>
      <c r="AB1117" s="137"/>
    </row>
    <row r="1118" spans="1:28" ht="99.95" hidden="1" customHeight="1">
      <c r="A1118" s="3"/>
      <c r="X1118" s="863"/>
      <c r="Y1118" s="228"/>
      <c r="Z1118" s="854"/>
      <c r="AA1118" s="854"/>
      <c r="AB1118" s="137"/>
    </row>
    <row r="1119" spans="1:28" ht="99.95" hidden="1" customHeight="1">
      <c r="A1119" s="3"/>
      <c r="X1119" s="863"/>
      <c r="Y1119" s="228"/>
      <c r="Z1119" s="854"/>
      <c r="AA1119" s="854"/>
      <c r="AB1119" s="137"/>
    </row>
    <row r="1120" spans="1:28" ht="99.95" hidden="1" customHeight="1">
      <c r="A1120" s="3"/>
      <c r="X1120" s="863"/>
      <c r="Y1120" s="228"/>
      <c r="Z1120" s="854"/>
      <c r="AA1120" s="854"/>
      <c r="AB1120" s="137"/>
    </row>
    <row r="1121" spans="1:28" ht="99.95" hidden="1" customHeight="1">
      <c r="A1121" s="3"/>
      <c r="X1121" s="863"/>
      <c r="Y1121" s="228"/>
      <c r="Z1121" s="854"/>
      <c r="AA1121" s="854"/>
      <c r="AB1121" s="137"/>
    </row>
    <row r="1122" spans="1:28" ht="99.95" hidden="1" customHeight="1">
      <c r="A1122" s="3"/>
      <c r="X1122" s="863"/>
      <c r="Y1122" s="228"/>
      <c r="Z1122" s="854"/>
      <c r="AA1122" s="854"/>
      <c r="AB1122" s="137"/>
    </row>
    <row r="1123" spans="1:28" ht="99.95" hidden="1" customHeight="1">
      <c r="A1123" s="3"/>
      <c r="X1123" s="863"/>
      <c r="Y1123" s="228"/>
      <c r="Z1123" s="854"/>
      <c r="AA1123" s="854"/>
      <c r="AB1123" s="137"/>
    </row>
    <row r="1124" spans="1:28" ht="99.95" hidden="1" customHeight="1">
      <c r="A1124" s="3"/>
      <c r="X1124" s="863"/>
      <c r="Y1124" s="228"/>
      <c r="Z1124" s="854"/>
      <c r="AA1124" s="854"/>
      <c r="AB1124" s="137"/>
    </row>
    <row r="1125" spans="1:28" ht="99.95" hidden="1" customHeight="1">
      <c r="A1125" s="3"/>
      <c r="Y1125" s="229"/>
      <c r="Z1125" s="854"/>
      <c r="AA1125" s="854"/>
      <c r="AB1125" s="137"/>
    </row>
    <row r="1126" spans="1:28" ht="99.95" hidden="1" customHeight="1">
      <c r="A1126" s="3"/>
      <c r="Y1126" s="228"/>
      <c r="Z1126" s="854"/>
      <c r="AA1126" s="854"/>
      <c r="AB1126" s="137"/>
    </row>
    <row r="1127" spans="1:28" ht="99.95" hidden="1" customHeight="1">
      <c r="A1127" s="3"/>
      <c r="Y1127" s="228"/>
      <c r="Z1127" s="854"/>
      <c r="AA1127" s="854"/>
      <c r="AB1127" s="137"/>
    </row>
    <row r="1128" spans="1:28" ht="99.95" hidden="1" customHeight="1">
      <c r="A1128" s="3"/>
      <c r="Y1128" s="228"/>
      <c r="Z1128" s="854"/>
      <c r="AA1128" s="854"/>
      <c r="AB1128" s="137"/>
    </row>
    <row r="1129" spans="1:28" ht="99.95" hidden="1" customHeight="1">
      <c r="A1129" s="3"/>
      <c r="Y1129" s="228"/>
      <c r="Z1129" s="854"/>
      <c r="AA1129" s="854"/>
      <c r="AB1129" s="137"/>
    </row>
    <row r="1130" spans="1:28" ht="99.95" hidden="1" customHeight="1">
      <c r="A1130" s="3"/>
      <c r="Y1130" s="228"/>
      <c r="Z1130" s="854"/>
      <c r="AA1130" s="854"/>
      <c r="AB1130" s="137"/>
    </row>
    <row r="1131" spans="1:28" ht="30" hidden="1" customHeight="1">
      <c r="A1131" s="3"/>
      <c r="Y1131" s="6"/>
      <c r="Z1131" s="854"/>
      <c r="AA1131" s="854"/>
      <c r="AB1131" s="137"/>
    </row>
    <row r="1132" spans="1:28" ht="30" hidden="1" customHeight="1">
      <c r="A1132" s="3"/>
      <c r="Y1132" s="6"/>
      <c r="Z1132" s="6"/>
      <c r="AA1132" s="6"/>
      <c r="AB1132" s="6"/>
    </row>
    <row r="1133" spans="1:28" ht="30" hidden="1" customHeight="1">
      <c r="A1133" s="3"/>
      <c r="Y1133" s="6"/>
      <c r="Z1133" s="6"/>
      <c r="AA1133" s="6"/>
      <c r="AB1133" s="6"/>
    </row>
    <row r="1134" spans="1:28" ht="30" hidden="1" customHeight="1">
      <c r="A1134" s="3"/>
      <c r="Y1134" s="6"/>
      <c r="Z1134" s="6"/>
      <c r="AA1134" s="6"/>
      <c r="AB1134" s="6"/>
    </row>
    <row r="1135" spans="1:28" ht="30" hidden="1" customHeight="1">
      <c r="A1135" s="3"/>
      <c r="Y1135" s="6"/>
      <c r="Z1135" s="6"/>
      <c r="AA1135" s="6"/>
      <c r="AB1135" s="6"/>
    </row>
    <row r="1136" spans="1:28" ht="30" hidden="1" customHeight="1">
      <c r="A1136" s="3"/>
      <c r="Y1136" s="6"/>
      <c r="Z1136" s="6"/>
      <c r="AA1136" s="6"/>
      <c r="AB1136" s="6"/>
    </row>
    <row r="1137" spans="1:28" ht="30" hidden="1" customHeight="1">
      <c r="A1137" s="3"/>
      <c r="Y1137" s="6"/>
      <c r="Z1137" s="6"/>
      <c r="AA1137" s="6"/>
      <c r="AB1137" s="6"/>
    </row>
    <row r="1138" spans="1:28" ht="30" hidden="1" customHeight="1">
      <c r="A1138" s="3"/>
      <c r="Y1138" s="6"/>
      <c r="Z1138" s="6"/>
      <c r="AA1138" s="6"/>
      <c r="AB1138" s="6"/>
    </row>
    <row r="1139" spans="1:28" ht="30" hidden="1" customHeight="1">
      <c r="A1139" s="3"/>
      <c r="Y1139" s="6"/>
      <c r="Z1139" s="6"/>
      <c r="AA1139" s="6"/>
      <c r="AB1139" s="6"/>
    </row>
    <row r="1140" spans="1:28" ht="30" hidden="1" customHeight="1">
      <c r="A1140" s="3"/>
      <c r="Y1140" s="6"/>
      <c r="Z1140" s="6"/>
      <c r="AA1140" s="6"/>
      <c r="AB1140" s="6"/>
    </row>
    <row r="1141" spans="1:28" ht="30" hidden="1" customHeight="1">
      <c r="A1141" s="3"/>
      <c r="Y1141" s="6"/>
      <c r="Z1141" s="6"/>
      <c r="AA1141" s="6"/>
      <c r="AB1141" s="6"/>
    </row>
    <row r="1142" spans="1:28" ht="30" hidden="1" customHeight="1">
      <c r="A1142" s="3"/>
      <c r="Y1142" s="6"/>
      <c r="Z1142" s="6"/>
      <c r="AA1142" s="6"/>
      <c r="AB1142" s="6"/>
    </row>
    <row r="1143" spans="1:28" ht="30" hidden="1" customHeight="1">
      <c r="A1143" s="3"/>
      <c r="Y1143" s="6"/>
      <c r="Z1143" s="6"/>
      <c r="AA1143" s="6"/>
      <c r="AB1143" s="6"/>
    </row>
    <row r="1144" spans="1:28" ht="30" hidden="1" customHeight="1">
      <c r="A1144" s="3"/>
      <c r="Y1144" s="6"/>
      <c r="Z1144" s="6"/>
      <c r="AA1144" s="6"/>
      <c r="AB1144" s="6"/>
    </row>
    <row r="1145" spans="1:28" ht="30" hidden="1" customHeight="1">
      <c r="A1145" s="3"/>
      <c r="Y1145" s="6"/>
      <c r="Z1145" s="6"/>
      <c r="AA1145" s="6"/>
      <c r="AB1145" s="6"/>
    </row>
    <row r="1146" spans="1:28" ht="30" hidden="1" customHeight="1">
      <c r="A1146" s="3"/>
      <c r="Y1146" s="6"/>
      <c r="Z1146" s="6"/>
      <c r="AA1146" s="6"/>
      <c r="AB1146" s="6"/>
    </row>
    <row r="1147" spans="1:28" ht="30" hidden="1" customHeight="1">
      <c r="A1147" s="3"/>
      <c r="Y1147" s="6"/>
      <c r="Z1147" s="6"/>
      <c r="AA1147" s="6"/>
      <c r="AB1147" s="6"/>
    </row>
    <row r="1148" spans="1:28" ht="30" hidden="1" customHeight="1">
      <c r="A1148" s="3"/>
      <c r="Y1148" s="6"/>
      <c r="Z1148" s="6"/>
      <c r="AA1148" s="6"/>
      <c r="AB1148" s="6"/>
    </row>
    <row r="1149" spans="1:28" ht="30" hidden="1" customHeight="1">
      <c r="A1149" s="3"/>
      <c r="Y1149" s="6"/>
      <c r="Z1149" s="6"/>
      <c r="AA1149" s="6"/>
      <c r="AB1149" s="6"/>
    </row>
    <row r="1150" spans="1:28" ht="30" hidden="1" customHeight="1">
      <c r="A1150" s="3"/>
      <c r="Y1150" s="6"/>
      <c r="Z1150" s="6"/>
      <c r="AA1150" s="6"/>
      <c r="AB1150" s="6"/>
    </row>
    <row r="1151" spans="1:28" ht="30" hidden="1" customHeight="1">
      <c r="A1151" s="3"/>
      <c r="Y1151" s="6"/>
      <c r="Z1151" s="6"/>
      <c r="AA1151" s="6"/>
      <c r="AB1151" s="6"/>
    </row>
    <row r="1152" spans="1:28" ht="30" hidden="1" customHeight="1">
      <c r="A1152" s="3"/>
      <c r="Y1152" s="6"/>
      <c r="Z1152" s="6"/>
      <c r="AA1152" s="6"/>
      <c r="AB1152" s="6"/>
    </row>
    <row r="1153" spans="1:28" ht="30" hidden="1" customHeight="1">
      <c r="A1153" s="3"/>
      <c r="Y1153" s="6"/>
      <c r="Z1153" s="6"/>
      <c r="AA1153" s="6"/>
      <c r="AB1153" s="6"/>
    </row>
    <row r="1154" spans="1:28" hidden="1">
      <c r="A1154" s="3"/>
      <c r="Y1154" s="6"/>
      <c r="Z1154" s="6"/>
      <c r="AA1154" s="6"/>
      <c r="AB1154" s="6"/>
    </row>
    <row r="1155" spans="1:28" hidden="1">
      <c r="A1155" s="3"/>
      <c r="Y1155" s="6"/>
      <c r="Z1155" s="6"/>
      <c r="AA1155" s="6"/>
      <c r="AB1155" s="6"/>
    </row>
    <row r="1156" spans="1:28" hidden="1">
      <c r="A1156" s="3"/>
      <c r="Y1156" s="6"/>
      <c r="Z1156" s="6"/>
      <c r="AA1156" s="6"/>
      <c r="AB1156" s="6"/>
    </row>
    <row r="1157" spans="1:28" hidden="1">
      <c r="A1157" s="3"/>
      <c r="Y1157" s="6"/>
      <c r="Z1157" s="6"/>
      <c r="AA1157" s="6"/>
      <c r="AB1157" s="6"/>
    </row>
    <row r="1158" spans="1:28" hidden="1">
      <c r="A1158" s="3"/>
      <c r="Y1158" s="6"/>
      <c r="Z1158" s="6"/>
      <c r="AA1158" s="6"/>
      <c r="AB1158" s="6"/>
    </row>
    <row r="1159" spans="1:28" hidden="1">
      <c r="A1159" s="3"/>
      <c r="Y1159" s="6"/>
      <c r="Z1159" s="6"/>
      <c r="AA1159" s="6"/>
      <c r="AB1159" s="6"/>
    </row>
    <row r="1160" spans="1:28" hidden="1">
      <c r="A1160" s="3"/>
      <c r="Y1160" s="6"/>
      <c r="Z1160" s="6"/>
      <c r="AA1160" s="6"/>
      <c r="AB1160" s="6"/>
    </row>
    <row r="1161" spans="1:28" hidden="1">
      <c r="A1161" s="3"/>
      <c r="Y1161" s="6"/>
      <c r="Z1161" s="6"/>
      <c r="AA1161" s="6"/>
      <c r="AB1161" s="6"/>
    </row>
    <row r="1162" spans="1:28" hidden="1">
      <c r="A1162" s="3"/>
      <c r="Y1162" s="6"/>
      <c r="Z1162" s="6"/>
      <c r="AA1162" s="6"/>
      <c r="AB1162" s="6"/>
    </row>
    <row r="1163" spans="1:28" hidden="1">
      <c r="A1163" s="3"/>
      <c r="Y1163" s="6"/>
      <c r="Z1163" s="6"/>
      <c r="AA1163" s="6"/>
      <c r="AB1163" s="6"/>
    </row>
    <row r="1164" spans="1:28" hidden="1">
      <c r="A1164" s="3"/>
      <c r="Y1164" s="6"/>
      <c r="Z1164" s="6"/>
      <c r="AA1164" s="6"/>
      <c r="AB1164" s="6"/>
    </row>
    <row r="1165" spans="1:28" hidden="1">
      <c r="A1165" s="3"/>
      <c r="Y1165" s="6"/>
      <c r="Z1165" s="6"/>
      <c r="AA1165" s="6"/>
      <c r="AB1165" s="6"/>
    </row>
    <row r="1166" spans="1:28" hidden="1">
      <c r="A1166" s="3"/>
      <c r="Y1166" s="6"/>
      <c r="Z1166" s="6"/>
      <c r="AA1166" s="6"/>
      <c r="AB1166" s="6"/>
    </row>
    <row r="1167" spans="1:28" hidden="1">
      <c r="A1167" s="3"/>
      <c r="Y1167" s="6"/>
      <c r="Z1167" s="6"/>
      <c r="AA1167" s="6"/>
      <c r="AB1167" s="6"/>
    </row>
    <row r="1168" spans="1:28" hidden="1">
      <c r="A1168" s="3"/>
      <c r="Y1168" s="6"/>
      <c r="Z1168" s="6"/>
      <c r="AA1168" s="6"/>
      <c r="AB1168" s="6"/>
    </row>
    <row r="1169" spans="1:28" hidden="1">
      <c r="A1169" s="3"/>
      <c r="Y1169" s="6"/>
      <c r="Z1169" s="6"/>
      <c r="AA1169" s="6"/>
      <c r="AB1169" s="6"/>
    </row>
    <row r="1170" spans="1:28" hidden="1">
      <c r="A1170" s="3"/>
      <c r="Y1170" s="6"/>
      <c r="Z1170" s="6"/>
      <c r="AA1170" s="6"/>
      <c r="AB1170" s="6"/>
    </row>
    <row r="1171" spans="1:28" hidden="1">
      <c r="A1171" s="3"/>
      <c r="Y1171" s="6"/>
      <c r="Z1171" s="6"/>
      <c r="AA1171" s="6"/>
      <c r="AB1171" s="6"/>
    </row>
    <row r="1172" spans="1:28" hidden="1">
      <c r="A1172" s="3"/>
      <c r="Y1172" s="6"/>
      <c r="Z1172" s="6"/>
      <c r="AA1172" s="6"/>
      <c r="AB1172" s="6"/>
    </row>
    <row r="1173" spans="1:28" hidden="1">
      <c r="A1173" s="3"/>
      <c r="Y1173" s="6"/>
      <c r="Z1173" s="6"/>
      <c r="AA1173" s="6"/>
      <c r="AB1173" s="6"/>
    </row>
    <row r="1174" spans="1:28" hidden="1">
      <c r="A1174" s="3"/>
      <c r="Y1174" s="6"/>
      <c r="Z1174" s="6"/>
      <c r="AA1174" s="6"/>
      <c r="AB1174" s="6"/>
    </row>
    <row r="1175" spans="1:28" hidden="1">
      <c r="A1175" s="3"/>
      <c r="Y1175" s="6"/>
      <c r="Z1175" s="6"/>
      <c r="AA1175" s="6"/>
      <c r="AB1175" s="6"/>
    </row>
    <row r="1176" spans="1:28" hidden="1">
      <c r="A1176" s="3"/>
      <c r="Y1176" s="6"/>
      <c r="Z1176" s="6"/>
      <c r="AA1176" s="6"/>
      <c r="AB1176" s="6"/>
    </row>
    <row r="1177" spans="1:28" hidden="1">
      <c r="A1177" s="3"/>
      <c r="Y1177" s="6"/>
      <c r="Z1177" s="6"/>
      <c r="AA1177" s="6"/>
      <c r="AB1177" s="6"/>
    </row>
    <row r="1178" spans="1:28" hidden="1">
      <c r="A1178" s="3"/>
      <c r="Y1178" s="6"/>
      <c r="Z1178" s="6"/>
      <c r="AA1178" s="6"/>
      <c r="AB1178" s="6"/>
    </row>
    <row r="1179" spans="1:28" hidden="1">
      <c r="A1179" s="3"/>
      <c r="Y1179" s="6"/>
      <c r="Z1179" s="6"/>
      <c r="AA1179" s="6"/>
      <c r="AB1179" s="6"/>
    </row>
    <row r="1180" spans="1:28" hidden="1">
      <c r="A1180" s="3"/>
      <c r="Y1180" s="6"/>
      <c r="Z1180" s="6"/>
      <c r="AA1180" s="6"/>
      <c r="AB1180" s="6"/>
    </row>
    <row r="1181" spans="1:28" hidden="1">
      <c r="A1181" s="3"/>
      <c r="Y1181" s="6"/>
      <c r="Z1181" s="6"/>
      <c r="AA1181" s="6"/>
      <c r="AB1181" s="6"/>
    </row>
    <row r="1182" spans="1:28" hidden="1">
      <c r="A1182" s="3"/>
      <c r="Y1182" s="6"/>
      <c r="Z1182" s="6"/>
      <c r="AA1182" s="6"/>
      <c r="AB1182" s="6"/>
    </row>
    <row r="1183" spans="1:28" hidden="1">
      <c r="A1183" s="3"/>
      <c r="AB1183" s="3"/>
    </row>
    <row r="1184" spans="1:28" hidden="1">
      <c r="A1184" s="3"/>
      <c r="AB1184" s="3"/>
    </row>
    <row r="1185" spans="1:28" hidden="1">
      <c r="A1185" s="3"/>
      <c r="AB1185" s="3"/>
    </row>
    <row r="1186" spans="1:28" hidden="1">
      <c r="A1186" s="3"/>
      <c r="AB1186" s="3"/>
    </row>
    <row r="1187" spans="1:28" hidden="1">
      <c r="AB1187" s="3"/>
    </row>
    <row r="1188" spans="1:28" hidden="1">
      <c r="AB1188" s="3"/>
    </row>
    <row r="1189" spans="1:28" hidden="1">
      <c r="AB1189" s="3"/>
    </row>
    <row r="1190" spans="1:28" hidden="1">
      <c r="AB1190" s="3"/>
    </row>
    <row r="1191" spans="1:28" hidden="1">
      <c r="AB1191" s="3"/>
    </row>
    <row r="1192" spans="1:28" hidden="1">
      <c r="AB1192" s="3"/>
    </row>
    <row r="1193" spans="1:28" hidden="1">
      <c r="AB1193" s="3"/>
    </row>
    <row r="1194" spans="1:28" hidden="1">
      <c r="AB1194" s="3"/>
    </row>
    <row r="1195" spans="1:28" hidden="1">
      <c r="AB1195" s="3"/>
    </row>
    <row r="1196" spans="1:28" hidden="1">
      <c r="AB1196" s="3"/>
    </row>
    <row r="1197" spans="1:28" hidden="1">
      <c r="AB1197" s="3"/>
    </row>
    <row r="1198" spans="1:28" hidden="1">
      <c r="AB1198" s="3"/>
    </row>
    <row r="1199" spans="1:28" hidden="1">
      <c r="AB1199" s="3"/>
    </row>
    <row r="1200" spans="1:28" hidden="1">
      <c r="AB1200" s="3"/>
    </row>
    <row r="1201" spans="28:28" hidden="1">
      <c r="AB1201" s="3"/>
    </row>
    <row r="1202" spans="28:28" hidden="1">
      <c r="AB1202" s="3"/>
    </row>
    <row r="1203" spans="28:28" hidden="1">
      <c r="AB1203" s="3"/>
    </row>
    <row r="1204" spans="28:28" hidden="1">
      <c r="AB1204" s="3"/>
    </row>
    <row r="1205" spans="28:28" hidden="1">
      <c r="AB1205" s="3"/>
    </row>
    <row r="1206" spans="28:28" hidden="1">
      <c r="AB1206" s="3"/>
    </row>
    <row r="1207" spans="28:28" hidden="1">
      <c r="AB1207" s="3"/>
    </row>
    <row r="1208" spans="28:28" hidden="1">
      <c r="AB1208" s="3"/>
    </row>
    <row r="1209" spans="28:28" hidden="1">
      <c r="AB1209" s="3"/>
    </row>
    <row r="1210" spans="28:28" hidden="1">
      <c r="AB1210" s="3"/>
    </row>
    <row r="1211" spans="28:28" hidden="1">
      <c r="AB1211" s="3"/>
    </row>
    <row r="1212" spans="28:28" hidden="1">
      <c r="AB1212" s="3"/>
    </row>
    <row r="1213" spans="28:28" hidden="1">
      <c r="AB1213" s="3"/>
    </row>
    <row r="1214" spans="28:28" hidden="1">
      <c r="AB1214" s="3"/>
    </row>
    <row r="1215" spans="28:28" hidden="1">
      <c r="AB1215" s="3"/>
    </row>
    <row r="1216" spans="28:28" hidden="1">
      <c r="AB1216" s="3"/>
    </row>
    <row r="1217" spans="28:28" hidden="1">
      <c r="AB1217" s="3"/>
    </row>
    <row r="1218" spans="28:28" hidden="1">
      <c r="AB1218" s="3"/>
    </row>
    <row r="1219" spans="28:28" hidden="1">
      <c r="AB1219" s="3"/>
    </row>
    <row r="1220" spans="28:28" hidden="1">
      <c r="AB1220" s="3"/>
    </row>
    <row r="1221" spans="28:28" hidden="1">
      <c r="AB1221" s="3"/>
    </row>
    <row r="1222" spans="28:28" hidden="1">
      <c r="AB1222" s="3"/>
    </row>
    <row r="1223" spans="28:28" hidden="1">
      <c r="AB1223" s="3"/>
    </row>
    <row r="1224" spans="28:28" hidden="1">
      <c r="AB1224" s="3"/>
    </row>
    <row r="1225" spans="28:28" hidden="1">
      <c r="AB1225" s="3"/>
    </row>
    <row r="1226" spans="28:28" hidden="1">
      <c r="AB1226" s="3"/>
    </row>
    <row r="1227" spans="28:28" hidden="1">
      <c r="AB1227" s="3"/>
    </row>
    <row r="1228" spans="28:28" hidden="1">
      <c r="AB1228" s="3"/>
    </row>
    <row r="1229" spans="28:28" hidden="1">
      <c r="AB1229" s="3"/>
    </row>
    <row r="1230" spans="28:28" hidden="1">
      <c r="AB1230" s="3"/>
    </row>
    <row r="1231" spans="28:28" hidden="1">
      <c r="AB1231" s="3"/>
    </row>
    <row r="1232" spans="28:28" hidden="1">
      <c r="AB1232" s="3"/>
    </row>
    <row r="1233" spans="28:28" hidden="1">
      <c r="AB1233" s="3"/>
    </row>
    <row r="1234" spans="28:28" hidden="1">
      <c r="AB1234" s="3"/>
    </row>
    <row r="1235" spans="28:28" hidden="1">
      <c r="AB1235" s="3"/>
    </row>
    <row r="1236" spans="28:28" hidden="1">
      <c r="AB1236" s="3"/>
    </row>
    <row r="1237" spans="28:28" hidden="1">
      <c r="AB1237" s="3"/>
    </row>
    <row r="1238" spans="28:28" hidden="1">
      <c r="AB1238" s="3"/>
    </row>
    <row r="1239" spans="28:28" hidden="1">
      <c r="AB1239" s="3"/>
    </row>
    <row r="1240" spans="28:28" hidden="1">
      <c r="AB1240" s="3"/>
    </row>
    <row r="1241" spans="28:28" hidden="1">
      <c r="AB1241" s="3"/>
    </row>
    <row r="1242" spans="28:28" hidden="1">
      <c r="AB1242" s="3"/>
    </row>
    <row r="1243" spans="28:28" hidden="1">
      <c r="AB1243" s="3"/>
    </row>
    <row r="1244" spans="28:28" hidden="1">
      <c r="AB1244" s="3"/>
    </row>
    <row r="1245" spans="28:28" hidden="1">
      <c r="AB1245" s="3"/>
    </row>
    <row r="1246" spans="28:28" hidden="1">
      <c r="AB1246" s="3"/>
    </row>
    <row r="1247" spans="28:28" hidden="1">
      <c r="AB1247" s="3"/>
    </row>
    <row r="1248" spans="28:28" hidden="1">
      <c r="AB1248" s="3"/>
    </row>
    <row r="1249" spans="28:28" hidden="1">
      <c r="AB1249" s="3"/>
    </row>
    <row r="1250" spans="28:28" hidden="1">
      <c r="AB1250" s="3"/>
    </row>
    <row r="1251" spans="28:28" hidden="1">
      <c r="AB1251" s="3"/>
    </row>
    <row r="1252" spans="28:28" hidden="1">
      <c r="AB1252" s="3"/>
    </row>
    <row r="1253" spans="28:28" hidden="1">
      <c r="AB1253" s="3"/>
    </row>
    <row r="1254" spans="28:28" hidden="1">
      <c r="AB1254" s="3"/>
    </row>
    <row r="1255" spans="28:28" hidden="1">
      <c r="AB1255" s="3"/>
    </row>
    <row r="1256" spans="28:28" hidden="1">
      <c r="AB1256" s="3"/>
    </row>
    <row r="1257" spans="28:28" hidden="1">
      <c r="AB1257" s="3"/>
    </row>
    <row r="1258" spans="28:28" hidden="1">
      <c r="AB1258" s="3"/>
    </row>
    <row r="1259" spans="28:28" hidden="1">
      <c r="AB1259" s="3"/>
    </row>
    <row r="1260" spans="28:28" hidden="1">
      <c r="AB1260" s="3"/>
    </row>
    <row r="1261" spans="28:28" hidden="1">
      <c r="AB1261" s="3"/>
    </row>
    <row r="1262" spans="28:28" hidden="1">
      <c r="AB1262" s="3"/>
    </row>
    <row r="1263" spans="28:28" hidden="1">
      <c r="AB1263" s="3"/>
    </row>
    <row r="1264" spans="28:28" hidden="1">
      <c r="AB1264" s="3"/>
    </row>
    <row r="1265" spans="28:28" hidden="1">
      <c r="AB1265" s="3"/>
    </row>
    <row r="1266" spans="28:28" hidden="1">
      <c r="AB1266" s="3"/>
    </row>
    <row r="1267" spans="28:28" hidden="1">
      <c r="AB1267" s="3"/>
    </row>
    <row r="1268" spans="28:28" hidden="1">
      <c r="AB1268" s="3"/>
    </row>
    <row r="1269" spans="28:28" hidden="1">
      <c r="AB1269" s="3"/>
    </row>
    <row r="1270" spans="28:28" hidden="1">
      <c r="AB1270" s="3"/>
    </row>
    <row r="1271" spans="28:28" hidden="1">
      <c r="AB1271" s="3"/>
    </row>
    <row r="1272" spans="28:28" hidden="1">
      <c r="AB1272" s="3"/>
    </row>
    <row r="1273" spans="28:28" hidden="1">
      <c r="AB1273" s="3"/>
    </row>
    <row r="1274" spans="28:28" hidden="1">
      <c r="AB1274" s="3"/>
    </row>
    <row r="1275" spans="28:28" hidden="1">
      <c r="AB1275" s="3"/>
    </row>
    <row r="1276" spans="28:28" hidden="1">
      <c r="AB1276" s="3"/>
    </row>
    <row r="1277" spans="28:28" hidden="1">
      <c r="AB1277" s="3"/>
    </row>
    <row r="1278" spans="28:28" hidden="1">
      <c r="AB1278" s="3"/>
    </row>
    <row r="1279" spans="28:28" hidden="1">
      <c r="AB1279" s="3"/>
    </row>
    <row r="1280" spans="28:28" hidden="1">
      <c r="AB1280" s="3"/>
    </row>
    <row r="1281" spans="28:28" hidden="1">
      <c r="AB1281" s="3"/>
    </row>
    <row r="1282" spans="28:28" hidden="1">
      <c r="AB1282" s="3"/>
    </row>
    <row r="1283" spans="28:28" hidden="1">
      <c r="AB1283" s="3"/>
    </row>
    <row r="1284" spans="28:28" hidden="1">
      <c r="AB1284" s="3"/>
    </row>
    <row r="1285" spans="28:28" hidden="1">
      <c r="AB1285" s="3"/>
    </row>
    <row r="1286" spans="28:28" hidden="1">
      <c r="AB1286" s="3"/>
    </row>
    <row r="1287" spans="28:28" hidden="1">
      <c r="AB1287" s="3"/>
    </row>
    <row r="1288" spans="28:28" hidden="1">
      <c r="AB1288" s="3"/>
    </row>
    <row r="1289" spans="28:28" hidden="1">
      <c r="AB1289" s="3"/>
    </row>
    <row r="1290" spans="28:28" hidden="1">
      <c r="AB1290" s="3"/>
    </row>
    <row r="1291" spans="28:28" hidden="1">
      <c r="AB1291" s="3"/>
    </row>
    <row r="1292" spans="28:28" hidden="1">
      <c r="AB1292" s="3"/>
    </row>
    <row r="1293" spans="28:28" hidden="1">
      <c r="AB1293" s="3"/>
    </row>
    <row r="1294" spans="28:28" hidden="1">
      <c r="AB1294" s="3"/>
    </row>
    <row r="1295" spans="28:28" hidden="1">
      <c r="AB1295" s="3"/>
    </row>
    <row r="1296" spans="28:28" hidden="1">
      <c r="AB1296" s="3"/>
    </row>
    <row r="1297" spans="28:28" hidden="1">
      <c r="AB1297" s="3"/>
    </row>
    <row r="1298" spans="28:28" hidden="1">
      <c r="AB1298" s="3"/>
    </row>
    <row r="1299" spans="28:28" hidden="1">
      <c r="AB1299" s="3"/>
    </row>
    <row r="1300" spans="28:28" hidden="1">
      <c r="AB1300" s="3"/>
    </row>
    <row r="1301" spans="28:28" hidden="1">
      <c r="AB1301" s="3"/>
    </row>
    <row r="1302" spans="28:28" hidden="1">
      <c r="AB1302" s="3"/>
    </row>
    <row r="1303" spans="28:28" hidden="1">
      <c r="AB1303" s="3"/>
    </row>
    <row r="1304" spans="28:28" hidden="1">
      <c r="AB1304" s="3"/>
    </row>
    <row r="1305" spans="28:28" hidden="1">
      <c r="AB1305" s="3"/>
    </row>
    <row r="1306" spans="28:28" hidden="1">
      <c r="AB1306" s="3"/>
    </row>
    <row r="1307" spans="28:28" hidden="1">
      <c r="AB1307" s="3"/>
    </row>
    <row r="1308" spans="28:28" hidden="1">
      <c r="AB1308" s="3"/>
    </row>
    <row r="1309" spans="28:28" hidden="1">
      <c r="AB1309" s="3"/>
    </row>
    <row r="1310" spans="28:28" hidden="1">
      <c r="AB1310" s="3"/>
    </row>
    <row r="1311" spans="28:28" hidden="1">
      <c r="AB1311" s="3"/>
    </row>
    <row r="1312" spans="28:28" hidden="1">
      <c r="AB1312" s="3"/>
    </row>
    <row r="1313" spans="28:28" hidden="1">
      <c r="AB1313" s="3"/>
    </row>
    <row r="1314" spans="28:28" hidden="1">
      <c r="AB1314" s="3"/>
    </row>
    <row r="1315" spans="28:28" hidden="1">
      <c r="AB1315" s="3"/>
    </row>
    <row r="1316" spans="28:28" hidden="1">
      <c r="AB1316" s="3"/>
    </row>
    <row r="1317" spans="28:28" hidden="1">
      <c r="AB1317" s="3"/>
    </row>
    <row r="1318" spans="28:28" hidden="1">
      <c r="AB1318" s="3"/>
    </row>
    <row r="1319" spans="28:28" hidden="1">
      <c r="AB1319" s="3"/>
    </row>
    <row r="1320" spans="28:28" hidden="1">
      <c r="AB1320" s="3"/>
    </row>
    <row r="1321" spans="28:28" hidden="1">
      <c r="AB1321" s="3"/>
    </row>
    <row r="1322" spans="28:28" hidden="1">
      <c r="AB1322" s="3"/>
    </row>
    <row r="1323" spans="28:28" hidden="1">
      <c r="AB1323" s="3"/>
    </row>
    <row r="1324" spans="28:28" hidden="1">
      <c r="AB1324" s="3"/>
    </row>
    <row r="1325" spans="28:28" hidden="1">
      <c r="AB1325" s="3"/>
    </row>
    <row r="1326" spans="28:28" hidden="1">
      <c r="AB1326" s="3"/>
    </row>
    <row r="1327" spans="28:28" hidden="1">
      <c r="AB1327" s="3"/>
    </row>
    <row r="1328" spans="28:28" hidden="1">
      <c r="AB1328" s="3"/>
    </row>
    <row r="1329" spans="28:28" hidden="1">
      <c r="AB1329" s="3"/>
    </row>
    <row r="1330" spans="28:28" hidden="1">
      <c r="AB1330" s="3"/>
    </row>
    <row r="1331" spans="28:28" hidden="1">
      <c r="AB1331" s="3"/>
    </row>
    <row r="1332" spans="28:28" hidden="1">
      <c r="AB1332" s="3"/>
    </row>
    <row r="1333" spans="28:28" hidden="1">
      <c r="AB1333" s="3"/>
    </row>
    <row r="1334" spans="28:28" hidden="1">
      <c r="AB1334" s="3"/>
    </row>
    <row r="1335" spans="28:28" hidden="1">
      <c r="AB1335" s="3"/>
    </row>
    <row r="1336" spans="28:28" hidden="1">
      <c r="AB1336" s="3"/>
    </row>
    <row r="1337" spans="28:28" hidden="1">
      <c r="AB1337" s="3"/>
    </row>
    <row r="1338" spans="28:28" hidden="1">
      <c r="AB1338" s="3"/>
    </row>
    <row r="1339" spans="28:28" hidden="1">
      <c r="AB1339" s="3"/>
    </row>
    <row r="1340" spans="28:28" hidden="1">
      <c r="AB1340" s="3"/>
    </row>
    <row r="1341" spans="28:28" hidden="1">
      <c r="AB1341" s="3"/>
    </row>
    <row r="1342" spans="28:28" hidden="1">
      <c r="AB1342" s="3"/>
    </row>
    <row r="1343" spans="28:28" hidden="1">
      <c r="AB1343" s="3"/>
    </row>
    <row r="1344" spans="28:28" hidden="1">
      <c r="AB1344" s="3"/>
    </row>
    <row r="1345" spans="28:28" hidden="1">
      <c r="AB1345" s="3"/>
    </row>
    <row r="1346" spans="28:28" hidden="1">
      <c r="AB1346" s="3"/>
    </row>
    <row r="1347" spans="28:28" hidden="1">
      <c r="AB1347" s="3"/>
    </row>
    <row r="1348" spans="28:28" hidden="1">
      <c r="AB1348" s="3"/>
    </row>
    <row r="1349" spans="28:28" hidden="1">
      <c r="AB1349" s="3"/>
    </row>
    <row r="1350" spans="28:28" hidden="1">
      <c r="AB1350" s="3"/>
    </row>
    <row r="1351" spans="28:28" hidden="1">
      <c r="AB1351" s="3"/>
    </row>
    <row r="1352" spans="28:28" hidden="1">
      <c r="AB1352" s="3"/>
    </row>
    <row r="1353" spans="28:28" hidden="1">
      <c r="AB1353" s="3"/>
    </row>
    <row r="1354" spans="28:28" hidden="1">
      <c r="AB1354" s="3"/>
    </row>
    <row r="1355" spans="28:28" hidden="1">
      <c r="AB1355" s="3"/>
    </row>
    <row r="1356" spans="28:28" hidden="1">
      <c r="AB1356" s="3"/>
    </row>
    <row r="1357" spans="28:28" hidden="1">
      <c r="AB1357" s="3"/>
    </row>
    <row r="1358" spans="28:28" hidden="1">
      <c r="AB1358" s="3"/>
    </row>
    <row r="1359" spans="28:28" hidden="1">
      <c r="AB1359" s="3"/>
    </row>
    <row r="1360" spans="28:28" hidden="1">
      <c r="AB1360" s="3"/>
    </row>
    <row r="1361" spans="28:28" hidden="1">
      <c r="AB1361" s="3"/>
    </row>
    <row r="1362" spans="28:28" hidden="1">
      <c r="AB1362" s="3"/>
    </row>
    <row r="1363" spans="28:28" hidden="1">
      <c r="AB1363" s="3"/>
    </row>
    <row r="1364" spans="28:28" hidden="1">
      <c r="AB1364" s="3"/>
    </row>
    <row r="1365" spans="28:28" hidden="1">
      <c r="AB1365" s="3"/>
    </row>
    <row r="1366" spans="28:28" hidden="1">
      <c r="AB1366" s="3"/>
    </row>
    <row r="1367" spans="28:28" hidden="1">
      <c r="AB1367" s="3"/>
    </row>
    <row r="1368" spans="28:28" hidden="1">
      <c r="AB1368" s="3"/>
    </row>
    <row r="1369" spans="28:28" hidden="1">
      <c r="AB1369" s="3"/>
    </row>
    <row r="1370" spans="28:28" hidden="1">
      <c r="AB1370" s="3"/>
    </row>
    <row r="1371" spans="28:28" hidden="1">
      <c r="AB1371" s="3"/>
    </row>
    <row r="1372" spans="28:28" hidden="1">
      <c r="AB1372" s="3"/>
    </row>
    <row r="1373" spans="28:28" hidden="1">
      <c r="AB1373" s="3"/>
    </row>
    <row r="1374" spans="28:28" hidden="1">
      <c r="AB1374" s="3"/>
    </row>
    <row r="1375" spans="28:28" hidden="1">
      <c r="AB1375" s="3"/>
    </row>
    <row r="1376" spans="28:28" hidden="1">
      <c r="AB1376" s="3"/>
    </row>
    <row r="1377" spans="28:28" hidden="1">
      <c r="AB1377" s="3"/>
    </row>
    <row r="1378" spans="28:28" hidden="1">
      <c r="AB1378" s="3"/>
    </row>
    <row r="1379" spans="28:28" hidden="1">
      <c r="AB1379" s="3"/>
    </row>
    <row r="1380" spans="28:28" hidden="1">
      <c r="AB1380" s="3"/>
    </row>
    <row r="1381" spans="28:28" hidden="1">
      <c r="AB1381" s="3"/>
    </row>
    <row r="1382" spans="28:28" hidden="1">
      <c r="AB1382" s="3"/>
    </row>
    <row r="1383" spans="28:28" hidden="1">
      <c r="AB1383" s="3"/>
    </row>
    <row r="1384" spans="28:28" hidden="1">
      <c r="AB1384" s="3"/>
    </row>
    <row r="1385" spans="28:28" hidden="1">
      <c r="AB1385" s="3"/>
    </row>
    <row r="1386" spans="28:28" hidden="1">
      <c r="AB1386" s="3"/>
    </row>
    <row r="1387" spans="28:28" hidden="1">
      <c r="AB1387" s="3"/>
    </row>
    <row r="1388" spans="28:28" hidden="1">
      <c r="AB1388" s="3"/>
    </row>
    <row r="1389" spans="28:28" hidden="1">
      <c r="AB1389" s="3"/>
    </row>
    <row r="1390" spans="28:28" hidden="1">
      <c r="AB1390" s="3"/>
    </row>
    <row r="1391" spans="28:28" hidden="1">
      <c r="AB1391" s="3"/>
    </row>
    <row r="1392" spans="28:28" hidden="1">
      <c r="AB1392" s="3"/>
    </row>
    <row r="1393" spans="28:28" hidden="1">
      <c r="AB1393" s="3"/>
    </row>
    <row r="1394" spans="28:28" hidden="1">
      <c r="AB1394" s="3"/>
    </row>
    <row r="1395" spans="28:28" hidden="1">
      <c r="AB1395" s="3"/>
    </row>
    <row r="1396" spans="28:28" hidden="1">
      <c r="AB1396" s="3"/>
    </row>
    <row r="1397" spans="28:28" hidden="1">
      <c r="AB1397" s="3"/>
    </row>
    <row r="1398" spans="28:28" hidden="1">
      <c r="AB1398" s="3"/>
    </row>
    <row r="1399" spans="28:28" hidden="1">
      <c r="AB1399" s="3"/>
    </row>
    <row r="1400" spans="28:28" hidden="1">
      <c r="AB1400" s="3"/>
    </row>
    <row r="1401" spans="28:28" hidden="1">
      <c r="AB1401" s="3"/>
    </row>
    <row r="1402" spans="28:28" hidden="1">
      <c r="AB1402" s="3"/>
    </row>
    <row r="1403" spans="28:28" hidden="1">
      <c r="AB1403" s="3"/>
    </row>
    <row r="1404" spans="28:28" hidden="1">
      <c r="AB1404" s="3"/>
    </row>
    <row r="1405" spans="28:28" hidden="1">
      <c r="AB1405" s="3"/>
    </row>
    <row r="1406" spans="28:28" hidden="1">
      <c r="AB1406" s="3"/>
    </row>
    <row r="1407" spans="28:28" hidden="1">
      <c r="AB1407" s="3"/>
    </row>
    <row r="1408" spans="28:28" hidden="1">
      <c r="AB1408" s="3"/>
    </row>
    <row r="1409" spans="28:28" hidden="1">
      <c r="AB1409" s="3"/>
    </row>
    <row r="1410" spans="28:28" hidden="1">
      <c r="AB1410" s="3"/>
    </row>
    <row r="1411" spans="28:28" hidden="1">
      <c r="AB1411" s="3"/>
    </row>
    <row r="1412" spans="28:28" hidden="1">
      <c r="AB1412" s="3"/>
    </row>
    <row r="1413" spans="28:28" hidden="1"/>
    <row r="1414" spans="28:28" hidden="1"/>
    <row r="1415" spans="28:28" hidden="1"/>
    <row r="1416" spans="28:28" hidden="1"/>
    <row r="1417" spans="28:28" hidden="1"/>
    <row r="1418" spans="28:28" hidden="1"/>
    <row r="1419" spans="28:28" hidden="1"/>
    <row r="1420" spans="28:28" hidden="1"/>
    <row r="1421" spans="28:28" hidden="1"/>
    <row r="1422" spans="28:28" hidden="1"/>
    <row r="1423" spans="28:28" hidden="1"/>
    <row r="1424" spans="28:28"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spans="25:28" hidden="1"/>
    <row r="1458" spans="25:28" hidden="1"/>
    <row r="1459" spans="25:28" hidden="1"/>
    <row r="1460" spans="25:28" hidden="1"/>
    <row r="1461" spans="25:28" hidden="1"/>
    <row r="1462" spans="25:28" hidden="1"/>
    <row r="1463" spans="25:28" hidden="1"/>
    <row r="1464" spans="25:28" hidden="1"/>
    <row r="1465" spans="25:28" hidden="1"/>
    <row r="1466" spans="25:28" hidden="1"/>
    <row r="1467" spans="25:28" hidden="1"/>
    <row r="1468" spans="25:28" hidden="1"/>
    <row r="1469" spans="25:28" hidden="1"/>
    <row r="1470" spans="25:28" ht="15" hidden="1" thickBot="1"/>
    <row r="1471" spans="25:28" ht="24" hidden="1" thickBot="1">
      <c r="Y1471" s="55">
        <v>140.19487019080401</v>
      </c>
      <c r="Z1471" s="864"/>
      <c r="AA1471" s="865"/>
      <c r="AB1471" s="74"/>
    </row>
    <row r="1472" spans="25:28" ht="24" hidden="1" thickBot="1">
      <c r="Y1472" s="55">
        <v>141.196934626212</v>
      </c>
      <c r="Z1472" s="864"/>
      <c r="AA1472" s="865"/>
      <c r="AB1472" s="74"/>
    </row>
    <row r="1473" spans="25:28" ht="24" hidden="1" thickBot="1">
      <c r="Y1473" s="55">
        <v>142.19899906161999</v>
      </c>
      <c r="Z1473" s="866"/>
      <c r="AA1473" s="867"/>
      <c r="AB1473" s="74"/>
    </row>
    <row r="1474" spans="25:28" ht="24" hidden="1" thickBot="1">
      <c r="Y1474" s="55">
        <v>143.201063497029</v>
      </c>
      <c r="Z1474" s="864"/>
      <c r="AA1474" s="865"/>
      <c r="AB1474" s="74"/>
    </row>
    <row r="1475" spans="25:28" ht="24" hidden="1" thickBot="1">
      <c r="Y1475" s="55">
        <v>144.20312793243701</v>
      </c>
      <c r="Z1475" s="864"/>
      <c r="AA1475" s="865"/>
      <c r="AB1475" s="74"/>
    </row>
    <row r="1476" spans="25:28" ht="24" hidden="1" thickBot="1">
      <c r="Y1476" s="55">
        <v>145.205192367845</v>
      </c>
      <c r="Z1476" s="864"/>
      <c r="AA1476" s="865"/>
      <c r="AB1476" s="74"/>
    </row>
    <row r="1477" spans="25:28" ht="24" hidden="1" thickBot="1">
      <c r="Y1477" s="55">
        <v>146.20725680325299</v>
      </c>
      <c r="Z1477" s="864"/>
      <c r="AA1477" s="865"/>
      <c r="AB1477" s="74"/>
    </row>
    <row r="1478" spans="25:28" ht="24" hidden="1" thickBot="1">
      <c r="Y1478" s="55">
        <v>147.209321238661</v>
      </c>
      <c r="Z1478" s="864"/>
      <c r="AA1478" s="865"/>
      <c r="AB1478" s="74"/>
    </row>
    <row r="1479" spans="25:28" ht="24" hidden="1" thickBot="1">
      <c r="Y1479" s="55">
        <v>148.21138567406999</v>
      </c>
      <c r="Z1479" s="864"/>
      <c r="AA1479" s="865"/>
      <c r="AB1479" s="74"/>
    </row>
    <row r="1480" spans="25:28" ht="24" hidden="1" thickBot="1">
      <c r="Y1480" s="55">
        <v>149.213450109478</v>
      </c>
      <c r="Z1480" s="864"/>
      <c r="AA1480" s="865"/>
      <c r="AB1480" s="74"/>
    </row>
    <row r="1481" spans="25:28" ht="24" hidden="1" thickBot="1">
      <c r="Y1481" s="55">
        <v>150.21551454488599</v>
      </c>
      <c r="Z1481" s="864"/>
      <c r="AA1481" s="865"/>
      <c r="AB1481" s="74"/>
    </row>
    <row r="1482" spans="25:28" ht="24" hidden="1" thickBot="1">
      <c r="Y1482" s="55">
        <v>151.21757898029401</v>
      </c>
      <c r="Z1482" s="864"/>
      <c r="AA1482" s="865"/>
      <c r="AB1482" s="74"/>
    </row>
    <row r="1483" spans="25:28" ht="24" hidden="1" thickBot="1">
      <c r="Y1483" s="55">
        <v>152.219643415702</v>
      </c>
      <c r="Z1483" s="864"/>
      <c r="AA1483" s="865"/>
      <c r="AB1483" s="74"/>
    </row>
    <row r="1484" spans="25:28" ht="24" hidden="1" thickBot="1">
      <c r="Y1484" s="55">
        <v>153.22170785111101</v>
      </c>
      <c r="Z1484" s="864"/>
      <c r="AA1484" s="865"/>
      <c r="AB1484" s="74"/>
    </row>
    <row r="1485" spans="25:28" ht="24" hidden="1" thickBot="1">
      <c r="Y1485" s="55">
        <v>154.22377228651899</v>
      </c>
      <c r="Z1485" s="864"/>
      <c r="AA1485" s="865"/>
      <c r="AB1485" s="74"/>
    </row>
    <row r="1486" spans="25:28" ht="24" hidden="1" thickBot="1">
      <c r="Y1486" s="55">
        <v>155.22583672192701</v>
      </c>
      <c r="Z1486" s="864"/>
      <c r="AA1486" s="865"/>
      <c r="AB1486" s="74"/>
    </row>
    <row r="1487" spans="25:28" ht="24" hidden="1" thickBot="1">
      <c r="Y1487" s="55">
        <v>156.227901157335</v>
      </c>
      <c r="Z1487" s="866"/>
      <c r="AA1487" s="867"/>
      <c r="AB1487" s="74"/>
    </row>
    <row r="1488" spans="25:28" ht="24" hidden="1" thickBot="1">
      <c r="Y1488" s="55">
        <v>157.22996559274301</v>
      </c>
      <c r="Z1488" s="864"/>
      <c r="AA1488" s="865"/>
      <c r="AB1488" s="74"/>
    </row>
    <row r="1489" spans="25:28" ht="24" hidden="1" thickBot="1">
      <c r="Y1489" s="55">
        <v>158.232030028152</v>
      </c>
      <c r="Z1489" s="864"/>
      <c r="AA1489" s="865"/>
      <c r="AB1489" s="74"/>
    </row>
    <row r="1490" spans="25:28" ht="24" hidden="1" thickBot="1">
      <c r="Y1490" s="55">
        <v>159.23409446356001</v>
      </c>
      <c r="Z1490" s="864"/>
      <c r="AA1490" s="865"/>
      <c r="AB1490" s="74"/>
    </row>
    <row r="1491" spans="25:28" ht="24" hidden="1" thickBot="1">
      <c r="Y1491" s="55">
        <v>160.236158898968</v>
      </c>
      <c r="Z1491" s="864"/>
      <c r="AA1491" s="865"/>
      <c r="AB1491" s="74"/>
    </row>
    <row r="1492" spans="25:28" ht="24" hidden="1" thickBot="1">
      <c r="Y1492" s="55">
        <v>161.23822333437599</v>
      </c>
      <c r="Z1492" s="864"/>
      <c r="AA1492" s="865"/>
      <c r="AB1492" s="74"/>
    </row>
    <row r="1493" spans="25:28" ht="24" hidden="1" thickBot="1">
      <c r="Y1493" s="55">
        <v>162.240287769784</v>
      </c>
      <c r="Z1493" s="864"/>
      <c r="AA1493" s="865"/>
      <c r="AB1493" s="74"/>
    </row>
    <row r="1494" spans="25:28" ht="24" hidden="1" thickBot="1">
      <c r="Y1494" s="55">
        <v>163.24235220519299</v>
      </c>
      <c r="Z1494" s="864"/>
      <c r="AA1494" s="865"/>
      <c r="AB1494" s="74"/>
    </row>
    <row r="1495" spans="25:28" ht="24" hidden="1" thickBot="1">
      <c r="Y1495" s="55">
        <v>164.244416640601</v>
      </c>
      <c r="Z1495" s="864"/>
      <c r="AA1495" s="865"/>
      <c r="AB1495" s="74"/>
    </row>
    <row r="1496" spans="25:28" ht="24" hidden="1" thickBot="1">
      <c r="Y1496" s="55">
        <v>165.24648107600899</v>
      </c>
      <c r="Z1496" s="864"/>
      <c r="AA1496" s="865"/>
      <c r="AB1496" s="74"/>
    </row>
    <row r="1497" spans="25:28" ht="24" hidden="1" thickBot="1">
      <c r="Y1497" s="55">
        <v>166.24854551141701</v>
      </c>
      <c r="Z1497" s="864"/>
      <c r="AA1497" s="865"/>
      <c r="AB1497" s="74"/>
    </row>
    <row r="1498" spans="25:28" ht="24" hidden="1" thickBot="1">
      <c r="Y1498" s="55">
        <v>167.25060994682499</v>
      </c>
      <c r="Z1498" s="864"/>
      <c r="AA1498" s="865"/>
      <c r="AB1498" s="74"/>
    </row>
    <row r="1499" spans="25:28" ht="24" hidden="1" thickBot="1">
      <c r="Y1499" s="55">
        <v>168.25267438223401</v>
      </c>
      <c r="Z1499" s="864"/>
      <c r="AA1499" s="865"/>
      <c r="AB1499" s="74"/>
    </row>
    <row r="1500" spans="25:28" ht="24" hidden="1" thickBot="1">
      <c r="Y1500" s="55">
        <v>169.25473881764199</v>
      </c>
      <c r="Z1500" s="864"/>
      <c r="AA1500" s="865"/>
      <c r="AB1500" s="74"/>
    </row>
    <row r="1501" spans="25:28" ht="24" hidden="1" thickBot="1">
      <c r="Y1501" s="55">
        <v>170.25680325305001</v>
      </c>
      <c r="Z1501" s="866"/>
      <c r="AA1501" s="867"/>
      <c r="AB1501" s="74"/>
    </row>
    <row r="1502" spans="25:28" ht="24" hidden="1" thickBot="1">
      <c r="Y1502" s="55">
        <v>171.258867688458</v>
      </c>
      <c r="Z1502" s="864"/>
      <c r="AA1502" s="865"/>
      <c r="AB1502" s="74"/>
    </row>
    <row r="1503" spans="25:28" ht="24" hidden="1" thickBot="1">
      <c r="Y1503" s="55">
        <v>172.26093212386601</v>
      </c>
      <c r="Z1503" s="864"/>
      <c r="AA1503" s="865"/>
      <c r="AB1503" s="74"/>
    </row>
    <row r="1504" spans="25:28" ht="24" hidden="1" thickBot="1">
      <c r="Y1504" s="55">
        <v>173.262996559275</v>
      </c>
      <c r="Z1504" s="864"/>
      <c r="AA1504" s="865"/>
      <c r="AB1504" s="74"/>
    </row>
    <row r="1505" spans="25:28" ht="24" hidden="1" thickBot="1">
      <c r="Y1505" s="55">
        <v>174.26506099468301</v>
      </c>
      <c r="Z1505" s="864"/>
      <c r="AA1505" s="865"/>
      <c r="AB1505" s="74"/>
    </row>
    <row r="1506" spans="25:28" ht="24" hidden="1" thickBot="1">
      <c r="Y1506" s="55">
        <v>175.267125430091</v>
      </c>
      <c r="Z1506" s="864"/>
      <c r="AA1506" s="865"/>
      <c r="AB1506" s="74"/>
    </row>
    <row r="1507" spans="25:28" ht="24" hidden="1" thickBot="1">
      <c r="Y1507" s="55">
        <v>176.26918986549899</v>
      </c>
      <c r="Z1507" s="864"/>
      <c r="AA1507" s="865"/>
      <c r="AB1507" s="74"/>
    </row>
    <row r="1508" spans="25:28" ht="24" hidden="1" thickBot="1">
      <c r="Y1508" s="55">
        <v>177.271254300907</v>
      </c>
      <c r="Z1508" s="864"/>
      <c r="AA1508" s="865"/>
      <c r="AB1508" s="74"/>
    </row>
    <row r="1509" spans="25:28" ht="24" hidden="1" thickBot="1">
      <c r="Y1509" s="55">
        <v>178.27331873631499</v>
      </c>
      <c r="Z1509" s="864"/>
      <c r="AA1509" s="865"/>
      <c r="AB1509" s="74"/>
    </row>
    <row r="1510" spans="25:28" ht="24" hidden="1" thickBot="1">
      <c r="Y1510" s="55">
        <v>179.275383171724</v>
      </c>
      <c r="Z1510" s="864"/>
      <c r="AA1510" s="865"/>
      <c r="AB1510" s="74"/>
    </row>
    <row r="1511" spans="25:28" ht="24" hidden="1" thickBot="1">
      <c r="Y1511" s="55">
        <v>180.27744760713199</v>
      </c>
      <c r="Z1511" s="864"/>
      <c r="AA1511" s="865"/>
      <c r="AB1511" s="74"/>
    </row>
    <row r="1512" spans="25:28" ht="24" hidden="1" thickBot="1">
      <c r="Y1512" s="55">
        <v>181.27951204254001</v>
      </c>
      <c r="Z1512" s="864"/>
      <c r="AA1512" s="865"/>
      <c r="AB1512" s="74"/>
    </row>
    <row r="1513" spans="25:28" ht="24" hidden="1" thickBot="1">
      <c r="Y1513" s="55">
        <v>182.28157647794799</v>
      </c>
      <c r="Z1513" s="864"/>
      <c r="AA1513" s="865"/>
      <c r="AB1513" s="74"/>
    </row>
    <row r="1514" spans="25:28" ht="24" hidden="1" thickBot="1">
      <c r="Y1514" s="55">
        <v>183.28364091335601</v>
      </c>
      <c r="Z1514" s="864"/>
      <c r="AA1514" s="865"/>
      <c r="AB1514" s="74"/>
    </row>
    <row r="1515" spans="25:28" ht="24" hidden="1" thickBot="1">
      <c r="Y1515" s="55">
        <v>184.28570534876499</v>
      </c>
      <c r="Z1515" s="866"/>
      <c r="AA1515" s="867"/>
      <c r="AB1515" s="74"/>
    </row>
    <row r="1516" spans="25:28" ht="24" hidden="1" thickBot="1">
      <c r="Y1516" s="55">
        <v>185.28776978417301</v>
      </c>
      <c r="Z1516" s="864"/>
      <c r="AA1516" s="865"/>
      <c r="AB1516" s="74"/>
    </row>
    <row r="1517" spans="25:28" ht="24" hidden="1" thickBot="1">
      <c r="Y1517" s="55">
        <v>186.289834219581</v>
      </c>
      <c r="Z1517" s="864"/>
      <c r="AA1517" s="865"/>
      <c r="AB1517" s="74"/>
    </row>
    <row r="1518" spans="25:28" ht="24" hidden="1" thickBot="1">
      <c r="Y1518" s="55">
        <v>187.29189865498901</v>
      </c>
      <c r="Z1518" s="864"/>
      <c r="AA1518" s="865"/>
      <c r="AB1518" s="74"/>
    </row>
    <row r="1519" spans="25:28" ht="24" hidden="1" thickBot="1">
      <c r="Y1519" s="55">
        <v>188.293963090397</v>
      </c>
      <c r="Z1519" s="864"/>
      <c r="AA1519" s="865"/>
      <c r="AB1519" s="74"/>
    </row>
    <row r="1520" spans="25:28" ht="24" hidden="1" thickBot="1">
      <c r="Y1520" s="55">
        <v>189.29602752580601</v>
      </c>
      <c r="Z1520" s="864"/>
      <c r="AA1520" s="865"/>
      <c r="AB1520" s="74"/>
    </row>
    <row r="1521" spans="25:28" ht="24" hidden="1" thickBot="1">
      <c r="Y1521" s="55">
        <v>190.298091961214</v>
      </c>
      <c r="Z1521" s="864"/>
      <c r="AA1521" s="865"/>
      <c r="AB1521" s="74"/>
    </row>
    <row r="1522" spans="25:28" ht="24" hidden="1" thickBot="1">
      <c r="Y1522" s="55">
        <v>191.30015639662199</v>
      </c>
      <c r="Z1522" s="864"/>
      <c r="AA1522" s="865"/>
      <c r="AB1522" s="74"/>
    </row>
    <row r="1523" spans="25:28" ht="24" hidden="1" thickBot="1">
      <c r="Y1523" s="55">
        <v>192.30222083203</v>
      </c>
      <c r="Z1523" s="864"/>
      <c r="AA1523" s="865"/>
      <c r="AB1523" s="74"/>
    </row>
    <row r="1524" spans="25:28" ht="24" hidden="1" thickBot="1">
      <c r="Y1524" s="55">
        <v>193.30428526743799</v>
      </c>
      <c r="Z1524" s="864"/>
      <c r="AA1524" s="865"/>
      <c r="AB1524" s="74"/>
    </row>
    <row r="1525" spans="25:28" ht="24" hidden="1" thickBot="1">
      <c r="Y1525" s="55">
        <v>194.306349702847</v>
      </c>
      <c r="Z1525" s="864"/>
      <c r="AA1525" s="865"/>
      <c r="AB1525" s="74"/>
    </row>
    <row r="1526" spans="25:28" ht="24" hidden="1" thickBot="1">
      <c r="Y1526" s="55">
        <v>195.30841413825499</v>
      </c>
      <c r="Z1526" s="864"/>
      <c r="AA1526" s="865"/>
      <c r="AB1526" s="74"/>
    </row>
    <row r="1527" spans="25:28" ht="24" hidden="1" thickBot="1">
      <c r="Y1527" s="55">
        <v>196.310478573663</v>
      </c>
      <c r="Z1527" s="864"/>
      <c r="AA1527" s="865"/>
      <c r="AB1527" s="74"/>
    </row>
    <row r="1528" spans="25:28" ht="24" hidden="1" thickBot="1">
      <c r="Y1528" s="55">
        <v>197.31254300907099</v>
      </c>
      <c r="Z1528" s="864"/>
      <c r="AA1528" s="865"/>
      <c r="AB1528" s="74"/>
    </row>
    <row r="1529" spans="25:28" ht="24" hidden="1" thickBot="1">
      <c r="Y1529" s="55">
        <v>198.31460744447901</v>
      </c>
      <c r="Z1529" s="866"/>
      <c r="AA1529" s="867"/>
      <c r="AB1529" s="74"/>
    </row>
    <row r="1530" spans="25:28" ht="24" hidden="1" thickBot="1">
      <c r="Y1530" s="55">
        <v>199.31667187988799</v>
      </c>
      <c r="Z1530" s="864"/>
      <c r="AA1530" s="865"/>
      <c r="AB1530" s="74"/>
    </row>
    <row r="1531" spans="25:28" ht="24" hidden="1" thickBot="1">
      <c r="Y1531" s="55">
        <v>200.31873631529601</v>
      </c>
      <c r="Z1531" s="864"/>
      <c r="AA1531" s="865"/>
      <c r="AB1531" s="74"/>
    </row>
    <row r="1532" spans="25:28" ht="24" hidden="1" thickBot="1">
      <c r="Y1532" s="55">
        <v>201.320800750704</v>
      </c>
      <c r="Z1532" s="864"/>
      <c r="AA1532" s="865"/>
      <c r="AB1532" s="74"/>
    </row>
    <row r="1533" spans="25:28" ht="24" hidden="1" thickBot="1">
      <c r="Y1533" s="55">
        <v>202.32286518611201</v>
      </c>
      <c r="Z1533" s="864"/>
      <c r="AA1533" s="865"/>
      <c r="AB1533" s="74"/>
    </row>
    <row r="1534" spans="25:28" ht="24" hidden="1" thickBot="1">
      <c r="Y1534" s="55">
        <v>203.32492962152</v>
      </c>
      <c r="Z1534" s="864"/>
      <c r="AA1534" s="865"/>
      <c r="AB1534" s="74"/>
    </row>
    <row r="1535" spans="25:28" ht="24" hidden="1" thickBot="1">
      <c r="Y1535" s="55">
        <v>204.32699405692901</v>
      </c>
      <c r="Z1535" s="864"/>
      <c r="AA1535" s="865"/>
      <c r="AB1535" s="74"/>
    </row>
    <row r="1536" spans="25:28" ht="24" hidden="1" thickBot="1">
      <c r="Y1536" s="55">
        <v>205.329058492337</v>
      </c>
      <c r="Z1536" s="864"/>
      <c r="AA1536" s="865"/>
      <c r="AB1536" s="74"/>
    </row>
    <row r="1537" spans="25:28" ht="24" hidden="1" thickBot="1">
      <c r="Y1537" s="55">
        <v>206.33112292774501</v>
      </c>
      <c r="Z1537" s="864"/>
      <c r="AA1537" s="865"/>
      <c r="AB1537" s="74"/>
    </row>
    <row r="1538" spans="25:28" ht="24" hidden="1" thickBot="1">
      <c r="Y1538" s="55">
        <v>207.333187363153</v>
      </c>
      <c r="Z1538" s="864"/>
      <c r="AA1538" s="865"/>
      <c r="AB1538" s="74"/>
    </row>
    <row r="1539" spans="25:28" ht="24" hidden="1" thickBot="1">
      <c r="Y1539" s="55">
        <v>208.33525179856099</v>
      </c>
      <c r="Z1539" s="864"/>
      <c r="AA1539" s="865"/>
      <c r="AB1539" s="74"/>
    </row>
    <row r="1540" spans="25:28" ht="24" hidden="1" thickBot="1">
      <c r="Y1540" s="55">
        <v>209.33731623397</v>
      </c>
      <c r="Z1540" s="864"/>
      <c r="AA1540" s="865"/>
      <c r="AB1540" s="74"/>
    </row>
    <row r="1541" spans="25:28" ht="24" hidden="1" thickBot="1">
      <c r="Y1541" s="55">
        <v>210.33938066937799</v>
      </c>
      <c r="Z1541" s="864"/>
      <c r="AA1541" s="865"/>
      <c r="AB1541" s="74"/>
    </row>
    <row r="1542" spans="25:28" ht="24" hidden="1" thickBot="1">
      <c r="Y1542" s="55">
        <v>211.341445104786</v>
      </c>
      <c r="Z1542" s="864"/>
      <c r="AA1542" s="865"/>
      <c r="AB1542" s="74"/>
    </row>
    <row r="1543" spans="25:28" ht="24" hidden="1" thickBot="1">
      <c r="Y1543" s="55">
        <v>212.34350954019399</v>
      </c>
      <c r="Z1543" s="866"/>
      <c r="AA1543" s="867"/>
      <c r="AB1543" s="74"/>
    </row>
    <row r="1544" spans="25:28" ht="24" hidden="1" thickBot="1">
      <c r="Y1544" s="55">
        <v>213.34557397560201</v>
      </c>
      <c r="Z1544" s="864"/>
      <c r="AA1544" s="865"/>
      <c r="AB1544" s="74"/>
    </row>
    <row r="1545" spans="25:28" ht="24" hidden="1" thickBot="1">
      <c r="Y1545" s="55">
        <v>214.34763841101099</v>
      </c>
      <c r="Z1545" s="864"/>
      <c r="AA1545" s="865"/>
      <c r="AB1545" s="74"/>
    </row>
    <row r="1546" spans="25:28" ht="24" hidden="1" thickBot="1">
      <c r="Y1546" s="55">
        <v>215.34970284641901</v>
      </c>
      <c r="Z1546" s="864"/>
      <c r="AA1546" s="865"/>
      <c r="AB1546" s="74"/>
    </row>
    <row r="1547" spans="25:28" ht="24" hidden="1" thickBot="1">
      <c r="Y1547" s="55">
        <v>216.35176728182699</v>
      </c>
      <c r="Z1547" s="864"/>
      <c r="AA1547" s="865"/>
      <c r="AB1547" s="74"/>
    </row>
    <row r="1548" spans="25:28" ht="24" hidden="1" thickBot="1">
      <c r="Y1548" s="55">
        <v>217.35383171723501</v>
      </c>
      <c r="Z1548" s="864"/>
      <c r="AA1548" s="865"/>
      <c r="AB1548" s="74"/>
    </row>
    <row r="1549" spans="25:28" ht="24" hidden="1" thickBot="1">
      <c r="Y1549" s="55">
        <v>218.355896152643</v>
      </c>
      <c r="Z1549" s="864"/>
      <c r="AA1549" s="865"/>
      <c r="AB1549" s="74"/>
    </row>
    <row r="1550" spans="25:28" ht="24" hidden="1" thickBot="1">
      <c r="Y1550" s="55">
        <v>219.35796058805099</v>
      </c>
      <c r="Z1550" s="864"/>
      <c r="AA1550" s="865"/>
      <c r="AB1550" s="74"/>
    </row>
    <row r="1551" spans="25:28" ht="24" hidden="1" thickBot="1">
      <c r="Y1551" s="55">
        <v>220.36002502346</v>
      </c>
      <c r="Z1551" s="864"/>
      <c r="AA1551" s="865"/>
      <c r="AB1551" s="74"/>
    </row>
    <row r="1552" spans="25:28" ht="24" hidden="1" thickBot="1">
      <c r="Y1552" s="55">
        <v>221.36208945886801</v>
      </c>
      <c r="Z1552" s="864"/>
      <c r="AA1552" s="865"/>
      <c r="AB1552" s="74"/>
    </row>
    <row r="1553" spans="25:28" ht="24" hidden="1" thickBot="1">
      <c r="Y1553" s="55">
        <v>222.364153894276</v>
      </c>
      <c r="Z1553" s="864"/>
      <c r="AA1553" s="865"/>
      <c r="AB1553" s="74"/>
    </row>
    <row r="1554" spans="25:28" ht="24" hidden="1" thickBot="1">
      <c r="Y1554" s="55">
        <v>223.36621832968399</v>
      </c>
      <c r="Z1554" s="864"/>
      <c r="AA1554" s="865"/>
      <c r="AB1554" s="74"/>
    </row>
    <row r="1555" spans="25:28" ht="24" hidden="1" thickBot="1">
      <c r="Y1555" s="55">
        <v>224.368282765092</v>
      </c>
      <c r="Z1555" s="864"/>
      <c r="AA1555" s="865"/>
      <c r="AB1555" s="74"/>
    </row>
    <row r="1556" spans="25:28" ht="24" hidden="1" thickBot="1">
      <c r="Y1556" s="55">
        <v>225.37034720050099</v>
      </c>
      <c r="Z1556" s="864"/>
      <c r="AA1556" s="865"/>
      <c r="AB1556" s="74"/>
    </row>
    <row r="1557" spans="25:28" ht="24" hidden="1" thickBot="1">
      <c r="Y1557" s="55">
        <v>226.372411635909</v>
      </c>
      <c r="Z1557" s="866"/>
      <c r="AA1557" s="867"/>
      <c r="AB1557" s="74"/>
    </row>
    <row r="1558" spans="25:28" ht="24" hidden="1" thickBot="1">
      <c r="Y1558" s="55">
        <v>227.37447607131699</v>
      </c>
      <c r="Z1558" s="864"/>
      <c r="AA1558" s="865"/>
      <c r="AB1558" s="74"/>
    </row>
    <row r="1559" spans="25:28" ht="24" hidden="1" thickBot="1">
      <c r="Y1559" s="55">
        <v>228.37654050672501</v>
      </c>
      <c r="Z1559" s="864"/>
      <c r="AA1559" s="865"/>
      <c r="AB1559" s="74"/>
    </row>
    <row r="1560" spans="25:28" ht="24" hidden="1" thickBot="1">
      <c r="Y1560" s="55">
        <v>229.37860494213299</v>
      </c>
      <c r="Z1560" s="864"/>
      <c r="AA1560" s="865"/>
      <c r="AB1560" s="74"/>
    </row>
    <row r="1561" spans="25:28" ht="24" hidden="1" thickBot="1">
      <c r="Y1561" s="55">
        <v>230.38066937754201</v>
      </c>
      <c r="Z1561" s="864"/>
      <c r="AA1561" s="865"/>
      <c r="AB1561" s="74"/>
    </row>
    <row r="1562" spans="25:28" ht="24" hidden="1" thickBot="1">
      <c r="Y1562" s="55">
        <v>231.38273381294999</v>
      </c>
      <c r="Z1562" s="864"/>
      <c r="AA1562" s="865"/>
      <c r="AB1562" s="74"/>
    </row>
    <row r="1563" spans="25:28" ht="24" hidden="1" thickBot="1">
      <c r="Y1563" s="55">
        <v>232.38479824835801</v>
      </c>
      <c r="Z1563" s="864"/>
      <c r="AA1563" s="865"/>
      <c r="AB1563" s="74"/>
    </row>
    <row r="1564" spans="25:28" ht="24" hidden="1" thickBot="1">
      <c r="Y1564" s="55">
        <v>233.386862683766</v>
      </c>
      <c r="Z1564" s="864"/>
      <c r="AA1564" s="865"/>
      <c r="AB1564" s="74"/>
    </row>
    <row r="1565" spans="25:28" ht="24" hidden="1" thickBot="1">
      <c r="Y1565" s="55">
        <v>234.38892711917401</v>
      </c>
      <c r="Z1565" s="864"/>
      <c r="AA1565" s="865"/>
      <c r="AB1565" s="74"/>
    </row>
    <row r="1566" spans="25:28" ht="24" hidden="1" thickBot="1">
      <c r="Y1566" s="55">
        <v>235.390991554583</v>
      </c>
      <c r="Z1566" s="864"/>
      <c r="AA1566" s="865"/>
      <c r="AB1566" s="74"/>
    </row>
    <row r="1567" spans="25:28" ht="24" hidden="1" thickBot="1">
      <c r="Y1567" s="55">
        <v>236.39305598999101</v>
      </c>
      <c r="Z1567" s="864"/>
      <c r="AA1567" s="865"/>
      <c r="AB1567" s="74"/>
    </row>
    <row r="1568" spans="25:28" ht="24" hidden="1" thickBot="1">
      <c r="Y1568" s="55">
        <v>237.395120425399</v>
      </c>
      <c r="Z1568" s="864"/>
      <c r="AA1568" s="865"/>
      <c r="AB1568" s="74"/>
    </row>
    <row r="1569" spans="25:28" ht="24" hidden="1" thickBot="1">
      <c r="Y1569" s="55">
        <v>238.39718486080699</v>
      </c>
      <c r="Z1569" s="864"/>
      <c r="AA1569" s="865"/>
      <c r="AB1569" s="74"/>
    </row>
    <row r="1570" spans="25:28" ht="24" hidden="1" thickBot="1">
      <c r="Y1570" s="55">
        <v>239.399249296215</v>
      </c>
      <c r="Z1570" s="864"/>
      <c r="AA1570" s="865"/>
      <c r="AB1570" s="74"/>
    </row>
    <row r="1571" spans="25:28" ht="24" hidden="1" thickBot="1">
      <c r="Y1571" s="55">
        <v>240.40131373162399</v>
      </c>
      <c r="Z1571" s="866"/>
      <c r="AA1571" s="867"/>
      <c r="AB1571" s="74"/>
    </row>
    <row r="1572" spans="25:28" ht="24" hidden="1" thickBot="1">
      <c r="Y1572" s="55">
        <v>241.403378167032</v>
      </c>
      <c r="Z1572" s="864"/>
      <c r="AA1572" s="865"/>
      <c r="AB1572" s="74"/>
    </row>
    <row r="1573" spans="25:28" ht="24" hidden="1" thickBot="1">
      <c r="Y1573" s="55">
        <v>242.40544260243999</v>
      </c>
      <c r="Z1573" s="864"/>
      <c r="AA1573" s="865"/>
      <c r="AB1573" s="74"/>
    </row>
    <row r="1574" spans="25:28" ht="24" hidden="1" thickBot="1">
      <c r="Y1574" s="55">
        <v>243.40750703784801</v>
      </c>
      <c r="Z1574" s="864"/>
      <c r="AA1574" s="865"/>
      <c r="AB1574" s="74"/>
    </row>
    <row r="1575" spans="25:28" ht="24" hidden="1" thickBot="1">
      <c r="Y1575" s="55">
        <v>244.40957147325599</v>
      </c>
      <c r="Z1575" s="878" t="s">
        <v>44</v>
      </c>
      <c r="AA1575" s="865"/>
      <c r="AB1575" s="74"/>
    </row>
    <row r="1576" spans="25:28" ht="24" hidden="1" thickBot="1">
      <c r="Y1576" s="55">
        <v>245.411635908665</v>
      </c>
      <c r="Z1576" s="864"/>
      <c r="AA1576" s="865"/>
      <c r="AB1576" s="74"/>
    </row>
    <row r="1577" spans="25:28" ht="24" hidden="1" thickBot="1">
      <c r="Y1577" s="55">
        <v>246.41370034407299</v>
      </c>
      <c r="Z1577" s="878" t="s">
        <v>43</v>
      </c>
      <c r="AA1577" s="865"/>
      <c r="AB1577" s="74"/>
    </row>
    <row r="1578" spans="25:28" ht="24" hidden="1" thickBot="1">
      <c r="Y1578" s="55">
        <v>247.41576477948101</v>
      </c>
      <c r="Z1578" s="864"/>
      <c r="AA1578" s="865"/>
      <c r="AB1578" s="74"/>
    </row>
    <row r="1579" spans="25:28" ht="24" hidden="1" thickBot="1">
      <c r="Y1579" s="55">
        <v>248.417829214889</v>
      </c>
      <c r="Z1579" s="864"/>
      <c r="AA1579" s="865"/>
      <c r="AB1579" s="74"/>
    </row>
    <row r="1580" spans="25:28" ht="24" hidden="1" thickBot="1">
      <c r="Y1580" s="55">
        <v>249.41989365029701</v>
      </c>
      <c r="Z1580" s="864"/>
      <c r="AA1580" s="865"/>
      <c r="AB1580" s="74"/>
    </row>
    <row r="1581" spans="25:28" ht="24" hidden="1" thickBot="1">
      <c r="Y1581" s="55">
        <v>250.421958085706</v>
      </c>
      <c r="Z1581" s="864"/>
      <c r="AA1581" s="865"/>
      <c r="AB1581" s="74"/>
    </row>
    <row r="1582" spans="25:28" ht="24" hidden="1" thickBot="1">
      <c r="Y1582" s="55">
        <v>251.42402252111401</v>
      </c>
      <c r="Z1582" s="864"/>
      <c r="AA1582" s="865"/>
      <c r="AB1582" s="74"/>
    </row>
    <row r="1583" spans="25:28" ht="24" hidden="1" thickBot="1">
      <c r="Y1583" s="55">
        <v>252.426086956522</v>
      </c>
      <c r="Z1583" s="864"/>
      <c r="AA1583" s="865"/>
      <c r="AB1583" s="74"/>
    </row>
    <row r="1584" spans="25:28" ht="24" hidden="1" thickBot="1">
      <c r="Y1584" s="55">
        <v>253.42815139192999</v>
      </c>
      <c r="Z1584" s="864"/>
      <c r="AA1584" s="865"/>
      <c r="AB1584" s="74"/>
    </row>
    <row r="1585" spans="24:28" ht="24" hidden="1" thickBot="1">
      <c r="Y1585" s="55">
        <v>254.430215827338</v>
      </c>
      <c r="Z1585" s="866"/>
      <c r="AA1585" s="867"/>
      <c r="AB1585" s="74"/>
    </row>
    <row r="1586" spans="24:28" ht="24" hidden="1" thickBot="1">
      <c r="Y1586" s="55">
        <v>255.43228026274599</v>
      </c>
      <c r="Z1586" s="864"/>
      <c r="AA1586" s="865"/>
      <c r="AB1586" s="74"/>
    </row>
    <row r="1587" spans="24:28" ht="24" hidden="1" thickBot="1">
      <c r="Y1587" s="55">
        <v>256.43434469815497</v>
      </c>
      <c r="Z1587" s="864"/>
      <c r="AA1587" s="865"/>
      <c r="AB1587" s="74"/>
    </row>
    <row r="1588" spans="24:28" ht="24" hidden="1" thickBot="1">
      <c r="Y1588" s="55">
        <v>257.43640913356302</v>
      </c>
      <c r="Z1588" s="864">
        <v>444326</v>
      </c>
      <c r="AA1588" s="865"/>
      <c r="AB1588" s="74"/>
    </row>
    <row r="1589" spans="24:28" ht="27" hidden="1" thickBot="1">
      <c r="Y1589" s="65">
        <v>258.43847356897101</v>
      </c>
      <c r="Z1589" s="864"/>
      <c r="AA1589" s="865"/>
      <c r="AB1589" s="74"/>
    </row>
    <row r="1590" spans="24:28" ht="27" hidden="1" thickBot="1">
      <c r="Y1590" s="65">
        <v>259.44053800437899</v>
      </c>
      <c r="Z1590" s="864">
        <v>666430</v>
      </c>
      <c r="AA1590" s="865"/>
      <c r="AB1590" s="74"/>
    </row>
    <row r="1591" spans="24:28" ht="27" hidden="1" thickBot="1">
      <c r="Y1591" s="65">
        <v>260.44260243978698</v>
      </c>
      <c r="Z1591" s="864"/>
      <c r="AA1591" s="865"/>
      <c r="AB1591" s="74"/>
    </row>
    <row r="1592" spans="24:28" ht="27" hidden="1" thickBot="1">
      <c r="Y1592" s="65">
        <v>261.44466687519599</v>
      </c>
      <c r="Z1592" s="864"/>
      <c r="AA1592" s="865"/>
      <c r="AB1592" s="74"/>
    </row>
    <row r="1593" spans="24:28" ht="27" hidden="1" thickBot="1">
      <c r="X1593" s="56" t="s">
        <v>49</v>
      </c>
      <c r="Y1593" s="65">
        <v>262.44673131060398</v>
      </c>
      <c r="Z1593" s="864"/>
      <c r="AA1593" s="865"/>
      <c r="AB1593" s="74"/>
    </row>
    <row r="1594" spans="24:28" ht="26.25" hidden="1" thickBot="1">
      <c r="X1594" s="863"/>
      <c r="Y1594" s="68">
        <v>263.44879574601202</v>
      </c>
      <c r="Z1594" s="864"/>
      <c r="AA1594" s="865"/>
      <c r="AB1594" s="74"/>
    </row>
    <row r="1595" spans="24:28" ht="26.25" hidden="1" thickBot="1">
      <c r="X1595" s="863"/>
      <c r="Y1595" s="68">
        <v>264.45086018142001</v>
      </c>
      <c r="Z1595" s="864"/>
      <c r="AA1595" s="865"/>
      <c r="AB1595" s="74"/>
    </row>
    <row r="1596" spans="24:28" ht="26.25" hidden="1" thickBot="1">
      <c r="X1596" s="863"/>
      <c r="Y1596" s="68">
        <v>265.452924616828</v>
      </c>
      <c r="Z1596" s="864"/>
      <c r="AA1596" s="865"/>
      <c r="AB1596" s="74"/>
    </row>
    <row r="1597" spans="24:28" ht="26.25" hidden="1" thickBot="1">
      <c r="X1597" s="863"/>
      <c r="Y1597" s="68">
        <v>266.45498905223701</v>
      </c>
      <c r="Z1597" s="864"/>
      <c r="AA1597" s="865"/>
      <c r="AB1597" s="74"/>
    </row>
    <row r="1598" spans="24:28" ht="26.25" hidden="1" thickBot="1">
      <c r="X1598" s="863"/>
      <c r="Y1598" s="68">
        <v>267.457053487645</v>
      </c>
      <c r="Z1598" s="864"/>
      <c r="AA1598" s="865"/>
      <c r="AB1598" s="74"/>
    </row>
    <row r="1599" spans="24:28" ht="26.25" hidden="1" thickBot="1">
      <c r="X1599" s="863"/>
      <c r="Y1599" s="68">
        <v>268.45911792305299</v>
      </c>
      <c r="Z1599" s="866"/>
      <c r="AA1599" s="867"/>
      <c r="AB1599" s="74"/>
    </row>
    <row r="1600" spans="24:28" ht="26.25" hidden="1" thickBot="1">
      <c r="X1600" s="863"/>
      <c r="Y1600" s="68">
        <v>269.46118235846097</v>
      </c>
      <c r="Z1600" s="864"/>
      <c r="AA1600" s="865"/>
      <c r="AB1600" s="74"/>
    </row>
    <row r="1601" spans="24:28" ht="26.25" hidden="1" thickBot="1">
      <c r="X1601" s="863"/>
      <c r="Y1601" s="68">
        <v>270.46324679386902</v>
      </c>
      <c r="Z1601" s="864"/>
      <c r="AA1601" s="865"/>
      <c r="AB1601" s="74"/>
    </row>
    <row r="1602" spans="24:28" ht="26.25" hidden="1" thickBot="1">
      <c r="X1602" s="863"/>
      <c r="Y1602" s="68">
        <v>271.46531122927797</v>
      </c>
      <c r="Z1602" s="864"/>
      <c r="AA1602" s="865"/>
      <c r="AB1602" s="74"/>
    </row>
    <row r="1603" spans="24:28" ht="26.25" hidden="1" thickBot="1">
      <c r="X1603" s="863"/>
      <c r="Y1603" s="68">
        <v>272.46737566468602</v>
      </c>
      <c r="Z1603" s="864"/>
      <c r="AA1603" s="865"/>
      <c r="AB1603" s="74"/>
    </row>
    <row r="1604" spans="24:28" ht="26.25" hidden="1" thickBot="1">
      <c r="Y1604" s="66">
        <v>273.469440100094</v>
      </c>
      <c r="Z1604" s="864"/>
      <c r="AA1604" s="865"/>
      <c r="AB1604" s="74"/>
    </row>
    <row r="1605" spans="24:28" ht="26.25" hidden="1" thickBot="1">
      <c r="Y1605" s="69">
        <v>274.47150453550199</v>
      </c>
      <c r="Z1605" s="864"/>
      <c r="AA1605" s="865"/>
      <c r="AB1605" s="74"/>
    </row>
    <row r="1606" spans="24:28" ht="26.25" hidden="1" thickBot="1">
      <c r="Y1606" s="69">
        <v>275.47356897090998</v>
      </c>
      <c r="Z1606" s="864"/>
      <c r="AA1606" s="865"/>
      <c r="AB1606" s="74"/>
    </row>
    <row r="1607" spans="24:28" ht="26.25" hidden="1" thickBot="1">
      <c r="Y1607" s="69">
        <v>276.47563340631899</v>
      </c>
      <c r="Z1607" s="864"/>
      <c r="AA1607" s="865"/>
      <c r="AB1607" s="74"/>
    </row>
    <row r="1608" spans="24:28" ht="26.25" hidden="1" thickBot="1">
      <c r="Y1608" s="69">
        <v>277.47769784172698</v>
      </c>
      <c r="Z1608" s="864"/>
      <c r="AA1608" s="865"/>
      <c r="AB1608" s="74"/>
    </row>
    <row r="1609" spans="24:28" ht="26.25" hidden="1" thickBot="1">
      <c r="Y1609" s="69">
        <v>278.47976227713502</v>
      </c>
      <c r="Z1609" s="864"/>
      <c r="AA1609" s="865"/>
      <c r="AB1609" s="74"/>
    </row>
    <row r="1610" spans="24:28" hidden="1">
      <c r="Z1610" s="864"/>
      <c r="AA1610" s="865"/>
      <c r="AB1610" s="74"/>
    </row>
    <row r="1611" spans="24:28" hidden="1">
      <c r="Z1611" s="8"/>
      <c r="AA1611" s="9"/>
      <c r="AB1611" s="72"/>
    </row>
    <row r="1612" spans="24:28" hidden="1">
      <c r="Z1612" s="8"/>
      <c r="AA1612" s="9"/>
      <c r="AB1612" s="72"/>
    </row>
    <row r="1613" spans="24:28" hidden="1">
      <c r="Z1613" s="8"/>
      <c r="AA1613" s="9"/>
      <c r="AB1613" s="72"/>
    </row>
    <row r="1614" spans="24:28" hidden="1">
      <c r="Z1614" s="8"/>
      <c r="AA1614" s="9"/>
      <c r="AB1614" s="72"/>
    </row>
    <row r="1615" spans="24:28" hidden="1">
      <c r="Z1615" s="8"/>
      <c r="AA1615" s="9"/>
      <c r="AB1615" s="72"/>
    </row>
    <row r="1616" spans="24:28" hidden="1">
      <c r="Z1616" s="8"/>
      <c r="AA1616" s="9"/>
      <c r="AB1616" s="72"/>
    </row>
    <row r="1617" spans="26:28" hidden="1">
      <c r="Z1617" s="8"/>
      <c r="AA1617" s="9"/>
      <c r="AB1617" s="72"/>
    </row>
    <row r="1618" spans="26:28" hidden="1">
      <c r="Z1618" s="8"/>
      <c r="AA1618" s="9"/>
      <c r="AB1618" s="72"/>
    </row>
    <row r="1619" spans="26:28" hidden="1">
      <c r="Z1619" s="8"/>
      <c r="AA1619" s="9"/>
      <c r="AB1619" s="72"/>
    </row>
    <row r="1620" spans="26:28" hidden="1">
      <c r="Z1620" s="8"/>
      <c r="AA1620" s="9"/>
      <c r="AB1620" s="72"/>
    </row>
    <row r="1621" spans="26:28" hidden="1">
      <c r="Z1621" s="8"/>
      <c r="AA1621" s="9"/>
      <c r="AB1621" s="72"/>
    </row>
    <row r="1622" spans="26:28" hidden="1">
      <c r="Z1622" s="8"/>
      <c r="AA1622" s="9"/>
      <c r="AB1622" s="72"/>
    </row>
    <row r="1623" spans="26:28" hidden="1">
      <c r="Z1623" s="8"/>
      <c r="AA1623" s="9"/>
      <c r="AB1623" s="72"/>
    </row>
    <row r="1624" spans="26:28" hidden="1">
      <c r="Z1624" s="8"/>
      <c r="AA1624" s="9"/>
      <c r="AB1624" s="72"/>
    </row>
    <row r="1625" spans="26:28" hidden="1">
      <c r="Z1625" s="8"/>
      <c r="AA1625" s="9"/>
      <c r="AB1625" s="72"/>
    </row>
    <row r="1626" spans="26:28" hidden="1">
      <c r="Z1626" s="8"/>
      <c r="AA1626" s="9"/>
      <c r="AB1626" s="72"/>
    </row>
    <row r="1627" spans="26:28" hidden="1">
      <c r="Z1627" s="8"/>
      <c r="AA1627" s="9"/>
      <c r="AB1627" s="72"/>
    </row>
    <row r="1628" spans="26:28" hidden="1">
      <c r="Z1628" s="8"/>
      <c r="AA1628" s="9"/>
      <c r="AB1628" s="72"/>
    </row>
    <row r="1629" spans="26:28" hidden="1">
      <c r="Z1629" s="8"/>
      <c r="AA1629" s="9"/>
      <c r="AB1629" s="72"/>
    </row>
    <row r="1630" spans="26:28" hidden="1">
      <c r="Z1630" s="8"/>
      <c r="AA1630" s="9"/>
      <c r="AB1630" s="72"/>
    </row>
    <row r="1631" spans="26:28" hidden="1">
      <c r="Z1631" s="8"/>
      <c r="AA1631" s="9"/>
      <c r="AB1631" s="72"/>
    </row>
    <row r="1632" spans="26:28" hidden="1">
      <c r="Z1632" s="8"/>
      <c r="AA1632" s="9"/>
      <c r="AB1632" s="72"/>
    </row>
    <row r="1633" spans="26:28" hidden="1">
      <c r="Z1633" s="8"/>
      <c r="AA1633" s="9"/>
      <c r="AB1633" s="72"/>
    </row>
    <row r="1634" spans="26:28" hidden="1">
      <c r="Z1634" s="8"/>
      <c r="AA1634" s="9"/>
      <c r="AB1634" s="72"/>
    </row>
    <row r="1635" spans="26:28" hidden="1">
      <c r="Z1635" s="8"/>
      <c r="AA1635" s="9"/>
      <c r="AB1635" s="72"/>
    </row>
    <row r="1636" spans="26:28" hidden="1">
      <c r="Z1636" s="8"/>
      <c r="AA1636" s="9"/>
      <c r="AB1636" s="72"/>
    </row>
    <row r="1637" spans="26:28" hidden="1">
      <c r="Z1637" s="8"/>
      <c r="AA1637" s="9"/>
      <c r="AB1637" s="72"/>
    </row>
    <row r="1638" spans="26:28" hidden="1">
      <c r="Z1638" s="8"/>
      <c r="AA1638" s="9"/>
      <c r="AB1638" s="72"/>
    </row>
    <row r="1639" spans="26:28" hidden="1">
      <c r="Z1639" s="8"/>
      <c r="AA1639" s="9"/>
      <c r="AB1639" s="72"/>
    </row>
    <row r="1640" spans="26:28" hidden="1">
      <c r="Z1640" s="8"/>
      <c r="AA1640" s="9"/>
      <c r="AB1640" s="72"/>
    </row>
    <row r="1641" spans="26:28" hidden="1">
      <c r="Z1641" s="8"/>
      <c r="AA1641" s="9"/>
      <c r="AB1641" s="72"/>
    </row>
    <row r="1642" spans="26:28" hidden="1">
      <c r="Z1642" s="8"/>
      <c r="AA1642" s="9"/>
      <c r="AB1642" s="72"/>
    </row>
    <row r="1643" spans="26:28" hidden="1">
      <c r="Z1643" s="8"/>
      <c r="AA1643" s="9"/>
      <c r="AB1643" s="72"/>
    </row>
    <row r="1644" spans="26:28" hidden="1">
      <c r="Z1644" s="8"/>
      <c r="AA1644" s="9"/>
      <c r="AB1644" s="72"/>
    </row>
    <row r="1645" spans="26:28" hidden="1">
      <c r="Z1645" s="8"/>
      <c r="AA1645" s="9"/>
      <c r="AB1645" s="72"/>
    </row>
    <row r="1646" spans="26:28" hidden="1">
      <c r="Z1646" s="8"/>
      <c r="AA1646" s="9"/>
      <c r="AB1646" s="72"/>
    </row>
    <row r="1647" spans="26:28" hidden="1">
      <c r="Z1647" s="8"/>
      <c r="AA1647" s="9"/>
      <c r="AB1647" s="72"/>
    </row>
    <row r="1648" spans="26:28" hidden="1">
      <c r="Z1648" s="8"/>
      <c r="AA1648" s="9"/>
      <c r="AB1648" s="72"/>
    </row>
    <row r="1649" spans="26:28" hidden="1">
      <c r="Z1649" s="8"/>
      <c r="AA1649" s="9"/>
      <c r="AB1649" s="72"/>
    </row>
    <row r="1650" spans="26:28" hidden="1">
      <c r="Z1650" s="8"/>
      <c r="AA1650" s="9"/>
      <c r="AB1650" s="72"/>
    </row>
    <row r="1651" spans="26:28" hidden="1">
      <c r="Z1651" s="8"/>
      <c r="AA1651" s="9"/>
      <c r="AB1651" s="72"/>
    </row>
    <row r="1652" spans="26:28" hidden="1">
      <c r="Z1652" s="8"/>
      <c r="AA1652" s="9"/>
      <c r="AB1652" s="72"/>
    </row>
    <row r="1653" spans="26:28" hidden="1">
      <c r="Z1653" s="8"/>
      <c r="AA1653" s="9"/>
      <c r="AB1653" s="72"/>
    </row>
    <row r="1654" spans="26:28" hidden="1">
      <c r="Z1654" s="8"/>
      <c r="AA1654" s="9"/>
      <c r="AB1654" s="72"/>
    </row>
    <row r="1655" spans="26:28" hidden="1">
      <c r="Z1655" s="8"/>
      <c r="AA1655" s="9"/>
      <c r="AB1655" s="72"/>
    </row>
    <row r="1656" spans="26:28" hidden="1">
      <c r="Z1656" s="8"/>
      <c r="AA1656" s="9"/>
      <c r="AB1656" s="72"/>
    </row>
    <row r="1657" spans="26:28" hidden="1">
      <c r="Z1657" s="8"/>
      <c r="AA1657" s="9"/>
      <c r="AB1657" s="72"/>
    </row>
    <row r="1658" spans="26:28" hidden="1">
      <c r="Z1658" s="8"/>
      <c r="AA1658" s="9"/>
      <c r="AB1658" s="72"/>
    </row>
    <row r="1659" spans="26:28" hidden="1">
      <c r="Z1659" s="8"/>
      <c r="AA1659" s="9"/>
      <c r="AB1659" s="72"/>
    </row>
    <row r="1660" spans="26:28" hidden="1">
      <c r="Z1660" s="8"/>
      <c r="AA1660" s="9"/>
      <c r="AB1660" s="72"/>
    </row>
    <row r="1661" spans="26:28" hidden="1">
      <c r="Z1661" s="8"/>
      <c r="AA1661" s="9"/>
      <c r="AB1661" s="72"/>
    </row>
  </sheetData>
  <mergeCells count="2471">
    <mergeCell ref="K75:L75"/>
    <mergeCell ref="K38:L38"/>
    <mergeCell ref="H753:I753"/>
    <mergeCell ref="L753:M753"/>
    <mergeCell ref="R753:S753"/>
    <mergeCell ref="Y753:Z753"/>
    <mergeCell ref="H754:I754"/>
    <mergeCell ref="L754:M754"/>
    <mergeCell ref="R754:S754"/>
    <mergeCell ref="Y754:Z754"/>
    <mergeCell ref="D743:D744"/>
    <mergeCell ref="J743:J744"/>
    <mergeCell ref="T743:T744"/>
    <mergeCell ref="H752:I752"/>
    <mergeCell ref="L752:M752"/>
    <mergeCell ref="R752:S752"/>
    <mergeCell ref="Y752:Z752"/>
    <mergeCell ref="H745:I745"/>
    <mergeCell ref="L745:M745"/>
    <mergeCell ref="R745:S745"/>
    <mergeCell ref="Y745:Z745"/>
    <mergeCell ref="H746:I746"/>
    <mergeCell ref="L746:M746"/>
    <mergeCell ref="R738:S738"/>
    <mergeCell ref="L732:M732"/>
    <mergeCell ref="R732:S732"/>
    <mergeCell ref="Y748:Z748"/>
    <mergeCell ref="Y731:Z731"/>
    <mergeCell ref="Y732:Z732"/>
    <mergeCell ref="Y747:Z747"/>
    <mergeCell ref="Y730:Z730"/>
    <mergeCell ref="AA728:AA729"/>
    <mergeCell ref="D705:D706"/>
    <mergeCell ref="J705:J706"/>
    <mergeCell ref="N705:N706"/>
    <mergeCell ref="T705:T706"/>
    <mergeCell ref="X705:X706"/>
    <mergeCell ref="AA705:AA706"/>
    <mergeCell ref="R707:S707"/>
    <mergeCell ref="A754:C754"/>
    <mergeCell ref="X743:X744"/>
    <mergeCell ref="B749:C749"/>
    <mergeCell ref="H749:I749"/>
    <mergeCell ref="L749:M749"/>
    <mergeCell ref="R749:S749"/>
    <mergeCell ref="Y749:Z749"/>
    <mergeCell ref="B750:C750"/>
    <mergeCell ref="H750:I750"/>
    <mergeCell ref="L750:M750"/>
    <mergeCell ref="R750:S750"/>
    <mergeCell ref="Y750:Z750"/>
    <mergeCell ref="H751:I751"/>
    <mergeCell ref="L751:M751"/>
    <mergeCell ref="R751:S751"/>
    <mergeCell ref="Y751:Z751"/>
    <mergeCell ref="A745:C745"/>
    <mergeCell ref="A746:C746"/>
    <mergeCell ref="A747:C747"/>
    <mergeCell ref="A751:C751"/>
    <mergeCell ref="A752:C752"/>
    <mergeCell ref="A753:C753"/>
    <mergeCell ref="B748:C748"/>
    <mergeCell ref="H748:I748"/>
    <mergeCell ref="L748:M748"/>
    <mergeCell ref="R748:S748"/>
    <mergeCell ref="B739:C739"/>
    <mergeCell ref="H739:I739"/>
    <mergeCell ref="L739:M739"/>
    <mergeCell ref="R739:S739"/>
    <mergeCell ref="R746:S746"/>
    <mergeCell ref="H747:I747"/>
    <mergeCell ref="L747:M747"/>
    <mergeCell ref="R747:S747"/>
    <mergeCell ref="R736:S736"/>
    <mergeCell ref="B737:C737"/>
    <mergeCell ref="H737:I737"/>
    <mergeCell ref="L737:M737"/>
    <mergeCell ref="R737:S737"/>
    <mergeCell ref="H711:I711"/>
    <mergeCell ref="H712:I712"/>
    <mergeCell ref="B735:C735"/>
    <mergeCell ref="H735:I735"/>
    <mergeCell ref="L735:M735"/>
    <mergeCell ref="R735:S735"/>
    <mergeCell ref="B736:C736"/>
    <mergeCell ref="H736:I736"/>
    <mergeCell ref="L736:M736"/>
    <mergeCell ref="T728:T729"/>
    <mergeCell ref="B730:C730"/>
    <mergeCell ref="H730:I730"/>
    <mergeCell ref="L730:M730"/>
    <mergeCell ref="R730:S730"/>
    <mergeCell ref="B731:C731"/>
    <mergeCell ref="H731:I731"/>
    <mergeCell ref="L731:M731"/>
    <mergeCell ref="R731:S731"/>
    <mergeCell ref="B732:C732"/>
    <mergeCell ref="H732:I732"/>
    <mergeCell ref="D728:D729"/>
    <mergeCell ref="J728:J729"/>
    <mergeCell ref="N728:N729"/>
    <mergeCell ref="Y736:Z736"/>
    <mergeCell ref="Y737:Z737"/>
    <mergeCell ref="Y738:Z738"/>
    <mergeCell ref="Y739:Z739"/>
    <mergeCell ref="B738:C738"/>
    <mergeCell ref="H738:I738"/>
    <mergeCell ref="L738:M738"/>
    <mergeCell ref="H715:I715"/>
    <mergeCell ref="H714:I714"/>
    <mergeCell ref="H713:I713"/>
    <mergeCell ref="H716:I716"/>
    <mergeCell ref="B733:C733"/>
    <mergeCell ref="H733:I733"/>
    <mergeCell ref="L733:M733"/>
    <mergeCell ref="R733:S733"/>
    <mergeCell ref="B734:C734"/>
    <mergeCell ref="H734:I734"/>
    <mergeCell ref="L734:M734"/>
    <mergeCell ref="R734:S734"/>
    <mergeCell ref="H717:I717"/>
    <mergeCell ref="R713:S713"/>
    <mergeCell ref="R714:S714"/>
    <mergeCell ref="R715:S715"/>
    <mergeCell ref="R716:S716"/>
    <mergeCell ref="B716:C716"/>
    <mergeCell ref="L716:M716"/>
    <mergeCell ref="L717:M717"/>
    <mergeCell ref="L718:M718"/>
    <mergeCell ref="P514:P519"/>
    <mergeCell ref="Q514:Q519"/>
    <mergeCell ref="O515:O519"/>
    <mergeCell ref="R515:R519"/>
    <mergeCell ref="P520:P525"/>
    <mergeCell ref="B710:C710"/>
    <mergeCell ref="B711:C711"/>
    <mergeCell ref="B712:C712"/>
    <mergeCell ref="B713:C713"/>
    <mergeCell ref="B714:C714"/>
    <mergeCell ref="B715:C715"/>
    <mergeCell ref="L715:M715"/>
    <mergeCell ref="L714:M714"/>
    <mergeCell ref="L713:M713"/>
    <mergeCell ref="L712:M712"/>
    <mergeCell ref="L711:M711"/>
    <mergeCell ref="L710:M710"/>
    <mergeCell ref="L709:M709"/>
    <mergeCell ref="L708:M708"/>
    <mergeCell ref="L707:M707"/>
    <mergeCell ref="R708:S708"/>
    <mergeCell ref="R709:S709"/>
    <mergeCell ref="R710:S710"/>
    <mergeCell ref="R711:S711"/>
    <mergeCell ref="H709:I709"/>
    <mergeCell ref="H710:I710"/>
    <mergeCell ref="E552:E556"/>
    <mergeCell ref="H552:H556"/>
    <mergeCell ref="F557:F562"/>
    <mergeCell ref="R496:T496"/>
    <mergeCell ref="M497:M498"/>
    <mergeCell ref="C520:E520"/>
    <mergeCell ref="P551:P556"/>
    <mergeCell ref="Q551:Q556"/>
    <mergeCell ref="O552:O556"/>
    <mergeCell ref="R552:R556"/>
    <mergeCell ref="P557:P562"/>
    <mergeCell ref="Q557:Q562"/>
    <mergeCell ref="Q520:Q525"/>
    <mergeCell ref="O521:O525"/>
    <mergeCell ref="R521:R525"/>
    <mergeCell ref="M508:O508"/>
    <mergeCell ref="R508:T508"/>
    <mergeCell ref="M509:M510"/>
    <mergeCell ref="N509:N510"/>
    <mergeCell ref="M502:O502"/>
    <mergeCell ref="R502:T502"/>
    <mergeCell ref="M503:M504"/>
    <mergeCell ref="N503:N504"/>
    <mergeCell ref="S503:S504"/>
    <mergeCell ref="S509:S510"/>
    <mergeCell ref="N511:N512"/>
    <mergeCell ref="S511:S512"/>
    <mergeCell ref="B707:C707"/>
    <mergeCell ref="B708:C708"/>
    <mergeCell ref="B709:C709"/>
    <mergeCell ref="R532:T532"/>
    <mergeCell ref="N523:N524"/>
    <mergeCell ref="P496:P501"/>
    <mergeCell ref="Q496:Q501"/>
    <mergeCell ref="O497:O501"/>
    <mergeCell ref="R497:R501"/>
    <mergeCell ref="F502:F507"/>
    <mergeCell ref="G502:G507"/>
    <mergeCell ref="E503:E507"/>
    <mergeCell ref="H503:H507"/>
    <mergeCell ref="F508:F513"/>
    <mergeCell ref="G508:G513"/>
    <mergeCell ref="E509:E513"/>
    <mergeCell ref="H509:H513"/>
    <mergeCell ref="F514:F519"/>
    <mergeCell ref="G514:G519"/>
    <mergeCell ref="E515:E519"/>
    <mergeCell ref="H515:H519"/>
    <mergeCell ref="C508:E508"/>
    <mergeCell ref="H508:J508"/>
    <mergeCell ref="C496:E496"/>
    <mergeCell ref="H496:J496"/>
    <mergeCell ref="M496:O496"/>
    <mergeCell ref="O503:O507"/>
    <mergeCell ref="O509:O513"/>
    <mergeCell ref="T511:T512"/>
    <mergeCell ref="M521:M522"/>
    <mergeCell ref="N521:N522"/>
    <mergeCell ref="D526:J526"/>
    <mergeCell ref="C514:E514"/>
    <mergeCell ref="D530:G531"/>
    <mergeCell ref="I530:J531"/>
    <mergeCell ref="E446:E450"/>
    <mergeCell ref="H446:H450"/>
    <mergeCell ref="C439:E439"/>
    <mergeCell ref="H439:J439"/>
    <mergeCell ref="D452:E452"/>
    <mergeCell ref="F452:G452"/>
    <mergeCell ref="F482:F487"/>
    <mergeCell ref="G482:G487"/>
    <mergeCell ref="E483:E487"/>
    <mergeCell ref="H483:H487"/>
    <mergeCell ref="H476:J476"/>
    <mergeCell ref="P482:P487"/>
    <mergeCell ref="N483:N484"/>
    <mergeCell ref="F496:F501"/>
    <mergeCell ref="G496:G501"/>
    <mergeCell ref="E497:E501"/>
    <mergeCell ref="H497:H501"/>
    <mergeCell ref="C495:D495"/>
    <mergeCell ref="M495:O495"/>
    <mergeCell ref="P452:Q452"/>
    <mergeCell ref="M457:O457"/>
    <mergeCell ref="C463:D463"/>
    <mergeCell ref="C464:E464"/>
    <mergeCell ref="E471:E475"/>
    <mergeCell ref="H471:H475"/>
    <mergeCell ref="D451:J451"/>
    <mergeCell ref="C457:D457"/>
    <mergeCell ref="C458:E458"/>
    <mergeCell ref="F458:F463"/>
    <mergeCell ref="O440:O444"/>
    <mergeCell ref="R440:R444"/>
    <mergeCell ref="P445:P450"/>
    <mergeCell ref="Q445:Q450"/>
    <mergeCell ref="O446:O450"/>
    <mergeCell ref="R446:R450"/>
    <mergeCell ref="M439:O439"/>
    <mergeCell ref="R439:T439"/>
    <mergeCell ref="M440:M441"/>
    <mergeCell ref="S440:S441"/>
    <mergeCell ref="N452:O452"/>
    <mergeCell ref="H459:H463"/>
    <mergeCell ref="F464:F469"/>
    <mergeCell ref="P458:P463"/>
    <mergeCell ref="Q458:Q463"/>
    <mergeCell ref="O459:O463"/>
    <mergeCell ref="R459:R463"/>
    <mergeCell ref="P464:P469"/>
    <mergeCell ref="H440:H444"/>
    <mergeCell ref="F445:F450"/>
    <mergeCell ref="G445:G450"/>
    <mergeCell ref="F356:F361"/>
    <mergeCell ref="G356:G361"/>
    <mergeCell ref="E357:E361"/>
    <mergeCell ref="H357:H361"/>
    <mergeCell ref="C368:E368"/>
    <mergeCell ref="H368:J368"/>
    <mergeCell ref="C382:D382"/>
    <mergeCell ref="C388:D388"/>
    <mergeCell ref="C389:E389"/>
    <mergeCell ref="Q389:Q394"/>
    <mergeCell ref="O390:O394"/>
    <mergeCell ref="R390:R394"/>
    <mergeCell ref="C407:E407"/>
    <mergeCell ref="M389:O389"/>
    <mergeCell ref="N357:N358"/>
    <mergeCell ref="C356:E356"/>
    <mergeCell ref="H356:J356"/>
    <mergeCell ref="M356:O356"/>
    <mergeCell ref="F395:F400"/>
    <mergeCell ref="H384:H388"/>
    <mergeCell ref="P383:P388"/>
    <mergeCell ref="R368:T368"/>
    <mergeCell ref="E369:E373"/>
    <mergeCell ref="H369:H373"/>
    <mergeCell ref="C383:E383"/>
    <mergeCell ref="M384:M385"/>
    <mergeCell ref="N384:N385"/>
    <mergeCell ref="S384:S385"/>
    <mergeCell ref="Q470:Q475"/>
    <mergeCell ref="O471:O475"/>
    <mergeCell ref="R471:R475"/>
    <mergeCell ref="P476:P481"/>
    <mergeCell ref="Q476:Q481"/>
    <mergeCell ref="O477:O481"/>
    <mergeCell ref="R477:R481"/>
    <mergeCell ref="E459:E463"/>
    <mergeCell ref="Q464:Q469"/>
    <mergeCell ref="O465:O469"/>
    <mergeCell ref="R465:R469"/>
    <mergeCell ref="H434:H438"/>
    <mergeCell ref="D414:E414"/>
    <mergeCell ref="R476:T476"/>
    <mergeCell ref="N477:N478"/>
    <mergeCell ref="T479:T480"/>
    <mergeCell ref="F470:F475"/>
    <mergeCell ref="P433:P438"/>
    <mergeCell ref="Q433:Q438"/>
    <mergeCell ref="O434:O438"/>
    <mergeCell ref="R434:R438"/>
    <mergeCell ref="P439:P444"/>
    <mergeCell ref="Q439:Q444"/>
    <mergeCell ref="C344:E344"/>
    <mergeCell ref="H344:J344"/>
    <mergeCell ref="N345:N346"/>
    <mergeCell ref="R356:T356"/>
    <mergeCell ref="N369:N370"/>
    <mergeCell ref="F362:F367"/>
    <mergeCell ref="G362:G367"/>
    <mergeCell ref="F368:F373"/>
    <mergeCell ref="R350:T350"/>
    <mergeCell ref="M351:M352"/>
    <mergeCell ref="N351:N352"/>
    <mergeCell ref="S351:S352"/>
    <mergeCell ref="T351:T352"/>
    <mergeCell ref="C418:G419"/>
    <mergeCell ref="I380:J381"/>
    <mergeCell ref="H389:J389"/>
    <mergeCell ref="D380:G381"/>
    <mergeCell ref="E390:E394"/>
    <mergeCell ref="H390:H394"/>
    <mergeCell ref="E384:E388"/>
    <mergeCell ref="F389:F394"/>
    <mergeCell ref="G389:G394"/>
    <mergeCell ref="H407:J407"/>
    <mergeCell ref="R389:T389"/>
    <mergeCell ref="M386:M387"/>
    <mergeCell ref="N386:N387"/>
    <mergeCell ref="T408:T409"/>
    <mergeCell ref="O402:O406"/>
    <mergeCell ref="R402:R406"/>
    <mergeCell ref="P368:P373"/>
    <mergeCell ref="Q368:Q373"/>
    <mergeCell ref="O369:O373"/>
    <mergeCell ref="G344:G349"/>
    <mergeCell ref="E345:E349"/>
    <mergeCell ref="H345:H349"/>
    <mergeCell ref="S345:S346"/>
    <mergeCell ref="N333:N334"/>
    <mergeCell ref="T345:T346"/>
    <mergeCell ref="Q344:Q349"/>
    <mergeCell ref="R345:R349"/>
    <mergeCell ref="O331:O335"/>
    <mergeCell ref="R331:R335"/>
    <mergeCell ref="C330:E330"/>
    <mergeCell ref="H330:J330"/>
    <mergeCell ref="C349:D349"/>
    <mergeCell ref="H383:J383"/>
    <mergeCell ref="M383:O383"/>
    <mergeCell ref="R383:T383"/>
    <mergeCell ref="D413:J413"/>
    <mergeCell ref="T398:T399"/>
    <mergeCell ref="C401:E401"/>
    <mergeCell ref="H401:J401"/>
    <mergeCell ref="P389:P394"/>
    <mergeCell ref="G368:G373"/>
    <mergeCell ref="M371:M372"/>
    <mergeCell ref="N413:T413"/>
    <mergeCell ref="G350:G355"/>
    <mergeCell ref="D337:E337"/>
    <mergeCell ref="F337:G337"/>
    <mergeCell ref="F330:F335"/>
    <mergeCell ref="G330:G335"/>
    <mergeCell ref="E331:E335"/>
    <mergeCell ref="H331:H335"/>
    <mergeCell ref="C343:D343"/>
    <mergeCell ref="C311:D311"/>
    <mergeCell ref="C312:E312"/>
    <mergeCell ref="H312:J312"/>
    <mergeCell ref="M312:O312"/>
    <mergeCell ref="R312:T312"/>
    <mergeCell ref="T288:T289"/>
    <mergeCell ref="N327:N328"/>
    <mergeCell ref="T327:T328"/>
    <mergeCell ref="M343:O343"/>
    <mergeCell ref="R343:T343"/>
    <mergeCell ref="G318:G323"/>
    <mergeCell ref="E319:E323"/>
    <mergeCell ref="H319:H323"/>
    <mergeCell ref="P306:P311"/>
    <mergeCell ref="Q306:Q311"/>
    <mergeCell ref="O307:O311"/>
    <mergeCell ref="R307:R311"/>
    <mergeCell ref="P312:P317"/>
    <mergeCell ref="Q312:Q317"/>
    <mergeCell ref="F306:F311"/>
    <mergeCell ref="T309:T310"/>
    <mergeCell ref="M318:O318"/>
    <mergeCell ref="R318:T318"/>
    <mergeCell ref="R305:T305"/>
    <mergeCell ref="C318:E318"/>
    <mergeCell ref="D336:J336"/>
    <mergeCell ref="S278:S279"/>
    <mergeCell ref="M275:O275"/>
    <mergeCell ref="R275:T275"/>
    <mergeCell ref="M276:M277"/>
    <mergeCell ref="T278:T279"/>
    <mergeCell ref="T276:T277"/>
    <mergeCell ref="T296:T297"/>
    <mergeCell ref="F275:F280"/>
    <mergeCell ref="G275:G280"/>
    <mergeCell ref="H276:H280"/>
    <mergeCell ref="F281:F286"/>
    <mergeCell ref="G281:G286"/>
    <mergeCell ref="H293:J293"/>
    <mergeCell ref="M293:O293"/>
    <mergeCell ref="N290:N291"/>
    <mergeCell ref="S290:S291"/>
    <mergeCell ref="E276:E280"/>
    <mergeCell ref="H294:H298"/>
    <mergeCell ref="H287:J287"/>
    <mergeCell ref="N294:N295"/>
    <mergeCell ref="F269:F274"/>
    <mergeCell ref="G269:G274"/>
    <mergeCell ref="M282:M283"/>
    <mergeCell ref="N282:N283"/>
    <mergeCell ref="E270:E274"/>
    <mergeCell ref="H270:H274"/>
    <mergeCell ref="C269:E269"/>
    <mergeCell ref="P269:P274"/>
    <mergeCell ref="Q269:Q274"/>
    <mergeCell ref="O270:O274"/>
    <mergeCell ref="R270:R274"/>
    <mergeCell ref="P275:P280"/>
    <mergeCell ref="Q275:Q280"/>
    <mergeCell ref="O276:O280"/>
    <mergeCell ref="R276:R280"/>
    <mergeCell ref="P281:P286"/>
    <mergeCell ref="Q281:Q286"/>
    <mergeCell ref="O282:O286"/>
    <mergeCell ref="R282:R286"/>
    <mergeCell ref="H282:H286"/>
    <mergeCell ref="C281:E281"/>
    <mergeCell ref="H281:J281"/>
    <mergeCell ref="C275:E275"/>
    <mergeCell ref="H275:J275"/>
    <mergeCell ref="E282:E286"/>
    <mergeCell ref="F226:G226"/>
    <mergeCell ref="M216:M217"/>
    <mergeCell ref="N222:N223"/>
    <mergeCell ref="S216:S217"/>
    <mergeCell ref="C231:E231"/>
    <mergeCell ref="T252:T253"/>
    <mergeCell ref="C255:E255"/>
    <mergeCell ref="C274:D274"/>
    <mergeCell ref="H269:J269"/>
    <mergeCell ref="F262:G262"/>
    <mergeCell ref="Q255:Q260"/>
    <mergeCell ref="O256:O260"/>
    <mergeCell ref="M270:M271"/>
    <mergeCell ref="N270:N271"/>
    <mergeCell ref="S270:S271"/>
    <mergeCell ref="T270:T271"/>
    <mergeCell ref="M272:M273"/>
    <mergeCell ref="T272:T273"/>
    <mergeCell ref="C268:D268"/>
    <mergeCell ref="D262:E262"/>
    <mergeCell ref="F255:F260"/>
    <mergeCell ref="G255:G260"/>
    <mergeCell ref="E256:E260"/>
    <mergeCell ref="P262:Q262"/>
    <mergeCell ref="M269:O269"/>
    <mergeCell ref="N262:O262"/>
    <mergeCell ref="R269:T269"/>
    <mergeCell ref="N272:N273"/>
    <mergeCell ref="S272:S273"/>
    <mergeCell ref="D261:J261"/>
    <mergeCell ref="F249:F254"/>
    <mergeCell ref="G249:G254"/>
    <mergeCell ref="H95:H99"/>
    <mergeCell ref="D112:J112"/>
    <mergeCell ref="C100:E100"/>
    <mergeCell ref="R181:R185"/>
    <mergeCell ref="G195:G200"/>
    <mergeCell ref="P195:P200"/>
    <mergeCell ref="Q195:Q200"/>
    <mergeCell ref="O196:O200"/>
    <mergeCell ref="R196:R200"/>
    <mergeCell ref="D186:J186"/>
    <mergeCell ref="N186:T186"/>
    <mergeCell ref="D187:E187"/>
    <mergeCell ref="F187:G187"/>
    <mergeCell ref="E181:E185"/>
    <mergeCell ref="N187:O187"/>
    <mergeCell ref="P187:Q187"/>
    <mergeCell ref="H181:H185"/>
    <mergeCell ref="T181:T182"/>
    <mergeCell ref="C194:D194"/>
    <mergeCell ref="E196:E200"/>
    <mergeCell ref="S177:S178"/>
    <mergeCell ref="S181:S182"/>
    <mergeCell ref="S183:S184"/>
    <mergeCell ref="E107:E111"/>
    <mergeCell ref="H107:H111"/>
    <mergeCell ref="H106:J106"/>
    <mergeCell ref="C106:E106"/>
    <mergeCell ref="F156:F161"/>
    <mergeCell ref="G156:G161"/>
    <mergeCell ref="E157:E161"/>
    <mergeCell ref="F125:F130"/>
    <mergeCell ref="P119:P124"/>
    <mergeCell ref="M143:O143"/>
    <mergeCell ref="R143:T143"/>
    <mergeCell ref="S144:S145"/>
    <mergeCell ref="F119:F124"/>
    <mergeCell ref="E138:E142"/>
    <mergeCell ref="E144:E148"/>
    <mergeCell ref="H144:H148"/>
    <mergeCell ref="P143:P148"/>
    <mergeCell ref="Q143:Q148"/>
    <mergeCell ref="O144:O148"/>
    <mergeCell ref="R144:R148"/>
    <mergeCell ref="M146:M147"/>
    <mergeCell ref="N146:N147"/>
    <mergeCell ref="T146:T147"/>
    <mergeCell ref="O120:O124"/>
    <mergeCell ref="G100:G105"/>
    <mergeCell ref="C79:D80"/>
    <mergeCell ref="M79:N80"/>
    <mergeCell ref="C81:D81"/>
    <mergeCell ref="M81:O81"/>
    <mergeCell ref="M83:M84"/>
    <mergeCell ref="N83:N84"/>
    <mergeCell ref="N107:N108"/>
    <mergeCell ref="F88:F93"/>
    <mergeCell ref="G88:G93"/>
    <mergeCell ref="C82:E82"/>
    <mergeCell ref="H82:J82"/>
    <mergeCell ref="M82:O82"/>
    <mergeCell ref="F82:F87"/>
    <mergeCell ref="G82:G87"/>
    <mergeCell ref="E83:E87"/>
    <mergeCell ref="H83:H87"/>
    <mergeCell ref="E89:E93"/>
    <mergeCell ref="H89:H93"/>
    <mergeCell ref="F94:F99"/>
    <mergeCell ref="G94:G99"/>
    <mergeCell ref="C94:E94"/>
    <mergeCell ref="H94:J94"/>
    <mergeCell ref="E95:E99"/>
    <mergeCell ref="M85:M86"/>
    <mergeCell ref="N85:N86"/>
    <mergeCell ref="O83:O87"/>
    <mergeCell ref="O95:O99"/>
    <mergeCell ref="E101:E105"/>
    <mergeCell ref="H101:H105"/>
    <mergeCell ref="F106:F111"/>
    <mergeCell ref="G106:G111"/>
    <mergeCell ref="F100:F105"/>
    <mergeCell ref="C43:D43"/>
    <mergeCell ref="R62:T62"/>
    <mergeCell ref="C49:D49"/>
    <mergeCell ref="C50:E50"/>
    <mergeCell ref="H50:J50"/>
    <mergeCell ref="Z43:AA46"/>
    <mergeCell ref="W40:X42"/>
    <mergeCell ref="Z40:AA42"/>
    <mergeCell ref="Y47:Y74"/>
    <mergeCell ref="Z47:AA74"/>
    <mergeCell ref="F68:F73"/>
    <mergeCell ref="G68:G73"/>
    <mergeCell ref="E69:E73"/>
    <mergeCell ref="H69:H73"/>
    <mergeCell ref="P44:P49"/>
    <mergeCell ref="Q44:Q49"/>
    <mergeCell ref="M45:M46"/>
    <mergeCell ref="O45:O49"/>
    <mergeCell ref="R45:R49"/>
    <mergeCell ref="T45:T46"/>
    <mergeCell ref="P50:P55"/>
    <mergeCell ref="Q50:Q55"/>
    <mergeCell ref="N65:N66"/>
    <mergeCell ref="T65:T66"/>
    <mergeCell ref="N69:N70"/>
    <mergeCell ref="N45:N46"/>
    <mergeCell ref="N47:N48"/>
    <mergeCell ref="T47:T48"/>
    <mergeCell ref="H44:J44"/>
    <mergeCell ref="M51:M52"/>
    <mergeCell ref="P56:P61"/>
    <mergeCell ref="Q56:Q61"/>
    <mergeCell ref="F44:F49"/>
    <mergeCell ref="G44:G49"/>
    <mergeCell ref="E45:E49"/>
    <mergeCell ref="H45:H49"/>
    <mergeCell ref="F50:F55"/>
    <mergeCell ref="G50:G55"/>
    <mergeCell ref="E51:E55"/>
    <mergeCell ref="H51:H55"/>
    <mergeCell ref="F56:F61"/>
    <mergeCell ref="G56:G61"/>
    <mergeCell ref="E57:E61"/>
    <mergeCell ref="H57:H61"/>
    <mergeCell ref="F62:F67"/>
    <mergeCell ref="G62:G67"/>
    <mergeCell ref="H62:J62"/>
    <mergeCell ref="E63:E67"/>
    <mergeCell ref="H63:H67"/>
    <mergeCell ref="C44:E44"/>
    <mergeCell ref="H56:J56"/>
    <mergeCell ref="Z1471:AA1471"/>
    <mergeCell ref="Z1472:AA1472"/>
    <mergeCell ref="Z1473:AA1473"/>
    <mergeCell ref="Z1474:AA1474"/>
    <mergeCell ref="R303:T304"/>
    <mergeCell ref="N560:N561"/>
    <mergeCell ref="T560:T561"/>
    <mergeCell ref="N548:N549"/>
    <mergeCell ref="T548:T549"/>
    <mergeCell ref="N558:N559"/>
    <mergeCell ref="T558:T559"/>
    <mergeCell ref="T546:T547"/>
    <mergeCell ref="M539:O539"/>
    <mergeCell ref="R539:T539"/>
    <mergeCell ref="N540:N541"/>
    <mergeCell ref="T540:T541"/>
    <mergeCell ref="P533:P538"/>
    <mergeCell ref="Q533:Q538"/>
    <mergeCell ref="O534:O538"/>
    <mergeCell ref="R540:R544"/>
    <mergeCell ref="N546:N547"/>
    <mergeCell ref="AA341:AA342"/>
    <mergeCell ref="M305:O305"/>
    <mergeCell ref="P324:P329"/>
    <mergeCell ref="N325:N326"/>
    <mergeCell ref="O408:O412"/>
    <mergeCell ref="R408:R412"/>
    <mergeCell ref="M365:M366"/>
    <mergeCell ref="N365:N366"/>
    <mergeCell ref="S365:S366"/>
    <mergeCell ref="T365:T366"/>
    <mergeCell ref="R362:T362"/>
    <mergeCell ref="Z1475:AA1475"/>
    <mergeCell ref="Z1476:AA1476"/>
    <mergeCell ref="Z1477:AA1477"/>
    <mergeCell ref="Z1478:AA1478"/>
    <mergeCell ref="Z1479:AA1479"/>
    <mergeCell ref="Z1480:AA1480"/>
    <mergeCell ref="Z1481:AA1481"/>
    <mergeCell ref="Z1482:AA1482"/>
    <mergeCell ref="Z1483:AA1483"/>
    <mergeCell ref="Z1484:AA1484"/>
    <mergeCell ref="Z1485:AA1485"/>
    <mergeCell ref="Z1486:AA1486"/>
    <mergeCell ref="Z1487:AA1487"/>
    <mergeCell ref="Z1488:AA1488"/>
    <mergeCell ref="Z1489:AA1489"/>
    <mergeCell ref="Z1490:AA1490"/>
    <mergeCell ref="Z1491:AA1491"/>
    <mergeCell ref="Z1492:AA1492"/>
    <mergeCell ref="Z1493:AA1493"/>
    <mergeCell ref="Z1494:AA1494"/>
    <mergeCell ref="Z1495:AA1495"/>
    <mergeCell ref="Z1496:AA1496"/>
    <mergeCell ref="Z1497:AA1497"/>
    <mergeCell ref="Z1498:AA1498"/>
    <mergeCell ref="Z1499:AA1499"/>
    <mergeCell ref="Z1500:AA1500"/>
    <mergeCell ref="Z1501:AA1501"/>
    <mergeCell ref="Z1502:AA1502"/>
    <mergeCell ref="Z1503:AA1503"/>
    <mergeCell ref="Z1504:AA1504"/>
    <mergeCell ref="Z1505:AA1505"/>
    <mergeCell ref="Z1506:AA1506"/>
    <mergeCell ref="Z1507:AA1507"/>
    <mergeCell ref="Z1508:AA1508"/>
    <mergeCell ref="Z1509:AA1509"/>
    <mergeCell ref="Z1510:AA1510"/>
    <mergeCell ref="Z1511:AA1511"/>
    <mergeCell ref="Z1512:AA1512"/>
    <mergeCell ref="Z1513:AA1513"/>
    <mergeCell ref="Z1514:AA1514"/>
    <mergeCell ref="Z1515:AA1515"/>
    <mergeCell ref="Z1516:AA1516"/>
    <mergeCell ref="Z1517:AA1517"/>
    <mergeCell ref="Z1518:AA1518"/>
    <mergeCell ref="Z1519:AA1519"/>
    <mergeCell ref="Z1520:AA1520"/>
    <mergeCell ref="Z1521:AA1521"/>
    <mergeCell ref="Z1522:AA1522"/>
    <mergeCell ref="Z1523:AA1523"/>
    <mergeCell ref="Z1524:AA1524"/>
    <mergeCell ref="Z1525:AA1525"/>
    <mergeCell ref="Z1526:AA1526"/>
    <mergeCell ref="Z1527:AA1527"/>
    <mergeCell ref="Z1528:AA1528"/>
    <mergeCell ref="Z1529:AA1529"/>
    <mergeCell ref="Z1530:AA1530"/>
    <mergeCell ref="Z1531:AA1531"/>
    <mergeCell ref="Z1532:AA1532"/>
    <mergeCell ref="Z1533:AA1533"/>
    <mergeCell ref="Z1534:AA1534"/>
    <mergeCell ref="Z1535:AA1535"/>
    <mergeCell ref="Z1536:AA1536"/>
    <mergeCell ref="Z1537:AA1537"/>
    <mergeCell ref="Z1538:AA1538"/>
    <mergeCell ref="Z1539:AA1539"/>
    <mergeCell ref="Z1540:AA1540"/>
    <mergeCell ref="Z1541:AA1541"/>
    <mergeCell ref="Z1542:AA1542"/>
    <mergeCell ref="Z1543:AA1543"/>
    <mergeCell ref="Z1544:AA1544"/>
    <mergeCell ref="Z1545:AA1545"/>
    <mergeCell ref="Z1546:AA1546"/>
    <mergeCell ref="Z1547:AA1547"/>
    <mergeCell ref="Z1548:AA1548"/>
    <mergeCell ref="Z1549:AA1549"/>
    <mergeCell ref="Z1550:AA1550"/>
    <mergeCell ref="Z1551:AA1551"/>
    <mergeCell ref="Z1552:AA1552"/>
    <mergeCell ref="Z1553:AA1553"/>
    <mergeCell ref="Z1554:AA1554"/>
    <mergeCell ref="Z1555:AA1555"/>
    <mergeCell ref="Z1556:AA1556"/>
    <mergeCell ref="Z1557:AA1557"/>
    <mergeCell ref="Z1558:AA1558"/>
    <mergeCell ref="Z1559:AA1559"/>
    <mergeCell ref="Z1589:AA1589"/>
    <mergeCell ref="Z1590:AA1590"/>
    <mergeCell ref="Z1591:AA1591"/>
    <mergeCell ref="Z1592:AA1592"/>
    <mergeCell ref="Z1593:AA1593"/>
    <mergeCell ref="Z1560:AA1560"/>
    <mergeCell ref="Z1561:AA1561"/>
    <mergeCell ref="Z1562:AA1562"/>
    <mergeCell ref="Z1563:AA1563"/>
    <mergeCell ref="Z1564:AA1564"/>
    <mergeCell ref="Z1565:AA1565"/>
    <mergeCell ref="Z1566:AA1566"/>
    <mergeCell ref="Z1567:AA1567"/>
    <mergeCell ref="Z1568:AA1568"/>
    <mergeCell ref="Z1569:AA1569"/>
    <mergeCell ref="Z1570:AA1570"/>
    <mergeCell ref="Z1571:AA1571"/>
    <mergeCell ref="Z1572:AA1572"/>
    <mergeCell ref="Z1573:AA1573"/>
    <mergeCell ref="Z1574:AA1574"/>
    <mergeCell ref="Z1575:AA1575"/>
    <mergeCell ref="Z1576:AA1576"/>
    <mergeCell ref="Z1605:AA1605"/>
    <mergeCell ref="W1:X2"/>
    <mergeCell ref="Z1606:AA1606"/>
    <mergeCell ref="Z1607:AA1607"/>
    <mergeCell ref="Z1608:AA1608"/>
    <mergeCell ref="W79:X80"/>
    <mergeCell ref="W81:X84"/>
    <mergeCell ref="Z81:AA84"/>
    <mergeCell ref="W303:X304"/>
    <mergeCell ref="AA303:AA304"/>
    <mergeCell ref="W305:X308"/>
    <mergeCell ref="Z305:AA308"/>
    <mergeCell ref="X558:X560"/>
    <mergeCell ref="W549:W551"/>
    <mergeCell ref="X549:X551"/>
    <mergeCell ref="W556:W557"/>
    <mergeCell ref="X556:X557"/>
    <mergeCell ref="W546:W548"/>
    <mergeCell ref="X546:X548"/>
    <mergeCell ref="X512:X514"/>
    <mergeCell ref="Z1577:AA1577"/>
    <mergeCell ref="Z1578:AA1578"/>
    <mergeCell ref="Z1579:AA1579"/>
    <mergeCell ref="Z1580:AA1580"/>
    <mergeCell ref="Z1581:AA1581"/>
    <mergeCell ref="Z1582:AA1582"/>
    <mergeCell ref="Z1583:AA1583"/>
    <mergeCell ref="Z1584:AA1584"/>
    <mergeCell ref="Z1585:AA1585"/>
    <mergeCell ref="Z1586:AA1586"/>
    <mergeCell ref="Z1587:AA1587"/>
    <mergeCell ref="Z1588:AA1588"/>
    <mergeCell ref="Z268:AA271"/>
    <mergeCell ref="AA266:AA267"/>
    <mergeCell ref="V116:X117"/>
    <mergeCell ref="W118:X121"/>
    <mergeCell ref="Z118:AA121"/>
    <mergeCell ref="W155:X158"/>
    <mergeCell ref="Z155:AA158"/>
    <mergeCell ref="W561:W563"/>
    <mergeCell ref="X561:X563"/>
    <mergeCell ref="W558:W560"/>
    <mergeCell ref="T552:T553"/>
    <mergeCell ref="D563:J563"/>
    <mergeCell ref="N563:T563"/>
    <mergeCell ref="C266:G267"/>
    <mergeCell ref="H266:J267"/>
    <mergeCell ref="L266:R267"/>
    <mergeCell ref="S266:T267"/>
    <mergeCell ref="D303:G304"/>
    <mergeCell ref="I303:J304"/>
    <mergeCell ref="M303:Q304"/>
    <mergeCell ref="H196:H200"/>
    <mergeCell ref="H169:H173"/>
    <mergeCell ref="F174:F179"/>
    <mergeCell ref="G174:G179"/>
    <mergeCell ref="E175:E179"/>
    <mergeCell ref="H175:H179"/>
    <mergeCell ref="F180:F185"/>
    <mergeCell ref="G180:G185"/>
    <mergeCell ref="K187:L187"/>
    <mergeCell ref="P168:P173"/>
    <mergeCell ref="Q168:Q173"/>
    <mergeCell ref="O175:O179"/>
    <mergeCell ref="Z1609:AA1609"/>
    <mergeCell ref="Z1610:AA1610"/>
    <mergeCell ref="K571:U574"/>
    <mergeCell ref="H418:J419"/>
    <mergeCell ref="L418:R419"/>
    <mergeCell ref="S418:T419"/>
    <mergeCell ref="V418:X419"/>
    <mergeCell ref="AA418:AA419"/>
    <mergeCell ref="W420:X423"/>
    <mergeCell ref="Z420:AA423"/>
    <mergeCell ref="W343:X346"/>
    <mergeCell ref="Z343:AA346"/>
    <mergeCell ref="X1594:X1603"/>
    <mergeCell ref="Z1594:AA1594"/>
    <mergeCell ref="Z1595:AA1595"/>
    <mergeCell ref="Z1596:AA1596"/>
    <mergeCell ref="Z1597:AA1597"/>
    <mergeCell ref="Z1598:AA1598"/>
    <mergeCell ref="Z1599:AA1599"/>
    <mergeCell ref="Z1600:AA1600"/>
    <mergeCell ref="Z1601:AA1601"/>
    <mergeCell ref="Z1602:AA1602"/>
    <mergeCell ref="T554:T555"/>
    <mergeCell ref="H551:J551"/>
    <mergeCell ref="M551:O551"/>
    <mergeCell ref="R551:T551"/>
    <mergeCell ref="N552:N553"/>
    <mergeCell ref="Q539:Q544"/>
    <mergeCell ref="P545:P550"/>
    <mergeCell ref="Z1096:AA1096"/>
    <mergeCell ref="Z1603:AA1603"/>
    <mergeCell ref="Z1604:AA1604"/>
    <mergeCell ref="E558:E562"/>
    <mergeCell ref="H558:H562"/>
    <mergeCell ref="C551:E551"/>
    <mergeCell ref="C539:E539"/>
    <mergeCell ref="H539:J539"/>
    <mergeCell ref="O558:O562"/>
    <mergeCell ref="R558:R562"/>
    <mergeCell ref="F551:F556"/>
    <mergeCell ref="G551:G556"/>
    <mergeCell ref="G557:G562"/>
    <mergeCell ref="Z272:AA299"/>
    <mergeCell ref="N276:N277"/>
    <mergeCell ref="W282:W284"/>
    <mergeCell ref="S276:S277"/>
    <mergeCell ref="F287:F292"/>
    <mergeCell ref="G287:G292"/>
    <mergeCell ref="X272:X274"/>
    <mergeCell ref="R281:T281"/>
    <mergeCell ref="W276:W279"/>
    <mergeCell ref="X276:X279"/>
    <mergeCell ref="X282:X284"/>
    <mergeCell ref="M284:M285"/>
    <mergeCell ref="N284:N285"/>
    <mergeCell ref="S284:S285"/>
    <mergeCell ref="T284:T285"/>
    <mergeCell ref="W285:W287"/>
    <mergeCell ref="X285:X287"/>
    <mergeCell ref="M281:O281"/>
    <mergeCell ref="Y272:Y299"/>
    <mergeCell ref="M296:M297"/>
    <mergeCell ref="N296:N297"/>
    <mergeCell ref="S296:S297"/>
    <mergeCell ref="C557:E557"/>
    <mergeCell ref="H557:J557"/>
    <mergeCell ref="M557:O557"/>
    <mergeCell ref="R557:T557"/>
    <mergeCell ref="N554:N555"/>
    <mergeCell ref="M542:M543"/>
    <mergeCell ref="N542:N543"/>
    <mergeCell ref="S542:S543"/>
    <mergeCell ref="T542:T543"/>
    <mergeCell ref="C545:E545"/>
    <mergeCell ref="H545:J545"/>
    <mergeCell ref="M545:O545"/>
    <mergeCell ref="R545:T545"/>
    <mergeCell ref="P539:P544"/>
    <mergeCell ref="N534:N535"/>
    <mergeCell ref="S534:S535"/>
    <mergeCell ref="T534:T535"/>
    <mergeCell ref="M536:M537"/>
    <mergeCell ref="N536:N537"/>
    <mergeCell ref="S536:S537"/>
    <mergeCell ref="T536:T537"/>
    <mergeCell ref="F533:F538"/>
    <mergeCell ref="G533:G538"/>
    <mergeCell ref="E534:E538"/>
    <mergeCell ref="H534:H538"/>
    <mergeCell ref="F539:F544"/>
    <mergeCell ref="G539:G544"/>
    <mergeCell ref="E540:E544"/>
    <mergeCell ref="H540:H544"/>
    <mergeCell ref="G545:G550"/>
    <mergeCell ref="E546:E550"/>
    <mergeCell ref="H546:H550"/>
    <mergeCell ref="C533:E533"/>
    <mergeCell ref="H533:J533"/>
    <mergeCell ref="M533:O533"/>
    <mergeCell ref="R533:T533"/>
    <mergeCell ref="M534:M535"/>
    <mergeCell ref="C538:D538"/>
    <mergeCell ref="D564:E564"/>
    <mergeCell ref="Z1048:AA1048"/>
    <mergeCell ref="Z1049:AA1049"/>
    <mergeCell ref="Z1050:AA1050"/>
    <mergeCell ref="Z1060:AA1060"/>
    <mergeCell ref="Z1061:AA1061"/>
    <mergeCell ref="Z1062:AA1062"/>
    <mergeCell ref="Z1031:AA1031"/>
    <mergeCell ref="Z1069:AA1069"/>
    <mergeCell ref="Z1094:AA1094"/>
    <mergeCell ref="Z1095:AA1095"/>
    <mergeCell ref="Z1032:AA1032"/>
    <mergeCell ref="Z1033:AA1033"/>
    <mergeCell ref="Z1034:AA1034"/>
    <mergeCell ref="Z1035:AA1035"/>
    <mergeCell ref="Z1036:AA1036"/>
    <mergeCell ref="Z1037:AA1037"/>
    <mergeCell ref="Z1038:AA1038"/>
    <mergeCell ref="Z1039:AA1039"/>
    <mergeCell ref="Z1040:AA1040"/>
    <mergeCell ref="Z1041:AA1041"/>
    <mergeCell ref="Z1042:AA1042"/>
    <mergeCell ref="Z1043:AA1043"/>
    <mergeCell ref="Z1087:AA1087"/>
    <mergeCell ref="Z1063:AA1063"/>
    <mergeCell ref="Z1064:AA1064"/>
    <mergeCell ref="N564:O564"/>
    <mergeCell ref="P564:Q564"/>
    <mergeCell ref="R712:S712"/>
    <mergeCell ref="H707:I707"/>
    <mergeCell ref="X552:X555"/>
    <mergeCell ref="Z1127:AA1127"/>
    <mergeCell ref="Z1078:AA1078"/>
    <mergeCell ref="Z1079:AA1079"/>
    <mergeCell ref="Z1080:AA1080"/>
    <mergeCell ref="Z1081:AA1081"/>
    <mergeCell ref="Z1082:AA1082"/>
    <mergeCell ref="Z1083:AA1083"/>
    <mergeCell ref="Z1084:AA1084"/>
    <mergeCell ref="Z1085:AA1085"/>
    <mergeCell ref="Z1086:AA1086"/>
    <mergeCell ref="Z1010:AA1010"/>
    <mergeCell ref="X1115:X1124"/>
    <mergeCell ref="Z1029:AA1029"/>
    <mergeCell ref="Z1030:AA1030"/>
    <mergeCell ref="Z1012:AA1012"/>
    <mergeCell ref="Z1013:AA1013"/>
    <mergeCell ref="Z1014:AA1014"/>
    <mergeCell ref="Z1015:AA1015"/>
    <mergeCell ref="Z1016:AA1016"/>
    <mergeCell ref="Z1017:AA1017"/>
    <mergeCell ref="Z1018:AA1018"/>
    <mergeCell ref="Z1019:AA1019"/>
    <mergeCell ref="Y733:Z733"/>
    <mergeCell ref="Y734:Z734"/>
    <mergeCell ref="Y735:Z735"/>
    <mergeCell ref="Z1056:AA1056"/>
    <mergeCell ref="H708:I708"/>
    <mergeCell ref="Z1057:AA1057"/>
    <mergeCell ref="Z1058:AA1058"/>
    <mergeCell ref="Z1059:AA1059"/>
    <mergeCell ref="Z1046:AA1046"/>
    <mergeCell ref="Z1047:AA1047"/>
    <mergeCell ref="Z1020:AA1020"/>
    <mergeCell ref="Z1021:AA1021"/>
    <mergeCell ref="Z1022:AA1022"/>
    <mergeCell ref="Z1023:AA1023"/>
    <mergeCell ref="Z1024:AA1024"/>
    <mergeCell ref="Z1025:AA1025"/>
    <mergeCell ref="Z1026:AA1026"/>
    <mergeCell ref="Z1027:AA1027"/>
    <mergeCell ref="Z1028:AA1028"/>
    <mergeCell ref="Z1116:AA1116"/>
    <mergeCell ref="Z1088:AA1088"/>
    <mergeCell ref="Z1089:AA1089"/>
    <mergeCell ref="Z1090:AA1090"/>
    <mergeCell ref="Z1091:AA1091"/>
    <mergeCell ref="Z1092:AA1092"/>
    <mergeCell ref="Z1093:AA1093"/>
    <mergeCell ref="Z1070:AA1070"/>
    <mergeCell ref="Z1071:AA1071"/>
    <mergeCell ref="Z1072:AA1072"/>
    <mergeCell ref="Z1073:AA1073"/>
    <mergeCell ref="Z1074:AA1074"/>
    <mergeCell ref="Z1075:AA1075"/>
    <mergeCell ref="Z1076:AA1076"/>
    <mergeCell ref="Z1077:AA1077"/>
    <mergeCell ref="Z1131:AA1131"/>
    <mergeCell ref="Z1099:AA1099"/>
    <mergeCell ref="Z1100:AA1100"/>
    <mergeCell ref="Z1101:AA1101"/>
    <mergeCell ref="Z1102:AA1102"/>
    <mergeCell ref="Z1103:AA1103"/>
    <mergeCell ref="Z1104:AA1104"/>
    <mergeCell ref="Z1105:AA1105"/>
    <mergeCell ref="Z1106:AA1106"/>
    <mergeCell ref="Z1107:AA1107"/>
    <mergeCell ref="Z1108:AA1108"/>
    <mergeCell ref="Z1109:AA1109"/>
    <mergeCell ref="Z1110:AA1110"/>
    <mergeCell ref="Z1111:AA1111"/>
    <mergeCell ref="Z1112:AA1112"/>
    <mergeCell ref="Z1113:AA1113"/>
    <mergeCell ref="Z1114:AA1114"/>
    <mergeCell ref="Z1115:AA1115"/>
    <mergeCell ref="Z1126:AA1126"/>
    <mergeCell ref="Z1124:AA1124"/>
    <mergeCell ref="Z1125:AA1125"/>
    <mergeCell ref="Z1118:AA1118"/>
    <mergeCell ref="Z1119:AA1119"/>
    <mergeCell ref="Z1120:AA1120"/>
    <mergeCell ref="Z1121:AA1121"/>
    <mergeCell ref="Z1122:AA1122"/>
    <mergeCell ref="Z1123:AA1123"/>
    <mergeCell ref="Z1128:AA1128"/>
    <mergeCell ref="Z1129:AA1129"/>
    <mergeCell ref="Z1117:AA1117"/>
    <mergeCell ref="Z1011:AA1011"/>
    <mergeCell ref="N526:T526"/>
    <mergeCell ref="M530:Q531"/>
    <mergeCell ref="R530:T531"/>
    <mergeCell ref="W530:X531"/>
    <mergeCell ref="N527:O527"/>
    <mergeCell ref="P527:Q527"/>
    <mergeCell ref="Z994:AA994"/>
    <mergeCell ref="Z1002:AA1002"/>
    <mergeCell ref="Z1003:AA1003"/>
    <mergeCell ref="Z1004:AA1004"/>
    <mergeCell ref="Z1005:AA1005"/>
    <mergeCell ref="Z1006:AA1006"/>
    <mergeCell ref="Z1007:AA1007"/>
    <mergeCell ref="Z1008:AA1008"/>
    <mergeCell ref="Z1009:AA1009"/>
    <mergeCell ref="Z1130:AA1130"/>
    <mergeCell ref="Z1097:AA1097"/>
    <mergeCell ref="Z1098:AA1098"/>
    <mergeCell ref="Z1065:AA1065"/>
    <mergeCell ref="Z1066:AA1066"/>
    <mergeCell ref="Z1067:AA1067"/>
    <mergeCell ref="Z1068:AA1068"/>
    <mergeCell ref="AA743:AA744"/>
    <mergeCell ref="Y746:Z746"/>
    <mergeCell ref="Z1044:AA1044"/>
    <mergeCell ref="Z1045:AA1045"/>
    <mergeCell ref="Z1051:AA1051"/>
    <mergeCell ref="Z1052:AA1052"/>
    <mergeCell ref="Z1053:AA1053"/>
    <mergeCell ref="Z1054:AA1054"/>
    <mergeCell ref="Z1055:AA1055"/>
    <mergeCell ref="Z997:AA997"/>
    <mergeCell ref="Z998:AA998"/>
    <mergeCell ref="Z999:AA999"/>
    <mergeCell ref="Z1000:AA1000"/>
    <mergeCell ref="Z1001:AA1001"/>
    <mergeCell ref="T503:T504"/>
    <mergeCell ref="M505:M506"/>
    <mergeCell ref="N505:N506"/>
    <mergeCell ref="S505:S506"/>
    <mergeCell ref="T505:T506"/>
    <mergeCell ref="AA530:AA531"/>
    <mergeCell ref="H762:I762"/>
    <mergeCell ref="H763:I763"/>
    <mergeCell ref="H764:I764"/>
    <mergeCell ref="H765:I765"/>
    <mergeCell ref="H766:I766"/>
    <mergeCell ref="H767:I767"/>
    <mergeCell ref="J756:J757"/>
    <mergeCell ref="W521:W523"/>
    <mergeCell ref="M523:M524"/>
    <mergeCell ref="T515:T516"/>
    <mergeCell ref="S521:S522"/>
    <mergeCell ref="T521:T522"/>
    <mergeCell ref="P502:P507"/>
    <mergeCell ref="Q502:Q507"/>
    <mergeCell ref="R503:R507"/>
    <mergeCell ref="P508:P513"/>
    <mergeCell ref="Q508:Q513"/>
    <mergeCell ref="R509:R513"/>
    <mergeCell ref="H520:J520"/>
    <mergeCell ref="X521:X523"/>
    <mergeCell ref="X524:X526"/>
    <mergeCell ref="E521:E525"/>
    <mergeCell ref="H521:H525"/>
    <mergeCell ref="D527:E527"/>
    <mergeCell ref="F527:G527"/>
    <mergeCell ref="R520:T520"/>
    <mergeCell ref="N515:N516"/>
    <mergeCell ref="S515:S516"/>
    <mergeCell ref="W524:W526"/>
    <mergeCell ref="M532:O532"/>
    <mergeCell ref="S523:S524"/>
    <mergeCell ref="T523:T524"/>
    <mergeCell ref="Z995:AA995"/>
    <mergeCell ref="Z996:AA996"/>
    <mergeCell ref="H514:J514"/>
    <mergeCell ref="M514:O514"/>
    <mergeCell ref="R514:T514"/>
    <mergeCell ref="M515:M516"/>
    <mergeCell ref="Y499:Y526"/>
    <mergeCell ref="X499:X501"/>
    <mergeCell ref="H502:J502"/>
    <mergeCell ref="R534:R538"/>
    <mergeCell ref="Q545:Q550"/>
    <mergeCell ref="O546:O550"/>
    <mergeCell ref="R546:R550"/>
    <mergeCell ref="W532:X535"/>
    <mergeCell ref="W540:W543"/>
    <mergeCell ref="X540:X543"/>
    <mergeCell ref="W544:W545"/>
    <mergeCell ref="X544:X545"/>
    <mergeCell ref="O540:O544"/>
    <mergeCell ref="W512:W514"/>
    <mergeCell ref="F564:G564"/>
    <mergeCell ref="C502:E502"/>
    <mergeCell ref="W499:W501"/>
    <mergeCell ref="Z993:AA993"/>
    <mergeCell ref="S497:S498"/>
    <mergeCell ref="T497:T498"/>
    <mergeCell ref="M499:M500"/>
    <mergeCell ref="N499:N500"/>
    <mergeCell ref="S499:S500"/>
    <mergeCell ref="T499:T500"/>
    <mergeCell ref="T509:T510"/>
    <mergeCell ref="W509:W511"/>
    <mergeCell ref="X509:X511"/>
    <mergeCell ref="M511:M512"/>
    <mergeCell ref="C501:D501"/>
    <mergeCell ref="Z992:AA992"/>
    <mergeCell ref="Z499:AA526"/>
    <mergeCell ref="W503:W506"/>
    <mergeCell ref="Z532:AA535"/>
    <mergeCell ref="H758:I758"/>
    <mergeCell ref="H759:I759"/>
    <mergeCell ref="H760:I760"/>
    <mergeCell ref="H761:I761"/>
    <mergeCell ref="X503:X506"/>
    <mergeCell ref="W507:W508"/>
    <mergeCell ref="X507:X508"/>
    <mergeCell ref="W536:W538"/>
    <mergeCell ref="X536:X538"/>
    <mergeCell ref="Y536:Y563"/>
    <mergeCell ref="Z536:AA563"/>
    <mergeCell ref="W552:W555"/>
    <mergeCell ref="F520:F525"/>
    <mergeCell ref="G520:G525"/>
    <mergeCell ref="W515:W518"/>
    <mergeCell ref="X515:X518"/>
    <mergeCell ref="M517:M518"/>
    <mergeCell ref="N517:N518"/>
    <mergeCell ref="S517:S518"/>
    <mergeCell ref="T517:T518"/>
    <mergeCell ref="W519:W520"/>
    <mergeCell ref="X519:X520"/>
    <mergeCell ref="M520:O520"/>
    <mergeCell ref="F545:F550"/>
    <mergeCell ref="C532:D532"/>
    <mergeCell ref="X469:X470"/>
    <mergeCell ref="C470:E470"/>
    <mergeCell ref="H470:J470"/>
    <mergeCell ref="M470:O470"/>
    <mergeCell ref="M461:M462"/>
    <mergeCell ref="N461:N462"/>
    <mergeCell ref="S461:S462"/>
    <mergeCell ref="T461:T462"/>
    <mergeCell ref="W461:W463"/>
    <mergeCell ref="X461:X463"/>
    <mergeCell ref="W474:W476"/>
    <mergeCell ref="X474:X476"/>
    <mergeCell ref="N471:N472"/>
    <mergeCell ref="T471:T472"/>
    <mergeCell ref="W471:W473"/>
    <mergeCell ref="X471:X473"/>
    <mergeCell ref="M476:O476"/>
    <mergeCell ref="H465:H469"/>
    <mergeCell ref="F476:F481"/>
    <mergeCell ref="N465:N466"/>
    <mergeCell ref="N497:N498"/>
    <mergeCell ref="Y424:Y451"/>
    <mergeCell ref="S446:S447"/>
    <mergeCell ref="T446:T447"/>
    <mergeCell ref="W446:W448"/>
    <mergeCell ref="X446:X448"/>
    <mergeCell ref="M448:M449"/>
    <mergeCell ref="N448:N449"/>
    <mergeCell ref="S448:S449"/>
    <mergeCell ref="T448:T449"/>
    <mergeCell ref="M436:M437"/>
    <mergeCell ref="N436:N437"/>
    <mergeCell ref="S436:S437"/>
    <mergeCell ref="T436:T437"/>
    <mergeCell ref="W437:W439"/>
    <mergeCell ref="X437:X439"/>
    <mergeCell ref="W440:W443"/>
    <mergeCell ref="S434:S435"/>
    <mergeCell ref="T434:T435"/>
    <mergeCell ref="W434:W436"/>
    <mergeCell ref="W449:W451"/>
    <mergeCell ref="X449:X451"/>
    <mergeCell ref="X440:X443"/>
    <mergeCell ref="N442:N443"/>
    <mergeCell ref="X434:X436"/>
    <mergeCell ref="N434:N435"/>
    <mergeCell ref="T440:T441"/>
    <mergeCell ref="M442:M443"/>
    <mergeCell ref="P421:P426"/>
    <mergeCell ref="T422:T423"/>
    <mergeCell ref="M424:M425"/>
    <mergeCell ref="M422:M423"/>
    <mergeCell ref="N422:N423"/>
    <mergeCell ref="Z424:AA451"/>
    <mergeCell ref="C426:D426"/>
    <mergeCell ref="C427:E427"/>
    <mergeCell ref="H427:J427"/>
    <mergeCell ref="M427:O427"/>
    <mergeCell ref="R427:T427"/>
    <mergeCell ref="M428:M429"/>
    <mergeCell ref="N428:N429"/>
    <mergeCell ref="S428:S429"/>
    <mergeCell ref="T428:T429"/>
    <mergeCell ref="W428:W431"/>
    <mergeCell ref="X428:X431"/>
    <mergeCell ref="M430:M431"/>
    <mergeCell ref="N430:N431"/>
    <mergeCell ref="S430:S431"/>
    <mergeCell ref="T430:T431"/>
    <mergeCell ref="N451:T451"/>
    <mergeCell ref="N424:N425"/>
    <mergeCell ref="S424:S425"/>
    <mergeCell ref="S442:S443"/>
    <mergeCell ref="T442:T443"/>
    <mergeCell ref="W444:W445"/>
    <mergeCell ref="X444:X445"/>
    <mergeCell ref="C445:E445"/>
    <mergeCell ref="H445:J445"/>
    <mergeCell ref="M445:O445"/>
    <mergeCell ref="R445:T445"/>
    <mergeCell ref="M446:M447"/>
    <mergeCell ref="N446:N447"/>
    <mergeCell ref="G439:G444"/>
    <mergeCell ref="E440:E444"/>
    <mergeCell ref="H433:J433"/>
    <mergeCell ref="W288:W291"/>
    <mergeCell ref="M290:M291"/>
    <mergeCell ref="N300:O300"/>
    <mergeCell ref="P300:Q300"/>
    <mergeCell ref="N288:N289"/>
    <mergeCell ref="C287:E287"/>
    <mergeCell ref="S282:S283"/>
    <mergeCell ref="T282:T283"/>
    <mergeCell ref="D299:J299"/>
    <mergeCell ref="N299:T299"/>
    <mergeCell ref="S288:S289"/>
    <mergeCell ref="C293:E293"/>
    <mergeCell ref="T290:T291"/>
    <mergeCell ref="M288:M289"/>
    <mergeCell ref="P287:P292"/>
    <mergeCell ref="X297:X299"/>
    <mergeCell ref="R294:R298"/>
    <mergeCell ref="X288:X291"/>
    <mergeCell ref="T294:T295"/>
    <mergeCell ref="W294:W296"/>
    <mergeCell ref="X294:X296"/>
    <mergeCell ref="M294:M295"/>
    <mergeCell ref="W424:W426"/>
    <mergeCell ref="X424:X426"/>
    <mergeCell ref="W432:W433"/>
    <mergeCell ref="M307:M308"/>
    <mergeCell ref="S309:S310"/>
    <mergeCell ref="F439:F444"/>
    <mergeCell ref="F421:F426"/>
    <mergeCell ref="G421:G426"/>
    <mergeCell ref="E422:E426"/>
    <mergeCell ref="H422:H426"/>
    <mergeCell ref="F427:F432"/>
    <mergeCell ref="G427:G432"/>
    <mergeCell ref="E428:E432"/>
    <mergeCell ref="H428:H432"/>
    <mergeCell ref="Q287:Q292"/>
    <mergeCell ref="O288:O292"/>
    <mergeCell ref="R288:R292"/>
    <mergeCell ref="P293:P298"/>
    <mergeCell ref="Q293:Q298"/>
    <mergeCell ref="O294:O298"/>
    <mergeCell ref="O313:O317"/>
    <mergeCell ref="R313:R317"/>
    <mergeCell ref="P318:P323"/>
    <mergeCell ref="Q318:Q323"/>
    <mergeCell ref="O319:O323"/>
    <mergeCell ref="R319:R323"/>
    <mergeCell ref="M306:O306"/>
    <mergeCell ref="R306:T306"/>
    <mergeCell ref="T359:T360"/>
    <mergeCell ref="G433:G438"/>
    <mergeCell ref="E434:E438"/>
    <mergeCell ref="F407:F412"/>
    <mergeCell ref="G407:G412"/>
    <mergeCell ref="M347:M348"/>
    <mergeCell ref="N347:N348"/>
    <mergeCell ref="S347:S348"/>
    <mergeCell ref="C306:E306"/>
    <mergeCell ref="D300:E300"/>
    <mergeCell ref="F300:G300"/>
    <mergeCell ref="E294:E298"/>
    <mergeCell ref="W292:W293"/>
    <mergeCell ref="T321:T322"/>
    <mergeCell ref="W322:W324"/>
    <mergeCell ref="X322:X324"/>
    <mergeCell ref="C324:E324"/>
    <mergeCell ref="H324:J324"/>
    <mergeCell ref="M324:O324"/>
    <mergeCell ref="R287:T287"/>
    <mergeCell ref="F324:F329"/>
    <mergeCell ref="G324:G329"/>
    <mergeCell ref="E325:E329"/>
    <mergeCell ref="H325:H329"/>
    <mergeCell ref="E288:E292"/>
    <mergeCell ref="H288:H292"/>
    <mergeCell ref="F293:F298"/>
    <mergeCell ref="N307:N308"/>
    <mergeCell ref="S307:S308"/>
    <mergeCell ref="T307:T308"/>
    <mergeCell ref="G293:G298"/>
    <mergeCell ref="M287:O287"/>
    <mergeCell ref="C305:D305"/>
    <mergeCell ref="M309:M310"/>
    <mergeCell ref="N309:N310"/>
    <mergeCell ref="S294:S295"/>
    <mergeCell ref="F213:F218"/>
    <mergeCell ref="G213:G218"/>
    <mergeCell ref="E214:E218"/>
    <mergeCell ref="H214:H218"/>
    <mergeCell ref="F219:F224"/>
    <mergeCell ref="G219:G224"/>
    <mergeCell ref="E220:E224"/>
    <mergeCell ref="H220:H224"/>
    <mergeCell ref="S234:S235"/>
    <mergeCell ref="H213:J213"/>
    <mergeCell ref="D226:E226"/>
    <mergeCell ref="W280:W281"/>
    <mergeCell ref="X280:X281"/>
    <mergeCell ref="P249:P254"/>
    <mergeCell ref="Q249:Q254"/>
    <mergeCell ref="O250:O254"/>
    <mergeCell ref="M268:O268"/>
    <mergeCell ref="W247:W249"/>
    <mergeCell ref="X247:X249"/>
    <mergeCell ref="T246:T247"/>
    <mergeCell ref="M278:M279"/>
    <mergeCell ref="N278:N279"/>
    <mergeCell ref="W272:W274"/>
    <mergeCell ref="P243:P248"/>
    <mergeCell ref="Q243:Q248"/>
    <mergeCell ref="O244:O248"/>
    <mergeCell ref="R244:R248"/>
    <mergeCell ref="R250:R254"/>
    <mergeCell ref="P255:P260"/>
    <mergeCell ref="T250:T251"/>
    <mergeCell ref="X250:X253"/>
    <mergeCell ref="N250:N251"/>
    <mergeCell ref="X254:X255"/>
    <mergeCell ref="M255:O255"/>
    <mergeCell ref="R255:T255"/>
    <mergeCell ref="N256:N257"/>
    <mergeCell ref="T256:T257"/>
    <mergeCell ref="W256:W258"/>
    <mergeCell ref="X256:X258"/>
    <mergeCell ref="N258:N259"/>
    <mergeCell ref="T258:T259"/>
    <mergeCell ref="D228:G229"/>
    <mergeCell ref="I228:J229"/>
    <mergeCell ref="C249:E249"/>
    <mergeCell ref="H249:J249"/>
    <mergeCell ref="M249:O249"/>
    <mergeCell ref="M243:O243"/>
    <mergeCell ref="F231:F236"/>
    <mergeCell ref="G231:G236"/>
    <mergeCell ref="E232:E236"/>
    <mergeCell ref="H232:H236"/>
    <mergeCell ref="F237:F242"/>
    <mergeCell ref="G237:G242"/>
    <mergeCell ref="C243:E243"/>
    <mergeCell ref="H243:J243"/>
    <mergeCell ref="F243:F248"/>
    <mergeCell ref="G243:G248"/>
    <mergeCell ref="E244:E248"/>
    <mergeCell ref="C236:D236"/>
    <mergeCell ref="M232:M233"/>
    <mergeCell ref="W259:W261"/>
    <mergeCell ref="X259:X261"/>
    <mergeCell ref="W250:W253"/>
    <mergeCell ref="M234:M235"/>
    <mergeCell ref="N234:N235"/>
    <mergeCell ref="H231:J231"/>
    <mergeCell ref="M231:O231"/>
    <mergeCell ref="N252:N253"/>
    <mergeCell ref="X244:X246"/>
    <mergeCell ref="N246:N247"/>
    <mergeCell ref="N226:O226"/>
    <mergeCell ref="H244:H248"/>
    <mergeCell ref="S214:S215"/>
    <mergeCell ref="W214:W217"/>
    <mergeCell ref="R231:T231"/>
    <mergeCell ref="N225:T225"/>
    <mergeCell ref="N216:N217"/>
    <mergeCell ref="T214:T215"/>
    <mergeCell ref="W234:W236"/>
    <mergeCell ref="P237:P242"/>
    <mergeCell ref="N214:N215"/>
    <mergeCell ref="M213:O213"/>
    <mergeCell ref="C230:D230"/>
    <mergeCell ref="M230:O230"/>
    <mergeCell ref="P213:P218"/>
    <mergeCell ref="O220:O224"/>
    <mergeCell ref="R220:R224"/>
    <mergeCell ref="R238:R242"/>
    <mergeCell ref="T232:T233"/>
    <mergeCell ref="M237:O237"/>
    <mergeCell ref="Q237:Q242"/>
    <mergeCell ref="O238:O242"/>
    <mergeCell ref="H238:H242"/>
    <mergeCell ref="C237:E237"/>
    <mergeCell ref="H237:J237"/>
    <mergeCell ref="C219:E219"/>
    <mergeCell ref="R237:T237"/>
    <mergeCell ref="S240:S241"/>
    <mergeCell ref="N238:N239"/>
    <mergeCell ref="C213:E213"/>
    <mergeCell ref="E238:E242"/>
    <mergeCell ref="M228:Q229"/>
    <mergeCell ref="N232:N233"/>
    <mergeCell ref="P231:P236"/>
    <mergeCell ref="Q231:Q236"/>
    <mergeCell ref="O232:O236"/>
    <mergeCell ref="R232:R236"/>
    <mergeCell ref="S232:S233"/>
    <mergeCell ref="Q213:Q218"/>
    <mergeCell ref="O214:O218"/>
    <mergeCell ref="R214:R218"/>
    <mergeCell ref="P219:P224"/>
    <mergeCell ref="Q219:Q224"/>
    <mergeCell ref="W181:W183"/>
    <mergeCell ref="X181:X183"/>
    <mergeCell ref="N183:N184"/>
    <mergeCell ref="T183:T184"/>
    <mergeCell ref="W184:W186"/>
    <mergeCell ref="X184:X186"/>
    <mergeCell ref="S222:S223"/>
    <mergeCell ref="T222:T223"/>
    <mergeCell ref="M196:M197"/>
    <mergeCell ref="N196:N197"/>
    <mergeCell ref="S196:S197"/>
    <mergeCell ref="T196:T197"/>
    <mergeCell ref="M198:M199"/>
    <mergeCell ref="N198:N199"/>
    <mergeCell ref="S198:S199"/>
    <mergeCell ref="L192:R193"/>
    <mergeCell ref="P201:P206"/>
    <mergeCell ref="M208:M209"/>
    <mergeCell ref="O202:O206"/>
    <mergeCell ref="Q201:Q206"/>
    <mergeCell ref="N181:N182"/>
    <mergeCell ref="W206:W207"/>
    <mergeCell ref="W208:W210"/>
    <mergeCell ref="X208:X210"/>
    <mergeCell ref="M210:M211"/>
    <mergeCell ref="N210:N211"/>
    <mergeCell ref="S210:S211"/>
    <mergeCell ref="T210:T211"/>
    <mergeCell ref="X211:X213"/>
    <mergeCell ref="T204:T205"/>
    <mergeCell ref="X214:X217"/>
    <mergeCell ref="T216:T217"/>
    <mergeCell ref="M180:O180"/>
    <mergeCell ref="R180:T180"/>
    <mergeCell ref="R175:R179"/>
    <mergeCell ref="P180:P185"/>
    <mergeCell ref="Q180:Q185"/>
    <mergeCell ref="O181:O185"/>
    <mergeCell ref="C207:E207"/>
    <mergeCell ref="H207:J207"/>
    <mergeCell ref="Q207:Q212"/>
    <mergeCell ref="F195:F200"/>
    <mergeCell ref="C195:E195"/>
    <mergeCell ref="M207:O207"/>
    <mergeCell ref="R207:T207"/>
    <mergeCell ref="F201:F206"/>
    <mergeCell ref="C200:D200"/>
    <mergeCell ref="H195:J195"/>
    <mergeCell ref="G201:G206"/>
    <mergeCell ref="E202:E206"/>
    <mergeCell ref="H202:H206"/>
    <mergeCell ref="F207:F212"/>
    <mergeCell ref="G207:G212"/>
    <mergeCell ref="S208:S209"/>
    <mergeCell ref="E208:E212"/>
    <mergeCell ref="C192:G193"/>
    <mergeCell ref="H192:J193"/>
    <mergeCell ref="H208:H212"/>
    <mergeCell ref="C201:E201"/>
    <mergeCell ref="O208:O212"/>
    <mergeCell ref="R208:R212"/>
    <mergeCell ref="Q174:Q179"/>
    <mergeCell ref="T177:T178"/>
    <mergeCell ref="C174:E174"/>
    <mergeCell ref="E163:E167"/>
    <mergeCell ref="H163:H167"/>
    <mergeCell ref="F168:F173"/>
    <mergeCell ref="G168:G173"/>
    <mergeCell ref="E169:E173"/>
    <mergeCell ref="P162:P167"/>
    <mergeCell ref="Q162:Q167"/>
    <mergeCell ref="O163:O167"/>
    <mergeCell ref="R163:R167"/>
    <mergeCell ref="P174:P179"/>
    <mergeCell ref="S175:S176"/>
    <mergeCell ref="O169:O173"/>
    <mergeCell ref="R169:R173"/>
    <mergeCell ref="X172:X173"/>
    <mergeCell ref="W172:W173"/>
    <mergeCell ref="F162:F167"/>
    <mergeCell ref="G162:G167"/>
    <mergeCell ref="R168:T168"/>
    <mergeCell ref="N169:N170"/>
    <mergeCell ref="T169:T170"/>
    <mergeCell ref="X163:X166"/>
    <mergeCell ref="M165:M166"/>
    <mergeCell ref="N165:N166"/>
    <mergeCell ref="S165:S166"/>
    <mergeCell ref="W179:W180"/>
    <mergeCell ref="X179:X180"/>
    <mergeCell ref="C180:E180"/>
    <mergeCell ref="H180:J180"/>
    <mergeCell ref="H174:J174"/>
    <mergeCell ref="M174:O174"/>
    <mergeCell ref="R174:T174"/>
    <mergeCell ref="N175:N176"/>
    <mergeCell ref="Z159:AA186"/>
    <mergeCell ref="C161:D161"/>
    <mergeCell ref="C162:E162"/>
    <mergeCell ref="H162:J162"/>
    <mergeCell ref="M162:O162"/>
    <mergeCell ref="R162:T162"/>
    <mergeCell ref="N163:N164"/>
    <mergeCell ref="T163:T164"/>
    <mergeCell ref="W163:W166"/>
    <mergeCell ref="C155:D155"/>
    <mergeCell ref="M155:O155"/>
    <mergeCell ref="R155:T155"/>
    <mergeCell ref="C156:E156"/>
    <mergeCell ref="H156:J156"/>
    <mergeCell ref="M156:O156"/>
    <mergeCell ref="R156:T156"/>
    <mergeCell ref="C168:E168"/>
    <mergeCell ref="W169:W171"/>
    <mergeCell ref="X169:X171"/>
    <mergeCell ref="N171:N172"/>
    <mergeCell ref="T171:T172"/>
    <mergeCell ref="H168:J168"/>
    <mergeCell ref="M157:M158"/>
    <mergeCell ref="N157:N158"/>
    <mergeCell ref="S157:S158"/>
    <mergeCell ref="T157:T158"/>
    <mergeCell ref="T165:T166"/>
    <mergeCell ref="M159:M160"/>
    <mergeCell ref="N159:N160"/>
    <mergeCell ref="H157:H161"/>
    <mergeCell ref="Q156:Q161"/>
    <mergeCell ref="R157:R161"/>
    <mergeCell ref="T140:T141"/>
    <mergeCell ref="M140:M141"/>
    <mergeCell ref="T144:T145"/>
    <mergeCell ref="N128:N129"/>
    <mergeCell ref="T120:T121"/>
    <mergeCell ref="O126:O130"/>
    <mergeCell ref="D153:H154"/>
    <mergeCell ref="F143:F148"/>
    <mergeCell ref="G143:G148"/>
    <mergeCell ref="C143:E143"/>
    <mergeCell ref="H143:J143"/>
    <mergeCell ref="S159:S160"/>
    <mergeCell ref="T159:T160"/>
    <mergeCell ref="M126:M127"/>
    <mergeCell ref="Q137:Q142"/>
    <mergeCell ref="N140:N141"/>
    <mergeCell ref="P125:P130"/>
    <mergeCell ref="G125:G130"/>
    <mergeCell ref="E126:E130"/>
    <mergeCell ref="H126:H130"/>
    <mergeCell ref="F131:F136"/>
    <mergeCell ref="G131:G136"/>
    <mergeCell ref="E132:E136"/>
    <mergeCell ref="H132:H136"/>
    <mergeCell ref="D149:J149"/>
    <mergeCell ref="N149:T149"/>
    <mergeCell ref="T126:T127"/>
    <mergeCell ref="G119:G124"/>
    <mergeCell ref="E120:E124"/>
    <mergeCell ref="H120:H124"/>
    <mergeCell ref="C119:E119"/>
    <mergeCell ref="H119:J119"/>
    <mergeCell ref="W175:W178"/>
    <mergeCell ref="X175:X178"/>
    <mergeCell ref="N177:N178"/>
    <mergeCell ref="X126:X129"/>
    <mergeCell ref="W135:W137"/>
    <mergeCell ref="X135:X137"/>
    <mergeCell ref="C137:E137"/>
    <mergeCell ref="H137:J137"/>
    <mergeCell ref="M137:O137"/>
    <mergeCell ref="R137:T137"/>
    <mergeCell ref="C131:E131"/>
    <mergeCell ref="H131:J131"/>
    <mergeCell ref="M131:O131"/>
    <mergeCell ref="R131:T131"/>
    <mergeCell ref="M132:M133"/>
    <mergeCell ref="N132:N133"/>
    <mergeCell ref="S132:S133"/>
    <mergeCell ref="T132:T133"/>
    <mergeCell ref="P137:P142"/>
    <mergeCell ref="F137:F142"/>
    <mergeCell ref="G137:G142"/>
    <mergeCell ref="N126:N127"/>
    <mergeCell ref="S126:S127"/>
    <mergeCell ref="T138:T139"/>
    <mergeCell ref="W138:W141"/>
    <mergeCell ref="R138:R142"/>
    <mergeCell ref="M138:M139"/>
    <mergeCell ref="N138:N139"/>
    <mergeCell ref="S138:S139"/>
    <mergeCell ref="X142:X143"/>
    <mergeCell ref="H138:H142"/>
    <mergeCell ref="P156:P161"/>
    <mergeCell ref="T21:T22"/>
    <mergeCell ref="T23:T24"/>
    <mergeCell ref="N23:N24"/>
    <mergeCell ref="S83:S84"/>
    <mergeCell ref="T83:T84"/>
    <mergeCell ref="R82:T82"/>
    <mergeCell ref="O51:O55"/>
    <mergeCell ref="R51:R55"/>
    <mergeCell ref="T51:T52"/>
    <mergeCell ref="M53:M54"/>
    <mergeCell ref="S53:S54"/>
    <mergeCell ref="T57:T58"/>
    <mergeCell ref="M59:M60"/>
    <mergeCell ref="N59:N60"/>
    <mergeCell ref="S59:S60"/>
    <mergeCell ref="O63:O67"/>
    <mergeCell ref="J113:K115"/>
    <mergeCell ref="N113:R114"/>
    <mergeCell ref="T107:T108"/>
    <mergeCell ref="N101:N102"/>
    <mergeCell ref="T101:T102"/>
    <mergeCell ref="N109:N110"/>
    <mergeCell ref="T109:T110"/>
    <mergeCell ref="Q106:Q111"/>
    <mergeCell ref="O107:O111"/>
    <mergeCell ref="R107:R111"/>
    <mergeCell ref="M106:O106"/>
    <mergeCell ref="R106:T106"/>
    <mergeCell ref="P100:P105"/>
    <mergeCell ref="Q100:Q105"/>
    <mergeCell ref="O101:O105"/>
    <mergeCell ref="R101:R105"/>
    <mergeCell ref="X72:X73"/>
    <mergeCell ref="W57:W59"/>
    <mergeCell ref="W51:W54"/>
    <mergeCell ref="W55:W56"/>
    <mergeCell ref="W60:W62"/>
    <mergeCell ref="X51:X54"/>
    <mergeCell ref="X93:X94"/>
    <mergeCell ref="W95:W97"/>
    <mergeCell ref="R81:T81"/>
    <mergeCell ref="W47:W49"/>
    <mergeCell ref="X60:X62"/>
    <mergeCell ref="X63:X66"/>
    <mergeCell ref="X67:X68"/>
    <mergeCell ref="X69:X71"/>
    <mergeCell ref="N35:N36"/>
    <mergeCell ref="M43:O43"/>
    <mergeCell ref="R43:T43"/>
    <mergeCell ref="R69:R73"/>
    <mergeCell ref="R44:T44"/>
    <mergeCell ref="S51:S52"/>
    <mergeCell ref="R50:T50"/>
    <mergeCell ref="M44:O44"/>
    <mergeCell ref="N51:N52"/>
    <mergeCell ref="N57:N58"/>
    <mergeCell ref="O57:O61"/>
    <mergeCell ref="R57:R61"/>
    <mergeCell ref="S57:S58"/>
    <mergeCell ref="W72:W73"/>
    <mergeCell ref="S63:S64"/>
    <mergeCell ref="T95:T96"/>
    <mergeCell ref="T89:T90"/>
    <mergeCell ref="M94:O94"/>
    <mergeCell ref="C40:I42"/>
    <mergeCell ref="J40:J42"/>
    <mergeCell ref="M40:S42"/>
    <mergeCell ref="T40:T42"/>
    <mergeCell ref="V3:AA4"/>
    <mergeCell ref="C118:D118"/>
    <mergeCell ref="M118:O118"/>
    <mergeCell ref="R118:T118"/>
    <mergeCell ref="S69:S70"/>
    <mergeCell ref="M71:M72"/>
    <mergeCell ref="Y85:Y112"/>
    <mergeCell ref="Z85:AA112"/>
    <mergeCell ref="C87:D87"/>
    <mergeCell ref="C88:E88"/>
    <mergeCell ref="H88:J88"/>
    <mergeCell ref="M88:O88"/>
    <mergeCell ref="R88:T88"/>
    <mergeCell ref="N89:N90"/>
    <mergeCell ref="X95:X97"/>
    <mergeCell ref="H100:J100"/>
    <mergeCell ref="M100:O100"/>
    <mergeCell ref="R100:T100"/>
    <mergeCell ref="Q20:Q25"/>
    <mergeCell ref="S35:S36"/>
    <mergeCell ref="S21:S22"/>
    <mergeCell ref="N29:N30"/>
    <mergeCell ref="N33:N34"/>
    <mergeCell ref="S23:S24"/>
    <mergeCell ref="F32:F37"/>
    <mergeCell ref="W43:X46"/>
    <mergeCell ref="R79:T80"/>
    <mergeCell ref="M91:M92"/>
    <mergeCell ref="X202:X205"/>
    <mergeCell ref="X206:X207"/>
    <mergeCell ref="X329:X330"/>
    <mergeCell ref="Q68:Q73"/>
    <mergeCell ref="N63:N64"/>
    <mergeCell ref="C5:I6"/>
    <mergeCell ref="M9:M10"/>
    <mergeCell ref="N11:N12"/>
    <mergeCell ref="G26:G31"/>
    <mergeCell ref="C7:D7"/>
    <mergeCell ref="C8:E8"/>
    <mergeCell ref="H8:J8"/>
    <mergeCell ref="H20:J20"/>
    <mergeCell ref="C62:E62"/>
    <mergeCell ref="P68:P73"/>
    <mergeCell ref="M5:S6"/>
    <mergeCell ref="T5:T6"/>
    <mergeCell ref="C20:E20"/>
    <mergeCell ref="C26:E26"/>
    <mergeCell ref="P14:P19"/>
    <mergeCell ref="Q14:Q19"/>
    <mergeCell ref="P20:P25"/>
    <mergeCell ref="H27:H31"/>
    <mergeCell ref="M7:O7"/>
    <mergeCell ref="R7:T7"/>
    <mergeCell ref="E9:E13"/>
    <mergeCell ref="H9:H13"/>
    <mergeCell ref="F26:F31"/>
    <mergeCell ref="R63:R67"/>
    <mergeCell ref="S65:S66"/>
    <mergeCell ref="S71:S72"/>
    <mergeCell ref="M63:M64"/>
    <mergeCell ref="N112:T112"/>
    <mergeCell ref="N103:N104"/>
    <mergeCell ref="T325:T326"/>
    <mergeCell ref="Q94:Q99"/>
    <mergeCell ref="S134:S135"/>
    <mergeCell ref="S85:S86"/>
    <mergeCell ref="S95:S96"/>
    <mergeCell ref="S97:S98"/>
    <mergeCell ref="S101:S102"/>
    <mergeCell ref="S103:S104"/>
    <mergeCell ref="T122:T123"/>
    <mergeCell ref="M128:M129"/>
    <mergeCell ref="R125:T125"/>
    <mergeCell ref="M119:O119"/>
    <mergeCell ref="R119:T119"/>
    <mergeCell ref="M120:M121"/>
    <mergeCell ref="N120:N121"/>
    <mergeCell ref="R120:R124"/>
    <mergeCell ref="Q125:Q130"/>
    <mergeCell ref="O138:O142"/>
    <mergeCell ref="P106:P111"/>
    <mergeCell ref="Q119:Q124"/>
    <mergeCell ref="M204:M205"/>
    <mergeCell ref="M168:O168"/>
    <mergeCell ref="T238:T239"/>
    <mergeCell ref="M181:M182"/>
    <mergeCell ref="T175:T176"/>
    <mergeCell ref="O157:O161"/>
    <mergeCell ref="S146:S147"/>
    <mergeCell ref="M144:M145"/>
    <mergeCell ref="N144:N145"/>
    <mergeCell ref="S140:S141"/>
    <mergeCell ref="T15:T16"/>
    <mergeCell ref="S9:S10"/>
    <mergeCell ref="S11:S12"/>
    <mergeCell ref="S33:S34"/>
    <mergeCell ref="T11:T12"/>
    <mergeCell ref="R8:T8"/>
    <mergeCell ref="N9:N10"/>
    <mergeCell ref="M14:O14"/>
    <mergeCell ref="R14:T14"/>
    <mergeCell ref="S17:S18"/>
    <mergeCell ref="N17:N18"/>
    <mergeCell ref="M11:M12"/>
    <mergeCell ref="T9:T10"/>
    <mergeCell ref="H15:H19"/>
    <mergeCell ref="H32:J32"/>
    <mergeCell ref="E33:E37"/>
    <mergeCell ref="H33:H37"/>
    <mergeCell ref="M20:O20"/>
    <mergeCell ref="T35:T36"/>
    <mergeCell ref="M35:M36"/>
    <mergeCell ref="M32:O32"/>
    <mergeCell ref="G32:G37"/>
    <mergeCell ref="E15:E19"/>
    <mergeCell ref="S29:S30"/>
    <mergeCell ref="H21:H25"/>
    <mergeCell ref="R26:T26"/>
    <mergeCell ref="H26:J26"/>
    <mergeCell ref="T27:T28"/>
    <mergeCell ref="S15:S16"/>
    <mergeCell ref="M15:M16"/>
    <mergeCell ref="M17:M18"/>
    <mergeCell ref="T17:T18"/>
    <mergeCell ref="X132:X134"/>
    <mergeCell ref="W144:W146"/>
    <mergeCell ref="X144:X146"/>
    <mergeCell ref="W85:W87"/>
    <mergeCell ref="X85:X87"/>
    <mergeCell ref="X89:X92"/>
    <mergeCell ref="W93:W94"/>
    <mergeCell ref="S341:T342"/>
    <mergeCell ref="V341:X342"/>
    <mergeCell ref="R324:T324"/>
    <mergeCell ref="R330:T330"/>
    <mergeCell ref="N38:T38"/>
    <mergeCell ref="N21:N22"/>
    <mergeCell ref="Q62:Q67"/>
    <mergeCell ref="N315:N316"/>
    <mergeCell ref="S315:S316"/>
    <mergeCell ref="T315:T316"/>
    <mergeCell ref="T333:T334"/>
    <mergeCell ref="W334:W336"/>
    <mergeCell ref="X334:X336"/>
    <mergeCell ref="N336:T336"/>
    <mergeCell ref="N337:O337"/>
    <mergeCell ref="P337:Q337"/>
    <mergeCell ref="T33:T34"/>
    <mergeCell ref="W36:W38"/>
    <mergeCell ref="X36:X38"/>
    <mergeCell ref="W268:X271"/>
    <mergeCell ref="X325:X328"/>
    <mergeCell ref="W122:W124"/>
    <mergeCell ref="R325:R329"/>
    <mergeCell ref="M50:O50"/>
    <mergeCell ref="S91:S92"/>
    <mergeCell ref="R243:T243"/>
    <mergeCell ref="N244:N245"/>
    <mergeCell ref="T244:T245"/>
    <mergeCell ref="W244:W246"/>
    <mergeCell ref="W254:W255"/>
    <mergeCell ref="M69:M70"/>
    <mergeCell ref="N204:N205"/>
    <mergeCell ref="M68:O68"/>
    <mergeCell ref="C56:E56"/>
    <mergeCell ref="C68:E68"/>
    <mergeCell ref="R126:R130"/>
    <mergeCell ref="P131:P136"/>
    <mergeCell ref="Q131:Q136"/>
    <mergeCell ref="O132:O136"/>
    <mergeCell ref="R132:R136"/>
    <mergeCell ref="N91:N92"/>
    <mergeCell ref="S89:S90"/>
    <mergeCell ref="N95:N96"/>
    <mergeCell ref="T103:T104"/>
    <mergeCell ref="Q88:Q93"/>
    <mergeCell ref="O89:O93"/>
    <mergeCell ref="T134:T135"/>
    <mergeCell ref="T69:T70"/>
    <mergeCell ref="N71:N72"/>
    <mergeCell ref="T71:T72"/>
    <mergeCell ref="O69:O73"/>
    <mergeCell ref="P94:P99"/>
    <mergeCell ref="C124:D124"/>
    <mergeCell ref="C125:E125"/>
    <mergeCell ref="H125:J125"/>
    <mergeCell ref="M125:O125"/>
    <mergeCell ref="S128:S129"/>
    <mergeCell ref="T63:T64"/>
    <mergeCell ref="M65:M66"/>
    <mergeCell ref="M95:M96"/>
    <mergeCell ref="M97:M98"/>
    <mergeCell ref="P82:P87"/>
    <mergeCell ref="Q82:Q87"/>
    <mergeCell ref="R83:R87"/>
    <mergeCell ref="P88:P93"/>
    <mergeCell ref="R95:R99"/>
    <mergeCell ref="W63:W66"/>
    <mergeCell ref="W101:W104"/>
    <mergeCell ref="S120:S121"/>
    <mergeCell ref="W107:W109"/>
    <mergeCell ref="N74:T74"/>
    <mergeCell ref="W126:W129"/>
    <mergeCell ref="T208:T209"/>
    <mergeCell ref="R202:R206"/>
    <mergeCell ref="P207:P212"/>
    <mergeCell ref="S202:S203"/>
    <mergeCell ref="T202:T203"/>
    <mergeCell ref="W211:W213"/>
    <mergeCell ref="T128:T129"/>
    <mergeCell ref="M122:M123"/>
    <mergeCell ref="N122:N123"/>
    <mergeCell ref="S122:S123"/>
    <mergeCell ref="T85:T86"/>
    <mergeCell ref="W132:W134"/>
    <mergeCell ref="T91:T92"/>
    <mergeCell ref="R94:T94"/>
    <mergeCell ref="N97:N98"/>
    <mergeCell ref="T97:T98"/>
    <mergeCell ref="M134:M135"/>
    <mergeCell ref="F350:F355"/>
    <mergeCell ref="W319:W321"/>
    <mergeCell ref="X319:X321"/>
    <mergeCell ref="N321:N322"/>
    <mergeCell ref="W309:W311"/>
    <mergeCell ref="X309:X311"/>
    <mergeCell ref="G306:G311"/>
    <mergeCell ref="H307:H311"/>
    <mergeCell ref="F312:F317"/>
    <mergeCell ref="G312:G317"/>
    <mergeCell ref="H313:H317"/>
    <mergeCell ref="W313:W316"/>
    <mergeCell ref="X313:X316"/>
    <mergeCell ref="H306:J306"/>
    <mergeCell ref="P344:P349"/>
    <mergeCell ref="O345:O349"/>
    <mergeCell ref="M330:O330"/>
    <mergeCell ref="M315:M316"/>
    <mergeCell ref="Q324:Q329"/>
    <mergeCell ref="O325:O329"/>
    <mergeCell ref="N331:N332"/>
    <mergeCell ref="T331:T332"/>
    <mergeCell ref="M350:O350"/>
    <mergeCell ref="W351:W354"/>
    <mergeCell ref="W347:W349"/>
    <mergeCell ref="H318:J318"/>
    <mergeCell ref="N319:N320"/>
    <mergeCell ref="T319:T320"/>
    <mergeCell ref="M344:O344"/>
    <mergeCell ref="R344:T344"/>
    <mergeCell ref="M345:M346"/>
    <mergeCell ref="F344:F349"/>
    <mergeCell ref="Y386:Y413"/>
    <mergeCell ref="Z386:AA413"/>
    <mergeCell ref="W390:W393"/>
    <mergeCell ref="T402:T403"/>
    <mergeCell ref="W402:W405"/>
    <mergeCell ref="X402:X405"/>
    <mergeCell ref="N404:N405"/>
    <mergeCell ref="T404:T405"/>
    <mergeCell ref="M392:M393"/>
    <mergeCell ref="N392:N393"/>
    <mergeCell ref="S392:S393"/>
    <mergeCell ref="T392:T393"/>
    <mergeCell ref="X408:X410"/>
    <mergeCell ref="N410:N411"/>
    <mergeCell ref="X411:X413"/>
    <mergeCell ref="T410:T411"/>
    <mergeCell ref="W411:W413"/>
    <mergeCell ref="X406:X407"/>
    <mergeCell ref="X390:X393"/>
    <mergeCell ref="Q383:Q388"/>
    <mergeCell ref="O384:O388"/>
    <mergeCell ref="R384:R388"/>
    <mergeCell ref="S386:S387"/>
    <mergeCell ref="T386:T387"/>
    <mergeCell ref="Z382:AA385"/>
    <mergeCell ref="M401:O401"/>
    <mergeCell ref="P407:P412"/>
    <mergeCell ref="Q407:Q412"/>
    <mergeCell ref="R407:T407"/>
    <mergeCell ref="Q401:Q406"/>
    <mergeCell ref="W406:W407"/>
    <mergeCell ref="W317:W318"/>
    <mergeCell ref="X386:X388"/>
    <mergeCell ref="X369:X371"/>
    <mergeCell ref="M362:O362"/>
    <mergeCell ref="M363:M364"/>
    <mergeCell ref="N363:N364"/>
    <mergeCell ref="S363:S364"/>
    <mergeCell ref="T363:T364"/>
    <mergeCell ref="N390:N391"/>
    <mergeCell ref="T390:T391"/>
    <mergeCell ref="X396:X398"/>
    <mergeCell ref="N398:N399"/>
    <mergeCell ref="W360:W362"/>
    <mergeCell ref="W363:W366"/>
    <mergeCell ref="O351:O355"/>
    <mergeCell ref="R351:R355"/>
    <mergeCell ref="X347:X349"/>
    <mergeCell ref="R369:R373"/>
    <mergeCell ref="M368:O368"/>
    <mergeCell ref="N440:N441"/>
    <mergeCell ref="T198:T199"/>
    <mergeCell ref="W198:W200"/>
    <mergeCell ref="X198:X200"/>
    <mergeCell ref="R428:R432"/>
    <mergeCell ref="T424:T425"/>
    <mergeCell ref="S192:T193"/>
    <mergeCell ref="M89:M90"/>
    <mergeCell ref="H68:J68"/>
    <mergeCell ref="W408:W410"/>
    <mergeCell ref="S204:S205"/>
    <mergeCell ref="M26:O26"/>
    <mergeCell ref="R32:T32"/>
    <mergeCell ref="N208:N209"/>
    <mergeCell ref="K226:L226"/>
    <mergeCell ref="P226:Q226"/>
    <mergeCell ref="R293:T293"/>
    <mergeCell ref="R401:T401"/>
    <mergeCell ref="N402:N403"/>
    <mergeCell ref="W386:W388"/>
    <mergeCell ref="W396:W398"/>
    <mergeCell ref="P362:P367"/>
    <mergeCell ref="Q362:Q367"/>
    <mergeCell ref="O363:O367"/>
    <mergeCell ref="R363:R367"/>
    <mergeCell ref="N371:N372"/>
    <mergeCell ref="S371:S372"/>
    <mergeCell ref="R382:T382"/>
    <mergeCell ref="M369:M370"/>
    <mergeCell ref="P395:P400"/>
    <mergeCell ref="Q395:Q400"/>
    <mergeCell ref="M407:O407"/>
    <mergeCell ref="X317:X318"/>
    <mergeCell ref="F318:F323"/>
    <mergeCell ref="C350:E350"/>
    <mergeCell ref="H350:J350"/>
    <mergeCell ref="Z347:AA374"/>
    <mergeCell ref="P8:P13"/>
    <mergeCell ref="Q8:Q13"/>
    <mergeCell ref="W329:W330"/>
    <mergeCell ref="R457:T457"/>
    <mergeCell ref="M458:O458"/>
    <mergeCell ref="R458:T458"/>
    <mergeCell ref="M459:M460"/>
    <mergeCell ref="W194:X197"/>
    <mergeCell ref="T384:T385"/>
    <mergeCell ref="N375:O375"/>
    <mergeCell ref="P375:Q375"/>
    <mergeCell ref="M382:O382"/>
    <mergeCell ref="P414:Q414"/>
    <mergeCell ref="W394:W395"/>
    <mergeCell ref="P401:P406"/>
    <mergeCell ref="W382:X385"/>
    <mergeCell ref="M380:Q381"/>
    <mergeCell ref="M214:M215"/>
    <mergeCell ref="W242:W243"/>
    <mergeCell ref="X242:X243"/>
    <mergeCell ref="R268:T268"/>
    <mergeCell ref="V266:X267"/>
    <mergeCell ref="N261:T261"/>
    <mergeCell ref="X292:X293"/>
    <mergeCell ref="T347:T348"/>
    <mergeCell ref="M222:M223"/>
    <mergeCell ref="M195:O195"/>
    <mergeCell ref="D375:E375"/>
    <mergeCell ref="F375:G375"/>
    <mergeCell ref="Z11:AA38"/>
    <mergeCell ref="T369:T370"/>
    <mergeCell ref="C32:E32"/>
    <mergeCell ref="C362:E362"/>
    <mergeCell ref="H362:J362"/>
    <mergeCell ref="R9:R13"/>
    <mergeCell ref="O9:O13"/>
    <mergeCell ref="R21:R25"/>
    <mergeCell ref="R27:R31"/>
    <mergeCell ref="R33:R37"/>
    <mergeCell ref="O15:O19"/>
    <mergeCell ref="V192:X193"/>
    <mergeCell ref="R20:T20"/>
    <mergeCell ref="C14:E14"/>
    <mergeCell ref="H14:J14"/>
    <mergeCell ref="C13:D13"/>
    <mergeCell ref="M357:M358"/>
    <mergeCell ref="S357:S358"/>
    <mergeCell ref="N359:N360"/>
    <mergeCell ref="W89:W92"/>
    <mergeCell ref="X357:X359"/>
    <mergeCell ref="W67:W68"/>
    <mergeCell ref="W69:W71"/>
    <mergeCell ref="X47:X49"/>
    <mergeCell ref="X360:X362"/>
    <mergeCell ref="O21:O25"/>
    <mergeCell ref="O27:O31"/>
    <mergeCell ref="O33:O37"/>
    <mergeCell ref="E307:E311"/>
    <mergeCell ref="E313:E317"/>
    <mergeCell ref="F401:F406"/>
    <mergeCell ref="G401:G406"/>
    <mergeCell ref="E402:E406"/>
    <mergeCell ref="H402:H406"/>
    <mergeCell ref="N473:N474"/>
    <mergeCell ref="F433:F438"/>
    <mergeCell ref="AA5:AA6"/>
    <mergeCell ref="J79:J80"/>
    <mergeCell ref="S117:T117"/>
    <mergeCell ref="I153:J154"/>
    <mergeCell ref="M153:Q154"/>
    <mergeCell ref="W7:X10"/>
    <mergeCell ref="Z7:AA10"/>
    <mergeCell ref="W5:X6"/>
    <mergeCell ref="X19:X20"/>
    <mergeCell ref="W21:W23"/>
    <mergeCell ref="X33:X35"/>
    <mergeCell ref="W33:W35"/>
    <mergeCell ref="W15:W18"/>
    <mergeCell ref="W11:W13"/>
    <mergeCell ref="X11:X13"/>
    <mergeCell ref="R153:T154"/>
    <mergeCell ref="AA153:AA154"/>
    <mergeCell ref="T59:T60"/>
    <mergeCell ref="M57:M58"/>
    <mergeCell ref="T53:T54"/>
    <mergeCell ref="M56:O56"/>
    <mergeCell ref="R56:T56"/>
    <mergeCell ref="J5:J6"/>
    <mergeCell ref="D74:J74"/>
    <mergeCell ref="R195:T195"/>
    <mergeCell ref="Y11:Y38"/>
    <mergeCell ref="R422:R426"/>
    <mergeCell ref="P427:P432"/>
    <mergeCell ref="Q427:Q432"/>
    <mergeCell ref="O428:O432"/>
    <mergeCell ref="Y198:Y225"/>
    <mergeCell ref="H201:J201"/>
    <mergeCell ref="M201:O201"/>
    <mergeCell ref="R201:T201"/>
    <mergeCell ref="M202:M203"/>
    <mergeCell ref="N202:N203"/>
    <mergeCell ref="X220:X222"/>
    <mergeCell ref="W297:W299"/>
    <mergeCell ref="D455:G456"/>
    <mergeCell ref="I455:J456"/>
    <mergeCell ref="M455:Q456"/>
    <mergeCell ref="R455:T456"/>
    <mergeCell ref="W455:X456"/>
    <mergeCell ref="M219:O219"/>
    <mergeCell ref="M220:M221"/>
    <mergeCell ref="N220:N221"/>
    <mergeCell ref="Y234:Y261"/>
    <mergeCell ref="H219:J219"/>
    <mergeCell ref="W372:W374"/>
    <mergeCell ref="X372:X374"/>
    <mergeCell ref="D374:J374"/>
    <mergeCell ref="N374:T374"/>
    <mergeCell ref="X394:X395"/>
    <mergeCell ref="T371:T372"/>
    <mergeCell ref="R380:T381"/>
    <mergeCell ref="G395:G400"/>
    <mergeCell ref="E396:E400"/>
    <mergeCell ref="H396:H400"/>
    <mergeCell ref="M8:O8"/>
    <mergeCell ref="X55:X56"/>
    <mergeCell ref="M62:O62"/>
    <mergeCell ref="P62:P67"/>
    <mergeCell ref="M21:M22"/>
    <mergeCell ref="M23:M24"/>
    <mergeCell ref="M27:M28"/>
    <mergeCell ref="M29:M30"/>
    <mergeCell ref="M33:M34"/>
    <mergeCell ref="N27:N28"/>
    <mergeCell ref="S27:S28"/>
    <mergeCell ref="N53:N54"/>
    <mergeCell ref="W19:W20"/>
    <mergeCell ref="N134:N135"/>
    <mergeCell ref="R15:R19"/>
    <mergeCell ref="M177:M178"/>
    <mergeCell ref="R68:T68"/>
    <mergeCell ref="X15:X18"/>
    <mergeCell ref="R89:R93"/>
    <mergeCell ref="S45:S46"/>
    <mergeCell ref="M47:M48"/>
    <mergeCell ref="S47:S48"/>
    <mergeCell ref="X122:X124"/>
    <mergeCell ref="W98:W99"/>
    <mergeCell ref="X57:X59"/>
    <mergeCell ref="X21:X23"/>
    <mergeCell ref="W24:W26"/>
    <mergeCell ref="X24:X26"/>
    <mergeCell ref="W27:W30"/>
    <mergeCell ref="X27:X30"/>
    <mergeCell ref="W31:W32"/>
    <mergeCell ref="X31:X32"/>
    <mergeCell ref="Z79:AA80"/>
    <mergeCell ref="W153:X154"/>
    <mergeCell ref="AA192:AA193"/>
    <mergeCell ref="X98:X99"/>
    <mergeCell ref="W110:W111"/>
    <mergeCell ref="X110:X111"/>
    <mergeCell ref="W113:X114"/>
    <mergeCell ref="W357:W359"/>
    <mergeCell ref="Y309:Y336"/>
    <mergeCell ref="Z309:AA336"/>
    <mergeCell ref="W325:W328"/>
    <mergeCell ref="X101:X104"/>
    <mergeCell ref="Y159:Y186"/>
    <mergeCell ref="W331:W333"/>
    <mergeCell ref="Z198:AA225"/>
    <mergeCell ref="Z122:AA149"/>
    <mergeCell ref="Z194:AA197"/>
    <mergeCell ref="W105:W106"/>
    <mergeCell ref="X105:X106"/>
    <mergeCell ref="X107:X109"/>
    <mergeCell ref="X159:X161"/>
    <mergeCell ref="W159:W161"/>
    <mergeCell ref="W167:W168"/>
    <mergeCell ref="X167:X168"/>
    <mergeCell ref="W147:W149"/>
    <mergeCell ref="X147:X149"/>
    <mergeCell ref="W202:W205"/>
    <mergeCell ref="X138:X141"/>
    <mergeCell ref="W142:W143"/>
    <mergeCell ref="Y122:Y149"/>
    <mergeCell ref="W130:W131"/>
    <mergeCell ref="X130:X131"/>
    <mergeCell ref="W495:X498"/>
    <mergeCell ref="Z495:AA498"/>
    <mergeCell ref="G458:G463"/>
    <mergeCell ref="W483:W485"/>
    <mergeCell ref="H482:J482"/>
    <mergeCell ref="N485:N486"/>
    <mergeCell ref="T485:T486"/>
    <mergeCell ref="W486:W488"/>
    <mergeCell ref="X486:X488"/>
    <mergeCell ref="D488:J488"/>
    <mergeCell ref="R470:T470"/>
    <mergeCell ref="N488:T488"/>
    <mergeCell ref="X483:X485"/>
    <mergeCell ref="C482:E482"/>
    <mergeCell ref="G476:G481"/>
    <mergeCell ref="E477:E481"/>
    <mergeCell ref="H477:H481"/>
    <mergeCell ref="N489:O489"/>
    <mergeCell ref="P489:Q489"/>
    <mergeCell ref="W477:W480"/>
    <mergeCell ref="X477:X480"/>
    <mergeCell ref="N479:N480"/>
    <mergeCell ref="Y461:Y488"/>
    <mergeCell ref="T467:T468"/>
    <mergeCell ref="G464:G469"/>
    <mergeCell ref="E465:E469"/>
    <mergeCell ref="T459:T460"/>
    <mergeCell ref="R495:T495"/>
    <mergeCell ref="Q482:Q487"/>
    <mergeCell ref="O483:O487"/>
    <mergeCell ref="R483:R487"/>
    <mergeCell ref="P470:P475"/>
    <mergeCell ref="AA455:AA456"/>
    <mergeCell ref="W457:X460"/>
    <mergeCell ref="Z457:AA460"/>
    <mergeCell ref="Z234:AA261"/>
    <mergeCell ref="W238:W241"/>
    <mergeCell ref="X238:X241"/>
    <mergeCell ref="H351:H355"/>
    <mergeCell ref="Y347:Y374"/>
    <mergeCell ref="N313:N314"/>
    <mergeCell ref="T313:T314"/>
    <mergeCell ref="X331:X333"/>
    <mergeCell ref="P330:P335"/>
    <mergeCell ref="X367:X368"/>
    <mergeCell ref="X363:X366"/>
    <mergeCell ref="S369:S370"/>
    <mergeCell ref="T357:T358"/>
    <mergeCell ref="C493:G494"/>
    <mergeCell ref="H493:J494"/>
    <mergeCell ref="L493:R494"/>
    <mergeCell ref="S493:T494"/>
    <mergeCell ref="V493:X494"/>
    <mergeCell ref="AA493:AA494"/>
    <mergeCell ref="S359:S360"/>
    <mergeCell ref="K262:L262"/>
    <mergeCell ref="X351:X354"/>
    <mergeCell ref="M353:M354"/>
    <mergeCell ref="N353:N354"/>
    <mergeCell ref="S353:S354"/>
    <mergeCell ref="T353:T354"/>
    <mergeCell ref="W355:W356"/>
    <mergeCell ref="X355:X356"/>
    <mergeCell ref="P350:P355"/>
    <mergeCell ref="Z461:AA488"/>
    <mergeCell ref="H464:J464"/>
    <mergeCell ref="M464:O464"/>
    <mergeCell ref="R464:T464"/>
    <mergeCell ref="AA228:AA229"/>
    <mergeCell ref="D225:J225"/>
    <mergeCell ref="Z230:AA233"/>
    <mergeCell ref="W218:W219"/>
    <mergeCell ref="M482:O482"/>
    <mergeCell ref="C476:E476"/>
    <mergeCell ref="N408:N409"/>
    <mergeCell ref="W369:W371"/>
    <mergeCell ref="C341:G342"/>
    <mergeCell ref="H341:J342"/>
    <mergeCell ref="W465:W468"/>
    <mergeCell ref="AA380:AA381"/>
    <mergeCell ref="T483:T484"/>
    <mergeCell ref="R228:T229"/>
    <mergeCell ref="W228:X229"/>
    <mergeCell ref="M433:O433"/>
    <mergeCell ref="R433:T433"/>
    <mergeCell ref="H421:J421"/>
    <mergeCell ref="M421:O421"/>
    <mergeCell ref="R421:T421"/>
    <mergeCell ref="W399:W401"/>
    <mergeCell ref="X399:X401"/>
    <mergeCell ref="E408:E412"/>
    <mergeCell ref="H408:H412"/>
    <mergeCell ref="F414:G414"/>
    <mergeCell ref="N414:O414"/>
    <mergeCell ref="N467:N468"/>
    <mergeCell ref="L341:R342"/>
    <mergeCell ref="L113:M114"/>
    <mergeCell ref="M175:M176"/>
    <mergeCell ref="R194:T194"/>
    <mergeCell ref="X234:X236"/>
    <mergeCell ref="W223:W224"/>
    <mergeCell ref="X223:X224"/>
    <mergeCell ref="T234:T235"/>
    <mergeCell ref="R230:T230"/>
    <mergeCell ref="H363:H367"/>
    <mergeCell ref="P356:P361"/>
    <mergeCell ref="Q356:Q361"/>
    <mergeCell ref="O357:O361"/>
    <mergeCell ref="R357:R361"/>
    <mergeCell ref="M359:M360"/>
    <mergeCell ref="D489:E489"/>
    <mergeCell ref="F489:G489"/>
    <mergeCell ref="X218:X219"/>
    <mergeCell ref="R219:T219"/>
    <mergeCell ref="S220:S221"/>
    <mergeCell ref="T220:T221"/>
    <mergeCell ref="W220:W222"/>
    <mergeCell ref="R482:T482"/>
    <mergeCell ref="M434:M435"/>
    <mergeCell ref="W481:W482"/>
    <mergeCell ref="X481:X482"/>
    <mergeCell ref="X465:X468"/>
    <mergeCell ref="M467:M468"/>
    <mergeCell ref="T477:T478"/>
    <mergeCell ref="W367:W368"/>
    <mergeCell ref="W380:X381"/>
    <mergeCell ref="Q350:Q355"/>
    <mergeCell ref="M420:O420"/>
    <mergeCell ref="G470:G475"/>
    <mergeCell ref="F383:F388"/>
    <mergeCell ref="G383:G388"/>
    <mergeCell ref="C433:E433"/>
    <mergeCell ref="R213:T213"/>
    <mergeCell ref="T473:T474"/>
    <mergeCell ref="H458:J458"/>
    <mergeCell ref="T465:T466"/>
    <mergeCell ref="N459:N460"/>
    <mergeCell ref="S459:S460"/>
    <mergeCell ref="E363:E367"/>
    <mergeCell ref="E351:E355"/>
    <mergeCell ref="Q330:Q335"/>
    <mergeCell ref="W469:W470"/>
    <mergeCell ref="W230:X233"/>
    <mergeCell ref="S467:S468"/>
    <mergeCell ref="M194:O194"/>
    <mergeCell ref="R420:T420"/>
    <mergeCell ref="C421:E421"/>
    <mergeCell ref="S422:S423"/>
    <mergeCell ref="C395:E395"/>
    <mergeCell ref="H395:J395"/>
    <mergeCell ref="M395:O395"/>
    <mergeCell ref="R395:T395"/>
    <mergeCell ref="N396:N397"/>
    <mergeCell ref="T396:T397"/>
    <mergeCell ref="O396:O400"/>
    <mergeCell ref="R396:R400"/>
    <mergeCell ref="X432:X433"/>
    <mergeCell ref="C420:D420"/>
    <mergeCell ref="Q421:Q426"/>
    <mergeCell ref="O422:O426"/>
    <mergeCell ref="B1:B2"/>
    <mergeCell ref="M101:M102"/>
    <mergeCell ref="M103:M104"/>
    <mergeCell ref="M107:M108"/>
    <mergeCell ref="M109:M110"/>
    <mergeCell ref="S107:S108"/>
    <mergeCell ref="S109:S110"/>
    <mergeCell ref="M163:M164"/>
    <mergeCell ref="S163:S164"/>
    <mergeCell ref="M169:M170"/>
    <mergeCell ref="M171:M172"/>
    <mergeCell ref="S169:S170"/>
    <mergeCell ref="S171:S172"/>
    <mergeCell ref="Q26:Q31"/>
    <mergeCell ref="P26:P31"/>
    <mergeCell ref="P32:P37"/>
    <mergeCell ref="Q32:Q37"/>
    <mergeCell ref="E21:E25"/>
    <mergeCell ref="E27:E31"/>
    <mergeCell ref="F8:F13"/>
    <mergeCell ref="G8:G13"/>
    <mergeCell ref="F14:F19"/>
    <mergeCell ref="G14:G19"/>
    <mergeCell ref="F20:F25"/>
    <mergeCell ref="G20:G25"/>
    <mergeCell ref="K1:U2"/>
    <mergeCell ref="L3:M4"/>
    <mergeCell ref="D3:J4"/>
    <mergeCell ref="N3:T4"/>
    <mergeCell ref="N15:N16"/>
    <mergeCell ref="T29:T30"/>
    <mergeCell ref="D38:J38"/>
    <mergeCell ref="M183:M184"/>
    <mergeCell ref="C256:C257"/>
    <mergeCell ref="D256:D257"/>
    <mergeCell ref="I256:I257"/>
    <mergeCell ref="J256:J257"/>
    <mergeCell ref="C258:C259"/>
    <mergeCell ref="D258:D259"/>
    <mergeCell ref="I258:I259"/>
    <mergeCell ref="J258:J259"/>
    <mergeCell ref="M238:M239"/>
    <mergeCell ref="S238:S239"/>
    <mergeCell ref="M244:M245"/>
    <mergeCell ref="S244:S245"/>
    <mergeCell ref="M246:M247"/>
    <mergeCell ref="S246:S247"/>
    <mergeCell ref="M250:M251"/>
    <mergeCell ref="S250:S251"/>
    <mergeCell ref="M252:M253"/>
    <mergeCell ref="S252:S253"/>
    <mergeCell ref="M256:M257"/>
    <mergeCell ref="S256:S257"/>
    <mergeCell ref="M258:M259"/>
    <mergeCell ref="S258:S259"/>
    <mergeCell ref="E250:E254"/>
    <mergeCell ref="H250:H254"/>
    <mergeCell ref="R249:T249"/>
    <mergeCell ref="H255:J255"/>
    <mergeCell ref="H256:H260"/>
    <mergeCell ref="R256:R260"/>
    <mergeCell ref="M240:M241"/>
    <mergeCell ref="N240:N241"/>
    <mergeCell ref="T240:T241"/>
  </mergeCells>
  <conditionalFormatting sqref="AN44">
    <cfRule type="cellIs" dxfId="1211" priority="4247" operator="lessThan">
      <formula>1</formula>
    </cfRule>
    <cfRule type="cellIs" dxfId="1210" priority="4248" operator="greaterThan">
      <formula>4</formula>
    </cfRule>
    <cfRule type="cellIs" dxfId="1209" priority="4249" operator="notEqual">
      <formula>2</formula>
    </cfRule>
    <cfRule type="cellIs" dxfId="1208" priority="4250" operator="equal">
      <formula>2</formula>
    </cfRule>
  </conditionalFormatting>
  <conditionalFormatting sqref="AO56">
    <cfRule type="cellIs" dxfId="1207" priority="4227" operator="lessThan">
      <formula>1</formula>
    </cfRule>
    <cfRule type="cellIs" dxfId="1206" priority="4228" operator="greaterThan">
      <formula>4</formula>
    </cfRule>
    <cfRule type="cellIs" dxfId="1205" priority="4229" operator="notEqual">
      <formula>1</formula>
    </cfRule>
    <cfRule type="cellIs" dxfId="1204" priority="4230" operator="equal">
      <formula>1</formula>
    </cfRule>
  </conditionalFormatting>
  <conditionalFormatting sqref="AN68">
    <cfRule type="cellIs" dxfId="1203" priority="4212" operator="lessThan">
      <formula>1</formula>
    </cfRule>
    <cfRule type="cellIs" dxfId="1202" priority="4213" operator="greaterThan">
      <formula>4</formula>
    </cfRule>
    <cfRule type="cellIs" dxfId="1201" priority="4214" operator="notEqual">
      <formula>1</formula>
    </cfRule>
    <cfRule type="cellIs" dxfId="1200" priority="4215" operator="equal">
      <formula>1</formula>
    </cfRule>
  </conditionalFormatting>
  <conditionalFormatting sqref="G8">
    <cfRule type="cellIs" dxfId="1199" priority="3977" operator="lessThan">
      <formula>1</formula>
    </cfRule>
    <cfRule type="cellIs" dxfId="1198" priority="3978" operator="greaterThan">
      <formula>4</formula>
    </cfRule>
    <cfRule type="cellIs" dxfId="1197" priority="3979" operator="notEqual">
      <formula>2</formula>
    </cfRule>
    <cfRule type="cellIs" dxfId="1196" priority="3980" operator="equal">
      <formula>2</formula>
    </cfRule>
  </conditionalFormatting>
  <conditionalFormatting sqref="G26">
    <cfRule type="cellIs" dxfId="1195" priority="4002" operator="lessThan">
      <formula>1</formula>
    </cfRule>
    <cfRule type="cellIs" dxfId="1194" priority="4003" operator="greaterThan">
      <formula>4</formula>
    </cfRule>
    <cfRule type="cellIs" dxfId="1193" priority="4004" operator="notEqual">
      <formula>1</formula>
    </cfRule>
    <cfRule type="cellIs" dxfId="1192" priority="4005" operator="equal">
      <formula>1</formula>
    </cfRule>
  </conditionalFormatting>
  <conditionalFormatting sqref="F14">
    <cfRule type="cellIs" dxfId="1191" priority="3997" operator="lessThan">
      <formula>1</formula>
    </cfRule>
    <cfRule type="cellIs" dxfId="1190" priority="3998" operator="greaterThan">
      <formula>4</formula>
    </cfRule>
    <cfRule type="cellIs" dxfId="1189" priority="3999" operator="notEqual">
      <formula>1</formula>
    </cfRule>
    <cfRule type="cellIs" dxfId="1188" priority="4000" operator="equal">
      <formula>1</formula>
    </cfRule>
  </conditionalFormatting>
  <conditionalFormatting sqref="F8">
    <cfRule type="cellIs" dxfId="1187" priority="3992" operator="lessThan">
      <formula>1</formula>
    </cfRule>
    <cfRule type="cellIs" dxfId="1186" priority="3993" operator="greaterThan">
      <formula>4</formula>
    </cfRule>
    <cfRule type="cellIs" dxfId="1185" priority="3994" operator="notEqual">
      <formula>3</formula>
    </cfRule>
    <cfRule type="cellIs" dxfId="1184" priority="3995" operator="equal">
      <formula>3</formula>
    </cfRule>
  </conditionalFormatting>
  <conditionalFormatting sqref="G32">
    <cfRule type="cellIs" dxfId="1183" priority="3987" operator="lessThan">
      <formula>1</formula>
    </cfRule>
    <cfRule type="cellIs" dxfId="1182" priority="3988" operator="greaterThan">
      <formula>4</formula>
    </cfRule>
    <cfRule type="cellIs" dxfId="1181" priority="3989" operator="notEqual">
      <formula>4</formula>
    </cfRule>
    <cfRule type="cellIs" dxfId="1180" priority="3990" operator="equal">
      <formula>4</formula>
    </cfRule>
  </conditionalFormatting>
  <conditionalFormatting sqref="F26">
    <cfRule type="cellIs" dxfId="1179" priority="3982" operator="lessThan">
      <formula>1</formula>
    </cfRule>
    <cfRule type="cellIs" dxfId="1178" priority="3983" operator="greaterThan">
      <formula>4</formula>
    </cfRule>
    <cfRule type="cellIs" dxfId="1177" priority="3984" operator="notEqual">
      <formula>3</formula>
    </cfRule>
    <cfRule type="cellIs" dxfId="1176" priority="3985" operator="equal">
      <formula>3</formula>
    </cfRule>
  </conditionalFormatting>
  <conditionalFormatting sqref="G14 AF14">
    <cfRule type="cellIs" dxfId="1175" priority="3972" operator="lessThan">
      <formula>1</formula>
    </cfRule>
    <cfRule type="cellIs" dxfId="1174" priority="3973" operator="greaterThan">
      <formula>4</formula>
    </cfRule>
    <cfRule type="cellIs" dxfId="1173" priority="3974" operator="notEqual">
      <formula>3</formula>
    </cfRule>
    <cfRule type="cellIs" dxfId="1172" priority="3975" operator="equal">
      <formula>3</formula>
    </cfRule>
  </conditionalFormatting>
  <conditionalFormatting sqref="F20">
    <cfRule type="cellIs" dxfId="1171" priority="3967" operator="lessThan">
      <formula>1</formula>
    </cfRule>
    <cfRule type="cellIs" dxfId="1170" priority="3968" operator="greaterThan">
      <formula>4</formula>
    </cfRule>
    <cfRule type="cellIs" dxfId="1169" priority="3969" operator="notEqual">
      <formula>2</formula>
    </cfRule>
    <cfRule type="cellIs" dxfId="1168" priority="3970" operator="equal">
      <formula>2</formula>
    </cfRule>
  </conditionalFormatting>
  <conditionalFormatting sqref="F32">
    <cfRule type="cellIs" dxfId="1167" priority="3962" operator="lessThan">
      <formula>1</formula>
    </cfRule>
    <cfRule type="cellIs" dxfId="1166" priority="3963" operator="greaterThan">
      <formula>4</formula>
    </cfRule>
    <cfRule type="cellIs" dxfId="1165" priority="3964" operator="notEqual">
      <formula>2</formula>
    </cfRule>
    <cfRule type="cellIs" dxfId="1164" priority="3965" operator="equal">
      <formula>2</formula>
    </cfRule>
  </conditionalFormatting>
  <conditionalFormatting sqref="G20">
    <cfRule type="cellIs" dxfId="1163" priority="3957" operator="lessThan">
      <formula>1</formula>
    </cfRule>
    <cfRule type="cellIs" dxfId="1162" priority="3958" operator="greaterThan">
      <formula>4</formula>
    </cfRule>
    <cfRule type="cellIs" dxfId="1161" priority="3959" operator="notEqual">
      <formula>4</formula>
    </cfRule>
    <cfRule type="cellIs" dxfId="1160" priority="3960" operator="equal">
      <formula>4</formula>
    </cfRule>
  </conditionalFormatting>
  <conditionalFormatting sqref="Q8">
    <cfRule type="cellIs" dxfId="1159" priority="3852" operator="lessThan">
      <formula>1</formula>
    </cfRule>
    <cfRule type="cellIs" dxfId="1158" priority="3853" operator="greaterThan">
      <formula>4</formula>
    </cfRule>
    <cfRule type="cellIs" dxfId="1157" priority="3854" operator="notEqual">
      <formula>2</formula>
    </cfRule>
    <cfRule type="cellIs" dxfId="1156" priority="3855" operator="equal">
      <formula>2</formula>
    </cfRule>
  </conditionalFormatting>
  <conditionalFormatting sqref="P8 AN8">
    <cfRule type="cellIs" dxfId="1155" priority="3847" operator="lessThan">
      <formula>1</formula>
    </cfRule>
    <cfRule type="cellIs" dxfId="1154" priority="3848" operator="greaterThan">
      <formula>4</formula>
    </cfRule>
    <cfRule type="cellIs" dxfId="1153" priority="3849" operator="notEqual">
      <formula>2</formula>
    </cfRule>
    <cfRule type="cellIs" dxfId="1152" priority="3850" operator="equal">
      <formula>2</formula>
    </cfRule>
  </conditionalFormatting>
  <conditionalFormatting sqref="P14">
    <cfRule type="cellIs" dxfId="1151" priority="3842" operator="lessThan">
      <formula>1</formula>
    </cfRule>
    <cfRule type="cellIs" dxfId="1150" priority="3843" operator="greaterThan">
      <formula>4</formula>
    </cfRule>
    <cfRule type="cellIs" dxfId="1149" priority="3844" operator="notEqual">
      <formula>1</formula>
    </cfRule>
    <cfRule type="cellIs" dxfId="1148" priority="3845" operator="equal">
      <formula>1</formula>
    </cfRule>
  </conditionalFormatting>
  <conditionalFormatting sqref="Q14">
    <cfRule type="cellIs" dxfId="1147" priority="3837" operator="lessThan">
      <formula>1</formula>
    </cfRule>
    <cfRule type="cellIs" dxfId="1146" priority="3838" operator="greaterThan">
      <formula>4</formula>
    </cfRule>
    <cfRule type="cellIs" dxfId="1145" priority="3839" operator="notEqual">
      <formula>2</formula>
    </cfRule>
    <cfRule type="cellIs" dxfId="1144" priority="3840" operator="equal">
      <formula>2</formula>
    </cfRule>
  </conditionalFormatting>
  <conditionalFormatting sqref="P20">
    <cfRule type="cellIs" dxfId="1143" priority="3832" operator="lessThan">
      <formula>1</formula>
    </cfRule>
    <cfRule type="cellIs" dxfId="1142" priority="3833" operator="greaterThan">
      <formula>4</formula>
    </cfRule>
    <cfRule type="cellIs" dxfId="1141" priority="3834" operator="notEqual">
      <formula>1</formula>
    </cfRule>
    <cfRule type="cellIs" dxfId="1140" priority="3835" operator="equal">
      <formula>1</formula>
    </cfRule>
  </conditionalFormatting>
  <conditionalFormatting sqref="Q20 AO20">
    <cfRule type="cellIs" dxfId="1139" priority="3827" operator="lessThan">
      <formula>1</formula>
    </cfRule>
    <cfRule type="cellIs" dxfId="1138" priority="3828" operator="greaterThan">
      <formula>4</formula>
    </cfRule>
    <cfRule type="cellIs" dxfId="1137" priority="3829" operator="notEqual">
      <formula>1</formula>
    </cfRule>
    <cfRule type="cellIs" dxfId="1136" priority="3830" operator="equal">
      <formula>1</formula>
    </cfRule>
  </conditionalFormatting>
  <conditionalFormatting sqref="P26">
    <cfRule type="cellIs" dxfId="1135" priority="3822" operator="lessThan">
      <formula>1</formula>
    </cfRule>
    <cfRule type="cellIs" dxfId="1134" priority="3823" operator="greaterThan">
      <formula>4</formula>
    </cfRule>
    <cfRule type="cellIs" dxfId="1133" priority="3824" operator="notEqual">
      <formula>2</formula>
    </cfRule>
    <cfRule type="cellIs" dxfId="1132" priority="3825" operator="equal">
      <formula>2</formula>
    </cfRule>
  </conditionalFormatting>
  <conditionalFormatting sqref="Q26">
    <cfRule type="cellIs" dxfId="1131" priority="3817" operator="lessThan">
      <formula>1</formula>
    </cfRule>
    <cfRule type="cellIs" dxfId="1130" priority="3818" operator="greaterThan">
      <formula>4</formula>
    </cfRule>
    <cfRule type="cellIs" dxfId="1129" priority="3819" operator="notEqual">
      <formula>1</formula>
    </cfRule>
    <cfRule type="cellIs" dxfId="1128" priority="3820" operator="equal">
      <formula>1</formula>
    </cfRule>
  </conditionalFormatting>
  <conditionalFormatting sqref="P32 AN32">
    <cfRule type="cellIs" dxfId="1127" priority="3812" operator="lessThan">
      <formula>1</formula>
    </cfRule>
    <cfRule type="cellIs" dxfId="1126" priority="3813" operator="greaterThan">
      <formula>4</formula>
    </cfRule>
    <cfRule type="cellIs" dxfId="1125" priority="3814" operator="notEqual">
      <formula>1</formula>
    </cfRule>
    <cfRule type="cellIs" dxfId="1124" priority="3815" operator="equal">
      <formula>1</formula>
    </cfRule>
  </conditionalFormatting>
  <conditionalFormatting sqref="Q32">
    <cfRule type="cellIs" dxfId="1123" priority="3807" operator="lessThan">
      <formula>1</formula>
    </cfRule>
    <cfRule type="cellIs" dxfId="1122" priority="3808" operator="greaterThan">
      <formula>4</formula>
    </cfRule>
    <cfRule type="cellIs" dxfId="1121" priority="3809" operator="notEqual">
      <formula>2</formula>
    </cfRule>
    <cfRule type="cellIs" dxfId="1120" priority="3810" operator="equal">
      <formula>2</formula>
    </cfRule>
  </conditionalFormatting>
  <conditionalFormatting sqref="G44">
    <cfRule type="cellIs" dxfId="1119" priority="1477" operator="lessThan">
      <formula>1</formula>
    </cfRule>
    <cfRule type="cellIs" dxfId="1118" priority="1478" operator="greaterThan">
      <formula>4</formula>
    </cfRule>
    <cfRule type="cellIs" dxfId="1117" priority="1479" operator="notEqual">
      <formula>1</formula>
    </cfRule>
    <cfRule type="cellIs" dxfId="1116" priority="1480" operator="equal">
      <formula>1</formula>
    </cfRule>
  </conditionalFormatting>
  <conditionalFormatting sqref="G62">
    <cfRule type="cellIs" dxfId="1115" priority="1502" operator="lessThan">
      <formula>1</formula>
    </cfRule>
    <cfRule type="cellIs" dxfId="1114" priority="1503" operator="greaterThan">
      <formula>4</formula>
    </cfRule>
    <cfRule type="cellIs" dxfId="1113" priority="1504" operator="notEqual">
      <formula>1</formula>
    </cfRule>
    <cfRule type="cellIs" dxfId="1112" priority="1505" operator="equal">
      <formula>1</formula>
    </cfRule>
  </conditionalFormatting>
  <conditionalFormatting sqref="F50">
    <cfRule type="cellIs" dxfId="1111" priority="1497" operator="lessThan">
      <formula>1</formula>
    </cfRule>
    <cfRule type="cellIs" dxfId="1110" priority="1498" operator="greaterThan">
      <formula>4</formula>
    </cfRule>
    <cfRule type="cellIs" dxfId="1109" priority="1499" operator="notEqual">
      <formula>3</formula>
    </cfRule>
    <cfRule type="cellIs" dxfId="1108" priority="1500" operator="equal">
      <formula>3</formula>
    </cfRule>
  </conditionalFormatting>
  <conditionalFormatting sqref="F44">
    <cfRule type="cellIs" dxfId="1107" priority="1492" operator="lessThan">
      <formula>1</formula>
    </cfRule>
    <cfRule type="cellIs" dxfId="1106" priority="1493" operator="greaterThan">
      <formula>4</formula>
    </cfRule>
    <cfRule type="cellIs" dxfId="1105" priority="1494" operator="notEqual">
      <formula>4</formula>
    </cfRule>
    <cfRule type="cellIs" dxfId="1104" priority="1495" operator="equal">
      <formula>4</formula>
    </cfRule>
  </conditionalFormatting>
  <conditionalFormatting sqref="G68">
    <cfRule type="cellIs" dxfId="1103" priority="1487" operator="lessThan">
      <formula>1</formula>
    </cfRule>
    <cfRule type="cellIs" dxfId="1102" priority="1488" operator="greaterThan">
      <formula>4</formula>
    </cfRule>
    <cfRule type="cellIs" dxfId="1101" priority="1489" operator="notEqual">
      <formula>4</formula>
    </cfRule>
    <cfRule type="cellIs" dxfId="1100" priority="1490" operator="equal">
      <formula>4</formula>
    </cfRule>
  </conditionalFormatting>
  <conditionalFormatting sqref="F62">
    <cfRule type="cellIs" dxfId="1099" priority="1482" operator="lessThan">
      <formula>1</formula>
    </cfRule>
    <cfRule type="cellIs" dxfId="1098" priority="1483" operator="greaterThan">
      <formula>4</formula>
    </cfRule>
    <cfRule type="cellIs" dxfId="1097" priority="1484" operator="notEqual">
      <formula>3</formula>
    </cfRule>
    <cfRule type="cellIs" dxfId="1096" priority="1485" operator="equal">
      <formula>3</formula>
    </cfRule>
  </conditionalFormatting>
  <conditionalFormatting sqref="G50">
    <cfRule type="cellIs" dxfId="1095" priority="1472" operator="lessThan">
      <formula>1</formula>
    </cfRule>
    <cfRule type="cellIs" dxfId="1094" priority="1473" operator="greaterThan">
      <formula>4</formula>
    </cfRule>
    <cfRule type="cellIs" dxfId="1093" priority="1474" operator="notEqual">
      <formula>3</formula>
    </cfRule>
    <cfRule type="cellIs" dxfId="1092" priority="1475" operator="equal">
      <formula>3</formula>
    </cfRule>
  </conditionalFormatting>
  <conditionalFormatting sqref="F56">
    <cfRule type="cellIs" dxfId="1091" priority="1467" operator="lessThan">
      <formula>1</formula>
    </cfRule>
    <cfRule type="cellIs" dxfId="1090" priority="1468" operator="greaterThan">
      <formula>4</formula>
    </cfRule>
    <cfRule type="cellIs" dxfId="1089" priority="1469" operator="notEqual">
      <formula>2</formula>
    </cfRule>
    <cfRule type="cellIs" dxfId="1088" priority="1470" operator="equal">
      <formula>2</formula>
    </cfRule>
  </conditionalFormatting>
  <conditionalFormatting sqref="F68">
    <cfRule type="cellIs" dxfId="1087" priority="1462" operator="lessThan">
      <formula>1</formula>
    </cfRule>
    <cfRule type="cellIs" dxfId="1086" priority="1463" operator="greaterThan">
      <formula>4</formula>
    </cfRule>
    <cfRule type="cellIs" dxfId="1085" priority="1464" operator="notEqual">
      <formula>2</formula>
    </cfRule>
    <cfRule type="cellIs" dxfId="1084" priority="1465" operator="equal">
      <formula>2</formula>
    </cfRule>
  </conditionalFormatting>
  <conditionalFormatting sqref="G56">
    <cfRule type="cellIs" dxfId="1083" priority="1457" operator="lessThan">
      <formula>1</formula>
    </cfRule>
    <cfRule type="cellIs" dxfId="1082" priority="1458" operator="greaterThan">
      <formula>4</formula>
    </cfRule>
    <cfRule type="cellIs" dxfId="1081" priority="1459" operator="notEqual">
      <formula>4</formula>
    </cfRule>
    <cfRule type="cellIs" dxfId="1080" priority="1460" operator="equal">
      <formula>4</formula>
    </cfRule>
  </conditionalFormatting>
  <conditionalFormatting sqref="Q44">
    <cfRule type="cellIs" dxfId="1079" priority="1452" operator="lessThan">
      <formula>1</formula>
    </cfRule>
    <cfRule type="cellIs" dxfId="1078" priority="1453" operator="greaterThan">
      <formula>4</formula>
    </cfRule>
    <cfRule type="cellIs" dxfId="1077" priority="1454" operator="notEqual">
      <formula>1</formula>
    </cfRule>
    <cfRule type="cellIs" dxfId="1076" priority="1455" operator="equal">
      <formula>1</formula>
    </cfRule>
  </conditionalFormatting>
  <conditionalFormatting sqref="P44">
    <cfRule type="cellIs" dxfId="1075" priority="1447" operator="lessThan">
      <formula>1</formula>
    </cfRule>
    <cfRule type="cellIs" dxfId="1074" priority="1448" operator="greaterThan">
      <formula>4</formula>
    </cfRule>
    <cfRule type="cellIs" dxfId="1073" priority="1449" operator="notEqual">
      <formula>2</formula>
    </cfRule>
    <cfRule type="cellIs" dxfId="1072" priority="1450" operator="equal">
      <formula>2</formula>
    </cfRule>
  </conditionalFormatting>
  <conditionalFormatting sqref="P50">
    <cfRule type="cellIs" dxfId="1071" priority="1442" operator="lessThan">
      <formula>1</formula>
    </cfRule>
    <cfRule type="cellIs" dxfId="1070" priority="1443" operator="greaterThan">
      <formula>4</formula>
    </cfRule>
    <cfRule type="cellIs" dxfId="1069" priority="1444" operator="notEqual">
      <formula>2</formula>
    </cfRule>
    <cfRule type="cellIs" dxfId="1068" priority="1445" operator="equal">
      <formula>2</formula>
    </cfRule>
  </conditionalFormatting>
  <conditionalFormatting sqref="Q50">
    <cfRule type="cellIs" dxfId="1067" priority="1437" operator="lessThan">
      <formula>1</formula>
    </cfRule>
    <cfRule type="cellIs" dxfId="1066" priority="1438" operator="greaterThan">
      <formula>4</formula>
    </cfRule>
    <cfRule type="cellIs" dxfId="1065" priority="1439" operator="notEqual">
      <formula>2</formula>
    </cfRule>
    <cfRule type="cellIs" dxfId="1064" priority="1440" operator="equal">
      <formula>2</formula>
    </cfRule>
  </conditionalFormatting>
  <conditionalFormatting sqref="P56">
    <cfRule type="cellIs" dxfId="1063" priority="1432" operator="lessThan">
      <formula>1</formula>
    </cfRule>
    <cfRule type="cellIs" dxfId="1062" priority="1433" operator="greaterThan">
      <formula>4</formula>
    </cfRule>
    <cfRule type="cellIs" dxfId="1061" priority="1434" operator="notEqual">
      <formula>2</formula>
    </cfRule>
    <cfRule type="cellIs" dxfId="1060" priority="1435" operator="equal">
      <formula>2</formula>
    </cfRule>
  </conditionalFormatting>
  <conditionalFormatting sqref="Q56">
    <cfRule type="cellIs" dxfId="1059" priority="1427" operator="lessThan">
      <formula>1</formula>
    </cfRule>
    <cfRule type="cellIs" dxfId="1058" priority="1428" operator="greaterThan">
      <formula>4</formula>
    </cfRule>
    <cfRule type="cellIs" dxfId="1057" priority="1429" operator="notEqual">
      <formula>1</formula>
    </cfRule>
    <cfRule type="cellIs" dxfId="1056" priority="1430" operator="equal">
      <formula>1</formula>
    </cfRule>
  </conditionalFormatting>
  <conditionalFormatting sqref="P62">
    <cfRule type="cellIs" dxfId="1055" priority="1422" operator="lessThan">
      <formula>1</formula>
    </cfRule>
    <cfRule type="cellIs" dxfId="1054" priority="1423" operator="greaterThan">
      <formula>4</formula>
    </cfRule>
    <cfRule type="cellIs" dxfId="1053" priority="1424" operator="notEqual">
      <formula>1</formula>
    </cfRule>
    <cfRule type="cellIs" dxfId="1052" priority="1425" operator="equal">
      <formula>1</formula>
    </cfRule>
  </conditionalFormatting>
  <conditionalFormatting sqref="Q62">
    <cfRule type="cellIs" dxfId="1051" priority="1417" operator="lessThan">
      <formula>1</formula>
    </cfRule>
    <cfRule type="cellIs" dxfId="1050" priority="1418" operator="greaterThan">
      <formula>4</formula>
    </cfRule>
    <cfRule type="cellIs" dxfId="1049" priority="1419" operator="notEqual">
      <formula>2</formula>
    </cfRule>
    <cfRule type="cellIs" dxfId="1048" priority="1420" operator="equal">
      <formula>2</formula>
    </cfRule>
  </conditionalFormatting>
  <conditionalFormatting sqref="P68">
    <cfRule type="cellIs" dxfId="1047" priority="1412" operator="lessThan">
      <formula>1</formula>
    </cfRule>
    <cfRule type="cellIs" dxfId="1046" priority="1413" operator="greaterThan">
      <formula>4</formula>
    </cfRule>
    <cfRule type="cellIs" dxfId="1045" priority="1414" operator="notEqual">
      <formula>1</formula>
    </cfRule>
    <cfRule type="cellIs" dxfId="1044" priority="1415" operator="equal">
      <formula>1</formula>
    </cfRule>
  </conditionalFormatting>
  <conditionalFormatting sqref="Q68">
    <cfRule type="cellIs" dxfId="1043" priority="1407" operator="lessThan">
      <formula>1</formula>
    </cfRule>
    <cfRule type="cellIs" dxfId="1042" priority="1408" operator="greaterThan">
      <formula>4</formula>
    </cfRule>
    <cfRule type="cellIs" dxfId="1041" priority="1409" operator="notEqual">
      <formula>2</formula>
    </cfRule>
    <cfRule type="cellIs" dxfId="1040" priority="1410" operator="equal">
      <formula>2</formula>
    </cfRule>
  </conditionalFormatting>
  <conditionalFormatting sqref="G82">
    <cfRule type="cellIs" dxfId="1039" priority="1377" operator="lessThan">
      <formula>1</formula>
    </cfRule>
    <cfRule type="cellIs" dxfId="1038" priority="1378" operator="greaterThan">
      <formula>4</formula>
    </cfRule>
    <cfRule type="cellIs" dxfId="1037" priority="1379" operator="notEqual">
      <formula>2</formula>
    </cfRule>
    <cfRule type="cellIs" dxfId="1036" priority="1380" operator="equal">
      <formula>2</formula>
    </cfRule>
  </conditionalFormatting>
  <conditionalFormatting sqref="G100">
    <cfRule type="cellIs" dxfId="1035" priority="1402" operator="lessThan">
      <formula>1</formula>
    </cfRule>
    <cfRule type="cellIs" dxfId="1034" priority="1403" operator="greaterThan">
      <formula>4</formula>
    </cfRule>
    <cfRule type="cellIs" dxfId="1033" priority="1404" operator="notEqual">
      <formula>1</formula>
    </cfRule>
    <cfRule type="cellIs" dxfId="1032" priority="1405" operator="equal">
      <formula>1</formula>
    </cfRule>
  </conditionalFormatting>
  <conditionalFormatting sqref="F88">
    <cfRule type="cellIs" dxfId="1031" priority="1397" operator="lessThan">
      <formula>1</formula>
    </cfRule>
    <cfRule type="cellIs" dxfId="1030" priority="1398" operator="greaterThan">
      <formula>4</formula>
    </cfRule>
    <cfRule type="cellIs" dxfId="1029" priority="1399" operator="notEqual">
      <formula>1</formula>
    </cfRule>
    <cfRule type="cellIs" dxfId="1028" priority="1400" operator="equal">
      <formula>1</formula>
    </cfRule>
  </conditionalFormatting>
  <conditionalFormatting sqref="F82">
    <cfRule type="cellIs" dxfId="1027" priority="1392" operator="lessThan">
      <formula>1</formula>
    </cfRule>
    <cfRule type="cellIs" dxfId="1026" priority="1393" operator="greaterThan">
      <formula>4</formula>
    </cfRule>
    <cfRule type="cellIs" dxfId="1025" priority="1394" operator="notEqual">
      <formula>3</formula>
    </cfRule>
    <cfRule type="cellIs" dxfId="1024" priority="1395" operator="equal">
      <formula>3</formula>
    </cfRule>
  </conditionalFormatting>
  <conditionalFormatting sqref="G106">
    <cfRule type="cellIs" dxfId="1023" priority="1387" operator="lessThan">
      <formula>1</formula>
    </cfRule>
    <cfRule type="cellIs" dxfId="1022" priority="1388" operator="greaterThan">
      <formula>4</formula>
    </cfRule>
    <cfRule type="cellIs" dxfId="1021" priority="1389" operator="notEqual">
      <formula>1</formula>
    </cfRule>
    <cfRule type="cellIs" dxfId="1020" priority="1390" operator="equal">
      <formula>1</formula>
    </cfRule>
  </conditionalFormatting>
  <conditionalFormatting sqref="F100">
    <cfRule type="cellIs" dxfId="1019" priority="1382" operator="lessThan">
      <formula>1</formula>
    </cfRule>
    <cfRule type="cellIs" dxfId="1018" priority="1383" operator="greaterThan">
      <formula>4</formula>
    </cfRule>
    <cfRule type="cellIs" dxfId="1017" priority="1384" operator="notEqual">
      <formula>4</formula>
    </cfRule>
    <cfRule type="cellIs" dxfId="1016" priority="1385" operator="equal">
      <formula>4</formula>
    </cfRule>
  </conditionalFormatting>
  <conditionalFormatting sqref="G88">
    <cfRule type="cellIs" dxfId="1015" priority="1372" operator="lessThan">
      <formula>1</formula>
    </cfRule>
    <cfRule type="cellIs" dxfId="1014" priority="1373" operator="greaterThan">
      <formula>4</formula>
    </cfRule>
    <cfRule type="cellIs" dxfId="1013" priority="1374" operator="notEqual">
      <formula>3</formula>
    </cfRule>
    <cfRule type="cellIs" dxfId="1012" priority="1375" operator="equal">
      <formula>3</formula>
    </cfRule>
  </conditionalFormatting>
  <conditionalFormatting sqref="F94">
    <cfRule type="cellIs" dxfId="1011" priority="1367" operator="lessThan">
      <formula>1</formula>
    </cfRule>
    <cfRule type="cellIs" dxfId="1010" priority="1368" operator="greaterThan">
      <formula>4</formula>
    </cfRule>
    <cfRule type="cellIs" dxfId="1009" priority="1369" operator="notEqual">
      <formula>2</formula>
    </cfRule>
    <cfRule type="cellIs" dxfId="1008" priority="1370" operator="equal">
      <formula>2</formula>
    </cfRule>
  </conditionalFormatting>
  <conditionalFormatting sqref="F106">
    <cfRule type="cellIs" dxfId="1007" priority="1362" operator="lessThan">
      <formula>1</formula>
    </cfRule>
    <cfRule type="cellIs" dxfId="1006" priority="1363" operator="greaterThan">
      <formula>4</formula>
    </cfRule>
    <cfRule type="cellIs" dxfId="1005" priority="1364" operator="notEqual">
      <formula>2</formula>
    </cfRule>
    <cfRule type="cellIs" dxfId="1004" priority="1365" operator="equal">
      <formula>2</formula>
    </cfRule>
  </conditionalFormatting>
  <conditionalFormatting sqref="G94">
    <cfRule type="cellIs" dxfId="1003" priority="1357" operator="lessThan">
      <formula>1</formula>
    </cfRule>
    <cfRule type="cellIs" dxfId="1002" priority="1358" operator="greaterThan">
      <formula>4</formula>
    </cfRule>
    <cfRule type="cellIs" dxfId="1001" priority="1359" operator="notEqual">
      <formula>4</formula>
    </cfRule>
    <cfRule type="cellIs" dxfId="1000" priority="1360" operator="equal">
      <formula>4</formula>
    </cfRule>
  </conditionalFormatting>
  <conditionalFormatting sqref="Q82">
    <cfRule type="cellIs" dxfId="999" priority="1352" operator="lessThan">
      <formula>1</formula>
    </cfRule>
    <cfRule type="cellIs" dxfId="998" priority="1353" operator="greaterThan">
      <formula>4</formula>
    </cfRule>
    <cfRule type="cellIs" dxfId="997" priority="1354" operator="notEqual">
      <formula>1</formula>
    </cfRule>
    <cfRule type="cellIs" dxfId="996" priority="1355" operator="equal">
      <formula>1</formula>
    </cfRule>
  </conditionalFormatting>
  <conditionalFormatting sqref="P82">
    <cfRule type="cellIs" dxfId="995" priority="1347" operator="lessThan">
      <formula>1</formula>
    </cfRule>
    <cfRule type="cellIs" dxfId="994" priority="1348" operator="greaterThan">
      <formula>4</formula>
    </cfRule>
    <cfRule type="cellIs" dxfId="993" priority="1349" operator="notEqual">
      <formula>1</formula>
    </cfRule>
    <cfRule type="cellIs" dxfId="992" priority="1350" operator="equal">
      <formula>1</formula>
    </cfRule>
  </conditionalFormatting>
  <conditionalFormatting sqref="P88">
    <cfRule type="cellIs" dxfId="991" priority="1342" operator="lessThan">
      <formula>1</formula>
    </cfRule>
    <cfRule type="cellIs" dxfId="990" priority="1343" operator="greaterThan">
      <formula>4</formula>
    </cfRule>
    <cfRule type="cellIs" dxfId="989" priority="1344" operator="notEqual">
      <formula>2</formula>
    </cfRule>
    <cfRule type="cellIs" dxfId="988" priority="1345" operator="equal">
      <formula>2</formula>
    </cfRule>
  </conditionalFormatting>
  <conditionalFormatting sqref="Q88">
    <cfRule type="cellIs" dxfId="987" priority="1337" operator="lessThan">
      <formula>1</formula>
    </cfRule>
    <cfRule type="cellIs" dxfId="986" priority="1338" operator="greaterThan">
      <formula>4</formula>
    </cfRule>
    <cfRule type="cellIs" dxfId="985" priority="1339" operator="notEqual">
      <formula>2</formula>
    </cfRule>
    <cfRule type="cellIs" dxfId="984" priority="1340" operator="equal">
      <formula>2</formula>
    </cfRule>
  </conditionalFormatting>
  <conditionalFormatting sqref="P94">
    <cfRule type="cellIs" dxfId="983" priority="1332" operator="lessThan">
      <formula>1</formula>
    </cfRule>
    <cfRule type="cellIs" dxfId="982" priority="1333" operator="greaterThan">
      <formula>4</formula>
    </cfRule>
    <cfRule type="cellIs" dxfId="981" priority="1334" operator="notEqual">
      <formula>2</formula>
    </cfRule>
    <cfRule type="cellIs" dxfId="980" priority="1335" operator="equal">
      <formula>2</formula>
    </cfRule>
  </conditionalFormatting>
  <conditionalFormatting sqref="Q94">
    <cfRule type="cellIs" dxfId="979" priority="1327" operator="lessThan">
      <formula>1</formula>
    </cfRule>
    <cfRule type="cellIs" dxfId="978" priority="1328" operator="greaterThan">
      <formula>4</formula>
    </cfRule>
    <cfRule type="cellIs" dxfId="977" priority="1329" operator="notEqual">
      <formula>2</formula>
    </cfRule>
    <cfRule type="cellIs" dxfId="976" priority="1330" operator="equal">
      <formula>2</formula>
    </cfRule>
  </conditionalFormatting>
  <conditionalFormatting sqref="P100">
    <cfRule type="cellIs" dxfId="975" priority="1322" operator="lessThan">
      <formula>1</formula>
    </cfRule>
    <cfRule type="cellIs" dxfId="974" priority="1323" operator="greaterThan">
      <formula>4</formula>
    </cfRule>
    <cfRule type="cellIs" dxfId="973" priority="1324" operator="notEqual">
      <formula>1</formula>
    </cfRule>
    <cfRule type="cellIs" dxfId="972" priority="1325" operator="equal">
      <formula>1</formula>
    </cfRule>
  </conditionalFormatting>
  <conditionalFormatting sqref="Q100">
    <cfRule type="cellIs" dxfId="971" priority="1317" operator="lessThan">
      <formula>1</formula>
    </cfRule>
    <cfRule type="cellIs" dxfId="970" priority="1318" operator="greaterThan">
      <formula>4</formula>
    </cfRule>
    <cfRule type="cellIs" dxfId="969" priority="1319" operator="notEqual">
      <formula>1</formula>
    </cfRule>
    <cfRule type="cellIs" dxfId="968" priority="1320" operator="equal">
      <formula>1</formula>
    </cfRule>
  </conditionalFormatting>
  <conditionalFormatting sqref="P106">
    <cfRule type="cellIs" dxfId="967" priority="1312" operator="lessThan">
      <formula>1</formula>
    </cfRule>
    <cfRule type="cellIs" dxfId="966" priority="1313" operator="greaterThan">
      <formula>4</formula>
    </cfRule>
    <cfRule type="cellIs" dxfId="965" priority="1314" operator="notEqual">
      <formula>2</formula>
    </cfRule>
    <cfRule type="cellIs" dxfId="964" priority="1315" operator="equal">
      <formula>2</formula>
    </cfRule>
  </conditionalFormatting>
  <conditionalFormatting sqref="Q106">
    <cfRule type="cellIs" dxfId="963" priority="1307" operator="lessThan">
      <formula>1</formula>
    </cfRule>
    <cfRule type="cellIs" dxfId="962" priority="1308" operator="greaterThan">
      <formula>4</formula>
    </cfRule>
    <cfRule type="cellIs" dxfId="961" priority="1309" operator="notEqual">
      <formula>2</formula>
    </cfRule>
    <cfRule type="cellIs" dxfId="960" priority="1310" operator="equal">
      <formula>2</formula>
    </cfRule>
  </conditionalFormatting>
  <conditionalFormatting sqref="G119">
    <cfRule type="cellIs" dxfId="959" priority="1277" operator="lessThan">
      <formula>1</formula>
    </cfRule>
    <cfRule type="cellIs" dxfId="958" priority="1278" operator="greaterThan">
      <formula>4</formula>
    </cfRule>
    <cfRule type="cellIs" dxfId="957" priority="1279" operator="notEqual">
      <formula>2</formula>
    </cfRule>
    <cfRule type="cellIs" dxfId="956" priority="1280" operator="equal">
      <formula>2</formula>
    </cfRule>
  </conditionalFormatting>
  <conditionalFormatting sqref="G137">
    <cfRule type="cellIs" dxfId="955" priority="1302" operator="lessThan">
      <formula>1</formula>
    </cfRule>
    <cfRule type="cellIs" dxfId="954" priority="1303" operator="greaterThan">
      <formula>4</formula>
    </cfRule>
    <cfRule type="cellIs" dxfId="953" priority="1304" operator="notEqual">
      <formula>1</formula>
    </cfRule>
    <cfRule type="cellIs" dxfId="952" priority="1305" operator="equal">
      <formula>1</formula>
    </cfRule>
  </conditionalFormatting>
  <conditionalFormatting sqref="F125">
    <cfRule type="cellIs" dxfId="951" priority="1297" operator="lessThan">
      <formula>1</formula>
    </cfRule>
    <cfRule type="cellIs" dxfId="950" priority="1298" operator="greaterThan">
      <formula>4</formula>
    </cfRule>
    <cfRule type="cellIs" dxfId="949" priority="1299" operator="notEqual">
      <formula>4</formula>
    </cfRule>
    <cfRule type="cellIs" dxfId="948" priority="1300" operator="equal">
      <formula>4</formula>
    </cfRule>
  </conditionalFormatting>
  <conditionalFormatting sqref="F119">
    <cfRule type="cellIs" dxfId="947" priority="1292" operator="lessThan">
      <formula>1</formula>
    </cfRule>
    <cfRule type="cellIs" dxfId="946" priority="1293" operator="greaterThan">
      <formula>4</formula>
    </cfRule>
    <cfRule type="cellIs" dxfId="945" priority="1294" operator="notEqual">
      <formula>1</formula>
    </cfRule>
    <cfRule type="cellIs" dxfId="944" priority="1295" operator="equal">
      <formula>1</formula>
    </cfRule>
  </conditionalFormatting>
  <conditionalFormatting sqref="G143">
    <cfRule type="cellIs" dxfId="943" priority="1287" operator="lessThan">
      <formula>1</formula>
    </cfRule>
    <cfRule type="cellIs" dxfId="942" priority="1288" operator="greaterThan">
      <formula>4</formula>
    </cfRule>
    <cfRule type="cellIs" dxfId="941" priority="1289" operator="notEqual">
      <formula>4</formula>
    </cfRule>
    <cfRule type="cellIs" dxfId="940" priority="1290" operator="equal">
      <formula>4</formula>
    </cfRule>
  </conditionalFormatting>
  <conditionalFormatting sqref="F137">
    <cfRule type="cellIs" dxfId="939" priority="1282" operator="lessThan">
      <formula>1</formula>
    </cfRule>
    <cfRule type="cellIs" dxfId="938" priority="1283" operator="greaterThan">
      <formula>4</formula>
    </cfRule>
    <cfRule type="cellIs" dxfId="937" priority="1284" operator="notEqual">
      <formula>3</formula>
    </cfRule>
    <cfRule type="cellIs" dxfId="936" priority="1285" operator="equal">
      <formula>3</formula>
    </cfRule>
  </conditionalFormatting>
  <conditionalFormatting sqref="G125">
    <cfRule type="cellIs" dxfId="935" priority="1272" operator="lessThan">
      <formula>1</formula>
    </cfRule>
    <cfRule type="cellIs" dxfId="934" priority="1273" operator="greaterThan">
      <formula>4</formula>
    </cfRule>
    <cfRule type="cellIs" dxfId="933" priority="1274" operator="notEqual">
      <formula>3</formula>
    </cfRule>
    <cfRule type="cellIs" dxfId="932" priority="1275" operator="equal">
      <formula>3</formula>
    </cfRule>
  </conditionalFormatting>
  <conditionalFormatting sqref="F131">
    <cfRule type="cellIs" dxfId="931" priority="1267" operator="lessThan">
      <formula>1</formula>
    </cfRule>
    <cfRule type="cellIs" dxfId="930" priority="1268" operator="greaterThan">
      <formula>4</formula>
    </cfRule>
    <cfRule type="cellIs" dxfId="929" priority="1269" operator="notEqual">
      <formula>2</formula>
    </cfRule>
    <cfRule type="cellIs" dxfId="928" priority="1270" operator="equal">
      <formula>2</formula>
    </cfRule>
  </conditionalFormatting>
  <conditionalFormatting sqref="F143">
    <cfRule type="cellIs" dxfId="927" priority="1262" operator="lessThan">
      <formula>1</formula>
    </cfRule>
    <cfRule type="cellIs" dxfId="926" priority="1263" operator="greaterThan">
      <formula>4</formula>
    </cfRule>
    <cfRule type="cellIs" dxfId="925" priority="1264" operator="notEqual">
      <formula>2</formula>
    </cfRule>
    <cfRule type="cellIs" dxfId="924" priority="1265" operator="equal">
      <formula>2</formula>
    </cfRule>
  </conditionalFormatting>
  <conditionalFormatting sqref="G131">
    <cfRule type="cellIs" dxfId="923" priority="1257" operator="lessThan">
      <formula>1</formula>
    </cfRule>
    <cfRule type="cellIs" dxfId="922" priority="1258" operator="greaterThan">
      <formula>4</formula>
    </cfRule>
    <cfRule type="cellIs" dxfId="921" priority="1259" operator="notEqual">
      <formula>4</formula>
    </cfRule>
    <cfRule type="cellIs" dxfId="920" priority="1260" operator="equal">
      <formula>4</formula>
    </cfRule>
  </conditionalFormatting>
  <conditionalFormatting sqref="Q119">
    <cfRule type="cellIs" dxfId="919" priority="1252" operator="lessThan">
      <formula>1</formula>
    </cfRule>
    <cfRule type="cellIs" dxfId="918" priority="1253" operator="greaterThan">
      <formula>4</formula>
    </cfRule>
    <cfRule type="cellIs" dxfId="917" priority="1254" operator="notEqual">
      <formula>2</formula>
    </cfRule>
    <cfRule type="cellIs" dxfId="916" priority="1255" operator="equal">
      <formula>2</formula>
    </cfRule>
  </conditionalFormatting>
  <conditionalFormatting sqref="P119">
    <cfRule type="cellIs" dxfId="915" priority="1247" operator="lessThan">
      <formula>1</formula>
    </cfRule>
    <cfRule type="cellIs" dxfId="914" priority="1248" operator="greaterThan">
      <formula>4</formula>
    </cfRule>
    <cfRule type="cellIs" dxfId="913" priority="1249" operator="notEqual">
      <formula>1</formula>
    </cfRule>
    <cfRule type="cellIs" dxfId="912" priority="1250" operator="equal">
      <formula>1</formula>
    </cfRule>
  </conditionalFormatting>
  <conditionalFormatting sqref="P125">
    <cfRule type="cellIs" dxfId="911" priority="1242" operator="lessThan">
      <formula>1</formula>
    </cfRule>
    <cfRule type="cellIs" dxfId="910" priority="1243" operator="greaterThan">
      <formula>4</formula>
    </cfRule>
    <cfRule type="cellIs" dxfId="909" priority="1244" operator="notEqual">
      <formula>1</formula>
    </cfRule>
    <cfRule type="cellIs" dxfId="908" priority="1245" operator="equal">
      <formula>1</formula>
    </cfRule>
  </conditionalFormatting>
  <conditionalFormatting sqref="Q125">
    <cfRule type="cellIs" dxfId="907" priority="1237" operator="lessThan">
      <formula>1</formula>
    </cfRule>
    <cfRule type="cellIs" dxfId="906" priority="1238" operator="greaterThan">
      <formula>4</formula>
    </cfRule>
    <cfRule type="cellIs" dxfId="905" priority="1239" operator="notEqual">
      <formula>2</formula>
    </cfRule>
    <cfRule type="cellIs" dxfId="904" priority="1240" operator="equal">
      <formula>2</formula>
    </cfRule>
  </conditionalFormatting>
  <conditionalFormatting sqref="P131">
    <cfRule type="cellIs" dxfId="903" priority="1232" operator="lessThan">
      <formula>1</formula>
    </cfRule>
    <cfRule type="cellIs" dxfId="902" priority="1233" operator="greaterThan">
      <formula>4</formula>
    </cfRule>
    <cfRule type="cellIs" dxfId="901" priority="1234" operator="notEqual">
      <formula>2</formula>
    </cfRule>
    <cfRule type="cellIs" dxfId="900" priority="1235" operator="equal">
      <formula>2</formula>
    </cfRule>
  </conditionalFormatting>
  <conditionalFormatting sqref="Q131">
    <cfRule type="cellIs" dxfId="899" priority="1227" operator="lessThan">
      <formula>1</formula>
    </cfRule>
    <cfRule type="cellIs" dxfId="898" priority="1228" operator="greaterThan">
      <formula>4</formula>
    </cfRule>
    <cfRule type="cellIs" dxfId="897" priority="1229" operator="notEqual">
      <formula>1</formula>
    </cfRule>
    <cfRule type="cellIs" dxfId="896" priority="1230" operator="equal">
      <formula>1</formula>
    </cfRule>
  </conditionalFormatting>
  <conditionalFormatting sqref="P137">
    <cfRule type="cellIs" dxfId="895" priority="1222" operator="lessThan">
      <formula>1</formula>
    </cfRule>
    <cfRule type="cellIs" dxfId="894" priority="1223" operator="greaterThan">
      <formula>4</formula>
    </cfRule>
    <cfRule type="cellIs" dxfId="893" priority="1224" operator="notEqual">
      <formula>2</formula>
    </cfRule>
    <cfRule type="cellIs" dxfId="892" priority="1225" operator="equal">
      <formula>2</formula>
    </cfRule>
  </conditionalFormatting>
  <conditionalFormatting sqref="Q137">
    <cfRule type="cellIs" dxfId="891" priority="1217" operator="lessThan">
      <formula>1</formula>
    </cfRule>
    <cfRule type="cellIs" dxfId="890" priority="1218" operator="greaterThan">
      <formula>4</formula>
    </cfRule>
    <cfRule type="cellIs" dxfId="889" priority="1219" operator="notEqual">
      <formula>1</formula>
    </cfRule>
    <cfRule type="cellIs" dxfId="888" priority="1220" operator="equal">
      <formula>1</formula>
    </cfRule>
  </conditionalFormatting>
  <conditionalFormatting sqref="P143">
    <cfRule type="cellIs" dxfId="887" priority="1212" operator="lessThan">
      <formula>1</formula>
    </cfRule>
    <cfRule type="cellIs" dxfId="886" priority="1213" operator="greaterThan">
      <formula>4</formula>
    </cfRule>
    <cfRule type="cellIs" dxfId="885" priority="1214" operator="notEqual">
      <formula>2</formula>
    </cfRule>
    <cfRule type="cellIs" dxfId="884" priority="1215" operator="equal">
      <formula>2</formula>
    </cfRule>
  </conditionalFormatting>
  <conditionalFormatting sqref="Q143">
    <cfRule type="cellIs" dxfId="883" priority="1207" operator="lessThan">
      <formula>1</formula>
    </cfRule>
    <cfRule type="cellIs" dxfId="882" priority="1208" operator="greaterThan">
      <formula>4</formula>
    </cfRule>
    <cfRule type="cellIs" dxfId="881" priority="1209" operator="notEqual">
      <formula>1</formula>
    </cfRule>
    <cfRule type="cellIs" dxfId="880" priority="1210" operator="equal">
      <formula>1</formula>
    </cfRule>
  </conditionalFormatting>
  <conditionalFormatting sqref="G156">
    <cfRule type="cellIs" dxfId="879" priority="1177" operator="lessThan">
      <formula>1</formula>
    </cfRule>
    <cfRule type="cellIs" dxfId="878" priority="1178" operator="greaterThan">
      <formula>4</formula>
    </cfRule>
    <cfRule type="cellIs" dxfId="877" priority="1179" operator="notEqual">
      <formula>2</formula>
    </cfRule>
    <cfRule type="cellIs" dxfId="876" priority="1180" operator="equal">
      <formula>2</formula>
    </cfRule>
  </conditionalFormatting>
  <conditionalFormatting sqref="G174">
    <cfRule type="cellIs" dxfId="875" priority="1202" operator="lessThan">
      <formula>1</formula>
    </cfRule>
    <cfRule type="cellIs" dxfId="874" priority="1203" operator="greaterThan">
      <formula>4</formula>
    </cfRule>
    <cfRule type="cellIs" dxfId="873" priority="1204" operator="notEqual">
      <formula>1</formula>
    </cfRule>
    <cfRule type="cellIs" dxfId="872" priority="1205" operator="equal">
      <formula>1</formula>
    </cfRule>
  </conditionalFormatting>
  <conditionalFormatting sqref="F162">
    <cfRule type="cellIs" dxfId="871" priority="1197" operator="lessThan">
      <formula>1</formula>
    </cfRule>
    <cfRule type="cellIs" dxfId="870" priority="1198" operator="greaterThan">
      <formula>4</formula>
    </cfRule>
    <cfRule type="cellIs" dxfId="869" priority="1199" operator="notEqual">
      <formula>1</formula>
    </cfRule>
    <cfRule type="cellIs" dxfId="868" priority="1200" operator="equal">
      <formula>1</formula>
    </cfRule>
  </conditionalFormatting>
  <conditionalFormatting sqref="F156">
    <cfRule type="cellIs" dxfId="867" priority="1192" operator="lessThan">
      <formula>1</formula>
    </cfRule>
    <cfRule type="cellIs" dxfId="866" priority="1193" operator="greaterThan">
      <formula>4</formula>
    </cfRule>
    <cfRule type="cellIs" dxfId="865" priority="1194" operator="notEqual">
      <formula>3</formula>
    </cfRule>
    <cfRule type="cellIs" dxfId="864" priority="1195" operator="equal">
      <formula>3</formula>
    </cfRule>
  </conditionalFormatting>
  <conditionalFormatting sqref="G180">
    <cfRule type="cellIs" dxfId="863" priority="1187" operator="lessThan">
      <formula>1</formula>
    </cfRule>
    <cfRule type="cellIs" dxfId="862" priority="1188" operator="greaterThan">
      <formula>4</formula>
    </cfRule>
    <cfRule type="cellIs" dxfId="861" priority="1189" operator="notEqual">
      <formula>4</formula>
    </cfRule>
    <cfRule type="cellIs" dxfId="860" priority="1190" operator="equal">
      <formula>4</formula>
    </cfRule>
  </conditionalFormatting>
  <conditionalFormatting sqref="F174">
    <cfRule type="cellIs" dxfId="859" priority="1182" operator="lessThan">
      <formula>1</formula>
    </cfRule>
    <cfRule type="cellIs" dxfId="858" priority="1183" operator="greaterThan">
      <formula>4</formula>
    </cfRule>
    <cfRule type="cellIs" dxfId="857" priority="1184" operator="notEqual">
      <formula>3</formula>
    </cfRule>
    <cfRule type="cellIs" dxfId="856" priority="1185" operator="equal">
      <formula>3</formula>
    </cfRule>
  </conditionalFormatting>
  <conditionalFormatting sqref="G162">
    <cfRule type="cellIs" dxfId="855" priority="1172" operator="lessThan">
      <formula>1</formula>
    </cfRule>
    <cfRule type="cellIs" dxfId="854" priority="1173" operator="greaterThan">
      <formula>4</formula>
    </cfRule>
    <cfRule type="cellIs" dxfId="853" priority="1174" operator="notEqual">
      <formula>3</formula>
    </cfRule>
    <cfRule type="cellIs" dxfId="852" priority="1175" operator="equal">
      <formula>3</formula>
    </cfRule>
  </conditionalFormatting>
  <conditionalFormatting sqref="F168">
    <cfRule type="cellIs" dxfId="851" priority="1167" operator="lessThan">
      <formula>1</formula>
    </cfRule>
    <cfRule type="cellIs" dxfId="850" priority="1168" operator="greaterThan">
      <formula>4</formula>
    </cfRule>
    <cfRule type="cellIs" dxfId="849" priority="1169" operator="notEqual">
      <formula>2</formula>
    </cfRule>
    <cfRule type="cellIs" dxfId="848" priority="1170" operator="equal">
      <formula>2</formula>
    </cfRule>
  </conditionalFormatting>
  <conditionalFormatting sqref="F180">
    <cfRule type="cellIs" dxfId="847" priority="1162" operator="lessThan">
      <formula>1</formula>
    </cfRule>
    <cfRule type="cellIs" dxfId="846" priority="1163" operator="greaterThan">
      <formula>4</formula>
    </cfRule>
    <cfRule type="cellIs" dxfId="845" priority="1164" operator="notEqual">
      <formula>2</formula>
    </cfRule>
    <cfRule type="cellIs" dxfId="844" priority="1165" operator="equal">
      <formula>2</formula>
    </cfRule>
  </conditionalFormatting>
  <conditionalFormatting sqref="G168">
    <cfRule type="cellIs" dxfId="843" priority="1157" operator="lessThan">
      <formula>1</formula>
    </cfRule>
    <cfRule type="cellIs" dxfId="842" priority="1158" operator="greaterThan">
      <formula>4</formula>
    </cfRule>
    <cfRule type="cellIs" dxfId="841" priority="1159" operator="notEqual">
      <formula>4</formula>
    </cfRule>
    <cfRule type="cellIs" dxfId="840" priority="1160" operator="equal">
      <formula>4</formula>
    </cfRule>
  </conditionalFormatting>
  <conditionalFormatting sqref="Q156">
    <cfRule type="cellIs" dxfId="839" priority="1152" operator="lessThan">
      <formula>1</formula>
    </cfRule>
    <cfRule type="cellIs" dxfId="838" priority="1153" operator="greaterThan">
      <formula>4</formula>
    </cfRule>
    <cfRule type="cellIs" dxfId="837" priority="1154" operator="notEqual">
      <formula>2</formula>
    </cfRule>
    <cfRule type="cellIs" dxfId="836" priority="1155" operator="equal">
      <formula>2</formula>
    </cfRule>
  </conditionalFormatting>
  <conditionalFormatting sqref="P156">
    <cfRule type="cellIs" dxfId="835" priority="1147" operator="lessThan">
      <formula>1</formula>
    </cfRule>
    <cfRule type="cellIs" dxfId="834" priority="1148" operator="greaterThan">
      <formula>4</formula>
    </cfRule>
    <cfRule type="cellIs" dxfId="833" priority="1149" operator="notEqual">
      <formula>2</formula>
    </cfRule>
    <cfRule type="cellIs" dxfId="832" priority="1150" operator="equal">
      <formula>2</formula>
    </cfRule>
  </conditionalFormatting>
  <conditionalFormatting sqref="P162">
    <cfRule type="cellIs" dxfId="831" priority="1142" operator="lessThan">
      <formula>1</formula>
    </cfRule>
    <cfRule type="cellIs" dxfId="830" priority="1143" operator="greaterThan">
      <formula>4</formula>
    </cfRule>
    <cfRule type="cellIs" dxfId="829" priority="1144" operator="notEqual">
      <formula>1</formula>
    </cfRule>
    <cfRule type="cellIs" dxfId="828" priority="1145" operator="equal">
      <formula>1</formula>
    </cfRule>
  </conditionalFormatting>
  <conditionalFormatting sqref="Q162">
    <cfRule type="cellIs" dxfId="827" priority="1137" operator="lessThan">
      <formula>1</formula>
    </cfRule>
    <cfRule type="cellIs" dxfId="826" priority="1138" operator="greaterThan">
      <formula>4</formula>
    </cfRule>
    <cfRule type="cellIs" dxfId="825" priority="1139" operator="notEqual">
      <formula>2</formula>
    </cfRule>
    <cfRule type="cellIs" dxfId="824" priority="1140" operator="equal">
      <formula>2</formula>
    </cfRule>
  </conditionalFormatting>
  <conditionalFormatting sqref="P168">
    <cfRule type="cellIs" dxfId="823" priority="1132" operator="lessThan">
      <formula>1</formula>
    </cfRule>
    <cfRule type="cellIs" dxfId="822" priority="1133" operator="greaterThan">
      <formula>4</formula>
    </cfRule>
    <cfRule type="cellIs" dxfId="821" priority="1134" operator="notEqual">
      <formula>1</formula>
    </cfRule>
    <cfRule type="cellIs" dxfId="820" priority="1135" operator="equal">
      <formula>1</formula>
    </cfRule>
  </conditionalFormatting>
  <conditionalFormatting sqref="Q168">
    <cfRule type="cellIs" dxfId="819" priority="1127" operator="lessThan">
      <formula>1</formula>
    </cfRule>
    <cfRule type="cellIs" dxfId="818" priority="1128" operator="greaterThan">
      <formula>4</formula>
    </cfRule>
    <cfRule type="cellIs" dxfId="817" priority="1129" operator="notEqual">
      <formula>2</formula>
    </cfRule>
    <cfRule type="cellIs" dxfId="816" priority="1130" operator="equal">
      <formula>2</formula>
    </cfRule>
  </conditionalFormatting>
  <conditionalFormatting sqref="P174">
    <cfRule type="cellIs" dxfId="815" priority="1122" operator="lessThan">
      <formula>1</formula>
    </cfRule>
    <cfRule type="cellIs" dxfId="814" priority="1123" operator="greaterThan">
      <formula>4</formula>
    </cfRule>
    <cfRule type="cellIs" dxfId="813" priority="1124" operator="notEqual">
      <formula>1</formula>
    </cfRule>
    <cfRule type="cellIs" dxfId="812" priority="1125" operator="equal">
      <formula>1</formula>
    </cfRule>
  </conditionalFormatting>
  <conditionalFormatting sqref="Q174">
    <cfRule type="cellIs" dxfId="811" priority="1117" operator="lessThan">
      <formula>1</formula>
    </cfRule>
    <cfRule type="cellIs" dxfId="810" priority="1118" operator="greaterThan">
      <formula>4</formula>
    </cfRule>
    <cfRule type="cellIs" dxfId="809" priority="1119" operator="notEqual">
      <formula>2</formula>
    </cfRule>
    <cfRule type="cellIs" dxfId="808" priority="1120" operator="equal">
      <formula>2</formula>
    </cfRule>
  </conditionalFormatting>
  <conditionalFormatting sqref="P180">
    <cfRule type="cellIs" dxfId="807" priority="1112" operator="lessThan">
      <formula>1</formula>
    </cfRule>
    <cfRule type="cellIs" dxfId="806" priority="1113" operator="greaterThan">
      <formula>4</formula>
    </cfRule>
    <cfRule type="cellIs" dxfId="805" priority="1114" operator="notEqual">
      <formula>1</formula>
    </cfRule>
    <cfRule type="cellIs" dxfId="804" priority="1115" operator="equal">
      <formula>1</formula>
    </cfRule>
  </conditionalFormatting>
  <conditionalFormatting sqref="Q180">
    <cfRule type="cellIs" dxfId="803" priority="1107" operator="lessThan">
      <formula>1</formula>
    </cfRule>
    <cfRule type="cellIs" dxfId="802" priority="1108" operator="greaterThan">
      <formula>4</formula>
    </cfRule>
    <cfRule type="cellIs" dxfId="801" priority="1109" operator="notEqual">
      <formula>2</formula>
    </cfRule>
    <cfRule type="cellIs" dxfId="800" priority="1110" operator="equal">
      <formula>2</formula>
    </cfRule>
  </conditionalFormatting>
  <conditionalFormatting sqref="G195">
    <cfRule type="cellIs" dxfId="799" priority="1077" operator="lessThan">
      <formula>1</formula>
    </cfRule>
    <cfRule type="cellIs" dxfId="798" priority="1078" operator="greaterThan">
      <formula>4</formula>
    </cfRule>
    <cfRule type="cellIs" dxfId="797" priority="1079" operator="notEqual">
      <formula>2</formula>
    </cfRule>
    <cfRule type="cellIs" dxfId="796" priority="1080" operator="equal">
      <formula>2</formula>
    </cfRule>
  </conditionalFormatting>
  <conditionalFormatting sqref="G213">
    <cfRule type="cellIs" dxfId="795" priority="1102" operator="lessThan">
      <formula>1</formula>
    </cfRule>
    <cfRule type="cellIs" dxfId="794" priority="1103" operator="greaterThan">
      <formula>4</formula>
    </cfRule>
    <cfRule type="cellIs" dxfId="793" priority="1104" operator="notEqual">
      <formula>4</formula>
    </cfRule>
    <cfRule type="cellIs" dxfId="792" priority="1105" operator="equal">
      <formula>4</formula>
    </cfRule>
  </conditionalFormatting>
  <conditionalFormatting sqref="F201">
    <cfRule type="cellIs" dxfId="791" priority="1097" operator="lessThan">
      <formula>1</formula>
    </cfRule>
    <cfRule type="cellIs" dxfId="790" priority="1098" operator="greaterThan">
      <formula>4</formula>
    </cfRule>
    <cfRule type="cellIs" dxfId="789" priority="1099" operator="notEqual">
      <formula>4</formula>
    </cfRule>
    <cfRule type="cellIs" dxfId="788" priority="1100" operator="equal">
      <formula>4</formula>
    </cfRule>
  </conditionalFormatting>
  <conditionalFormatting sqref="F195">
    <cfRule type="cellIs" dxfId="787" priority="1092" operator="lessThan">
      <formula>1</formula>
    </cfRule>
    <cfRule type="cellIs" dxfId="786" priority="1093" operator="greaterThan">
      <formula>4</formula>
    </cfRule>
    <cfRule type="cellIs" dxfId="785" priority="1094" operator="notEqual">
      <formula>3</formula>
    </cfRule>
    <cfRule type="cellIs" dxfId="784" priority="1095" operator="equal">
      <formula>3</formula>
    </cfRule>
  </conditionalFormatting>
  <conditionalFormatting sqref="G219">
    <cfRule type="cellIs" dxfId="783" priority="1087" operator="lessThan">
      <formula>1</formula>
    </cfRule>
    <cfRule type="cellIs" dxfId="782" priority="1088" operator="greaterThan">
      <formula>4</formula>
    </cfRule>
    <cfRule type="cellIs" dxfId="781" priority="1089" operator="notEqual">
      <formula>4</formula>
    </cfRule>
    <cfRule type="cellIs" dxfId="780" priority="1090" operator="equal">
      <formula>4</formula>
    </cfRule>
  </conditionalFormatting>
  <conditionalFormatting sqref="F213">
    <cfRule type="cellIs" dxfId="779" priority="1082" operator="lessThan">
      <formula>1</formula>
    </cfRule>
    <cfRule type="cellIs" dxfId="778" priority="1083" operator="greaterThan">
      <formula>4</formula>
    </cfRule>
    <cfRule type="cellIs" dxfId="777" priority="1084" operator="notEqual">
      <formula>3</formula>
    </cfRule>
    <cfRule type="cellIs" dxfId="776" priority="1085" operator="equal">
      <formula>3</formula>
    </cfRule>
  </conditionalFormatting>
  <conditionalFormatting sqref="G201">
    <cfRule type="cellIs" dxfId="775" priority="1072" operator="lessThan">
      <formula>1</formula>
    </cfRule>
    <cfRule type="cellIs" dxfId="774" priority="1073" operator="greaterThan">
      <formula>4</formula>
    </cfRule>
    <cfRule type="cellIs" dxfId="773" priority="1074" operator="notEqual">
      <formula>3</formula>
    </cfRule>
    <cfRule type="cellIs" dxfId="772" priority="1075" operator="equal">
      <formula>3</formula>
    </cfRule>
  </conditionalFormatting>
  <conditionalFormatting sqref="F207">
    <cfRule type="cellIs" dxfId="771" priority="1067" operator="lessThan">
      <formula>1</formula>
    </cfRule>
    <cfRule type="cellIs" dxfId="770" priority="1068" operator="greaterThan">
      <formula>4</formula>
    </cfRule>
    <cfRule type="cellIs" dxfId="769" priority="1069" operator="notEqual">
      <formula>2</formula>
    </cfRule>
    <cfRule type="cellIs" dxfId="768" priority="1070" operator="equal">
      <formula>2</formula>
    </cfRule>
  </conditionalFormatting>
  <conditionalFormatting sqref="F219">
    <cfRule type="cellIs" dxfId="767" priority="1062" operator="lessThan">
      <formula>1</formula>
    </cfRule>
    <cfRule type="cellIs" dxfId="766" priority="1063" operator="greaterThan">
      <formula>4</formula>
    </cfRule>
    <cfRule type="cellIs" dxfId="765" priority="1064" operator="notEqual">
      <formula>2</formula>
    </cfRule>
    <cfRule type="cellIs" dxfId="764" priority="1065" operator="equal">
      <formula>2</formula>
    </cfRule>
  </conditionalFormatting>
  <conditionalFormatting sqref="G207">
    <cfRule type="cellIs" dxfId="763" priority="1057" operator="lessThan">
      <formula>1</formula>
    </cfRule>
    <cfRule type="cellIs" dxfId="762" priority="1058" operator="greaterThan">
      <formula>4</formula>
    </cfRule>
    <cfRule type="cellIs" dxfId="761" priority="1059" operator="notEqual">
      <formula>4</formula>
    </cfRule>
    <cfRule type="cellIs" dxfId="760" priority="1060" operator="equal">
      <formula>4</formula>
    </cfRule>
  </conditionalFormatting>
  <conditionalFormatting sqref="Q195">
    <cfRule type="cellIs" dxfId="759" priority="1052" operator="lessThan">
      <formula>1</formula>
    </cfRule>
    <cfRule type="cellIs" dxfId="758" priority="1053" operator="greaterThan">
      <formula>4</formula>
    </cfRule>
    <cfRule type="cellIs" dxfId="757" priority="1054" operator="notEqual">
      <formula>2</formula>
    </cfRule>
    <cfRule type="cellIs" dxfId="756" priority="1055" operator="equal">
      <formula>2</formula>
    </cfRule>
  </conditionalFormatting>
  <conditionalFormatting sqref="P195">
    <cfRule type="cellIs" dxfId="755" priority="1047" operator="lessThan">
      <formula>1</formula>
    </cfRule>
    <cfRule type="cellIs" dxfId="754" priority="1048" operator="greaterThan">
      <formula>4</formula>
    </cfRule>
    <cfRule type="cellIs" dxfId="753" priority="1049" operator="notEqual">
      <formula>2</formula>
    </cfRule>
    <cfRule type="cellIs" dxfId="752" priority="1050" operator="equal">
      <formula>2</formula>
    </cfRule>
  </conditionalFormatting>
  <conditionalFormatting sqref="P201">
    <cfRule type="cellIs" dxfId="751" priority="1042" operator="lessThan">
      <formula>1</formula>
    </cfRule>
    <cfRule type="cellIs" dxfId="750" priority="1043" operator="greaterThan">
      <formula>4</formula>
    </cfRule>
    <cfRule type="cellIs" dxfId="749" priority="1044" operator="notEqual">
      <formula>1</formula>
    </cfRule>
    <cfRule type="cellIs" dxfId="748" priority="1045" operator="equal">
      <formula>1</formula>
    </cfRule>
  </conditionalFormatting>
  <conditionalFormatting sqref="Q201">
    <cfRule type="cellIs" dxfId="747" priority="1037" operator="lessThan">
      <formula>1</formula>
    </cfRule>
    <cfRule type="cellIs" dxfId="746" priority="1038" operator="greaterThan">
      <formula>4</formula>
    </cfRule>
    <cfRule type="cellIs" dxfId="745" priority="1039" operator="notEqual">
      <formula>2</formula>
    </cfRule>
    <cfRule type="cellIs" dxfId="744" priority="1040" operator="equal">
      <formula>2</formula>
    </cfRule>
  </conditionalFormatting>
  <conditionalFormatting sqref="P207">
    <cfRule type="cellIs" dxfId="743" priority="1032" operator="lessThan">
      <formula>1</formula>
    </cfRule>
    <cfRule type="cellIs" dxfId="742" priority="1033" operator="greaterThan">
      <formula>4</formula>
    </cfRule>
    <cfRule type="cellIs" dxfId="741" priority="1034" operator="notEqual">
      <formula>1</formula>
    </cfRule>
    <cfRule type="cellIs" dxfId="740" priority="1035" operator="equal">
      <formula>1</formula>
    </cfRule>
  </conditionalFormatting>
  <conditionalFormatting sqref="Q207">
    <cfRule type="cellIs" dxfId="739" priority="1027" operator="lessThan">
      <formula>1</formula>
    </cfRule>
    <cfRule type="cellIs" dxfId="738" priority="1028" operator="greaterThan">
      <formula>4</formula>
    </cfRule>
    <cfRule type="cellIs" dxfId="737" priority="1029" operator="notEqual">
      <formula>2</formula>
    </cfRule>
    <cfRule type="cellIs" dxfId="736" priority="1030" operator="equal">
      <formula>2</formula>
    </cfRule>
  </conditionalFormatting>
  <conditionalFormatting sqref="Q213">
    <cfRule type="cellIs" dxfId="735" priority="1017" operator="lessThan">
      <formula>1</formula>
    </cfRule>
    <cfRule type="cellIs" dxfId="734" priority="1018" operator="greaterThan">
      <formula>4</formula>
    </cfRule>
    <cfRule type="cellIs" dxfId="733" priority="1019" operator="notEqual">
      <formula>1</formula>
    </cfRule>
    <cfRule type="cellIs" dxfId="732" priority="1020" operator="equal">
      <formula>1</formula>
    </cfRule>
  </conditionalFormatting>
  <conditionalFormatting sqref="P219">
    <cfRule type="cellIs" dxfId="731" priority="1012" operator="lessThan">
      <formula>1</formula>
    </cfRule>
    <cfRule type="cellIs" dxfId="730" priority="1013" operator="greaterThan">
      <formula>4</formula>
    </cfRule>
    <cfRule type="cellIs" dxfId="729" priority="1014" operator="notEqual">
      <formula>1</formula>
    </cfRule>
    <cfRule type="cellIs" dxfId="728" priority="1015" operator="equal">
      <formula>1</formula>
    </cfRule>
  </conditionalFormatting>
  <conditionalFormatting sqref="Q219">
    <cfRule type="cellIs" dxfId="727" priority="1007" operator="lessThan">
      <formula>1</formula>
    </cfRule>
    <cfRule type="cellIs" dxfId="726" priority="1008" operator="greaterThan">
      <formula>4</formula>
    </cfRule>
    <cfRule type="cellIs" dxfId="725" priority="1009" operator="notEqual">
      <formula>2</formula>
    </cfRule>
    <cfRule type="cellIs" dxfId="724" priority="1010" operator="equal">
      <formula>2</formula>
    </cfRule>
  </conditionalFormatting>
  <conditionalFormatting sqref="G269">
    <cfRule type="cellIs" dxfId="723" priority="877" operator="lessThan">
      <formula>1</formula>
    </cfRule>
    <cfRule type="cellIs" dxfId="722" priority="878" operator="greaterThan">
      <formula>4</formula>
    </cfRule>
    <cfRule type="cellIs" dxfId="721" priority="879" operator="notEqual">
      <formula>2</formula>
    </cfRule>
    <cfRule type="cellIs" dxfId="720" priority="880" operator="equal">
      <formula>2</formula>
    </cfRule>
  </conditionalFormatting>
  <conditionalFormatting sqref="G287">
    <cfRule type="cellIs" dxfId="719" priority="902" operator="lessThan">
      <formula>1</formula>
    </cfRule>
    <cfRule type="cellIs" dxfId="718" priority="903" operator="greaterThan">
      <formula>4</formula>
    </cfRule>
    <cfRule type="cellIs" dxfId="717" priority="904" operator="notEqual">
      <formula>1</formula>
    </cfRule>
    <cfRule type="cellIs" dxfId="716" priority="905" operator="equal">
      <formula>1</formula>
    </cfRule>
  </conditionalFormatting>
  <conditionalFormatting sqref="F275">
    <cfRule type="cellIs" dxfId="715" priority="897" operator="lessThan">
      <formula>1</formula>
    </cfRule>
    <cfRule type="cellIs" dxfId="714" priority="898" operator="greaterThan">
      <formula>4</formula>
    </cfRule>
    <cfRule type="cellIs" dxfId="713" priority="899" operator="notEqual">
      <formula>1</formula>
    </cfRule>
    <cfRule type="cellIs" dxfId="712" priority="900" operator="equal">
      <formula>1</formula>
    </cfRule>
  </conditionalFormatting>
  <conditionalFormatting sqref="F269">
    <cfRule type="cellIs" dxfId="711" priority="892" operator="lessThan">
      <formula>1</formula>
    </cfRule>
    <cfRule type="cellIs" dxfId="710" priority="893" operator="greaterThan">
      <formula>4</formula>
    </cfRule>
    <cfRule type="cellIs" dxfId="709" priority="894" operator="notEqual">
      <formula>3</formula>
    </cfRule>
    <cfRule type="cellIs" dxfId="708" priority="895" operator="equal">
      <formula>3</formula>
    </cfRule>
  </conditionalFormatting>
  <conditionalFormatting sqref="G293">
    <cfRule type="cellIs" dxfId="707" priority="887" operator="lessThan">
      <formula>1</formula>
    </cfRule>
    <cfRule type="cellIs" dxfId="706" priority="888" operator="greaterThan">
      <formula>4</formula>
    </cfRule>
    <cfRule type="cellIs" dxfId="705" priority="889" operator="notEqual">
      <formula>4</formula>
    </cfRule>
    <cfRule type="cellIs" dxfId="704" priority="890" operator="equal">
      <formula>4</formula>
    </cfRule>
  </conditionalFormatting>
  <conditionalFormatting sqref="F287">
    <cfRule type="cellIs" dxfId="703" priority="882" operator="lessThan">
      <formula>1</formula>
    </cfRule>
    <cfRule type="cellIs" dxfId="702" priority="883" operator="greaterThan">
      <formula>4</formula>
    </cfRule>
    <cfRule type="cellIs" dxfId="701" priority="884" operator="notEqual">
      <formula>3</formula>
    </cfRule>
    <cfRule type="cellIs" dxfId="700" priority="885" operator="equal">
      <formula>3</formula>
    </cfRule>
  </conditionalFormatting>
  <conditionalFormatting sqref="G275">
    <cfRule type="cellIs" dxfId="699" priority="872" operator="lessThan">
      <formula>1</formula>
    </cfRule>
    <cfRule type="cellIs" dxfId="698" priority="873" operator="greaterThan">
      <formula>4</formula>
    </cfRule>
    <cfRule type="cellIs" dxfId="697" priority="874" operator="notEqual">
      <formula>3</formula>
    </cfRule>
    <cfRule type="cellIs" dxfId="696" priority="875" operator="equal">
      <formula>3</formula>
    </cfRule>
  </conditionalFormatting>
  <conditionalFormatting sqref="F281">
    <cfRule type="cellIs" dxfId="695" priority="867" operator="lessThan">
      <formula>1</formula>
    </cfRule>
    <cfRule type="cellIs" dxfId="694" priority="868" operator="greaterThan">
      <formula>4</formula>
    </cfRule>
    <cfRule type="cellIs" dxfId="693" priority="869" operator="notEqual">
      <formula>2</formula>
    </cfRule>
    <cfRule type="cellIs" dxfId="692" priority="870" operator="equal">
      <formula>2</formula>
    </cfRule>
  </conditionalFormatting>
  <conditionalFormatting sqref="F293">
    <cfRule type="cellIs" dxfId="691" priority="862" operator="lessThan">
      <formula>1</formula>
    </cfRule>
    <cfRule type="cellIs" dxfId="690" priority="863" operator="greaterThan">
      <formula>4</formula>
    </cfRule>
    <cfRule type="cellIs" dxfId="689" priority="864" operator="notEqual">
      <formula>2</formula>
    </cfRule>
    <cfRule type="cellIs" dxfId="688" priority="865" operator="equal">
      <formula>2</formula>
    </cfRule>
  </conditionalFormatting>
  <conditionalFormatting sqref="G281">
    <cfRule type="cellIs" dxfId="687" priority="857" operator="lessThan">
      <formula>1</formula>
    </cfRule>
    <cfRule type="cellIs" dxfId="686" priority="858" operator="greaterThan">
      <formula>4</formula>
    </cfRule>
    <cfRule type="cellIs" dxfId="685" priority="859" operator="notEqual">
      <formula>4</formula>
    </cfRule>
    <cfRule type="cellIs" dxfId="684" priority="860" operator="equal">
      <formula>4</formula>
    </cfRule>
  </conditionalFormatting>
  <conditionalFormatting sqref="Q269">
    <cfRule type="cellIs" dxfId="683" priority="852" operator="lessThan">
      <formula>1</formula>
    </cfRule>
    <cfRule type="cellIs" dxfId="682" priority="853" operator="greaterThan">
      <formula>4</formula>
    </cfRule>
    <cfRule type="cellIs" dxfId="681" priority="854" operator="notEqual">
      <formula>2</formula>
    </cfRule>
    <cfRule type="cellIs" dxfId="680" priority="855" operator="equal">
      <formula>2</formula>
    </cfRule>
  </conditionalFormatting>
  <conditionalFormatting sqref="P269">
    <cfRule type="cellIs" dxfId="679" priority="847" operator="lessThan">
      <formula>1</formula>
    </cfRule>
    <cfRule type="cellIs" dxfId="678" priority="848" operator="greaterThan">
      <formula>4</formula>
    </cfRule>
    <cfRule type="cellIs" dxfId="677" priority="849" operator="notEqual">
      <formula>2</formula>
    </cfRule>
    <cfRule type="cellIs" dxfId="676" priority="850" operator="equal">
      <formula>2</formula>
    </cfRule>
  </conditionalFormatting>
  <conditionalFormatting sqref="P275">
    <cfRule type="cellIs" dxfId="675" priority="842" operator="lessThan">
      <formula>1</formula>
    </cfRule>
    <cfRule type="cellIs" dxfId="674" priority="843" operator="greaterThan">
      <formula>4</formula>
    </cfRule>
    <cfRule type="cellIs" dxfId="673" priority="844" operator="notEqual">
      <formula>1</formula>
    </cfRule>
    <cfRule type="cellIs" dxfId="672" priority="845" operator="equal">
      <formula>1</formula>
    </cfRule>
  </conditionalFormatting>
  <conditionalFormatting sqref="Q275">
    <cfRule type="cellIs" dxfId="671" priority="837" operator="lessThan">
      <formula>1</formula>
    </cfRule>
    <cfRule type="cellIs" dxfId="670" priority="838" operator="greaterThan">
      <formula>4</formula>
    </cfRule>
    <cfRule type="cellIs" dxfId="669" priority="839" operator="notEqual">
      <formula>2</formula>
    </cfRule>
    <cfRule type="cellIs" dxfId="668" priority="840" operator="equal">
      <formula>2</formula>
    </cfRule>
  </conditionalFormatting>
  <conditionalFormatting sqref="P281">
    <cfRule type="cellIs" dxfId="667" priority="832" operator="lessThan">
      <formula>1</formula>
    </cfRule>
    <cfRule type="cellIs" dxfId="666" priority="833" operator="greaterThan">
      <formula>4</formula>
    </cfRule>
    <cfRule type="cellIs" dxfId="665" priority="834" operator="notEqual">
      <formula>1</formula>
    </cfRule>
    <cfRule type="cellIs" dxfId="664" priority="835" operator="equal">
      <formula>1</formula>
    </cfRule>
  </conditionalFormatting>
  <conditionalFormatting sqref="Q281">
    <cfRule type="cellIs" dxfId="663" priority="827" operator="lessThan">
      <formula>1</formula>
    </cfRule>
    <cfRule type="cellIs" dxfId="662" priority="828" operator="greaterThan">
      <formula>4</formula>
    </cfRule>
    <cfRule type="cellIs" dxfId="661" priority="829" operator="notEqual">
      <formula>1</formula>
    </cfRule>
    <cfRule type="cellIs" dxfId="660" priority="830" operator="equal">
      <formula>1</formula>
    </cfRule>
  </conditionalFormatting>
  <conditionalFormatting sqref="P287">
    <cfRule type="cellIs" dxfId="659" priority="822" operator="lessThan">
      <formula>1</formula>
    </cfRule>
    <cfRule type="cellIs" dxfId="658" priority="823" operator="greaterThan">
      <formula>4</formula>
    </cfRule>
    <cfRule type="cellIs" dxfId="657" priority="824" operator="notEqual">
      <formula>2</formula>
    </cfRule>
    <cfRule type="cellIs" dxfId="656" priority="825" operator="equal">
      <formula>2</formula>
    </cfRule>
  </conditionalFormatting>
  <conditionalFormatting sqref="Q287">
    <cfRule type="cellIs" dxfId="655" priority="817" operator="lessThan">
      <formula>1</formula>
    </cfRule>
    <cfRule type="cellIs" dxfId="654" priority="818" operator="greaterThan">
      <formula>4</formula>
    </cfRule>
    <cfRule type="cellIs" dxfId="653" priority="819" operator="notEqual">
      <formula>1</formula>
    </cfRule>
    <cfRule type="cellIs" dxfId="652" priority="820" operator="equal">
      <formula>1</formula>
    </cfRule>
  </conditionalFormatting>
  <conditionalFormatting sqref="P293">
    <cfRule type="cellIs" dxfId="651" priority="812" operator="lessThan">
      <formula>1</formula>
    </cfRule>
    <cfRule type="cellIs" dxfId="650" priority="813" operator="greaterThan">
      <formula>4</formula>
    </cfRule>
    <cfRule type="cellIs" dxfId="649" priority="814" operator="notEqual">
      <formula>1</formula>
    </cfRule>
    <cfRule type="cellIs" dxfId="648" priority="815" operator="equal">
      <formula>1</formula>
    </cfRule>
  </conditionalFormatting>
  <conditionalFormatting sqref="Q293">
    <cfRule type="cellIs" dxfId="647" priority="807" operator="lessThan">
      <formula>1</formula>
    </cfRule>
    <cfRule type="cellIs" dxfId="646" priority="808" operator="greaterThan">
      <formula>4</formula>
    </cfRule>
    <cfRule type="cellIs" dxfId="645" priority="809" operator="notEqual">
      <formula>2</formula>
    </cfRule>
    <cfRule type="cellIs" dxfId="644" priority="810" operator="equal">
      <formula>2</formula>
    </cfRule>
  </conditionalFormatting>
  <conditionalFormatting sqref="G306">
    <cfRule type="cellIs" dxfId="643" priority="777" operator="lessThan">
      <formula>1</formula>
    </cfRule>
    <cfRule type="cellIs" dxfId="642" priority="778" operator="greaterThan">
      <formula>4</formula>
    </cfRule>
    <cfRule type="cellIs" dxfId="641" priority="779" operator="notEqual">
      <formula>2</formula>
    </cfRule>
    <cfRule type="cellIs" dxfId="640" priority="780" operator="equal">
      <formula>2</formula>
    </cfRule>
  </conditionalFormatting>
  <conditionalFormatting sqref="G324">
    <cfRule type="cellIs" dxfId="639" priority="802" operator="lessThan">
      <formula>1</formula>
    </cfRule>
    <cfRule type="cellIs" dxfId="638" priority="803" operator="greaterThan">
      <formula>4</formula>
    </cfRule>
    <cfRule type="cellIs" dxfId="637" priority="804" operator="notEqual">
      <formula>1</formula>
    </cfRule>
    <cfRule type="cellIs" dxfId="636" priority="805" operator="equal">
      <formula>1</formula>
    </cfRule>
  </conditionalFormatting>
  <conditionalFormatting sqref="F312">
    <cfRule type="cellIs" dxfId="635" priority="797" operator="lessThan">
      <formula>1</formula>
    </cfRule>
    <cfRule type="cellIs" dxfId="634" priority="798" operator="greaterThan">
      <formula>4</formula>
    </cfRule>
    <cfRule type="cellIs" dxfId="633" priority="799" operator="notEqual">
      <formula>1</formula>
    </cfRule>
    <cfRule type="cellIs" dxfId="632" priority="800" operator="equal">
      <formula>1</formula>
    </cfRule>
  </conditionalFormatting>
  <conditionalFormatting sqref="F306">
    <cfRule type="cellIs" dxfId="631" priority="792" operator="lessThan">
      <formula>1</formula>
    </cfRule>
    <cfRule type="cellIs" dxfId="630" priority="793" operator="greaterThan">
      <formula>4</formula>
    </cfRule>
    <cfRule type="cellIs" dxfId="629" priority="794" operator="notEqual">
      <formula>3</formula>
    </cfRule>
    <cfRule type="cellIs" dxfId="628" priority="795" operator="equal">
      <formula>3</formula>
    </cfRule>
  </conditionalFormatting>
  <conditionalFormatting sqref="G330">
    <cfRule type="cellIs" dxfId="627" priority="787" operator="lessThan">
      <formula>1</formula>
    </cfRule>
    <cfRule type="cellIs" dxfId="626" priority="788" operator="greaterThan">
      <formula>4</formula>
    </cfRule>
    <cfRule type="cellIs" dxfId="625" priority="789" operator="notEqual">
      <formula>4</formula>
    </cfRule>
    <cfRule type="cellIs" dxfId="624" priority="790" operator="equal">
      <formula>4</formula>
    </cfRule>
  </conditionalFormatting>
  <conditionalFormatting sqref="F324">
    <cfRule type="cellIs" dxfId="623" priority="782" operator="lessThan">
      <formula>1</formula>
    </cfRule>
    <cfRule type="cellIs" dxfId="622" priority="783" operator="greaterThan">
      <formula>4</formula>
    </cfRule>
    <cfRule type="cellIs" dxfId="621" priority="784" operator="notEqual">
      <formula>3</formula>
    </cfRule>
    <cfRule type="cellIs" dxfId="620" priority="785" operator="equal">
      <formula>3</formula>
    </cfRule>
  </conditionalFormatting>
  <conditionalFormatting sqref="G312">
    <cfRule type="cellIs" dxfId="619" priority="772" operator="lessThan">
      <formula>1</formula>
    </cfRule>
    <cfRule type="cellIs" dxfId="618" priority="773" operator="greaterThan">
      <formula>4</formula>
    </cfRule>
    <cfRule type="cellIs" dxfId="617" priority="774" operator="notEqual">
      <formula>3</formula>
    </cfRule>
    <cfRule type="cellIs" dxfId="616" priority="775" operator="equal">
      <formula>3</formula>
    </cfRule>
  </conditionalFormatting>
  <conditionalFormatting sqref="F318">
    <cfRule type="cellIs" dxfId="615" priority="767" operator="lessThan">
      <formula>1</formula>
    </cfRule>
    <cfRule type="cellIs" dxfId="614" priority="768" operator="greaterThan">
      <formula>4</formula>
    </cfRule>
    <cfRule type="cellIs" dxfId="613" priority="769" operator="notEqual">
      <formula>2</formula>
    </cfRule>
    <cfRule type="cellIs" dxfId="612" priority="770" operator="equal">
      <formula>2</formula>
    </cfRule>
  </conditionalFormatting>
  <conditionalFormatting sqref="F330">
    <cfRule type="cellIs" dxfId="611" priority="762" operator="lessThan">
      <formula>1</formula>
    </cfRule>
    <cfRule type="cellIs" dxfId="610" priority="763" operator="greaterThan">
      <formula>4</formula>
    </cfRule>
    <cfRule type="cellIs" dxfId="609" priority="764" operator="notEqual">
      <formula>2</formula>
    </cfRule>
    <cfRule type="cellIs" dxfId="608" priority="765" operator="equal">
      <formula>2</formula>
    </cfRule>
  </conditionalFormatting>
  <conditionalFormatting sqref="G318">
    <cfRule type="cellIs" dxfId="607" priority="757" operator="lessThan">
      <formula>1</formula>
    </cfRule>
    <cfRule type="cellIs" dxfId="606" priority="758" operator="greaterThan">
      <formula>4</formula>
    </cfRule>
    <cfRule type="cellIs" dxfId="605" priority="759" operator="notEqual">
      <formula>4</formula>
    </cfRule>
    <cfRule type="cellIs" dxfId="604" priority="760" operator="equal">
      <formula>4</formula>
    </cfRule>
  </conditionalFormatting>
  <conditionalFormatting sqref="Q306">
    <cfRule type="cellIs" dxfId="603" priority="752" operator="lessThan">
      <formula>1</formula>
    </cfRule>
    <cfRule type="cellIs" dxfId="602" priority="753" operator="greaterThan">
      <formula>4</formula>
    </cfRule>
    <cfRule type="cellIs" dxfId="601" priority="754" operator="notEqual">
      <formula>2</formula>
    </cfRule>
    <cfRule type="cellIs" dxfId="600" priority="755" operator="equal">
      <formula>2</formula>
    </cfRule>
  </conditionalFormatting>
  <conditionalFormatting sqref="P306">
    <cfRule type="cellIs" dxfId="599" priority="747" operator="lessThan">
      <formula>1</formula>
    </cfRule>
    <cfRule type="cellIs" dxfId="598" priority="748" operator="greaterThan">
      <formula>4</formula>
    </cfRule>
    <cfRule type="cellIs" dxfId="597" priority="749" operator="notEqual">
      <formula>2</formula>
    </cfRule>
    <cfRule type="cellIs" dxfId="596" priority="750" operator="equal">
      <formula>2</formula>
    </cfRule>
  </conditionalFormatting>
  <conditionalFormatting sqref="P312">
    <cfRule type="cellIs" dxfId="595" priority="742" operator="lessThan">
      <formula>1</formula>
    </cfRule>
    <cfRule type="cellIs" dxfId="594" priority="743" operator="greaterThan">
      <formula>4</formula>
    </cfRule>
    <cfRule type="cellIs" dxfId="593" priority="744" operator="notEqual">
      <formula>1</formula>
    </cfRule>
    <cfRule type="cellIs" dxfId="592" priority="745" operator="equal">
      <formula>1</formula>
    </cfRule>
  </conditionalFormatting>
  <conditionalFormatting sqref="Q312">
    <cfRule type="cellIs" dxfId="591" priority="737" operator="lessThan">
      <formula>1</formula>
    </cfRule>
    <cfRule type="cellIs" dxfId="590" priority="738" operator="greaterThan">
      <formula>4</formula>
    </cfRule>
    <cfRule type="cellIs" dxfId="589" priority="739" operator="notEqual">
      <formula>2</formula>
    </cfRule>
    <cfRule type="cellIs" dxfId="588" priority="740" operator="equal">
      <formula>2</formula>
    </cfRule>
  </conditionalFormatting>
  <conditionalFormatting sqref="P318">
    <cfRule type="cellIs" dxfId="587" priority="732" operator="lessThan">
      <formula>1</formula>
    </cfRule>
    <cfRule type="cellIs" dxfId="586" priority="733" operator="greaterThan">
      <formula>4</formula>
    </cfRule>
    <cfRule type="cellIs" dxfId="585" priority="734" operator="notEqual">
      <formula>1</formula>
    </cfRule>
    <cfRule type="cellIs" dxfId="584" priority="735" operator="equal">
      <formula>1</formula>
    </cfRule>
  </conditionalFormatting>
  <conditionalFormatting sqref="Q318">
    <cfRule type="cellIs" dxfId="583" priority="727" operator="lessThan">
      <formula>1</formula>
    </cfRule>
    <cfRule type="cellIs" dxfId="582" priority="728" operator="greaterThan">
      <formula>4</formula>
    </cfRule>
    <cfRule type="cellIs" dxfId="581" priority="729" operator="notEqual">
      <formula>1</formula>
    </cfRule>
    <cfRule type="cellIs" dxfId="580" priority="730" operator="equal">
      <formula>1</formula>
    </cfRule>
  </conditionalFormatting>
  <conditionalFormatting sqref="P324">
    <cfRule type="cellIs" dxfId="579" priority="722" operator="lessThan">
      <formula>1</formula>
    </cfRule>
    <cfRule type="cellIs" dxfId="578" priority="723" operator="greaterThan">
      <formula>4</formula>
    </cfRule>
    <cfRule type="cellIs" dxfId="577" priority="724" operator="notEqual">
      <formula>2</formula>
    </cfRule>
    <cfRule type="cellIs" dxfId="576" priority="725" operator="equal">
      <formula>2</formula>
    </cfRule>
  </conditionalFormatting>
  <conditionalFormatting sqref="Q324">
    <cfRule type="cellIs" dxfId="575" priority="717" operator="lessThan">
      <formula>1</formula>
    </cfRule>
    <cfRule type="cellIs" dxfId="574" priority="718" operator="greaterThan">
      <formula>4</formula>
    </cfRule>
    <cfRule type="cellIs" dxfId="573" priority="719" operator="notEqual">
      <formula>1</formula>
    </cfRule>
    <cfRule type="cellIs" dxfId="572" priority="720" operator="equal">
      <formula>1</formula>
    </cfRule>
  </conditionalFormatting>
  <conditionalFormatting sqref="P330">
    <cfRule type="cellIs" dxfId="571" priority="712" operator="lessThan">
      <formula>1</formula>
    </cfRule>
    <cfRule type="cellIs" dxfId="570" priority="713" operator="greaterThan">
      <formula>4</formula>
    </cfRule>
    <cfRule type="cellIs" dxfId="569" priority="714" operator="notEqual">
      <formula>1</formula>
    </cfRule>
    <cfRule type="cellIs" dxfId="568" priority="715" operator="equal">
      <formula>1</formula>
    </cfRule>
  </conditionalFormatting>
  <conditionalFormatting sqref="Q330">
    <cfRule type="cellIs" dxfId="567" priority="707" operator="lessThan">
      <formula>1</formula>
    </cfRule>
    <cfRule type="cellIs" dxfId="566" priority="708" operator="greaterThan">
      <formula>4</formula>
    </cfRule>
    <cfRule type="cellIs" dxfId="565" priority="709" operator="notEqual">
      <formula>2</formula>
    </cfRule>
    <cfRule type="cellIs" dxfId="564" priority="710" operator="equal">
      <formula>2</formula>
    </cfRule>
  </conditionalFormatting>
  <conditionalFormatting sqref="G344">
    <cfRule type="cellIs" dxfId="563" priority="677" operator="lessThan">
      <formula>1</formula>
    </cfRule>
    <cfRule type="cellIs" dxfId="562" priority="678" operator="greaterThan">
      <formula>4</formula>
    </cfRule>
    <cfRule type="cellIs" dxfId="561" priority="679" operator="notEqual">
      <formula>2</formula>
    </cfRule>
    <cfRule type="cellIs" dxfId="560" priority="680" operator="equal">
      <formula>2</formula>
    </cfRule>
  </conditionalFormatting>
  <conditionalFormatting sqref="G362">
    <cfRule type="cellIs" dxfId="559" priority="702" operator="lessThan">
      <formula>1</formula>
    </cfRule>
    <cfRule type="cellIs" dxfId="558" priority="703" operator="greaterThan">
      <formula>4</formula>
    </cfRule>
    <cfRule type="cellIs" dxfId="557" priority="704" operator="notEqual">
      <formula>1</formula>
    </cfRule>
    <cfRule type="cellIs" dxfId="556" priority="705" operator="equal">
      <formula>1</formula>
    </cfRule>
  </conditionalFormatting>
  <conditionalFormatting sqref="F350">
    <cfRule type="cellIs" dxfId="555" priority="697" operator="lessThan">
      <formula>1</formula>
    </cfRule>
    <cfRule type="cellIs" dxfId="554" priority="698" operator="greaterThan">
      <formula>4</formula>
    </cfRule>
    <cfRule type="cellIs" dxfId="553" priority="699" operator="notEqual">
      <formula>1</formula>
    </cfRule>
    <cfRule type="cellIs" dxfId="552" priority="700" operator="equal">
      <formula>1</formula>
    </cfRule>
  </conditionalFormatting>
  <conditionalFormatting sqref="F344">
    <cfRule type="cellIs" dxfId="551" priority="692" operator="lessThan">
      <formula>1</formula>
    </cfRule>
    <cfRule type="cellIs" dxfId="550" priority="693" operator="greaterThan">
      <formula>4</formula>
    </cfRule>
    <cfRule type="cellIs" dxfId="549" priority="694" operator="notEqual">
      <formula>3</formula>
    </cfRule>
    <cfRule type="cellIs" dxfId="548" priority="695" operator="equal">
      <formula>3</formula>
    </cfRule>
  </conditionalFormatting>
  <conditionalFormatting sqref="G368">
    <cfRule type="cellIs" dxfId="547" priority="687" operator="lessThan">
      <formula>1</formula>
    </cfRule>
    <cfRule type="cellIs" dxfId="546" priority="688" operator="greaterThan">
      <formula>4</formula>
    </cfRule>
    <cfRule type="cellIs" dxfId="545" priority="689" operator="notEqual">
      <formula>4</formula>
    </cfRule>
    <cfRule type="cellIs" dxfId="544" priority="690" operator="equal">
      <formula>4</formula>
    </cfRule>
  </conditionalFormatting>
  <conditionalFormatting sqref="F362">
    <cfRule type="cellIs" dxfId="543" priority="682" operator="lessThan">
      <formula>1</formula>
    </cfRule>
    <cfRule type="cellIs" dxfId="542" priority="683" operator="greaterThan">
      <formula>4</formula>
    </cfRule>
    <cfRule type="cellIs" dxfId="541" priority="684" operator="notEqual">
      <formula>3</formula>
    </cfRule>
    <cfRule type="cellIs" dxfId="540" priority="685" operator="equal">
      <formula>3</formula>
    </cfRule>
  </conditionalFormatting>
  <conditionalFormatting sqref="G350">
    <cfRule type="cellIs" dxfId="539" priority="672" operator="lessThan">
      <formula>1</formula>
    </cfRule>
    <cfRule type="cellIs" dxfId="538" priority="673" operator="greaterThan">
      <formula>4</formula>
    </cfRule>
    <cfRule type="cellIs" dxfId="537" priority="674" operator="notEqual">
      <formula>3</formula>
    </cfRule>
    <cfRule type="cellIs" dxfId="536" priority="675" operator="equal">
      <formula>3</formula>
    </cfRule>
  </conditionalFormatting>
  <conditionalFormatting sqref="F356">
    <cfRule type="cellIs" dxfId="535" priority="667" operator="lessThan">
      <formula>1</formula>
    </cfRule>
    <cfRule type="cellIs" dxfId="534" priority="668" operator="greaterThan">
      <formula>4</formula>
    </cfRule>
    <cfRule type="cellIs" dxfId="533" priority="669" operator="notEqual">
      <formula>2</formula>
    </cfRule>
    <cfRule type="cellIs" dxfId="532" priority="670" operator="equal">
      <formula>2</formula>
    </cfRule>
  </conditionalFormatting>
  <conditionalFormatting sqref="F368">
    <cfRule type="cellIs" dxfId="531" priority="662" operator="lessThan">
      <formula>1</formula>
    </cfRule>
    <cfRule type="cellIs" dxfId="530" priority="663" operator="greaterThan">
      <formula>4</formula>
    </cfRule>
    <cfRule type="cellIs" dxfId="529" priority="664" operator="notEqual">
      <formula>2</formula>
    </cfRule>
    <cfRule type="cellIs" dxfId="528" priority="665" operator="equal">
      <formula>2</formula>
    </cfRule>
  </conditionalFormatting>
  <conditionalFormatting sqref="G356">
    <cfRule type="cellIs" dxfId="527" priority="657" operator="lessThan">
      <formula>1</formula>
    </cfRule>
    <cfRule type="cellIs" dxfId="526" priority="658" operator="greaterThan">
      <formula>4</formula>
    </cfRule>
    <cfRule type="cellIs" dxfId="525" priority="659" operator="notEqual">
      <formula>4</formula>
    </cfRule>
    <cfRule type="cellIs" dxfId="524" priority="660" operator="equal">
      <formula>4</formula>
    </cfRule>
  </conditionalFormatting>
  <conditionalFormatting sqref="Q344">
    <cfRule type="cellIs" dxfId="523" priority="652" operator="lessThan">
      <formula>1</formula>
    </cfRule>
    <cfRule type="cellIs" dxfId="522" priority="653" operator="greaterThan">
      <formula>4</formula>
    </cfRule>
    <cfRule type="cellIs" dxfId="521" priority="654" operator="notEqual">
      <formula>2</formula>
    </cfRule>
    <cfRule type="cellIs" dxfId="520" priority="655" operator="equal">
      <formula>2</formula>
    </cfRule>
  </conditionalFormatting>
  <conditionalFormatting sqref="P344">
    <cfRule type="cellIs" dxfId="519" priority="647" operator="lessThan">
      <formula>1</formula>
    </cfRule>
    <cfRule type="cellIs" dxfId="518" priority="648" operator="greaterThan">
      <formula>4</formula>
    </cfRule>
    <cfRule type="cellIs" dxfId="517" priority="649" operator="notEqual">
      <formula>2</formula>
    </cfRule>
    <cfRule type="cellIs" dxfId="516" priority="650" operator="equal">
      <formula>2</formula>
    </cfRule>
  </conditionalFormatting>
  <conditionalFormatting sqref="P350">
    <cfRule type="cellIs" dxfId="515" priority="642" operator="lessThan">
      <formula>1</formula>
    </cfRule>
    <cfRule type="cellIs" dxfId="514" priority="643" operator="greaterThan">
      <formula>4</formula>
    </cfRule>
    <cfRule type="cellIs" dxfId="513" priority="644" operator="notEqual">
      <formula>1</formula>
    </cfRule>
    <cfRule type="cellIs" dxfId="512" priority="645" operator="equal">
      <formula>1</formula>
    </cfRule>
  </conditionalFormatting>
  <conditionalFormatting sqref="Q350">
    <cfRule type="cellIs" dxfId="511" priority="637" operator="lessThan">
      <formula>1</formula>
    </cfRule>
    <cfRule type="cellIs" dxfId="510" priority="638" operator="greaterThan">
      <formula>4</formula>
    </cfRule>
    <cfRule type="cellIs" dxfId="509" priority="639" operator="notEqual">
      <formula>2</formula>
    </cfRule>
    <cfRule type="cellIs" dxfId="508" priority="640" operator="equal">
      <formula>2</formula>
    </cfRule>
  </conditionalFormatting>
  <conditionalFormatting sqref="P356">
    <cfRule type="cellIs" dxfId="507" priority="632" operator="lessThan">
      <formula>1</formula>
    </cfRule>
    <cfRule type="cellIs" dxfId="506" priority="633" operator="greaterThan">
      <formula>4</formula>
    </cfRule>
    <cfRule type="cellIs" dxfId="505" priority="634" operator="notEqual">
      <formula>1</formula>
    </cfRule>
    <cfRule type="cellIs" dxfId="504" priority="635" operator="equal">
      <formula>1</formula>
    </cfRule>
  </conditionalFormatting>
  <conditionalFormatting sqref="Q356">
    <cfRule type="cellIs" dxfId="503" priority="627" operator="lessThan">
      <formula>1</formula>
    </cfRule>
    <cfRule type="cellIs" dxfId="502" priority="628" operator="greaterThan">
      <formula>4</formula>
    </cfRule>
    <cfRule type="cellIs" dxfId="501" priority="629" operator="notEqual">
      <formula>1</formula>
    </cfRule>
    <cfRule type="cellIs" dxfId="500" priority="630" operator="equal">
      <formula>1</formula>
    </cfRule>
  </conditionalFormatting>
  <conditionalFormatting sqref="P362">
    <cfRule type="cellIs" dxfId="499" priority="622" operator="lessThan">
      <formula>1</formula>
    </cfRule>
    <cfRule type="cellIs" dxfId="498" priority="623" operator="greaterThan">
      <formula>4</formula>
    </cfRule>
    <cfRule type="cellIs" dxfId="497" priority="624" operator="notEqual">
      <formula>2</formula>
    </cfRule>
    <cfRule type="cellIs" dxfId="496" priority="625" operator="equal">
      <formula>2</formula>
    </cfRule>
  </conditionalFormatting>
  <conditionalFormatting sqref="Q362">
    <cfRule type="cellIs" dxfId="495" priority="617" operator="lessThan">
      <formula>1</formula>
    </cfRule>
    <cfRule type="cellIs" dxfId="494" priority="618" operator="greaterThan">
      <formula>4</formula>
    </cfRule>
    <cfRule type="cellIs" dxfId="493" priority="619" operator="notEqual">
      <formula>1</formula>
    </cfRule>
    <cfRule type="cellIs" dxfId="492" priority="620" operator="equal">
      <formula>1</formula>
    </cfRule>
  </conditionalFormatting>
  <conditionalFormatting sqref="P368">
    <cfRule type="cellIs" dxfId="491" priority="612" operator="lessThan">
      <formula>1</formula>
    </cfRule>
    <cfRule type="cellIs" dxfId="490" priority="613" operator="greaterThan">
      <formula>4</formula>
    </cfRule>
    <cfRule type="cellIs" dxfId="489" priority="614" operator="notEqual">
      <formula>1</formula>
    </cfRule>
    <cfRule type="cellIs" dxfId="488" priority="615" operator="equal">
      <formula>1</formula>
    </cfRule>
  </conditionalFormatting>
  <conditionalFormatting sqref="Q368">
    <cfRule type="cellIs" dxfId="487" priority="607" operator="lessThan">
      <formula>1</formula>
    </cfRule>
    <cfRule type="cellIs" dxfId="486" priority="608" operator="greaterThan">
      <formula>4</formula>
    </cfRule>
    <cfRule type="cellIs" dxfId="485" priority="609" operator="notEqual">
      <formula>2</formula>
    </cfRule>
    <cfRule type="cellIs" dxfId="484" priority="610" operator="equal">
      <formula>2</formula>
    </cfRule>
  </conditionalFormatting>
  <conditionalFormatting sqref="G383">
    <cfRule type="cellIs" dxfId="483" priority="577" operator="lessThan">
      <formula>1</formula>
    </cfRule>
    <cfRule type="cellIs" dxfId="482" priority="578" operator="greaterThan">
      <formula>4</formula>
    </cfRule>
    <cfRule type="cellIs" dxfId="481" priority="579" operator="notEqual">
      <formula>2</formula>
    </cfRule>
    <cfRule type="cellIs" dxfId="480" priority="580" operator="equal">
      <formula>2</formula>
    </cfRule>
  </conditionalFormatting>
  <conditionalFormatting sqref="G401">
    <cfRule type="cellIs" dxfId="479" priority="602" operator="lessThan">
      <formula>1</formula>
    </cfRule>
    <cfRule type="cellIs" dxfId="478" priority="603" operator="greaterThan">
      <formula>4</formula>
    </cfRule>
    <cfRule type="cellIs" dxfId="477" priority="604" operator="notEqual">
      <formula>1</formula>
    </cfRule>
    <cfRule type="cellIs" dxfId="476" priority="605" operator="equal">
      <formula>1</formula>
    </cfRule>
  </conditionalFormatting>
  <conditionalFormatting sqref="F389">
    <cfRule type="cellIs" dxfId="475" priority="597" operator="lessThan">
      <formula>1</formula>
    </cfRule>
    <cfRule type="cellIs" dxfId="474" priority="598" operator="greaterThan">
      <formula>4</formula>
    </cfRule>
    <cfRule type="cellIs" dxfId="473" priority="599" operator="notEqual">
      <formula>1</formula>
    </cfRule>
    <cfRule type="cellIs" dxfId="472" priority="600" operator="equal">
      <formula>1</formula>
    </cfRule>
  </conditionalFormatting>
  <conditionalFormatting sqref="F383">
    <cfRule type="cellIs" dxfId="471" priority="592" operator="lessThan">
      <formula>1</formula>
    </cfRule>
    <cfRule type="cellIs" dxfId="470" priority="593" operator="greaterThan">
      <formula>4</formula>
    </cfRule>
    <cfRule type="cellIs" dxfId="469" priority="594" operator="notEqual">
      <formula>3</formula>
    </cfRule>
    <cfRule type="cellIs" dxfId="468" priority="595" operator="equal">
      <formula>3</formula>
    </cfRule>
  </conditionalFormatting>
  <conditionalFormatting sqref="G407">
    <cfRule type="cellIs" dxfId="467" priority="587" operator="lessThan">
      <formula>1</formula>
    </cfRule>
    <cfRule type="cellIs" dxfId="466" priority="588" operator="greaterThan">
      <formula>4</formula>
    </cfRule>
    <cfRule type="cellIs" dxfId="465" priority="589" operator="notEqual">
      <formula>4</formula>
    </cfRule>
    <cfRule type="cellIs" dxfId="464" priority="590" operator="equal">
      <formula>4</formula>
    </cfRule>
  </conditionalFormatting>
  <conditionalFormatting sqref="F401">
    <cfRule type="cellIs" dxfId="463" priority="582" operator="lessThan">
      <formula>1</formula>
    </cfRule>
    <cfRule type="cellIs" dxfId="462" priority="583" operator="greaterThan">
      <formula>4</formula>
    </cfRule>
    <cfRule type="cellIs" dxfId="461" priority="584" operator="notEqual">
      <formula>3</formula>
    </cfRule>
    <cfRule type="cellIs" dxfId="460" priority="585" operator="equal">
      <formula>3</formula>
    </cfRule>
  </conditionalFormatting>
  <conditionalFormatting sqref="G389">
    <cfRule type="cellIs" dxfId="459" priority="572" operator="lessThan">
      <formula>1</formula>
    </cfRule>
    <cfRule type="cellIs" dxfId="458" priority="573" operator="greaterThan">
      <formula>4</formula>
    </cfRule>
    <cfRule type="cellIs" dxfId="457" priority="574" operator="notEqual">
      <formula>3</formula>
    </cfRule>
    <cfRule type="cellIs" dxfId="456" priority="575" operator="equal">
      <formula>3</formula>
    </cfRule>
  </conditionalFormatting>
  <conditionalFormatting sqref="F395">
    <cfRule type="cellIs" dxfId="455" priority="567" operator="lessThan">
      <formula>1</formula>
    </cfRule>
    <cfRule type="cellIs" dxfId="454" priority="568" operator="greaterThan">
      <formula>4</formula>
    </cfRule>
    <cfRule type="cellIs" dxfId="453" priority="569" operator="notEqual">
      <formula>2</formula>
    </cfRule>
    <cfRule type="cellIs" dxfId="452" priority="570" operator="equal">
      <formula>2</formula>
    </cfRule>
  </conditionalFormatting>
  <conditionalFormatting sqref="F407">
    <cfRule type="cellIs" dxfId="451" priority="562" operator="lessThan">
      <formula>1</formula>
    </cfRule>
    <cfRule type="cellIs" dxfId="450" priority="563" operator="greaterThan">
      <formula>4</formula>
    </cfRule>
    <cfRule type="cellIs" dxfId="449" priority="564" operator="notEqual">
      <formula>2</formula>
    </cfRule>
    <cfRule type="cellIs" dxfId="448" priority="565" operator="equal">
      <formula>2</formula>
    </cfRule>
  </conditionalFormatting>
  <conditionalFormatting sqref="G395">
    <cfRule type="cellIs" dxfId="447" priority="557" operator="lessThan">
      <formula>1</formula>
    </cfRule>
    <cfRule type="cellIs" dxfId="446" priority="558" operator="greaterThan">
      <formula>4</formula>
    </cfRule>
    <cfRule type="cellIs" dxfId="445" priority="559" operator="notEqual">
      <formula>4</formula>
    </cfRule>
    <cfRule type="cellIs" dxfId="444" priority="560" operator="equal">
      <formula>4</formula>
    </cfRule>
  </conditionalFormatting>
  <conditionalFormatting sqref="Q383">
    <cfRule type="cellIs" dxfId="443" priority="552" operator="lessThan">
      <formula>1</formula>
    </cfRule>
    <cfRule type="cellIs" dxfId="442" priority="553" operator="greaterThan">
      <formula>4</formula>
    </cfRule>
    <cfRule type="cellIs" dxfId="441" priority="554" operator="notEqual">
      <formula>2</formula>
    </cfRule>
    <cfRule type="cellIs" dxfId="440" priority="555" operator="equal">
      <formula>2</formula>
    </cfRule>
  </conditionalFormatting>
  <conditionalFormatting sqref="P383">
    <cfRule type="cellIs" dxfId="439" priority="547" operator="lessThan">
      <formula>1</formula>
    </cfRule>
    <cfRule type="cellIs" dxfId="438" priority="548" operator="greaterThan">
      <formula>4</formula>
    </cfRule>
    <cfRule type="cellIs" dxfId="437" priority="549" operator="notEqual">
      <formula>2</formula>
    </cfRule>
    <cfRule type="cellIs" dxfId="436" priority="550" operator="equal">
      <formula>2</formula>
    </cfRule>
  </conditionalFormatting>
  <conditionalFormatting sqref="P389">
    <cfRule type="cellIs" dxfId="435" priority="542" operator="lessThan">
      <formula>1</formula>
    </cfRule>
    <cfRule type="cellIs" dxfId="434" priority="543" operator="greaterThan">
      <formula>4</formula>
    </cfRule>
    <cfRule type="cellIs" dxfId="433" priority="544" operator="notEqual">
      <formula>1</formula>
    </cfRule>
    <cfRule type="cellIs" dxfId="432" priority="545" operator="equal">
      <formula>1</formula>
    </cfRule>
  </conditionalFormatting>
  <conditionalFormatting sqref="Q389">
    <cfRule type="cellIs" dxfId="431" priority="537" operator="lessThan">
      <formula>1</formula>
    </cfRule>
    <cfRule type="cellIs" dxfId="430" priority="538" operator="greaterThan">
      <formula>4</formula>
    </cfRule>
    <cfRule type="cellIs" dxfId="429" priority="539" operator="notEqual">
      <formula>2</formula>
    </cfRule>
    <cfRule type="cellIs" dxfId="428" priority="540" operator="equal">
      <formula>2</formula>
    </cfRule>
  </conditionalFormatting>
  <conditionalFormatting sqref="P395">
    <cfRule type="cellIs" dxfId="427" priority="532" operator="lessThan">
      <formula>1</formula>
    </cfRule>
    <cfRule type="cellIs" dxfId="426" priority="533" operator="greaterThan">
      <formula>4</formula>
    </cfRule>
    <cfRule type="cellIs" dxfId="425" priority="534" operator="notEqual">
      <formula>1</formula>
    </cfRule>
    <cfRule type="cellIs" dxfId="424" priority="535" operator="equal">
      <formula>1</formula>
    </cfRule>
  </conditionalFormatting>
  <conditionalFormatting sqref="Q395">
    <cfRule type="cellIs" dxfId="423" priority="527" operator="lessThan">
      <formula>1</formula>
    </cfRule>
    <cfRule type="cellIs" dxfId="422" priority="528" operator="greaterThan">
      <formula>4</formula>
    </cfRule>
    <cfRule type="cellIs" dxfId="421" priority="529" operator="notEqual">
      <formula>1</formula>
    </cfRule>
    <cfRule type="cellIs" dxfId="420" priority="530" operator="equal">
      <formula>1</formula>
    </cfRule>
  </conditionalFormatting>
  <conditionalFormatting sqref="P401">
    <cfRule type="cellIs" dxfId="419" priority="522" operator="lessThan">
      <formula>1</formula>
    </cfRule>
    <cfRule type="cellIs" dxfId="418" priority="523" operator="greaterThan">
      <formula>4</formula>
    </cfRule>
    <cfRule type="cellIs" dxfId="417" priority="524" operator="notEqual">
      <formula>2</formula>
    </cfRule>
    <cfRule type="cellIs" dxfId="416" priority="525" operator="equal">
      <formula>2</formula>
    </cfRule>
  </conditionalFormatting>
  <conditionalFormatting sqref="Q401">
    <cfRule type="cellIs" dxfId="415" priority="517" operator="lessThan">
      <formula>1</formula>
    </cfRule>
    <cfRule type="cellIs" dxfId="414" priority="518" operator="greaterThan">
      <formula>4</formula>
    </cfRule>
    <cfRule type="cellIs" dxfId="413" priority="519" operator="notEqual">
      <formula>1</formula>
    </cfRule>
    <cfRule type="cellIs" dxfId="412" priority="520" operator="equal">
      <formula>1</formula>
    </cfRule>
  </conditionalFormatting>
  <conditionalFormatting sqref="P407">
    <cfRule type="cellIs" dxfId="411" priority="512" operator="lessThan">
      <formula>1</formula>
    </cfRule>
    <cfRule type="cellIs" dxfId="410" priority="513" operator="greaterThan">
      <formula>4</formula>
    </cfRule>
    <cfRule type="cellIs" dxfId="409" priority="514" operator="notEqual">
      <formula>1</formula>
    </cfRule>
    <cfRule type="cellIs" dxfId="408" priority="515" operator="equal">
      <formula>1</formula>
    </cfRule>
  </conditionalFormatting>
  <conditionalFormatting sqref="Q407">
    <cfRule type="cellIs" dxfId="407" priority="507" operator="lessThan">
      <formula>1</formula>
    </cfRule>
    <cfRule type="cellIs" dxfId="406" priority="508" operator="greaterThan">
      <formula>4</formula>
    </cfRule>
    <cfRule type="cellIs" dxfId="405" priority="509" operator="notEqual">
      <formula>2</formula>
    </cfRule>
    <cfRule type="cellIs" dxfId="404" priority="510" operator="equal">
      <formula>2</formula>
    </cfRule>
  </conditionalFormatting>
  <conditionalFormatting sqref="G421">
    <cfRule type="cellIs" dxfId="403" priority="477" operator="lessThan">
      <formula>1</formula>
    </cfRule>
    <cfRule type="cellIs" dxfId="402" priority="478" operator="greaterThan">
      <formula>4</formula>
    </cfRule>
    <cfRule type="cellIs" dxfId="401" priority="479" operator="notEqual">
      <formula>2</formula>
    </cfRule>
    <cfRule type="cellIs" dxfId="400" priority="480" operator="equal">
      <formula>2</formula>
    </cfRule>
  </conditionalFormatting>
  <conditionalFormatting sqref="G439">
    <cfRule type="cellIs" dxfId="399" priority="502" operator="lessThan">
      <formula>1</formula>
    </cfRule>
    <cfRule type="cellIs" dxfId="398" priority="503" operator="greaterThan">
      <formula>4</formula>
    </cfRule>
    <cfRule type="cellIs" dxfId="397" priority="504" operator="notEqual">
      <formula>1</formula>
    </cfRule>
    <cfRule type="cellIs" dxfId="396" priority="505" operator="equal">
      <formula>1</formula>
    </cfRule>
  </conditionalFormatting>
  <conditionalFormatting sqref="F427">
    <cfRule type="cellIs" dxfId="395" priority="497" operator="lessThan">
      <formula>1</formula>
    </cfRule>
    <cfRule type="cellIs" dxfId="394" priority="498" operator="greaterThan">
      <formula>4</formula>
    </cfRule>
    <cfRule type="cellIs" dxfId="393" priority="499" operator="notEqual">
      <formula>1</formula>
    </cfRule>
    <cfRule type="cellIs" dxfId="392" priority="500" operator="equal">
      <formula>1</formula>
    </cfRule>
  </conditionalFormatting>
  <conditionalFormatting sqref="F421">
    <cfRule type="cellIs" dxfId="391" priority="492" operator="lessThan">
      <formula>1</formula>
    </cfRule>
    <cfRule type="cellIs" dxfId="390" priority="493" operator="greaterThan">
      <formula>4</formula>
    </cfRule>
    <cfRule type="cellIs" dxfId="389" priority="494" operator="notEqual">
      <formula>3</formula>
    </cfRule>
    <cfRule type="cellIs" dxfId="388" priority="495" operator="equal">
      <formula>3</formula>
    </cfRule>
  </conditionalFormatting>
  <conditionalFormatting sqref="G445">
    <cfRule type="cellIs" dxfId="387" priority="487" operator="lessThan">
      <formula>1</formula>
    </cfRule>
    <cfRule type="cellIs" dxfId="386" priority="488" operator="greaterThan">
      <formula>4</formula>
    </cfRule>
    <cfRule type="cellIs" dxfId="385" priority="489" operator="notEqual">
      <formula>4</formula>
    </cfRule>
    <cfRule type="cellIs" dxfId="384" priority="490" operator="equal">
      <formula>4</formula>
    </cfRule>
  </conditionalFormatting>
  <conditionalFormatting sqref="F439">
    <cfRule type="cellIs" dxfId="383" priority="482" operator="lessThan">
      <formula>1</formula>
    </cfRule>
    <cfRule type="cellIs" dxfId="382" priority="483" operator="greaterThan">
      <formula>4</formula>
    </cfRule>
    <cfRule type="cellIs" dxfId="381" priority="484" operator="notEqual">
      <formula>3</formula>
    </cfRule>
    <cfRule type="cellIs" dxfId="380" priority="485" operator="equal">
      <formula>3</formula>
    </cfRule>
  </conditionalFormatting>
  <conditionalFormatting sqref="G427">
    <cfRule type="cellIs" dxfId="379" priority="472" operator="lessThan">
      <formula>1</formula>
    </cfRule>
    <cfRule type="cellIs" dxfId="378" priority="473" operator="greaterThan">
      <formula>4</formula>
    </cfRule>
    <cfRule type="cellIs" dxfId="377" priority="474" operator="notEqual">
      <formula>3</formula>
    </cfRule>
    <cfRule type="cellIs" dxfId="376" priority="475" operator="equal">
      <formula>3</formula>
    </cfRule>
  </conditionalFormatting>
  <conditionalFormatting sqref="F433">
    <cfRule type="cellIs" dxfId="375" priority="467" operator="lessThan">
      <formula>1</formula>
    </cfRule>
    <cfRule type="cellIs" dxfId="374" priority="468" operator="greaterThan">
      <formula>4</formula>
    </cfRule>
    <cfRule type="cellIs" dxfId="373" priority="469" operator="notEqual">
      <formula>2</formula>
    </cfRule>
    <cfRule type="cellIs" dxfId="372" priority="470" operator="equal">
      <formula>2</formula>
    </cfRule>
  </conditionalFormatting>
  <conditionalFormatting sqref="F445">
    <cfRule type="cellIs" dxfId="371" priority="462" operator="lessThan">
      <formula>1</formula>
    </cfRule>
    <cfRule type="cellIs" dxfId="370" priority="463" operator="greaterThan">
      <formula>4</formula>
    </cfRule>
    <cfRule type="cellIs" dxfId="369" priority="464" operator="notEqual">
      <formula>2</formula>
    </cfRule>
    <cfRule type="cellIs" dxfId="368" priority="465" operator="equal">
      <formula>2</formula>
    </cfRule>
  </conditionalFormatting>
  <conditionalFormatting sqref="G433">
    <cfRule type="cellIs" dxfId="367" priority="457" operator="lessThan">
      <formula>1</formula>
    </cfRule>
    <cfRule type="cellIs" dxfId="366" priority="458" operator="greaterThan">
      <formula>4</formula>
    </cfRule>
    <cfRule type="cellIs" dxfId="365" priority="459" operator="notEqual">
      <formula>4</formula>
    </cfRule>
    <cfRule type="cellIs" dxfId="364" priority="460" operator="equal">
      <formula>4</formula>
    </cfRule>
  </conditionalFormatting>
  <conditionalFormatting sqref="Q421">
    <cfRule type="cellIs" dxfId="363" priority="452" operator="lessThan">
      <formula>1</formula>
    </cfRule>
    <cfRule type="cellIs" dxfId="362" priority="453" operator="greaterThan">
      <formula>4</formula>
    </cfRule>
    <cfRule type="cellIs" dxfId="361" priority="454" operator="notEqual">
      <formula>2</formula>
    </cfRule>
    <cfRule type="cellIs" dxfId="360" priority="455" operator="equal">
      <formula>2</formula>
    </cfRule>
  </conditionalFormatting>
  <conditionalFormatting sqref="P421">
    <cfRule type="cellIs" dxfId="359" priority="447" operator="lessThan">
      <formula>1</formula>
    </cfRule>
    <cfRule type="cellIs" dxfId="358" priority="448" operator="greaterThan">
      <formula>4</formula>
    </cfRule>
    <cfRule type="cellIs" dxfId="357" priority="449" operator="notEqual">
      <formula>2</formula>
    </cfRule>
    <cfRule type="cellIs" dxfId="356" priority="450" operator="equal">
      <formula>2</formula>
    </cfRule>
  </conditionalFormatting>
  <conditionalFormatting sqref="P427">
    <cfRule type="cellIs" dxfId="355" priority="442" operator="lessThan">
      <formula>1</formula>
    </cfRule>
    <cfRule type="cellIs" dxfId="354" priority="443" operator="greaterThan">
      <formula>4</formula>
    </cfRule>
    <cfRule type="cellIs" dxfId="353" priority="444" operator="notEqual">
      <formula>1</formula>
    </cfRule>
    <cfRule type="cellIs" dxfId="352" priority="445" operator="equal">
      <formula>1</formula>
    </cfRule>
  </conditionalFormatting>
  <conditionalFormatting sqref="Q427">
    <cfRule type="cellIs" dxfId="351" priority="437" operator="lessThan">
      <formula>1</formula>
    </cfRule>
    <cfRule type="cellIs" dxfId="350" priority="438" operator="greaterThan">
      <formula>4</formula>
    </cfRule>
    <cfRule type="cellIs" dxfId="349" priority="439" operator="notEqual">
      <formula>2</formula>
    </cfRule>
    <cfRule type="cellIs" dxfId="348" priority="440" operator="equal">
      <formula>2</formula>
    </cfRule>
  </conditionalFormatting>
  <conditionalFormatting sqref="P433">
    <cfRule type="cellIs" dxfId="347" priority="432" operator="lessThan">
      <formula>1</formula>
    </cfRule>
    <cfRule type="cellIs" dxfId="346" priority="433" operator="greaterThan">
      <formula>4</formula>
    </cfRule>
    <cfRule type="cellIs" dxfId="345" priority="434" operator="notEqual">
      <formula>1</formula>
    </cfRule>
    <cfRule type="cellIs" dxfId="344" priority="435" operator="equal">
      <formula>1</formula>
    </cfRule>
  </conditionalFormatting>
  <conditionalFormatting sqref="Q433">
    <cfRule type="cellIs" dxfId="343" priority="427" operator="lessThan">
      <formula>1</formula>
    </cfRule>
    <cfRule type="cellIs" dxfId="342" priority="428" operator="greaterThan">
      <formula>4</formula>
    </cfRule>
    <cfRule type="cellIs" dxfId="341" priority="429" operator="notEqual">
      <formula>1</formula>
    </cfRule>
    <cfRule type="cellIs" dxfId="340" priority="430" operator="equal">
      <formula>1</formula>
    </cfRule>
  </conditionalFormatting>
  <conditionalFormatting sqref="P439">
    <cfRule type="cellIs" dxfId="339" priority="422" operator="lessThan">
      <formula>1</formula>
    </cfRule>
    <cfRule type="cellIs" dxfId="338" priority="423" operator="greaterThan">
      <formula>4</formula>
    </cfRule>
    <cfRule type="cellIs" dxfId="337" priority="424" operator="notEqual">
      <formula>2</formula>
    </cfRule>
    <cfRule type="cellIs" dxfId="336" priority="425" operator="equal">
      <formula>2</formula>
    </cfRule>
  </conditionalFormatting>
  <conditionalFormatting sqref="Q439">
    <cfRule type="cellIs" dxfId="335" priority="417" operator="lessThan">
      <formula>1</formula>
    </cfRule>
    <cfRule type="cellIs" dxfId="334" priority="418" operator="greaterThan">
      <formula>4</formula>
    </cfRule>
    <cfRule type="cellIs" dxfId="333" priority="419" operator="notEqual">
      <formula>1</formula>
    </cfRule>
    <cfRule type="cellIs" dxfId="332" priority="420" operator="equal">
      <formula>1</formula>
    </cfRule>
  </conditionalFormatting>
  <conditionalFormatting sqref="P445">
    <cfRule type="cellIs" dxfId="331" priority="412" operator="lessThan">
      <formula>1</formula>
    </cfRule>
    <cfRule type="cellIs" dxfId="330" priority="413" operator="greaterThan">
      <formula>4</formula>
    </cfRule>
    <cfRule type="cellIs" dxfId="329" priority="414" operator="notEqual">
      <formula>1</formula>
    </cfRule>
    <cfRule type="cellIs" dxfId="328" priority="415" operator="equal">
      <formula>1</formula>
    </cfRule>
  </conditionalFormatting>
  <conditionalFormatting sqref="Q445">
    <cfRule type="cellIs" dxfId="327" priority="407" operator="lessThan">
      <formula>1</formula>
    </cfRule>
    <cfRule type="cellIs" dxfId="326" priority="408" operator="greaterThan">
      <formula>4</formula>
    </cfRule>
    <cfRule type="cellIs" dxfId="325" priority="409" operator="notEqual">
      <formula>2</formula>
    </cfRule>
    <cfRule type="cellIs" dxfId="324" priority="410" operator="equal">
      <formula>2</formula>
    </cfRule>
  </conditionalFormatting>
  <conditionalFormatting sqref="G458">
    <cfRule type="cellIs" dxfId="323" priority="377" operator="lessThan">
      <formula>1</formula>
    </cfRule>
    <cfRule type="cellIs" dxfId="322" priority="378" operator="greaterThan">
      <formula>4</formula>
    </cfRule>
    <cfRule type="cellIs" dxfId="321" priority="379" operator="notEqual">
      <formula>2</formula>
    </cfRule>
    <cfRule type="cellIs" dxfId="320" priority="380" operator="equal">
      <formula>2</formula>
    </cfRule>
  </conditionalFormatting>
  <conditionalFormatting sqref="G476">
    <cfRule type="cellIs" dxfId="319" priority="402" operator="lessThan">
      <formula>1</formula>
    </cfRule>
    <cfRule type="cellIs" dxfId="318" priority="403" operator="greaterThan">
      <formula>4</formula>
    </cfRule>
    <cfRule type="cellIs" dxfId="317" priority="404" operator="notEqual">
      <formula>1</formula>
    </cfRule>
    <cfRule type="cellIs" dxfId="316" priority="405" operator="equal">
      <formula>1</formula>
    </cfRule>
  </conditionalFormatting>
  <conditionalFormatting sqref="F464">
    <cfRule type="cellIs" dxfId="315" priority="397" operator="lessThan">
      <formula>1</formula>
    </cfRule>
    <cfRule type="cellIs" dxfId="314" priority="398" operator="greaterThan">
      <formula>4</formula>
    </cfRule>
    <cfRule type="cellIs" dxfId="313" priority="399" operator="notEqual">
      <formula>1</formula>
    </cfRule>
    <cfRule type="cellIs" dxfId="312" priority="400" operator="equal">
      <formula>1</formula>
    </cfRule>
  </conditionalFormatting>
  <conditionalFormatting sqref="F458">
    <cfRule type="cellIs" dxfId="311" priority="392" operator="lessThan">
      <formula>1</formula>
    </cfRule>
    <cfRule type="cellIs" dxfId="310" priority="393" operator="greaterThan">
      <formula>4</formula>
    </cfRule>
    <cfRule type="cellIs" dxfId="309" priority="394" operator="notEqual">
      <formula>3</formula>
    </cfRule>
    <cfRule type="cellIs" dxfId="308" priority="395" operator="equal">
      <formula>3</formula>
    </cfRule>
  </conditionalFormatting>
  <conditionalFormatting sqref="G482">
    <cfRule type="cellIs" dxfId="307" priority="387" operator="lessThan">
      <formula>1</formula>
    </cfRule>
    <cfRule type="cellIs" dxfId="306" priority="388" operator="greaterThan">
      <formula>4</formula>
    </cfRule>
    <cfRule type="cellIs" dxfId="305" priority="389" operator="notEqual">
      <formula>4</formula>
    </cfRule>
    <cfRule type="cellIs" dxfId="304" priority="390" operator="equal">
      <formula>4</formula>
    </cfRule>
  </conditionalFormatting>
  <conditionalFormatting sqref="F476">
    <cfRule type="cellIs" dxfId="303" priority="382" operator="lessThan">
      <formula>1</formula>
    </cfRule>
    <cfRule type="cellIs" dxfId="302" priority="383" operator="greaterThan">
      <formula>4</formula>
    </cfRule>
    <cfRule type="cellIs" dxfId="301" priority="384" operator="notEqual">
      <formula>3</formula>
    </cfRule>
    <cfRule type="cellIs" dxfId="300" priority="385" operator="equal">
      <formula>3</formula>
    </cfRule>
  </conditionalFormatting>
  <conditionalFormatting sqref="G464">
    <cfRule type="cellIs" dxfId="299" priority="372" operator="lessThan">
      <formula>1</formula>
    </cfRule>
    <cfRule type="cellIs" dxfId="298" priority="373" operator="greaterThan">
      <formula>4</formula>
    </cfRule>
    <cfRule type="cellIs" dxfId="297" priority="374" operator="notEqual">
      <formula>3</formula>
    </cfRule>
    <cfRule type="cellIs" dxfId="296" priority="375" operator="equal">
      <formula>3</formula>
    </cfRule>
  </conditionalFormatting>
  <conditionalFormatting sqref="F470">
    <cfRule type="cellIs" dxfId="295" priority="367" operator="lessThan">
      <formula>1</formula>
    </cfRule>
    <cfRule type="cellIs" dxfId="294" priority="368" operator="greaterThan">
      <formula>4</formula>
    </cfRule>
    <cfRule type="cellIs" dxfId="293" priority="369" operator="notEqual">
      <formula>2</formula>
    </cfRule>
    <cfRule type="cellIs" dxfId="292" priority="370" operator="equal">
      <formula>2</formula>
    </cfRule>
  </conditionalFormatting>
  <conditionalFormatting sqref="F482">
    <cfRule type="cellIs" dxfId="291" priority="362" operator="lessThan">
      <formula>1</formula>
    </cfRule>
    <cfRule type="cellIs" dxfId="290" priority="363" operator="greaterThan">
      <formula>4</formula>
    </cfRule>
    <cfRule type="cellIs" dxfId="289" priority="364" operator="notEqual">
      <formula>2</formula>
    </cfRule>
    <cfRule type="cellIs" dxfId="288" priority="365" operator="equal">
      <formula>2</formula>
    </cfRule>
  </conditionalFormatting>
  <conditionalFormatting sqref="G470">
    <cfRule type="cellIs" dxfId="287" priority="357" operator="lessThan">
      <formula>1</formula>
    </cfRule>
    <cfRule type="cellIs" dxfId="286" priority="358" operator="greaterThan">
      <formula>4</formula>
    </cfRule>
    <cfRule type="cellIs" dxfId="285" priority="359" operator="notEqual">
      <formula>4</formula>
    </cfRule>
    <cfRule type="cellIs" dxfId="284" priority="360" operator="equal">
      <formula>4</formula>
    </cfRule>
  </conditionalFormatting>
  <conditionalFormatting sqref="Q458">
    <cfRule type="cellIs" dxfId="283" priority="352" operator="lessThan">
      <formula>1</formula>
    </cfRule>
    <cfRule type="cellIs" dxfId="282" priority="353" operator="greaterThan">
      <formula>4</formula>
    </cfRule>
    <cfRule type="cellIs" dxfId="281" priority="354" operator="notEqual">
      <formula>2</formula>
    </cfRule>
    <cfRule type="cellIs" dxfId="280" priority="355" operator="equal">
      <formula>2</formula>
    </cfRule>
  </conditionalFormatting>
  <conditionalFormatting sqref="P458">
    <cfRule type="cellIs" dxfId="279" priority="347" operator="lessThan">
      <formula>1</formula>
    </cfRule>
    <cfRule type="cellIs" dxfId="278" priority="348" operator="greaterThan">
      <formula>4</formula>
    </cfRule>
    <cfRule type="cellIs" dxfId="277" priority="349" operator="notEqual">
      <formula>2</formula>
    </cfRule>
    <cfRule type="cellIs" dxfId="276" priority="350" operator="equal">
      <formula>2</formula>
    </cfRule>
  </conditionalFormatting>
  <conditionalFormatting sqref="P464">
    <cfRule type="cellIs" dxfId="275" priority="342" operator="lessThan">
      <formula>1</formula>
    </cfRule>
    <cfRule type="cellIs" dxfId="274" priority="343" operator="greaterThan">
      <formula>4</formula>
    </cfRule>
    <cfRule type="cellIs" dxfId="273" priority="344" operator="notEqual">
      <formula>1</formula>
    </cfRule>
    <cfRule type="cellIs" dxfId="272" priority="345" operator="equal">
      <formula>1</formula>
    </cfRule>
  </conditionalFormatting>
  <conditionalFormatting sqref="Q464">
    <cfRule type="cellIs" dxfId="271" priority="337" operator="lessThan">
      <formula>1</formula>
    </cfRule>
    <cfRule type="cellIs" dxfId="270" priority="338" operator="greaterThan">
      <formula>4</formula>
    </cfRule>
    <cfRule type="cellIs" dxfId="269" priority="339" operator="notEqual">
      <formula>2</formula>
    </cfRule>
    <cfRule type="cellIs" dxfId="268" priority="340" operator="equal">
      <formula>2</formula>
    </cfRule>
  </conditionalFormatting>
  <conditionalFormatting sqref="P470">
    <cfRule type="cellIs" dxfId="267" priority="332" operator="lessThan">
      <formula>1</formula>
    </cfRule>
    <cfRule type="cellIs" dxfId="266" priority="333" operator="greaterThan">
      <formula>4</formula>
    </cfRule>
    <cfRule type="cellIs" dxfId="265" priority="334" operator="notEqual">
      <formula>1</formula>
    </cfRule>
    <cfRule type="cellIs" dxfId="264" priority="335" operator="equal">
      <formula>1</formula>
    </cfRule>
  </conditionalFormatting>
  <conditionalFormatting sqref="Q470">
    <cfRule type="cellIs" dxfId="263" priority="327" operator="lessThan">
      <formula>1</formula>
    </cfRule>
    <cfRule type="cellIs" dxfId="262" priority="328" operator="greaterThan">
      <formula>4</formula>
    </cfRule>
    <cfRule type="cellIs" dxfId="261" priority="329" operator="notEqual">
      <formula>1</formula>
    </cfRule>
    <cfRule type="cellIs" dxfId="260" priority="330" operator="equal">
      <formula>1</formula>
    </cfRule>
  </conditionalFormatting>
  <conditionalFormatting sqref="P476">
    <cfRule type="cellIs" dxfId="259" priority="322" operator="lessThan">
      <formula>1</formula>
    </cfRule>
    <cfRule type="cellIs" dxfId="258" priority="323" operator="greaterThan">
      <formula>4</formula>
    </cfRule>
    <cfRule type="cellIs" dxfId="257" priority="324" operator="notEqual">
      <formula>2</formula>
    </cfRule>
    <cfRule type="cellIs" dxfId="256" priority="325" operator="equal">
      <formula>2</formula>
    </cfRule>
  </conditionalFormatting>
  <conditionalFormatting sqref="Q476">
    <cfRule type="cellIs" dxfId="255" priority="317" operator="lessThan">
      <formula>1</formula>
    </cfRule>
    <cfRule type="cellIs" dxfId="254" priority="318" operator="greaterThan">
      <formula>4</formula>
    </cfRule>
    <cfRule type="cellIs" dxfId="253" priority="319" operator="notEqual">
      <formula>1</formula>
    </cfRule>
    <cfRule type="cellIs" dxfId="252" priority="320" operator="equal">
      <formula>1</formula>
    </cfRule>
  </conditionalFormatting>
  <conditionalFormatting sqref="P482">
    <cfRule type="cellIs" dxfId="251" priority="312" operator="lessThan">
      <formula>1</formula>
    </cfRule>
    <cfRule type="cellIs" dxfId="250" priority="313" operator="greaterThan">
      <formula>4</formula>
    </cfRule>
    <cfRule type="cellIs" dxfId="249" priority="314" operator="notEqual">
      <formula>1</formula>
    </cfRule>
    <cfRule type="cellIs" dxfId="248" priority="315" operator="equal">
      <formula>1</formula>
    </cfRule>
  </conditionalFormatting>
  <conditionalFormatting sqref="Q482">
    <cfRule type="cellIs" dxfId="247" priority="307" operator="lessThan">
      <formula>1</formula>
    </cfRule>
    <cfRule type="cellIs" dxfId="246" priority="308" operator="greaterThan">
      <formula>4</formula>
    </cfRule>
    <cfRule type="cellIs" dxfId="245" priority="309" operator="notEqual">
      <formula>2</formula>
    </cfRule>
    <cfRule type="cellIs" dxfId="244" priority="310" operator="equal">
      <formula>2</formula>
    </cfRule>
  </conditionalFormatting>
  <conditionalFormatting sqref="G496">
    <cfRule type="cellIs" dxfId="243" priority="277" operator="lessThan">
      <formula>1</formula>
    </cfRule>
    <cfRule type="cellIs" dxfId="242" priority="278" operator="greaterThan">
      <formula>4</formula>
    </cfRule>
    <cfRule type="cellIs" dxfId="241" priority="279" operator="notEqual">
      <formula>2</formula>
    </cfRule>
    <cfRule type="cellIs" dxfId="240" priority="280" operator="equal">
      <formula>2</formula>
    </cfRule>
  </conditionalFormatting>
  <conditionalFormatting sqref="G514">
    <cfRule type="cellIs" dxfId="239" priority="302" operator="lessThan">
      <formula>1</formula>
    </cfRule>
    <cfRule type="cellIs" dxfId="238" priority="303" operator="greaterThan">
      <formula>4</formula>
    </cfRule>
    <cfRule type="cellIs" dxfId="237" priority="304" operator="notEqual">
      <formula>1</formula>
    </cfRule>
    <cfRule type="cellIs" dxfId="236" priority="305" operator="equal">
      <formula>1</formula>
    </cfRule>
  </conditionalFormatting>
  <conditionalFormatting sqref="F502">
    <cfRule type="cellIs" dxfId="235" priority="297" operator="lessThan">
      <formula>1</formula>
    </cfRule>
    <cfRule type="cellIs" dxfId="234" priority="298" operator="greaterThan">
      <formula>4</formula>
    </cfRule>
    <cfRule type="cellIs" dxfId="233" priority="299" operator="notEqual">
      <formula>1</formula>
    </cfRule>
    <cfRule type="cellIs" dxfId="232" priority="300" operator="equal">
      <formula>1</formula>
    </cfRule>
  </conditionalFormatting>
  <conditionalFormatting sqref="F496">
    <cfRule type="cellIs" dxfId="231" priority="292" operator="lessThan">
      <formula>1</formula>
    </cfRule>
    <cfRule type="cellIs" dxfId="230" priority="293" operator="greaterThan">
      <formula>4</formula>
    </cfRule>
    <cfRule type="cellIs" dxfId="229" priority="294" operator="notEqual">
      <formula>3</formula>
    </cfRule>
    <cfRule type="cellIs" dxfId="228" priority="295" operator="equal">
      <formula>3</formula>
    </cfRule>
  </conditionalFormatting>
  <conditionalFormatting sqref="G520">
    <cfRule type="cellIs" dxfId="227" priority="287" operator="lessThan">
      <formula>1</formula>
    </cfRule>
    <cfRule type="cellIs" dxfId="226" priority="288" operator="greaterThan">
      <formula>4</formula>
    </cfRule>
    <cfRule type="cellIs" dxfId="225" priority="289" operator="notEqual">
      <formula>4</formula>
    </cfRule>
    <cfRule type="cellIs" dxfId="224" priority="290" operator="equal">
      <formula>4</formula>
    </cfRule>
  </conditionalFormatting>
  <conditionalFormatting sqref="F514">
    <cfRule type="cellIs" dxfId="223" priority="282" operator="lessThan">
      <formula>1</formula>
    </cfRule>
    <cfRule type="cellIs" dxfId="222" priority="283" operator="greaterThan">
      <formula>4</formula>
    </cfRule>
    <cfRule type="cellIs" dxfId="221" priority="284" operator="notEqual">
      <formula>3</formula>
    </cfRule>
    <cfRule type="cellIs" dxfId="220" priority="285" operator="equal">
      <formula>3</formula>
    </cfRule>
  </conditionalFormatting>
  <conditionalFormatting sqref="G502">
    <cfRule type="cellIs" dxfId="219" priority="272" operator="lessThan">
      <formula>1</formula>
    </cfRule>
    <cfRule type="cellIs" dxfId="218" priority="273" operator="greaterThan">
      <formula>4</formula>
    </cfRule>
    <cfRule type="cellIs" dxfId="217" priority="274" operator="notEqual">
      <formula>3</formula>
    </cfRule>
    <cfRule type="cellIs" dxfId="216" priority="275" operator="equal">
      <formula>3</formula>
    </cfRule>
  </conditionalFormatting>
  <conditionalFormatting sqref="F508">
    <cfRule type="cellIs" dxfId="215" priority="267" operator="lessThan">
      <formula>1</formula>
    </cfRule>
    <cfRule type="cellIs" dxfId="214" priority="268" operator="greaterThan">
      <formula>4</formula>
    </cfRule>
    <cfRule type="cellIs" dxfId="213" priority="269" operator="notEqual">
      <formula>2</formula>
    </cfRule>
    <cfRule type="cellIs" dxfId="212" priority="270" operator="equal">
      <formula>2</formula>
    </cfRule>
  </conditionalFormatting>
  <conditionalFormatting sqref="F520">
    <cfRule type="cellIs" dxfId="211" priority="262" operator="lessThan">
      <formula>1</formula>
    </cfRule>
    <cfRule type="cellIs" dxfId="210" priority="263" operator="greaterThan">
      <formula>4</formula>
    </cfRule>
    <cfRule type="cellIs" dxfId="209" priority="264" operator="notEqual">
      <formula>2</formula>
    </cfRule>
    <cfRule type="cellIs" dxfId="208" priority="265" operator="equal">
      <formula>2</formula>
    </cfRule>
  </conditionalFormatting>
  <conditionalFormatting sqref="G508">
    <cfRule type="cellIs" dxfId="207" priority="257" operator="lessThan">
      <formula>1</formula>
    </cfRule>
    <cfRule type="cellIs" dxfId="206" priority="258" operator="greaterThan">
      <formula>4</formula>
    </cfRule>
    <cfRule type="cellIs" dxfId="205" priority="259" operator="notEqual">
      <formula>4</formula>
    </cfRule>
    <cfRule type="cellIs" dxfId="204" priority="260" operator="equal">
      <formula>4</formula>
    </cfRule>
  </conditionalFormatting>
  <conditionalFormatting sqref="Q496">
    <cfRule type="cellIs" dxfId="203" priority="252" operator="lessThan">
      <formula>1</formula>
    </cfRule>
    <cfRule type="cellIs" dxfId="202" priority="253" operator="greaterThan">
      <formula>4</formula>
    </cfRule>
    <cfRule type="cellIs" dxfId="201" priority="254" operator="notEqual">
      <formula>2</formula>
    </cfRule>
    <cfRule type="cellIs" dxfId="200" priority="255" operator="equal">
      <formula>2</formula>
    </cfRule>
  </conditionalFormatting>
  <conditionalFormatting sqref="P496">
    <cfRule type="cellIs" dxfId="199" priority="247" operator="lessThan">
      <formula>1</formula>
    </cfRule>
    <cfRule type="cellIs" dxfId="198" priority="248" operator="greaterThan">
      <formula>4</formula>
    </cfRule>
    <cfRule type="cellIs" dxfId="197" priority="249" operator="notEqual">
      <formula>2</formula>
    </cfRule>
    <cfRule type="cellIs" dxfId="196" priority="250" operator="equal">
      <formula>2</formula>
    </cfRule>
  </conditionalFormatting>
  <conditionalFormatting sqref="P502">
    <cfRule type="cellIs" dxfId="195" priority="242" operator="lessThan">
      <formula>1</formula>
    </cfRule>
    <cfRule type="cellIs" dxfId="194" priority="243" operator="greaterThan">
      <formula>4</formula>
    </cfRule>
    <cfRule type="cellIs" dxfId="193" priority="244" operator="notEqual">
      <formula>1</formula>
    </cfRule>
    <cfRule type="cellIs" dxfId="192" priority="245" operator="equal">
      <formula>1</formula>
    </cfRule>
  </conditionalFormatting>
  <conditionalFormatting sqref="Q502">
    <cfRule type="cellIs" dxfId="191" priority="237" operator="lessThan">
      <formula>1</formula>
    </cfRule>
    <cfRule type="cellIs" dxfId="190" priority="238" operator="greaterThan">
      <formula>4</formula>
    </cfRule>
    <cfRule type="cellIs" dxfId="189" priority="239" operator="notEqual">
      <formula>2</formula>
    </cfRule>
    <cfRule type="cellIs" dxfId="188" priority="240" operator="equal">
      <formula>2</formula>
    </cfRule>
  </conditionalFormatting>
  <conditionalFormatting sqref="P508">
    <cfRule type="cellIs" dxfId="187" priority="232" operator="lessThan">
      <formula>1</formula>
    </cfRule>
    <cfRule type="cellIs" dxfId="186" priority="233" operator="greaterThan">
      <formula>4</formula>
    </cfRule>
    <cfRule type="cellIs" dxfId="185" priority="234" operator="notEqual">
      <formula>1</formula>
    </cfRule>
    <cfRule type="cellIs" dxfId="184" priority="235" operator="equal">
      <formula>1</formula>
    </cfRule>
  </conditionalFormatting>
  <conditionalFormatting sqref="Q508">
    <cfRule type="cellIs" dxfId="183" priority="227" operator="lessThan">
      <formula>1</formula>
    </cfRule>
    <cfRule type="cellIs" dxfId="182" priority="228" operator="greaterThan">
      <formula>4</formula>
    </cfRule>
    <cfRule type="cellIs" dxfId="181" priority="229" operator="notEqual">
      <formula>1</formula>
    </cfRule>
    <cfRule type="cellIs" dxfId="180" priority="230" operator="equal">
      <formula>1</formula>
    </cfRule>
  </conditionalFormatting>
  <conditionalFormatting sqref="P514">
    <cfRule type="cellIs" dxfId="179" priority="222" operator="lessThan">
      <formula>1</formula>
    </cfRule>
    <cfRule type="cellIs" dxfId="178" priority="223" operator="greaterThan">
      <formula>4</formula>
    </cfRule>
    <cfRule type="cellIs" dxfId="177" priority="224" operator="notEqual">
      <formula>2</formula>
    </cfRule>
    <cfRule type="cellIs" dxfId="176" priority="225" operator="equal">
      <formula>2</formula>
    </cfRule>
  </conditionalFormatting>
  <conditionalFormatting sqref="Q514">
    <cfRule type="cellIs" dxfId="175" priority="217" operator="lessThan">
      <formula>1</formula>
    </cfRule>
    <cfRule type="cellIs" dxfId="174" priority="218" operator="greaterThan">
      <formula>4</formula>
    </cfRule>
    <cfRule type="cellIs" dxfId="173" priority="219" operator="notEqual">
      <formula>1</formula>
    </cfRule>
    <cfRule type="cellIs" dxfId="172" priority="220" operator="equal">
      <formula>1</formula>
    </cfRule>
  </conditionalFormatting>
  <conditionalFormatting sqref="P520">
    <cfRule type="cellIs" dxfId="171" priority="212" operator="lessThan">
      <formula>1</formula>
    </cfRule>
    <cfRule type="cellIs" dxfId="170" priority="213" operator="greaterThan">
      <formula>4</formula>
    </cfRule>
    <cfRule type="cellIs" dxfId="169" priority="214" operator="notEqual">
      <formula>1</formula>
    </cfRule>
    <cfRule type="cellIs" dxfId="168" priority="215" operator="equal">
      <formula>1</formula>
    </cfRule>
  </conditionalFormatting>
  <conditionalFormatting sqref="Q520">
    <cfRule type="cellIs" dxfId="167" priority="207" operator="lessThan">
      <formula>1</formula>
    </cfRule>
    <cfRule type="cellIs" dxfId="166" priority="208" operator="greaterThan">
      <formula>4</formula>
    </cfRule>
    <cfRule type="cellIs" dxfId="165" priority="209" operator="notEqual">
      <formula>2</formula>
    </cfRule>
    <cfRule type="cellIs" dxfId="164" priority="210" operator="equal">
      <formula>2</formula>
    </cfRule>
  </conditionalFormatting>
  <conditionalFormatting sqref="Q533">
    <cfRule type="cellIs" dxfId="163" priority="202" operator="lessThan">
      <formula>1</formula>
    </cfRule>
    <cfRule type="cellIs" dxfId="162" priority="203" operator="greaterThan">
      <formula>4</formula>
    </cfRule>
    <cfRule type="cellIs" dxfId="161" priority="204" operator="notEqual">
      <formula>2</formula>
    </cfRule>
    <cfRule type="cellIs" dxfId="160" priority="205" operator="equal">
      <formula>2</formula>
    </cfRule>
  </conditionalFormatting>
  <conditionalFormatting sqref="P533">
    <cfRule type="cellIs" dxfId="159" priority="197" operator="lessThan">
      <formula>1</formula>
    </cfRule>
    <cfRule type="cellIs" dxfId="158" priority="198" operator="greaterThan">
      <formula>4</formula>
    </cfRule>
    <cfRule type="cellIs" dxfId="157" priority="199" operator="notEqual">
      <formula>2</formula>
    </cfRule>
    <cfRule type="cellIs" dxfId="156" priority="200" operator="equal">
      <formula>2</formula>
    </cfRule>
  </conditionalFormatting>
  <conditionalFormatting sqref="P539">
    <cfRule type="cellIs" dxfId="155" priority="192" operator="lessThan">
      <formula>1</formula>
    </cfRule>
    <cfRule type="cellIs" dxfId="154" priority="193" operator="greaterThan">
      <formula>4</formula>
    </cfRule>
    <cfRule type="cellIs" dxfId="153" priority="194" operator="notEqual">
      <formula>1</formula>
    </cfRule>
    <cfRule type="cellIs" dxfId="152" priority="195" operator="equal">
      <formula>1</formula>
    </cfRule>
  </conditionalFormatting>
  <conditionalFormatting sqref="Q539">
    <cfRule type="cellIs" dxfId="151" priority="187" operator="lessThan">
      <formula>1</formula>
    </cfRule>
    <cfRule type="cellIs" dxfId="150" priority="188" operator="greaterThan">
      <formula>4</formula>
    </cfRule>
    <cfRule type="cellIs" dxfId="149" priority="189" operator="notEqual">
      <formula>2</formula>
    </cfRule>
    <cfRule type="cellIs" dxfId="148" priority="190" operator="equal">
      <formula>2</formula>
    </cfRule>
  </conditionalFormatting>
  <conditionalFormatting sqref="P545">
    <cfRule type="cellIs" dxfId="147" priority="182" operator="lessThan">
      <formula>1</formula>
    </cfRule>
    <cfRule type="cellIs" dxfId="146" priority="183" operator="greaterThan">
      <formula>4</formula>
    </cfRule>
    <cfRule type="cellIs" dxfId="145" priority="184" operator="notEqual">
      <formula>1</formula>
    </cfRule>
    <cfRule type="cellIs" dxfId="144" priority="185" operator="equal">
      <formula>1</formula>
    </cfRule>
  </conditionalFormatting>
  <conditionalFormatting sqref="Q545">
    <cfRule type="cellIs" dxfId="143" priority="177" operator="lessThan">
      <formula>1</formula>
    </cfRule>
    <cfRule type="cellIs" dxfId="142" priority="178" operator="greaterThan">
      <formula>4</formula>
    </cfRule>
    <cfRule type="cellIs" dxfId="141" priority="179" operator="notEqual">
      <formula>1</formula>
    </cfRule>
    <cfRule type="cellIs" dxfId="140" priority="180" operator="equal">
      <formula>1</formula>
    </cfRule>
  </conditionalFormatting>
  <conditionalFormatting sqref="P551">
    <cfRule type="cellIs" dxfId="139" priority="172" operator="lessThan">
      <formula>1</formula>
    </cfRule>
    <cfRule type="cellIs" dxfId="138" priority="173" operator="greaterThan">
      <formula>4</formula>
    </cfRule>
    <cfRule type="cellIs" dxfId="137" priority="174" operator="notEqual">
      <formula>2</formula>
    </cfRule>
    <cfRule type="cellIs" dxfId="136" priority="175" operator="equal">
      <formula>2</formula>
    </cfRule>
  </conditionalFormatting>
  <conditionalFormatting sqref="Q551">
    <cfRule type="cellIs" dxfId="135" priority="167" operator="lessThan">
      <formula>1</formula>
    </cfRule>
    <cfRule type="cellIs" dxfId="134" priority="168" operator="greaterThan">
      <formula>4</formula>
    </cfRule>
    <cfRule type="cellIs" dxfId="133" priority="169" operator="notEqual">
      <formula>1</formula>
    </cfRule>
    <cfRule type="cellIs" dxfId="132" priority="170" operator="equal">
      <formula>1</formula>
    </cfRule>
  </conditionalFormatting>
  <conditionalFormatting sqref="P557">
    <cfRule type="cellIs" dxfId="131" priority="162" operator="lessThan">
      <formula>1</formula>
    </cfRule>
    <cfRule type="cellIs" dxfId="130" priority="163" operator="greaterThan">
      <formula>4</formula>
    </cfRule>
    <cfRule type="cellIs" dxfId="129" priority="164" operator="notEqual">
      <formula>1</formula>
    </cfRule>
    <cfRule type="cellIs" dxfId="128" priority="165" operator="equal">
      <formula>1</formula>
    </cfRule>
  </conditionalFormatting>
  <conditionalFormatting sqref="Q557">
    <cfRule type="cellIs" dxfId="127" priority="157" operator="lessThan">
      <formula>1</formula>
    </cfRule>
    <cfRule type="cellIs" dxfId="126" priority="158" operator="greaterThan">
      <formula>4</formula>
    </cfRule>
    <cfRule type="cellIs" dxfId="125" priority="159" operator="notEqual">
      <formula>2</formula>
    </cfRule>
    <cfRule type="cellIs" dxfId="124" priority="160" operator="equal">
      <formula>2</formula>
    </cfRule>
  </conditionalFormatting>
  <conditionalFormatting sqref="G533">
    <cfRule type="cellIs" dxfId="123" priority="127" operator="lessThan">
      <formula>1</formula>
    </cfRule>
    <cfRule type="cellIs" dxfId="122" priority="128" operator="greaterThan">
      <formula>4</formula>
    </cfRule>
    <cfRule type="cellIs" dxfId="121" priority="129" operator="notEqual">
      <formula>2</formula>
    </cfRule>
    <cfRule type="cellIs" dxfId="120" priority="130" operator="equal">
      <formula>2</formula>
    </cfRule>
  </conditionalFormatting>
  <conditionalFormatting sqref="G551">
    <cfRule type="cellIs" dxfId="119" priority="152" operator="lessThan">
      <formula>1</formula>
    </cfRule>
    <cfRule type="cellIs" dxfId="118" priority="153" operator="greaterThan">
      <formula>4</formula>
    </cfRule>
    <cfRule type="cellIs" dxfId="117" priority="154" operator="notEqual">
      <formula>1</formula>
    </cfRule>
    <cfRule type="cellIs" dxfId="116" priority="155" operator="equal">
      <formula>1</formula>
    </cfRule>
  </conditionalFormatting>
  <conditionalFormatting sqref="F539">
    <cfRule type="cellIs" dxfId="115" priority="147" operator="lessThan">
      <formula>1</formula>
    </cfRule>
    <cfRule type="cellIs" dxfId="114" priority="148" operator="greaterThan">
      <formula>4</formula>
    </cfRule>
    <cfRule type="cellIs" dxfId="113" priority="149" operator="notEqual">
      <formula>1</formula>
    </cfRule>
    <cfRule type="cellIs" dxfId="112" priority="150" operator="equal">
      <formula>1</formula>
    </cfRule>
  </conditionalFormatting>
  <conditionalFormatting sqref="F533">
    <cfRule type="cellIs" dxfId="111" priority="142" operator="lessThan">
      <formula>1</formula>
    </cfRule>
    <cfRule type="cellIs" dxfId="110" priority="143" operator="greaterThan">
      <formula>4</formula>
    </cfRule>
    <cfRule type="cellIs" dxfId="109" priority="144" operator="notEqual">
      <formula>3</formula>
    </cfRule>
    <cfRule type="cellIs" dxfId="108" priority="145" operator="equal">
      <formula>3</formula>
    </cfRule>
  </conditionalFormatting>
  <conditionalFormatting sqref="G557">
    <cfRule type="cellIs" dxfId="107" priority="137" operator="lessThan">
      <formula>1</formula>
    </cfRule>
    <cfRule type="cellIs" dxfId="106" priority="138" operator="greaterThan">
      <formula>4</formula>
    </cfRule>
    <cfRule type="cellIs" dxfId="105" priority="139" operator="notEqual">
      <formula>4</formula>
    </cfRule>
    <cfRule type="cellIs" dxfId="104" priority="140" operator="equal">
      <formula>4</formula>
    </cfRule>
  </conditionalFormatting>
  <conditionalFormatting sqref="F551">
    <cfRule type="cellIs" dxfId="103" priority="132" operator="lessThan">
      <formula>1</formula>
    </cfRule>
    <cfRule type="cellIs" dxfId="102" priority="133" operator="greaterThan">
      <formula>4</formula>
    </cfRule>
    <cfRule type="cellIs" dxfId="101" priority="134" operator="notEqual">
      <formula>3</formula>
    </cfRule>
    <cfRule type="cellIs" dxfId="100" priority="135" operator="equal">
      <formula>3</formula>
    </cfRule>
  </conditionalFormatting>
  <conditionalFormatting sqref="G539">
    <cfRule type="cellIs" dxfId="99" priority="122" operator="lessThan">
      <formula>1</formula>
    </cfRule>
    <cfRule type="cellIs" dxfId="98" priority="123" operator="greaterThan">
      <formula>4</formula>
    </cfRule>
    <cfRule type="cellIs" dxfId="97" priority="124" operator="notEqual">
      <formula>3</formula>
    </cfRule>
    <cfRule type="cellIs" dxfId="96" priority="125" operator="equal">
      <formula>3</formula>
    </cfRule>
  </conditionalFormatting>
  <conditionalFormatting sqref="F545">
    <cfRule type="cellIs" dxfId="95" priority="117" operator="lessThan">
      <formula>1</formula>
    </cfRule>
    <cfRule type="cellIs" dxfId="94" priority="118" operator="greaterThan">
      <formula>4</formula>
    </cfRule>
    <cfRule type="cellIs" dxfId="93" priority="119" operator="notEqual">
      <formula>2</formula>
    </cfRule>
    <cfRule type="cellIs" dxfId="92" priority="120" operator="equal">
      <formula>2</formula>
    </cfRule>
  </conditionalFormatting>
  <conditionalFormatting sqref="F557">
    <cfRule type="cellIs" dxfId="91" priority="112" operator="lessThan">
      <formula>1</formula>
    </cfRule>
    <cfRule type="cellIs" dxfId="90" priority="113" operator="greaterThan">
      <formula>4</formula>
    </cfRule>
    <cfRule type="cellIs" dxfId="89" priority="114" operator="notEqual">
      <formula>2</formula>
    </cfRule>
    <cfRule type="cellIs" dxfId="88" priority="115" operator="equal">
      <formula>2</formula>
    </cfRule>
  </conditionalFormatting>
  <conditionalFormatting sqref="G545">
    <cfRule type="cellIs" dxfId="87" priority="107" operator="lessThan">
      <formula>1</formula>
    </cfRule>
    <cfRule type="cellIs" dxfId="86" priority="108" operator="greaterThan">
      <formula>4</formula>
    </cfRule>
    <cfRule type="cellIs" dxfId="85" priority="109" operator="notEqual">
      <formula>4</formula>
    </cfRule>
    <cfRule type="cellIs" dxfId="84" priority="110" operator="equal">
      <formula>4</formula>
    </cfRule>
  </conditionalFormatting>
  <conditionalFormatting sqref="G231">
    <cfRule type="cellIs" dxfId="83" priority="87" operator="lessThan">
      <formula>1</formula>
    </cfRule>
    <cfRule type="cellIs" dxfId="82" priority="88" operator="greaterThan">
      <formula>4</formula>
    </cfRule>
    <cfRule type="cellIs" dxfId="81" priority="89" operator="notEqual">
      <formula>2</formula>
    </cfRule>
    <cfRule type="cellIs" dxfId="80" priority="90" operator="equal">
      <formula>2</formula>
    </cfRule>
  </conditionalFormatting>
  <conditionalFormatting sqref="G249">
    <cfRule type="cellIs" dxfId="79" priority="102" operator="lessThan">
      <formula>1</formula>
    </cfRule>
    <cfRule type="cellIs" dxfId="78" priority="103" operator="greaterThan">
      <formula>4</formula>
    </cfRule>
    <cfRule type="cellIs" dxfId="77" priority="104" operator="notEqual">
      <formula>1</formula>
    </cfRule>
    <cfRule type="cellIs" dxfId="76" priority="105" operator="equal">
      <formula>1</formula>
    </cfRule>
  </conditionalFormatting>
  <conditionalFormatting sqref="F237">
    <cfRule type="cellIs" dxfId="75" priority="97" operator="lessThan">
      <formula>1</formula>
    </cfRule>
    <cfRule type="cellIs" dxfId="74" priority="98" operator="greaterThan">
      <formula>4</formula>
    </cfRule>
    <cfRule type="cellIs" dxfId="73" priority="99" operator="notEqual">
      <formula>1</formula>
    </cfRule>
    <cfRule type="cellIs" dxfId="72" priority="100" operator="equal">
      <formula>1</formula>
    </cfRule>
  </conditionalFormatting>
  <conditionalFormatting sqref="F231">
    <cfRule type="cellIs" dxfId="71" priority="92" operator="lessThan">
      <formula>1</formula>
    </cfRule>
    <cfRule type="cellIs" dxfId="70" priority="93" operator="greaterThan">
      <formula>4</formula>
    </cfRule>
    <cfRule type="cellIs" dxfId="69" priority="94" operator="notEqual">
      <formula>3</formula>
    </cfRule>
    <cfRule type="cellIs" dxfId="68" priority="95" operator="equal">
      <formula>3</formula>
    </cfRule>
  </conditionalFormatting>
  <conditionalFormatting sqref="G237">
    <cfRule type="cellIs" dxfId="67" priority="82" operator="lessThan">
      <formula>1</formula>
    </cfRule>
    <cfRule type="cellIs" dxfId="66" priority="83" operator="greaterThan">
      <formula>4</formula>
    </cfRule>
    <cfRule type="cellIs" dxfId="65" priority="84" operator="notEqual">
      <formula>3</formula>
    </cfRule>
    <cfRule type="cellIs" dxfId="64" priority="85" operator="equal">
      <formula>3</formula>
    </cfRule>
  </conditionalFormatting>
  <conditionalFormatting sqref="F243">
    <cfRule type="cellIs" dxfId="63" priority="77" operator="lessThan">
      <formula>1</formula>
    </cfRule>
    <cfRule type="cellIs" dxfId="62" priority="78" operator="greaterThan">
      <formula>4</formula>
    </cfRule>
    <cfRule type="cellIs" dxfId="61" priority="79" operator="notEqual">
      <formula>2</formula>
    </cfRule>
    <cfRule type="cellIs" dxfId="60" priority="80" operator="equal">
      <formula>2</formula>
    </cfRule>
  </conditionalFormatting>
  <conditionalFormatting sqref="F255">
    <cfRule type="cellIs" dxfId="59" priority="72" operator="lessThan">
      <formula>1</formula>
    </cfRule>
    <cfRule type="cellIs" dxfId="58" priority="73" operator="greaterThan">
      <formula>4</formula>
    </cfRule>
    <cfRule type="cellIs" dxfId="57" priority="74" operator="notEqual">
      <formula>2</formula>
    </cfRule>
    <cfRule type="cellIs" dxfId="56" priority="75" operator="equal">
      <formula>2</formula>
    </cfRule>
  </conditionalFormatting>
  <conditionalFormatting sqref="G243">
    <cfRule type="cellIs" dxfId="55" priority="67" operator="lessThan">
      <formula>1</formula>
    </cfRule>
    <cfRule type="cellIs" dxfId="54" priority="68" operator="greaterThan">
      <formula>4</formula>
    </cfRule>
    <cfRule type="cellIs" dxfId="53" priority="69" operator="notEqual">
      <formula>4</formula>
    </cfRule>
    <cfRule type="cellIs" dxfId="52" priority="70" operator="equal">
      <formula>4</formula>
    </cfRule>
  </conditionalFormatting>
  <conditionalFormatting sqref="F249">
    <cfRule type="cellIs" dxfId="51" priority="62" operator="lessThan">
      <formula>1</formula>
    </cfRule>
    <cfRule type="cellIs" dxfId="50" priority="63" operator="greaterThan">
      <formula>4</formula>
    </cfRule>
    <cfRule type="cellIs" dxfId="49" priority="64" operator="notEqual">
      <formula>2</formula>
    </cfRule>
    <cfRule type="cellIs" dxfId="48" priority="65" operator="equal">
      <formula>2</formula>
    </cfRule>
  </conditionalFormatting>
  <conditionalFormatting sqref="G255">
    <cfRule type="cellIs" dxfId="47" priority="57" operator="lessThan">
      <formula>1</formula>
    </cfRule>
    <cfRule type="cellIs" dxfId="46" priority="58" operator="greaterThan">
      <formula>4</formula>
    </cfRule>
    <cfRule type="cellIs" dxfId="45" priority="59" operator="notEqual">
      <formula>1</formula>
    </cfRule>
    <cfRule type="cellIs" dxfId="44" priority="60" operator="equal">
      <formula>1</formula>
    </cfRule>
  </conditionalFormatting>
  <conditionalFormatting sqref="Q231">
    <cfRule type="cellIs" dxfId="43" priority="52" operator="lessThan">
      <formula>1</formula>
    </cfRule>
    <cfRule type="cellIs" dxfId="42" priority="53" operator="greaterThan">
      <formula>4</formula>
    </cfRule>
    <cfRule type="cellIs" dxfId="41" priority="54" operator="notEqual">
      <formula>2</formula>
    </cfRule>
    <cfRule type="cellIs" dxfId="40" priority="55" operator="equal">
      <formula>2</formula>
    </cfRule>
  </conditionalFormatting>
  <conditionalFormatting sqref="P243">
    <cfRule type="cellIs" dxfId="39" priority="47" operator="lessThan">
      <formula>1</formula>
    </cfRule>
    <cfRule type="cellIs" dxfId="38" priority="48" operator="greaterThan">
      <formula>4</formula>
    </cfRule>
    <cfRule type="cellIs" dxfId="37" priority="49" operator="notEqual">
      <formula>1</formula>
    </cfRule>
    <cfRule type="cellIs" dxfId="36" priority="50" operator="equal">
      <formula>1</formula>
    </cfRule>
  </conditionalFormatting>
  <conditionalFormatting sqref="P249">
    <cfRule type="cellIs" dxfId="35" priority="42" operator="lessThan">
      <formula>1</formula>
    </cfRule>
    <cfRule type="cellIs" dxfId="34" priority="43" operator="greaterThan">
      <formula>4</formula>
    </cfRule>
    <cfRule type="cellIs" dxfId="33" priority="44" operator="notEqual">
      <formula>2</formula>
    </cfRule>
    <cfRule type="cellIs" dxfId="32" priority="45" operator="equal">
      <formula>2</formula>
    </cfRule>
  </conditionalFormatting>
  <conditionalFormatting sqref="Q249">
    <cfRule type="cellIs" dxfId="31" priority="37" operator="lessThan">
      <formula>1</formula>
    </cfRule>
    <cfRule type="cellIs" dxfId="30" priority="38" operator="greaterThan">
      <formula>4</formula>
    </cfRule>
    <cfRule type="cellIs" dxfId="29" priority="39" operator="notEqual">
      <formula>1</formula>
    </cfRule>
    <cfRule type="cellIs" dxfId="28" priority="40" operator="equal">
      <formula>1</formula>
    </cfRule>
  </conditionalFormatting>
  <conditionalFormatting sqref="Q255">
    <cfRule type="cellIs" dxfId="27" priority="32" operator="lessThan">
      <formula>1</formula>
    </cfRule>
    <cfRule type="cellIs" dxfId="26" priority="33" operator="greaterThan">
      <formula>4</formula>
    </cfRule>
    <cfRule type="cellIs" dxfId="25" priority="34" operator="notEqual">
      <formula>2</formula>
    </cfRule>
    <cfRule type="cellIs" dxfId="24" priority="35" operator="equal">
      <formula>2</formula>
    </cfRule>
  </conditionalFormatting>
  <conditionalFormatting sqref="P231">
    <cfRule type="cellIs" dxfId="23" priority="27" operator="lessThan">
      <formula>1</formula>
    </cfRule>
    <cfRule type="cellIs" dxfId="22" priority="28" operator="greaterThan">
      <formula>4</formula>
    </cfRule>
    <cfRule type="cellIs" dxfId="21" priority="29" operator="notEqual">
      <formula>1</formula>
    </cfRule>
    <cfRule type="cellIs" dxfId="20" priority="30" operator="equal">
      <formula>1</formula>
    </cfRule>
  </conditionalFormatting>
  <conditionalFormatting sqref="P237">
    <cfRule type="cellIs" dxfId="19" priority="22" operator="lessThan">
      <formula>1</formula>
    </cfRule>
    <cfRule type="cellIs" dxfId="18" priority="23" operator="greaterThan">
      <formula>4</formula>
    </cfRule>
    <cfRule type="cellIs" dxfId="17" priority="24" operator="notEqual">
      <formula>2</formula>
    </cfRule>
    <cfRule type="cellIs" dxfId="16" priority="25" operator="equal">
      <formula>2</formula>
    </cfRule>
  </conditionalFormatting>
  <conditionalFormatting sqref="Q237">
    <cfRule type="cellIs" dxfId="15" priority="17" operator="lessThan">
      <formula>1</formula>
    </cfRule>
    <cfRule type="cellIs" dxfId="14" priority="18" operator="greaterThan">
      <formula>4</formula>
    </cfRule>
    <cfRule type="cellIs" dxfId="13" priority="19" operator="notEqual">
      <formula>1</formula>
    </cfRule>
    <cfRule type="cellIs" dxfId="12" priority="20" operator="equal">
      <formula>1</formula>
    </cfRule>
  </conditionalFormatting>
  <conditionalFormatting sqref="Q243">
    <cfRule type="cellIs" dxfId="11" priority="12" operator="lessThan">
      <formula>1</formula>
    </cfRule>
    <cfRule type="cellIs" dxfId="10" priority="13" operator="greaterThan">
      <formula>4</formula>
    </cfRule>
    <cfRule type="cellIs" dxfId="9" priority="14" operator="notEqual">
      <formula>2</formula>
    </cfRule>
    <cfRule type="cellIs" dxfId="8" priority="15" operator="equal">
      <formula>2</formula>
    </cfRule>
  </conditionalFormatting>
  <conditionalFormatting sqref="P255">
    <cfRule type="cellIs" dxfId="7" priority="7" operator="lessThan">
      <formula>1</formula>
    </cfRule>
    <cfRule type="cellIs" dxfId="6" priority="8" operator="greaterThan">
      <formula>4</formula>
    </cfRule>
    <cfRule type="cellIs" dxfId="5" priority="9" operator="notEqual">
      <formula>2</formula>
    </cfRule>
    <cfRule type="cellIs" dxfId="4" priority="10" operator="equal">
      <formula>2</formula>
    </cfRule>
  </conditionalFormatting>
  <conditionalFormatting sqref="P213">
    <cfRule type="cellIs" dxfId="3" priority="2" operator="lessThan">
      <formula>1</formula>
    </cfRule>
    <cfRule type="cellIs" dxfId="2" priority="3" operator="greaterThan">
      <formula>4</formula>
    </cfRule>
    <cfRule type="cellIs" dxfId="1" priority="4" operator="notEqual">
      <formula>1</formula>
    </cfRule>
    <cfRule type="cellIs" dxfId="0" priority="5" operator="equal">
      <formula>1</formula>
    </cfRule>
  </conditionalFormatting>
  <hyperlinks>
    <hyperlink ref="X1114" location="ورقة4!A10" display="ورقة4!A10"/>
    <hyperlink ref="X1593" location="ورقة4!A10" display="ورقة4!A10"/>
  </hyperlinks>
  <printOptions headings="1" gridLines="1"/>
  <pageMargins left="0.25" right="0.25" top="0.75" bottom="0.75" header="0.3" footer="0.3"/>
  <pageSetup paperSize="9" scale="98" orientation="portrait" r:id="rId1"/>
  <colBreaks count="1" manualBreakCount="1">
    <brk id="21" max="1062" man="1"/>
  </colBreaks>
  <drawing r:id="rId2"/>
  <legacyDrawing r:id="rId3"/>
  <extLst>
    <ext xmlns:x14="http://schemas.microsoft.com/office/spreadsheetml/2009/9/main" uri="{78C0D931-6437-407d-A8EE-F0AAD7539E65}">
      <x14:conditionalFormattings>
        <x14:conditionalFormatting xmlns:xm="http://schemas.microsoft.com/office/excel/2006/main">
          <x14:cfRule type="iconSet" priority="4001" id="{B0264AF3-C28B-402B-88F5-64D910890A2F}">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G26</xm:sqref>
        </x14:conditionalFormatting>
        <x14:conditionalFormatting xmlns:xm="http://schemas.microsoft.com/office/excel/2006/main">
          <x14:cfRule type="iconSet" priority="3996" id="{6BEAD8E7-2C0C-45A7-949B-E5AC45FE6EE2}">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F14</xm:sqref>
        </x14:conditionalFormatting>
        <x14:conditionalFormatting xmlns:xm="http://schemas.microsoft.com/office/excel/2006/main">
          <x14:cfRule type="iconSet" priority="3991" id="{CB72533A-0302-4311-A4F8-2E705FE86F11}">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F8</xm:sqref>
        </x14:conditionalFormatting>
        <x14:conditionalFormatting xmlns:xm="http://schemas.microsoft.com/office/excel/2006/main">
          <x14:cfRule type="iconSet" priority="3986" id="{CA49D5EC-5B17-4DDF-A963-C87CB528C12C}">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G32</xm:sqref>
        </x14:conditionalFormatting>
        <x14:conditionalFormatting xmlns:xm="http://schemas.microsoft.com/office/excel/2006/main">
          <x14:cfRule type="iconSet" priority="3981" id="{C5B3DEA9-FC55-4E03-864A-90C67EAC0636}">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F26</xm:sqref>
        </x14:conditionalFormatting>
        <x14:conditionalFormatting xmlns:xm="http://schemas.microsoft.com/office/excel/2006/main">
          <x14:cfRule type="iconSet" priority="3976" id="{4F36BE37-58BC-4B54-B226-65FECAFB3D26}">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G8</xm:sqref>
        </x14:conditionalFormatting>
        <x14:conditionalFormatting xmlns:xm="http://schemas.microsoft.com/office/excel/2006/main">
          <x14:cfRule type="iconSet" priority="3971" id="{A32461AD-90DB-415B-8F3C-A42A7D32D3F1}">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G14</xm:sqref>
        </x14:conditionalFormatting>
        <x14:conditionalFormatting xmlns:xm="http://schemas.microsoft.com/office/excel/2006/main">
          <x14:cfRule type="iconSet" priority="3966" id="{82279A69-CC75-408D-B46E-24CAF3C22737}">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F20</xm:sqref>
        </x14:conditionalFormatting>
        <x14:conditionalFormatting xmlns:xm="http://schemas.microsoft.com/office/excel/2006/main">
          <x14:cfRule type="iconSet" priority="3961" id="{17115EB4-C2ED-4E0D-AB7B-5BA427A6D835}">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F32</xm:sqref>
        </x14:conditionalFormatting>
        <x14:conditionalFormatting xmlns:xm="http://schemas.microsoft.com/office/excel/2006/main">
          <x14:cfRule type="iconSet" priority="3956" id="{D3144F12-37F8-4408-9E74-42C4F7531D5E}">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G20</xm:sqref>
        </x14:conditionalFormatting>
        <x14:conditionalFormatting xmlns:xm="http://schemas.microsoft.com/office/excel/2006/main">
          <x14:cfRule type="iconSet" priority="3851" id="{46B99520-7087-4D57-B57D-C5EA6EF15C12}">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Q8</xm:sqref>
        </x14:conditionalFormatting>
        <x14:conditionalFormatting xmlns:xm="http://schemas.microsoft.com/office/excel/2006/main">
          <x14:cfRule type="iconSet" priority="3846" id="{03B285C8-C82F-424C-BE06-0D065C1CD7E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P8</xm:sqref>
        </x14:conditionalFormatting>
        <x14:conditionalFormatting xmlns:xm="http://schemas.microsoft.com/office/excel/2006/main">
          <x14:cfRule type="iconSet" priority="3841" id="{DCA0AFFE-94A3-4A79-A938-58E47C575E8E}">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P14</xm:sqref>
        </x14:conditionalFormatting>
        <x14:conditionalFormatting xmlns:xm="http://schemas.microsoft.com/office/excel/2006/main">
          <x14:cfRule type="iconSet" priority="3836" id="{FD510AF6-CEBA-4D4A-A70C-E43A6248644A}">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Q14</xm:sqref>
        </x14:conditionalFormatting>
        <x14:conditionalFormatting xmlns:xm="http://schemas.microsoft.com/office/excel/2006/main">
          <x14:cfRule type="iconSet" priority="3831" id="{41AE2CD7-64C7-4871-9A4F-BCC20CA3E0EE}">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P20</xm:sqref>
        </x14:conditionalFormatting>
        <x14:conditionalFormatting xmlns:xm="http://schemas.microsoft.com/office/excel/2006/main">
          <x14:cfRule type="iconSet" priority="3826" id="{586314A9-98A5-48DA-A282-88A6B6145552}">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Q20</xm:sqref>
        </x14:conditionalFormatting>
        <x14:conditionalFormatting xmlns:xm="http://schemas.microsoft.com/office/excel/2006/main">
          <x14:cfRule type="iconSet" priority="3821" id="{0A123801-1C8A-4277-AAB2-A2A91568FE4E}">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P26</xm:sqref>
        </x14:conditionalFormatting>
        <x14:conditionalFormatting xmlns:xm="http://schemas.microsoft.com/office/excel/2006/main">
          <x14:cfRule type="iconSet" priority="3816" id="{C6A731EE-3CE1-4433-B4FB-3C91148200BE}">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Q26</xm:sqref>
        </x14:conditionalFormatting>
        <x14:conditionalFormatting xmlns:xm="http://schemas.microsoft.com/office/excel/2006/main">
          <x14:cfRule type="iconSet" priority="3811" id="{02A3EBA0-624D-42A0-AD5E-02E7B69099B0}">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P32</xm:sqref>
        </x14:conditionalFormatting>
        <x14:conditionalFormatting xmlns:xm="http://schemas.microsoft.com/office/excel/2006/main">
          <x14:cfRule type="iconSet" priority="3806" id="{B82F6B73-142C-4267-97EF-A534F4718BB6}">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Q32</xm:sqref>
        </x14:conditionalFormatting>
        <x14:conditionalFormatting xmlns:xm="http://schemas.microsoft.com/office/excel/2006/main">
          <x14:cfRule type="iconSet" priority="1501" id="{AC456F48-CF82-44C0-B5D1-1DF177279220}">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G62</xm:sqref>
        </x14:conditionalFormatting>
        <x14:conditionalFormatting xmlns:xm="http://schemas.microsoft.com/office/excel/2006/main">
          <x14:cfRule type="iconSet" priority="1496" id="{CDB25491-5CAE-428A-80DA-7933F69BC457}">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F50</xm:sqref>
        </x14:conditionalFormatting>
        <x14:conditionalFormatting xmlns:xm="http://schemas.microsoft.com/office/excel/2006/main">
          <x14:cfRule type="iconSet" priority="1491" id="{D658BC91-100D-4CE1-B6BB-B90583947407}">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F44</xm:sqref>
        </x14:conditionalFormatting>
        <x14:conditionalFormatting xmlns:xm="http://schemas.microsoft.com/office/excel/2006/main">
          <x14:cfRule type="iconSet" priority="1486" id="{F5186419-0E29-4A3D-BA16-0D4E4EF37BF1}">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G68</xm:sqref>
        </x14:conditionalFormatting>
        <x14:conditionalFormatting xmlns:xm="http://schemas.microsoft.com/office/excel/2006/main">
          <x14:cfRule type="iconSet" priority="1481" id="{5F2BB3E3-145D-4FD2-8ACF-D3D78072C8F1}">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F62</xm:sqref>
        </x14:conditionalFormatting>
        <x14:conditionalFormatting xmlns:xm="http://schemas.microsoft.com/office/excel/2006/main">
          <x14:cfRule type="iconSet" priority="1476" id="{9905A67D-4707-424B-8ED2-1C4C44A23886}">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G44</xm:sqref>
        </x14:conditionalFormatting>
        <x14:conditionalFormatting xmlns:xm="http://schemas.microsoft.com/office/excel/2006/main">
          <x14:cfRule type="iconSet" priority="1471" id="{678C37BA-2125-46CC-BC94-8C1A71EA156A}">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G50</xm:sqref>
        </x14:conditionalFormatting>
        <x14:conditionalFormatting xmlns:xm="http://schemas.microsoft.com/office/excel/2006/main">
          <x14:cfRule type="iconSet" priority="1466" id="{647B910E-EE1A-42BA-BC14-DDED86C893F0}">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F56</xm:sqref>
        </x14:conditionalFormatting>
        <x14:conditionalFormatting xmlns:xm="http://schemas.microsoft.com/office/excel/2006/main">
          <x14:cfRule type="iconSet" priority="1461" id="{71322767-6059-4BE8-A76B-9146876DC3FA}">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F68</xm:sqref>
        </x14:conditionalFormatting>
        <x14:conditionalFormatting xmlns:xm="http://schemas.microsoft.com/office/excel/2006/main">
          <x14:cfRule type="iconSet" priority="1456" id="{60D2D235-7F70-4834-B5D1-9EC7B0C68DC9}">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G56</xm:sqref>
        </x14:conditionalFormatting>
        <x14:conditionalFormatting xmlns:xm="http://schemas.microsoft.com/office/excel/2006/main">
          <x14:cfRule type="iconSet" priority="1451" id="{55C608FD-C019-43AA-9EC0-9911CD53E468}">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Q44</xm:sqref>
        </x14:conditionalFormatting>
        <x14:conditionalFormatting xmlns:xm="http://schemas.microsoft.com/office/excel/2006/main">
          <x14:cfRule type="iconSet" priority="1446" id="{5B69A368-A551-40BF-AD9B-E18B73988610}">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P44</xm:sqref>
        </x14:conditionalFormatting>
        <x14:conditionalFormatting xmlns:xm="http://schemas.microsoft.com/office/excel/2006/main">
          <x14:cfRule type="iconSet" priority="1441" id="{A95899B0-F2EE-4627-9C4D-FB56CA842F22}">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P50</xm:sqref>
        </x14:conditionalFormatting>
        <x14:conditionalFormatting xmlns:xm="http://schemas.microsoft.com/office/excel/2006/main">
          <x14:cfRule type="iconSet" priority="1436" id="{AD880CA2-9205-47D1-85DD-6757ADB2E125}">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Q50</xm:sqref>
        </x14:conditionalFormatting>
        <x14:conditionalFormatting xmlns:xm="http://schemas.microsoft.com/office/excel/2006/main">
          <x14:cfRule type="iconSet" priority="1431" id="{074CB25E-51F8-4F95-81CC-2F45865BF108}">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P56</xm:sqref>
        </x14:conditionalFormatting>
        <x14:conditionalFormatting xmlns:xm="http://schemas.microsoft.com/office/excel/2006/main">
          <x14:cfRule type="iconSet" priority="1426" id="{A6F4B48F-0633-4D8C-90B3-EA390CCA1668}">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Q56</xm:sqref>
        </x14:conditionalFormatting>
        <x14:conditionalFormatting xmlns:xm="http://schemas.microsoft.com/office/excel/2006/main">
          <x14:cfRule type="iconSet" priority="1421" id="{B02F6AB1-E3F1-4EED-AEB8-4C4EE17CDF0A}">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P62</xm:sqref>
        </x14:conditionalFormatting>
        <x14:conditionalFormatting xmlns:xm="http://schemas.microsoft.com/office/excel/2006/main">
          <x14:cfRule type="iconSet" priority="1416" id="{875CD0AF-FF2F-4F56-9995-313A6BAD70B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Q62</xm:sqref>
        </x14:conditionalFormatting>
        <x14:conditionalFormatting xmlns:xm="http://schemas.microsoft.com/office/excel/2006/main">
          <x14:cfRule type="iconSet" priority="1411" id="{80E137BC-81EB-40F9-B7E4-14C963B03495}">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P68</xm:sqref>
        </x14:conditionalFormatting>
        <x14:conditionalFormatting xmlns:xm="http://schemas.microsoft.com/office/excel/2006/main">
          <x14:cfRule type="iconSet" priority="1406" id="{A956D1CA-E8D0-46E1-80FB-9D337C770CBE}">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Q68</xm:sqref>
        </x14:conditionalFormatting>
        <x14:conditionalFormatting xmlns:xm="http://schemas.microsoft.com/office/excel/2006/main">
          <x14:cfRule type="iconSet" priority="1401" id="{7DEF6821-1487-4E86-94CC-6B9567E18A9D}">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G100</xm:sqref>
        </x14:conditionalFormatting>
        <x14:conditionalFormatting xmlns:xm="http://schemas.microsoft.com/office/excel/2006/main">
          <x14:cfRule type="iconSet" priority="1396" id="{E3843219-8BD6-406D-84B6-4C38D2BFEB43}">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F88</xm:sqref>
        </x14:conditionalFormatting>
        <x14:conditionalFormatting xmlns:xm="http://schemas.microsoft.com/office/excel/2006/main">
          <x14:cfRule type="iconSet" priority="1391" id="{402AC227-AE21-45AD-AC87-7F8A0AECC537}">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F82</xm:sqref>
        </x14:conditionalFormatting>
        <x14:conditionalFormatting xmlns:xm="http://schemas.microsoft.com/office/excel/2006/main">
          <x14:cfRule type="iconSet" priority="1386" id="{D6282952-F4C2-4FC3-8917-359E298E4CDE}">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G106</xm:sqref>
        </x14:conditionalFormatting>
        <x14:conditionalFormatting xmlns:xm="http://schemas.microsoft.com/office/excel/2006/main">
          <x14:cfRule type="iconSet" priority="1381" id="{91596519-E097-4B95-AA1D-AEB720898967}">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F100</xm:sqref>
        </x14:conditionalFormatting>
        <x14:conditionalFormatting xmlns:xm="http://schemas.microsoft.com/office/excel/2006/main">
          <x14:cfRule type="iconSet" priority="1376" id="{470F31CF-4846-4BB5-8771-B0F7D45F55D9}">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G82</xm:sqref>
        </x14:conditionalFormatting>
        <x14:conditionalFormatting xmlns:xm="http://schemas.microsoft.com/office/excel/2006/main">
          <x14:cfRule type="iconSet" priority="1371" id="{0C49DFC6-4DB0-4BF9-A954-2F461C20FDF2}">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G88</xm:sqref>
        </x14:conditionalFormatting>
        <x14:conditionalFormatting xmlns:xm="http://schemas.microsoft.com/office/excel/2006/main">
          <x14:cfRule type="iconSet" priority="1366" id="{265D4387-0D50-4454-85B8-7D6E7ADEFA36}">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F94</xm:sqref>
        </x14:conditionalFormatting>
        <x14:conditionalFormatting xmlns:xm="http://schemas.microsoft.com/office/excel/2006/main">
          <x14:cfRule type="iconSet" priority="1361" id="{F3F1D3CF-08DD-47E4-AED6-2CD6C5E5B109}">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F106</xm:sqref>
        </x14:conditionalFormatting>
        <x14:conditionalFormatting xmlns:xm="http://schemas.microsoft.com/office/excel/2006/main">
          <x14:cfRule type="iconSet" priority="1356" id="{AFA10430-E615-435A-B78A-37DD9E998936}">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G94</xm:sqref>
        </x14:conditionalFormatting>
        <x14:conditionalFormatting xmlns:xm="http://schemas.microsoft.com/office/excel/2006/main">
          <x14:cfRule type="iconSet" priority="1351" id="{67EA8C95-2868-4073-8D9B-18322A4AF05A}">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Q82</xm:sqref>
        </x14:conditionalFormatting>
        <x14:conditionalFormatting xmlns:xm="http://schemas.microsoft.com/office/excel/2006/main">
          <x14:cfRule type="iconSet" priority="1346" id="{8B9D6EE3-AE6E-4D28-83F4-6AF1301FF183}">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P82</xm:sqref>
        </x14:conditionalFormatting>
        <x14:conditionalFormatting xmlns:xm="http://schemas.microsoft.com/office/excel/2006/main">
          <x14:cfRule type="iconSet" priority="1341" id="{CA70E02F-0DA7-436D-B266-4B20103EED98}">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P88</xm:sqref>
        </x14:conditionalFormatting>
        <x14:conditionalFormatting xmlns:xm="http://schemas.microsoft.com/office/excel/2006/main">
          <x14:cfRule type="iconSet" priority="1336" id="{3E7805EE-E373-4D07-A148-21C2F842DD18}">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Q88</xm:sqref>
        </x14:conditionalFormatting>
        <x14:conditionalFormatting xmlns:xm="http://schemas.microsoft.com/office/excel/2006/main">
          <x14:cfRule type="iconSet" priority="1331" id="{233B29E8-7FFA-4A34-9B88-3061EF6DF0CF}">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P94</xm:sqref>
        </x14:conditionalFormatting>
        <x14:conditionalFormatting xmlns:xm="http://schemas.microsoft.com/office/excel/2006/main">
          <x14:cfRule type="iconSet" priority="1326" id="{F71FC704-0CB2-4691-B8B6-905A0C0C0A93}">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Q94</xm:sqref>
        </x14:conditionalFormatting>
        <x14:conditionalFormatting xmlns:xm="http://schemas.microsoft.com/office/excel/2006/main">
          <x14:cfRule type="iconSet" priority="1321" id="{5026DC46-D268-4FA2-B157-BA1FB911E134}">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P100</xm:sqref>
        </x14:conditionalFormatting>
        <x14:conditionalFormatting xmlns:xm="http://schemas.microsoft.com/office/excel/2006/main">
          <x14:cfRule type="iconSet" priority="1316" id="{DB743534-8022-4001-B00C-B9B036C1AA83}">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Q100</xm:sqref>
        </x14:conditionalFormatting>
        <x14:conditionalFormatting xmlns:xm="http://schemas.microsoft.com/office/excel/2006/main">
          <x14:cfRule type="iconSet" priority="1311" id="{840F8720-EDC3-4882-8A79-AA7AB6659115}">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P106</xm:sqref>
        </x14:conditionalFormatting>
        <x14:conditionalFormatting xmlns:xm="http://schemas.microsoft.com/office/excel/2006/main">
          <x14:cfRule type="iconSet" priority="1306" id="{3F638A52-B64E-4CFB-B4DD-3F113865EACE}">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Q106</xm:sqref>
        </x14:conditionalFormatting>
        <x14:conditionalFormatting xmlns:xm="http://schemas.microsoft.com/office/excel/2006/main">
          <x14:cfRule type="iconSet" priority="1301" id="{ECBFBBA2-D2C9-4268-B9E6-E1B370974DB4}">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G137</xm:sqref>
        </x14:conditionalFormatting>
        <x14:conditionalFormatting xmlns:xm="http://schemas.microsoft.com/office/excel/2006/main">
          <x14:cfRule type="iconSet" priority="1296" id="{3FF3EB26-F64D-496A-9B2B-60EF0533E23C}">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F125</xm:sqref>
        </x14:conditionalFormatting>
        <x14:conditionalFormatting xmlns:xm="http://schemas.microsoft.com/office/excel/2006/main">
          <x14:cfRule type="iconSet" priority="1291" id="{C675B590-8873-4A9A-926C-8F771447F4EE}">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F119</xm:sqref>
        </x14:conditionalFormatting>
        <x14:conditionalFormatting xmlns:xm="http://schemas.microsoft.com/office/excel/2006/main">
          <x14:cfRule type="iconSet" priority="1286" id="{3852C751-72B8-442D-81B8-A473A310C326}">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G143</xm:sqref>
        </x14:conditionalFormatting>
        <x14:conditionalFormatting xmlns:xm="http://schemas.microsoft.com/office/excel/2006/main">
          <x14:cfRule type="iconSet" priority="1281" id="{43598BF2-BD51-4455-AAEC-B9068E390016}">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F137</xm:sqref>
        </x14:conditionalFormatting>
        <x14:conditionalFormatting xmlns:xm="http://schemas.microsoft.com/office/excel/2006/main">
          <x14:cfRule type="iconSet" priority="1276" id="{31527CAA-5CFF-44E0-9030-952DD671BC9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G119</xm:sqref>
        </x14:conditionalFormatting>
        <x14:conditionalFormatting xmlns:xm="http://schemas.microsoft.com/office/excel/2006/main">
          <x14:cfRule type="iconSet" priority="1271" id="{4EA9E811-78CA-4EE6-8E67-26BFDA1CD7B4}">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G125</xm:sqref>
        </x14:conditionalFormatting>
        <x14:conditionalFormatting xmlns:xm="http://schemas.microsoft.com/office/excel/2006/main">
          <x14:cfRule type="iconSet" priority="1266" id="{F57A06F4-58BF-433A-97BC-A770EAE5DE1C}">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F131</xm:sqref>
        </x14:conditionalFormatting>
        <x14:conditionalFormatting xmlns:xm="http://schemas.microsoft.com/office/excel/2006/main">
          <x14:cfRule type="iconSet" priority="1261" id="{D6DC95FD-4407-48A6-9C5B-023EABB560D8}">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F143</xm:sqref>
        </x14:conditionalFormatting>
        <x14:conditionalFormatting xmlns:xm="http://schemas.microsoft.com/office/excel/2006/main">
          <x14:cfRule type="iconSet" priority="1256" id="{5524F028-6275-4983-8B6F-F8375E22D425}">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G131</xm:sqref>
        </x14:conditionalFormatting>
        <x14:conditionalFormatting xmlns:xm="http://schemas.microsoft.com/office/excel/2006/main">
          <x14:cfRule type="iconSet" priority="1251" id="{9A8DAD62-F1F2-4D3A-A918-C6FCFC19F52D}">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Q119</xm:sqref>
        </x14:conditionalFormatting>
        <x14:conditionalFormatting xmlns:xm="http://schemas.microsoft.com/office/excel/2006/main">
          <x14:cfRule type="iconSet" priority="1246" id="{2F6C245C-0B04-4D7F-BEB8-F748E602401D}">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P119</xm:sqref>
        </x14:conditionalFormatting>
        <x14:conditionalFormatting xmlns:xm="http://schemas.microsoft.com/office/excel/2006/main">
          <x14:cfRule type="iconSet" priority="1241" id="{BCD88330-3571-4EE1-9694-5198EC0D8083}">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P125</xm:sqref>
        </x14:conditionalFormatting>
        <x14:conditionalFormatting xmlns:xm="http://schemas.microsoft.com/office/excel/2006/main">
          <x14:cfRule type="iconSet" priority="1236" id="{BB685F09-0FDF-481E-9034-3B8A097DA47A}">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Q125</xm:sqref>
        </x14:conditionalFormatting>
        <x14:conditionalFormatting xmlns:xm="http://schemas.microsoft.com/office/excel/2006/main">
          <x14:cfRule type="iconSet" priority="1231" id="{F4267655-6587-4439-9659-98C59354C544}">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P131</xm:sqref>
        </x14:conditionalFormatting>
        <x14:conditionalFormatting xmlns:xm="http://schemas.microsoft.com/office/excel/2006/main">
          <x14:cfRule type="iconSet" priority="1226" id="{1EB058B0-91E8-4E6F-8E01-FD520A0B113B}">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Q131</xm:sqref>
        </x14:conditionalFormatting>
        <x14:conditionalFormatting xmlns:xm="http://schemas.microsoft.com/office/excel/2006/main">
          <x14:cfRule type="iconSet" priority="1221" id="{58C846D3-951C-429C-A6C3-21E168B61119}">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P137</xm:sqref>
        </x14:conditionalFormatting>
        <x14:conditionalFormatting xmlns:xm="http://schemas.microsoft.com/office/excel/2006/main">
          <x14:cfRule type="iconSet" priority="1216" id="{1F553EC9-F6D6-4F66-8221-95F0317090E3}">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Q137</xm:sqref>
        </x14:conditionalFormatting>
        <x14:conditionalFormatting xmlns:xm="http://schemas.microsoft.com/office/excel/2006/main">
          <x14:cfRule type="iconSet" priority="1211" id="{199404D4-8030-4CCB-9ED0-BD21DB2E2C05}">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P143</xm:sqref>
        </x14:conditionalFormatting>
        <x14:conditionalFormatting xmlns:xm="http://schemas.microsoft.com/office/excel/2006/main">
          <x14:cfRule type="iconSet" priority="1206" id="{7ECFBDF5-A207-43BC-AB2B-0A592DACF2A2}">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Q143</xm:sqref>
        </x14:conditionalFormatting>
        <x14:conditionalFormatting xmlns:xm="http://schemas.microsoft.com/office/excel/2006/main">
          <x14:cfRule type="iconSet" priority="1201" id="{4B26EC53-5BFA-4CCD-B270-C47635226CD9}">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G174</xm:sqref>
        </x14:conditionalFormatting>
        <x14:conditionalFormatting xmlns:xm="http://schemas.microsoft.com/office/excel/2006/main">
          <x14:cfRule type="iconSet" priority="1196" id="{17045D5A-F2B4-435D-B038-20FAE0C68D97}">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F162</xm:sqref>
        </x14:conditionalFormatting>
        <x14:conditionalFormatting xmlns:xm="http://schemas.microsoft.com/office/excel/2006/main">
          <x14:cfRule type="iconSet" priority="1191" id="{543A9A45-EB4E-47A9-A5C9-C04D29D1CDF0}">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F156</xm:sqref>
        </x14:conditionalFormatting>
        <x14:conditionalFormatting xmlns:xm="http://schemas.microsoft.com/office/excel/2006/main">
          <x14:cfRule type="iconSet" priority="1186" id="{2CFC4B2F-9B7C-45EE-BF2B-2555A6FF8151}">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G180</xm:sqref>
        </x14:conditionalFormatting>
        <x14:conditionalFormatting xmlns:xm="http://schemas.microsoft.com/office/excel/2006/main">
          <x14:cfRule type="iconSet" priority="1181" id="{85F96D0C-CF78-4B46-9069-E31BD20B3197}">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F174</xm:sqref>
        </x14:conditionalFormatting>
        <x14:conditionalFormatting xmlns:xm="http://schemas.microsoft.com/office/excel/2006/main">
          <x14:cfRule type="iconSet" priority="1176" id="{A3063CD4-AD12-4DF3-9712-562863E60937}">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G156</xm:sqref>
        </x14:conditionalFormatting>
        <x14:conditionalFormatting xmlns:xm="http://schemas.microsoft.com/office/excel/2006/main">
          <x14:cfRule type="iconSet" priority="1171" id="{31E62A42-590C-4815-AC35-1ADFADD992B0}">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G162</xm:sqref>
        </x14:conditionalFormatting>
        <x14:conditionalFormatting xmlns:xm="http://schemas.microsoft.com/office/excel/2006/main">
          <x14:cfRule type="iconSet" priority="1166" id="{E2C19463-3D1A-4589-86FD-EDE035C13C5F}">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F168</xm:sqref>
        </x14:conditionalFormatting>
        <x14:conditionalFormatting xmlns:xm="http://schemas.microsoft.com/office/excel/2006/main">
          <x14:cfRule type="iconSet" priority="1161" id="{7BCD7DA7-B2A4-4474-BD69-A0A1BC58E419}">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F180</xm:sqref>
        </x14:conditionalFormatting>
        <x14:conditionalFormatting xmlns:xm="http://schemas.microsoft.com/office/excel/2006/main">
          <x14:cfRule type="iconSet" priority="1156" id="{C0448152-3FC3-45E8-B36F-7D28F5F9B5E3}">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G168</xm:sqref>
        </x14:conditionalFormatting>
        <x14:conditionalFormatting xmlns:xm="http://schemas.microsoft.com/office/excel/2006/main">
          <x14:cfRule type="iconSet" priority="1151" id="{5B4B7621-E68C-4BA3-B5B0-8FC89FC44ED8}">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Q156</xm:sqref>
        </x14:conditionalFormatting>
        <x14:conditionalFormatting xmlns:xm="http://schemas.microsoft.com/office/excel/2006/main">
          <x14:cfRule type="iconSet" priority="1146" id="{37AF9923-CE93-4BEA-85D5-195C6789007A}">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P156</xm:sqref>
        </x14:conditionalFormatting>
        <x14:conditionalFormatting xmlns:xm="http://schemas.microsoft.com/office/excel/2006/main">
          <x14:cfRule type="iconSet" priority="1141" id="{10309F3C-C6C2-46FB-8803-251266C8A6CA}">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P162</xm:sqref>
        </x14:conditionalFormatting>
        <x14:conditionalFormatting xmlns:xm="http://schemas.microsoft.com/office/excel/2006/main">
          <x14:cfRule type="iconSet" priority="1136" id="{4CFC61FE-4517-4C08-9F19-8B361EA9CD01}">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Q162</xm:sqref>
        </x14:conditionalFormatting>
        <x14:conditionalFormatting xmlns:xm="http://schemas.microsoft.com/office/excel/2006/main">
          <x14:cfRule type="iconSet" priority="1131" id="{B20957B2-F009-42D4-8FD5-A4E1996BCC25}">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P168</xm:sqref>
        </x14:conditionalFormatting>
        <x14:conditionalFormatting xmlns:xm="http://schemas.microsoft.com/office/excel/2006/main">
          <x14:cfRule type="iconSet" priority="1126" id="{AA4629AC-8A36-4766-9550-685E1DD32D6C}">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Q168</xm:sqref>
        </x14:conditionalFormatting>
        <x14:conditionalFormatting xmlns:xm="http://schemas.microsoft.com/office/excel/2006/main">
          <x14:cfRule type="iconSet" priority="1121" id="{60B9BEEC-C2BD-447D-BA52-DC88A43CE0D7}">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P174</xm:sqref>
        </x14:conditionalFormatting>
        <x14:conditionalFormatting xmlns:xm="http://schemas.microsoft.com/office/excel/2006/main">
          <x14:cfRule type="iconSet" priority="1116" id="{E2C9985E-E261-4D18-9FF3-5C1DD1FB3E57}">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Q174</xm:sqref>
        </x14:conditionalFormatting>
        <x14:conditionalFormatting xmlns:xm="http://schemas.microsoft.com/office/excel/2006/main">
          <x14:cfRule type="iconSet" priority="1111" id="{9E6FACE8-4D1A-4B5E-990B-B1B5C803FC06}">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P180</xm:sqref>
        </x14:conditionalFormatting>
        <x14:conditionalFormatting xmlns:xm="http://schemas.microsoft.com/office/excel/2006/main">
          <x14:cfRule type="iconSet" priority="1106" id="{E61EA2C9-B61C-43F1-A597-C53099D9C96A}">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Q180</xm:sqref>
        </x14:conditionalFormatting>
        <x14:conditionalFormatting xmlns:xm="http://schemas.microsoft.com/office/excel/2006/main">
          <x14:cfRule type="iconSet" priority="1101" id="{24940EC8-A28A-4E89-B708-629B1D9FFA5B}">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G213</xm:sqref>
        </x14:conditionalFormatting>
        <x14:conditionalFormatting xmlns:xm="http://schemas.microsoft.com/office/excel/2006/main">
          <x14:cfRule type="iconSet" priority="1096" id="{4DCA8F5D-C8CD-483D-A31D-11A0BA42A91F}">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F201</xm:sqref>
        </x14:conditionalFormatting>
        <x14:conditionalFormatting xmlns:xm="http://schemas.microsoft.com/office/excel/2006/main">
          <x14:cfRule type="iconSet" priority="1091" id="{CA59B867-7AA8-4CD7-8793-5FC4CE4198B5}">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F195</xm:sqref>
        </x14:conditionalFormatting>
        <x14:conditionalFormatting xmlns:xm="http://schemas.microsoft.com/office/excel/2006/main">
          <x14:cfRule type="iconSet" priority="1086" id="{C44599F9-595E-43C0-A39F-2A4CF869E79C}">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G219</xm:sqref>
        </x14:conditionalFormatting>
        <x14:conditionalFormatting xmlns:xm="http://schemas.microsoft.com/office/excel/2006/main">
          <x14:cfRule type="iconSet" priority="1081" id="{9323578D-CA32-43FA-A218-E98C78B0CDC0}">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F213</xm:sqref>
        </x14:conditionalFormatting>
        <x14:conditionalFormatting xmlns:xm="http://schemas.microsoft.com/office/excel/2006/main">
          <x14:cfRule type="iconSet" priority="1076" id="{27C413DB-3A07-4040-9850-2EB2D72F4C60}">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G195</xm:sqref>
        </x14:conditionalFormatting>
        <x14:conditionalFormatting xmlns:xm="http://schemas.microsoft.com/office/excel/2006/main">
          <x14:cfRule type="iconSet" priority="1071" id="{F648DEFB-4847-421C-AE51-98EAFFD035D0}">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G201</xm:sqref>
        </x14:conditionalFormatting>
        <x14:conditionalFormatting xmlns:xm="http://schemas.microsoft.com/office/excel/2006/main">
          <x14:cfRule type="iconSet" priority="1066" id="{215344FB-D7ED-4013-A7CD-0E46F9AB2741}">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F207</xm:sqref>
        </x14:conditionalFormatting>
        <x14:conditionalFormatting xmlns:xm="http://schemas.microsoft.com/office/excel/2006/main">
          <x14:cfRule type="iconSet" priority="1061" id="{B118A63A-70DD-4E92-913A-19FB4E454FF0}">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F219</xm:sqref>
        </x14:conditionalFormatting>
        <x14:conditionalFormatting xmlns:xm="http://schemas.microsoft.com/office/excel/2006/main">
          <x14:cfRule type="iconSet" priority="1056" id="{CD916E1F-70C0-47DF-988E-A2DEF8A207E7}">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G207</xm:sqref>
        </x14:conditionalFormatting>
        <x14:conditionalFormatting xmlns:xm="http://schemas.microsoft.com/office/excel/2006/main">
          <x14:cfRule type="iconSet" priority="1051" id="{E812FDB7-2CCA-4AC7-9364-479849EEEAEC}">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Q195</xm:sqref>
        </x14:conditionalFormatting>
        <x14:conditionalFormatting xmlns:xm="http://schemas.microsoft.com/office/excel/2006/main">
          <x14:cfRule type="iconSet" priority="1046" id="{3A1E9582-C422-411F-AC91-FF1C9918AE9C}">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P195</xm:sqref>
        </x14:conditionalFormatting>
        <x14:conditionalFormatting xmlns:xm="http://schemas.microsoft.com/office/excel/2006/main">
          <x14:cfRule type="iconSet" priority="1041" id="{79027581-7177-4144-A41F-66F041E075F6}">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P201</xm:sqref>
        </x14:conditionalFormatting>
        <x14:conditionalFormatting xmlns:xm="http://schemas.microsoft.com/office/excel/2006/main">
          <x14:cfRule type="iconSet" priority="1036" id="{BE124665-FE50-4DD0-95D7-4BF609A3D87F}">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Q201</xm:sqref>
        </x14:conditionalFormatting>
        <x14:conditionalFormatting xmlns:xm="http://schemas.microsoft.com/office/excel/2006/main">
          <x14:cfRule type="iconSet" priority="1031" id="{9C11DF60-B600-4B9A-AE4F-8770ED3ECFA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P207</xm:sqref>
        </x14:conditionalFormatting>
        <x14:conditionalFormatting xmlns:xm="http://schemas.microsoft.com/office/excel/2006/main">
          <x14:cfRule type="iconSet" priority="1026" id="{BFCABF2F-DEC1-4D0D-802F-FDF45090353D}">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Q207</xm:sqref>
        </x14:conditionalFormatting>
        <x14:conditionalFormatting xmlns:xm="http://schemas.microsoft.com/office/excel/2006/main">
          <x14:cfRule type="iconSet" priority="1016" id="{18E45679-5CB5-4361-A337-6064DD25C860}">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Q213</xm:sqref>
        </x14:conditionalFormatting>
        <x14:conditionalFormatting xmlns:xm="http://schemas.microsoft.com/office/excel/2006/main">
          <x14:cfRule type="iconSet" priority="1011" id="{43E62633-F9D9-4A49-A0FA-AD7077515012}">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P219</xm:sqref>
        </x14:conditionalFormatting>
        <x14:conditionalFormatting xmlns:xm="http://schemas.microsoft.com/office/excel/2006/main">
          <x14:cfRule type="iconSet" priority="1006" id="{0290D789-DC39-4A76-90B0-56DC80714B2F}">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Q219</xm:sqref>
        </x14:conditionalFormatting>
        <x14:conditionalFormatting xmlns:xm="http://schemas.microsoft.com/office/excel/2006/main">
          <x14:cfRule type="iconSet" priority="901" id="{DCF437FB-A46C-415C-A923-4450C081DB1C}">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G287</xm:sqref>
        </x14:conditionalFormatting>
        <x14:conditionalFormatting xmlns:xm="http://schemas.microsoft.com/office/excel/2006/main">
          <x14:cfRule type="iconSet" priority="896" id="{C652420E-C6BB-443B-B5FE-75C65880B49F}">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F275</xm:sqref>
        </x14:conditionalFormatting>
        <x14:conditionalFormatting xmlns:xm="http://schemas.microsoft.com/office/excel/2006/main">
          <x14:cfRule type="iconSet" priority="891" id="{73560593-8C5D-4908-A9CA-72F39F7D7459}">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F269</xm:sqref>
        </x14:conditionalFormatting>
        <x14:conditionalFormatting xmlns:xm="http://schemas.microsoft.com/office/excel/2006/main">
          <x14:cfRule type="iconSet" priority="886" id="{AFD5D197-DE59-4B85-8FCD-563D1F1B5B70}">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G293</xm:sqref>
        </x14:conditionalFormatting>
        <x14:conditionalFormatting xmlns:xm="http://schemas.microsoft.com/office/excel/2006/main">
          <x14:cfRule type="iconSet" priority="881" id="{D8ABC36A-AAF0-42E0-B2A2-4A0C7213B1FF}">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F287</xm:sqref>
        </x14:conditionalFormatting>
        <x14:conditionalFormatting xmlns:xm="http://schemas.microsoft.com/office/excel/2006/main">
          <x14:cfRule type="iconSet" priority="876" id="{4ACF4D59-7E2D-47ED-9EAB-1AD0861B99D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G269</xm:sqref>
        </x14:conditionalFormatting>
        <x14:conditionalFormatting xmlns:xm="http://schemas.microsoft.com/office/excel/2006/main">
          <x14:cfRule type="iconSet" priority="871" id="{8EB528DA-E136-44C4-A18D-DD982180B822}">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G275</xm:sqref>
        </x14:conditionalFormatting>
        <x14:conditionalFormatting xmlns:xm="http://schemas.microsoft.com/office/excel/2006/main">
          <x14:cfRule type="iconSet" priority="866" id="{A4ED3A87-42DE-495E-8C4D-1DD7CECF85F1}">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F281</xm:sqref>
        </x14:conditionalFormatting>
        <x14:conditionalFormatting xmlns:xm="http://schemas.microsoft.com/office/excel/2006/main">
          <x14:cfRule type="iconSet" priority="861" id="{A8FD4783-11B0-496F-AC82-A7CF7EDFCF4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F293</xm:sqref>
        </x14:conditionalFormatting>
        <x14:conditionalFormatting xmlns:xm="http://schemas.microsoft.com/office/excel/2006/main">
          <x14:cfRule type="iconSet" priority="856" id="{BCF4DE31-B135-4BBB-84FD-CA63C9DED477}">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G281</xm:sqref>
        </x14:conditionalFormatting>
        <x14:conditionalFormatting xmlns:xm="http://schemas.microsoft.com/office/excel/2006/main">
          <x14:cfRule type="iconSet" priority="851" id="{20B4BCFE-3E9C-4814-88D2-A9AF4832B060}">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Q269</xm:sqref>
        </x14:conditionalFormatting>
        <x14:conditionalFormatting xmlns:xm="http://schemas.microsoft.com/office/excel/2006/main">
          <x14:cfRule type="iconSet" priority="846" id="{A670321A-6041-49A3-9E66-FF727C2B98D7}">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P269</xm:sqref>
        </x14:conditionalFormatting>
        <x14:conditionalFormatting xmlns:xm="http://schemas.microsoft.com/office/excel/2006/main">
          <x14:cfRule type="iconSet" priority="841" id="{050FFF91-14D2-4C98-B793-AD71E5B58A28}">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P275</xm:sqref>
        </x14:conditionalFormatting>
        <x14:conditionalFormatting xmlns:xm="http://schemas.microsoft.com/office/excel/2006/main">
          <x14:cfRule type="iconSet" priority="836" id="{9BCFF799-8292-4357-8E4A-F256FB5A24F5}">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Q275</xm:sqref>
        </x14:conditionalFormatting>
        <x14:conditionalFormatting xmlns:xm="http://schemas.microsoft.com/office/excel/2006/main">
          <x14:cfRule type="iconSet" priority="831" id="{2EA4388A-59B7-4CC6-80FE-3642E9C3F89E}">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P281</xm:sqref>
        </x14:conditionalFormatting>
        <x14:conditionalFormatting xmlns:xm="http://schemas.microsoft.com/office/excel/2006/main">
          <x14:cfRule type="iconSet" priority="826" id="{90655167-483C-4C51-ABB2-ED68DDD9685F}">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Q281</xm:sqref>
        </x14:conditionalFormatting>
        <x14:conditionalFormatting xmlns:xm="http://schemas.microsoft.com/office/excel/2006/main">
          <x14:cfRule type="iconSet" priority="821" id="{670A8EF8-3F19-4905-A0CE-4B09BABDEA73}">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P287</xm:sqref>
        </x14:conditionalFormatting>
        <x14:conditionalFormatting xmlns:xm="http://schemas.microsoft.com/office/excel/2006/main">
          <x14:cfRule type="iconSet" priority="816" id="{30A76BAD-73B7-4BD8-9CD4-2AFE712704E7}">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Q287</xm:sqref>
        </x14:conditionalFormatting>
        <x14:conditionalFormatting xmlns:xm="http://schemas.microsoft.com/office/excel/2006/main">
          <x14:cfRule type="iconSet" priority="811" id="{84FA25DC-18E6-4D58-80D2-14F18FAF9DD5}">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P293</xm:sqref>
        </x14:conditionalFormatting>
        <x14:conditionalFormatting xmlns:xm="http://schemas.microsoft.com/office/excel/2006/main">
          <x14:cfRule type="iconSet" priority="806" id="{4E4BCAC8-ABA4-4F03-9176-FA0637393C24}">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Q293</xm:sqref>
        </x14:conditionalFormatting>
        <x14:conditionalFormatting xmlns:xm="http://schemas.microsoft.com/office/excel/2006/main">
          <x14:cfRule type="iconSet" priority="801" id="{22E5F581-7E2C-4A11-BE4E-313A6D6929D9}">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G324</xm:sqref>
        </x14:conditionalFormatting>
        <x14:conditionalFormatting xmlns:xm="http://schemas.microsoft.com/office/excel/2006/main">
          <x14:cfRule type="iconSet" priority="796" id="{BE74AEF8-675B-4CC7-9140-5FEC27D7E668}">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F312</xm:sqref>
        </x14:conditionalFormatting>
        <x14:conditionalFormatting xmlns:xm="http://schemas.microsoft.com/office/excel/2006/main">
          <x14:cfRule type="iconSet" priority="791" id="{A4805A15-4D26-43FF-B134-C2543C2D6552}">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F306</xm:sqref>
        </x14:conditionalFormatting>
        <x14:conditionalFormatting xmlns:xm="http://schemas.microsoft.com/office/excel/2006/main">
          <x14:cfRule type="iconSet" priority="786" id="{5E3B8996-76B6-4713-BA36-84F273B34319}">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G330</xm:sqref>
        </x14:conditionalFormatting>
        <x14:conditionalFormatting xmlns:xm="http://schemas.microsoft.com/office/excel/2006/main">
          <x14:cfRule type="iconSet" priority="781" id="{E7AAE1E6-39FB-4975-8FB9-F6143964FF03}">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F324</xm:sqref>
        </x14:conditionalFormatting>
        <x14:conditionalFormatting xmlns:xm="http://schemas.microsoft.com/office/excel/2006/main">
          <x14:cfRule type="iconSet" priority="776" id="{5CDAD3CF-139B-44AF-B754-9A0E9669236A}">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G306</xm:sqref>
        </x14:conditionalFormatting>
        <x14:conditionalFormatting xmlns:xm="http://schemas.microsoft.com/office/excel/2006/main">
          <x14:cfRule type="iconSet" priority="771" id="{6C6C2805-06C4-4715-8C22-FBF743B62C49}">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G312</xm:sqref>
        </x14:conditionalFormatting>
        <x14:conditionalFormatting xmlns:xm="http://schemas.microsoft.com/office/excel/2006/main">
          <x14:cfRule type="iconSet" priority="766" id="{BC9791DB-12CA-4184-8E2C-D99543A78828}">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F318</xm:sqref>
        </x14:conditionalFormatting>
        <x14:conditionalFormatting xmlns:xm="http://schemas.microsoft.com/office/excel/2006/main">
          <x14:cfRule type="iconSet" priority="761" id="{3BAC93F2-BA99-4DE3-8515-370FF89FDEC4}">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F330</xm:sqref>
        </x14:conditionalFormatting>
        <x14:conditionalFormatting xmlns:xm="http://schemas.microsoft.com/office/excel/2006/main">
          <x14:cfRule type="iconSet" priority="756" id="{E6DD84B7-DFBA-4D9D-BAF7-8BF989BEBCBA}">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G318</xm:sqref>
        </x14:conditionalFormatting>
        <x14:conditionalFormatting xmlns:xm="http://schemas.microsoft.com/office/excel/2006/main">
          <x14:cfRule type="iconSet" priority="751" id="{FA9C89F0-D655-4FF6-82BD-5C0FD6BCBAEF}">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Q306</xm:sqref>
        </x14:conditionalFormatting>
        <x14:conditionalFormatting xmlns:xm="http://schemas.microsoft.com/office/excel/2006/main">
          <x14:cfRule type="iconSet" priority="746" id="{44DCE752-3606-4625-B353-C9E02535D333}">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P306</xm:sqref>
        </x14:conditionalFormatting>
        <x14:conditionalFormatting xmlns:xm="http://schemas.microsoft.com/office/excel/2006/main">
          <x14:cfRule type="iconSet" priority="741" id="{0E315C8C-5E91-446A-952E-A81129B204C5}">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P312</xm:sqref>
        </x14:conditionalFormatting>
        <x14:conditionalFormatting xmlns:xm="http://schemas.microsoft.com/office/excel/2006/main">
          <x14:cfRule type="iconSet" priority="736" id="{17F40EA3-654C-4E8E-9E9F-45028493D410}">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Q312</xm:sqref>
        </x14:conditionalFormatting>
        <x14:conditionalFormatting xmlns:xm="http://schemas.microsoft.com/office/excel/2006/main">
          <x14:cfRule type="iconSet" priority="731" id="{F418E037-83B1-45E8-8A0B-C2EB291391B9}">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P318</xm:sqref>
        </x14:conditionalFormatting>
        <x14:conditionalFormatting xmlns:xm="http://schemas.microsoft.com/office/excel/2006/main">
          <x14:cfRule type="iconSet" priority="726" id="{EFD479E7-2258-46B4-90B9-FFF699305700}">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Q318</xm:sqref>
        </x14:conditionalFormatting>
        <x14:conditionalFormatting xmlns:xm="http://schemas.microsoft.com/office/excel/2006/main">
          <x14:cfRule type="iconSet" priority="721" id="{309B3885-5293-49D7-BBBB-DAF56FA60417}">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P324</xm:sqref>
        </x14:conditionalFormatting>
        <x14:conditionalFormatting xmlns:xm="http://schemas.microsoft.com/office/excel/2006/main">
          <x14:cfRule type="iconSet" priority="716" id="{47C7ABC5-A860-4900-9488-883DC59E0906}">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Q324</xm:sqref>
        </x14:conditionalFormatting>
        <x14:conditionalFormatting xmlns:xm="http://schemas.microsoft.com/office/excel/2006/main">
          <x14:cfRule type="iconSet" priority="711" id="{84CDEB8A-8D26-41C0-A965-594ACD598778}">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P330</xm:sqref>
        </x14:conditionalFormatting>
        <x14:conditionalFormatting xmlns:xm="http://schemas.microsoft.com/office/excel/2006/main">
          <x14:cfRule type="iconSet" priority="706" id="{5735323D-F15F-4A88-AB44-92726CC950B0}">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Q330</xm:sqref>
        </x14:conditionalFormatting>
        <x14:conditionalFormatting xmlns:xm="http://schemas.microsoft.com/office/excel/2006/main">
          <x14:cfRule type="iconSet" priority="701" id="{3EE938EA-E0E5-4E3F-9857-E05BA03459DE}">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G362</xm:sqref>
        </x14:conditionalFormatting>
        <x14:conditionalFormatting xmlns:xm="http://schemas.microsoft.com/office/excel/2006/main">
          <x14:cfRule type="iconSet" priority="696" id="{C3A97778-948F-4CBB-AFC1-B674E26895DA}">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F350</xm:sqref>
        </x14:conditionalFormatting>
        <x14:conditionalFormatting xmlns:xm="http://schemas.microsoft.com/office/excel/2006/main">
          <x14:cfRule type="iconSet" priority="691" id="{D74F67AE-8574-4E6C-98E8-4909951043AC}">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F344</xm:sqref>
        </x14:conditionalFormatting>
        <x14:conditionalFormatting xmlns:xm="http://schemas.microsoft.com/office/excel/2006/main">
          <x14:cfRule type="iconSet" priority="686" id="{EA5BB231-F98E-4110-B401-58D1722199AD}">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G368</xm:sqref>
        </x14:conditionalFormatting>
        <x14:conditionalFormatting xmlns:xm="http://schemas.microsoft.com/office/excel/2006/main">
          <x14:cfRule type="iconSet" priority="681" id="{0A4F20B4-3644-437F-BD54-3D71C6B6A78C}">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F362</xm:sqref>
        </x14:conditionalFormatting>
        <x14:conditionalFormatting xmlns:xm="http://schemas.microsoft.com/office/excel/2006/main">
          <x14:cfRule type="iconSet" priority="676" id="{DF0272DC-34C5-454C-A7ED-27B6A7F0A4D1}">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G344</xm:sqref>
        </x14:conditionalFormatting>
        <x14:conditionalFormatting xmlns:xm="http://schemas.microsoft.com/office/excel/2006/main">
          <x14:cfRule type="iconSet" priority="671" id="{6EADF7B6-BC46-4455-AEFE-CE4F30D7150D}">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G350</xm:sqref>
        </x14:conditionalFormatting>
        <x14:conditionalFormatting xmlns:xm="http://schemas.microsoft.com/office/excel/2006/main">
          <x14:cfRule type="iconSet" priority="666" id="{FC6CA3E8-9540-4956-8C28-95656A1AAB23}">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F356</xm:sqref>
        </x14:conditionalFormatting>
        <x14:conditionalFormatting xmlns:xm="http://schemas.microsoft.com/office/excel/2006/main">
          <x14:cfRule type="iconSet" priority="661" id="{5FC64082-A1E4-4358-A7D3-E41E0042FD06}">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F368</xm:sqref>
        </x14:conditionalFormatting>
        <x14:conditionalFormatting xmlns:xm="http://schemas.microsoft.com/office/excel/2006/main">
          <x14:cfRule type="iconSet" priority="656" id="{28290EAA-6265-4841-AEA0-1945E0F26426}">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G356</xm:sqref>
        </x14:conditionalFormatting>
        <x14:conditionalFormatting xmlns:xm="http://schemas.microsoft.com/office/excel/2006/main">
          <x14:cfRule type="iconSet" priority="651" id="{092D4818-658F-46B9-B1CD-5E3CD882E15A}">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Q344</xm:sqref>
        </x14:conditionalFormatting>
        <x14:conditionalFormatting xmlns:xm="http://schemas.microsoft.com/office/excel/2006/main">
          <x14:cfRule type="iconSet" priority="646" id="{868BBFDB-D211-4CA4-A63A-3BF4016AC033}">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P344</xm:sqref>
        </x14:conditionalFormatting>
        <x14:conditionalFormatting xmlns:xm="http://schemas.microsoft.com/office/excel/2006/main">
          <x14:cfRule type="iconSet" priority="641" id="{9C88EC82-EE82-4D8A-A1FA-9453389276EF}">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P350</xm:sqref>
        </x14:conditionalFormatting>
        <x14:conditionalFormatting xmlns:xm="http://schemas.microsoft.com/office/excel/2006/main">
          <x14:cfRule type="iconSet" priority="636" id="{988FEB9D-C88F-4E7C-9AAE-DAD94124D19A}">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Q350</xm:sqref>
        </x14:conditionalFormatting>
        <x14:conditionalFormatting xmlns:xm="http://schemas.microsoft.com/office/excel/2006/main">
          <x14:cfRule type="iconSet" priority="631" id="{B705BF2C-7E8A-4300-A5B3-FC8C669D194B}">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P356</xm:sqref>
        </x14:conditionalFormatting>
        <x14:conditionalFormatting xmlns:xm="http://schemas.microsoft.com/office/excel/2006/main">
          <x14:cfRule type="iconSet" priority="626" id="{B5A4F9AE-B3D5-47AF-9101-D18EB13AADD5}">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Q356</xm:sqref>
        </x14:conditionalFormatting>
        <x14:conditionalFormatting xmlns:xm="http://schemas.microsoft.com/office/excel/2006/main">
          <x14:cfRule type="iconSet" priority="621" id="{56E05885-95BC-4C49-9B0F-57400B5AEDEE}">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P362</xm:sqref>
        </x14:conditionalFormatting>
        <x14:conditionalFormatting xmlns:xm="http://schemas.microsoft.com/office/excel/2006/main">
          <x14:cfRule type="iconSet" priority="616" id="{4A2A75AA-C720-4FE4-A9F9-C18137129667}">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Q362</xm:sqref>
        </x14:conditionalFormatting>
        <x14:conditionalFormatting xmlns:xm="http://schemas.microsoft.com/office/excel/2006/main">
          <x14:cfRule type="iconSet" priority="611" id="{15BF92E4-6F1A-40AD-A66A-266B967EA45A}">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P368</xm:sqref>
        </x14:conditionalFormatting>
        <x14:conditionalFormatting xmlns:xm="http://schemas.microsoft.com/office/excel/2006/main">
          <x14:cfRule type="iconSet" priority="606" id="{F55256AD-57CF-4690-8326-AD9F81099EF9}">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Q368</xm:sqref>
        </x14:conditionalFormatting>
        <x14:conditionalFormatting xmlns:xm="http://schemas.microsoft.com/office/excel/2006/main">
          <x14:cfRule type="iconSet" priority="601" id="{6FA74CFD-F519-4390-80EB-FCFA75F2D190}">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G401</xm:sqref>
        </x14:conditionalFormatting>
        <x14:conditionalFormatting xmlns:xm="http://schemas.microsoft.com/office/excel/2006/main">
          <x14:cfRule type="iconSet" priority="596" id="{9FF89788-2BF1-4CA5-8301-9E7E178D36C4}">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F389</xm:sqref>
        </x14:conditionalFormatting>
        <x14:conditionalFormatting xmlns:xm="http://schemas.microsoft.com/office/excel/2006/main">
          <x14:cfRule type="iconSet" priority="591" id="{1BEB5D94-4E91-49BB-A316-DF2CCC9F2E52}">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F383</xm:sqref>
        </x14:conditionalFormatting>
        <x14:conditionalFormatting xmlns:xm="http://schemas.microsoft.com/office/excel/2006/main">
          <x14:cfRule type="iconSet" priority="586" id="{8E037F4C-9A17-408D-A688-0E5ACD8D73A2}">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G407</xm:sqref>
        </x14:conditionalFormatting>
        <x14:conditionalFormatting xmlns:xm="http://schemas.microsoft.com/office/excel/2006/main">
          <x14:cfRule type="iconSet" priority="581" id="{17975227-B74E-46A8-B3E1-47C406786AFD}">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F401</xm:sqref>
        </x14:conditionalFormatting>
        <x14:conditionalFormatting xmlns:xm="http://schemas.microsoft.com/office/excel/2006/main">
          <x14:cfRule type="iconSet" priority="576" id="{B5035C6B-478C-4ED5-B78C-81DF8C73DEE8}">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G383</xm:sqref>
        </x14:conditionalFormatting>
        <x14:conditionalFormatting xmlns:xm="http://schemas.microsoft.com/office/excel/2006/main">
          <x14:cfRule type="iconSet" priority="571" id="{2B3B5941-E879-41DA-BCE8-317DD942809B}">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G389</xm:sqref>
        </x14:conditionalFormatting>
        <x14:conditionalFormatting xmlns:xm="http://schemas.microsoft.com/office/excel/2006/main">
          <x14:cfRule type="iconSet" priority="566" id="{6F06BDE9-18C2-4EE9-926F-A073B089C91D}">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F395</xm:sqref>
        </x14:conditionalFormatting>
        <x14:conditionalFormatting xmlns:xm="http://schemas.microsoft.com/office/excel/2006/main">
          <x14:cfRule type="iconSet" priority="561" id="{22974E10-1705-44DD-82FA-0650AB5293E1}">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F407</xm:sqref>
        </x14:conditionalFormatting>
        <x14:conditionalFormatting xmlns:xm="http://schemas.microsoft.com/office/excel/2006/main">
          <x14:cfRule type="iconSet" priority="556" id="{587CAB72-3C68-4753-B355-25297B0293B7}">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G395</xm:sqref>
        </x14:conditionalFormatting>
        <x14:conditionalFormatting xmlns:xm="http://schemas.microsoft.com/office/excel/2006/main">
          <x14:cfRule type="iconSet" priority="551" id="{8DFFCB66-DD81-4BAB-A006-D9F994A68C12}">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Q383</xm:sqref>
        </x14:conditionalFormatting>
        <x14:conditionalFormatting xmlns:xm="http://schemas.microsoft.com/office/excel/2006/main">
          <x14:cfRule type="iconSet" priority="546" id="{D19C89E0-3FD4-4CB6-9F20-C3065431ED6D}">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P383</xm:sqref>
        </x14:conditionalFormatting>
        <x14:conditionalFormatting xmlns:xm="http://schemas.microsoft.com/office/excel/2006/main">
          <x14:cfRule type="iconSet" priority="541" id="{E9535378-839A-4304-9D72-A72F208FA2FF}">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P389</xm:sqref>
        </x14:conditionalFormatting>
        <x14:conditionalFormatting xmlns:xm="http://schemas.microsoft.com/office/excel/2006/main">
          <x14:cfRule type="iconSet" priority="536" id="{27CC9736-5E27-4B53-AA54-1B600021B268}">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Q389</xm:sqref>
        </x14:conditionalFormatting>
        <x14:conditionalFormatting xmlns:xm="http://schemas.microsoft.com/office/excel/2006/main">
          <x14:cfRule type="iconSet" priority="531" id="{6C839011-6136-4A1F-A29B-856E8ED62BD7}">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P395</xm:sqref>
        </x14:conditionalFormatting>
        <x14:conditionalFormatting xmlns:xm="http://schemas.microsoft.com/office/excel/2006/main">
          <x14:cfRule type="iconSet" priority="526" id="{702F6FAA-D07F-4839-B2EB-03B03E2F4486}">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Q395</xm:sqref>
        </x14:conditionalFormatting>
        <x14:conditionalFormatting xmlns:xm="http://schemas.microsoft.com/office/excel/2006/main">
          <x14:cfRule type="iconSet" priority="521" id="{8A2B3AB7-7B42-4148-8DB4-4AEF21CB68E0}">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P401</xm:sqref>
        </x14:conditionalFormatting>
        <x14:conditionalFormatting xmlns:xm="http://schemas.microsoft.com/office/excel/2006/main">
          <x14:cfRule type="iconSet" priority="516" id="{14C62C62-60D1-462C-9522-DC5F734E94F9}">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Q401</xm:sqref>
        </x14:conditionalFormatting>
        <x14:conditionalFormatting xmlns:xm="http://schemas.microsoft.com/office/excel/2006/main">
          <x14:cfRule type="iconSet" priority="511" id="{6CC480AB-8AF9-4AE4-8767-685212C25AC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P407</xm:sqref>
        </x14:conditionalFormatting>
        <x14:conditionalFormatting xmlns:xm="http://schemas.microsoft.com/office/excel/2006/main">
          <x14:cfRule type="iconSet" priority="506" id="{E140AB8F-CE02-4315-A45E-C5CBFA03A148}">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Q407</xm:sqref>
        </x14:conditionalFormatting>
        <x14:conditionalFormatting xmlns:xm="http://schemas.microsoft.com/office/excel/2006/main">
          <x14:cfRule type="iconSet" priority="501" id="{0D8352A1-9882-449F-AC35-D4E032E03A62}">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G439</xm:sqref>
        </x14:conditionalFormatting>
        <x14:conditionalFormatting xmlns:xm="http://schemas.microsoft.com/office/excel/2006/main">
          <x14:cfRule type="iconSet" priority="496" id="{8A109C7F-11DD-4FEC-B9A9-FE1F6F3711F2}">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F427</xm:sqref>
        </x14:conditionalFormatting>
        <x14:conditionalFormatting xmlns:xm="http://schemas.microsoft.com/office/excel/2006/main">
          <x14:cfRule type="iconSet" priority="491" id="{9BF9FFBD-55D6-429D-893B-ECCC519D5290}">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F421</xm:sqref>
        </x14:conditionalFormatting>
        <x14:conditionalFormatting xmlns:xm="http://schemas.microsoft.com/office/excel/2006/main">
          <x14:cfRule type="iconSet" priority="486" id="{FA42AF63-754B-474D-B6E0-076A7EDA5C47}">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G445</xm:sqref>
        </x14:conditionalFormatting>
        <x14:conditionalFormatting xmlns:xm="http://schemas.microsoft.com/office/excel/2006/main">
          <x14:cfRule type="iconSet" priority="481" id="{09335412-0115-4592-8A20-5A213ED3706A}">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F439</xm:sqref>
        </x14:conditionalFormatting>
        <x14:conditionalFormatting xmlns:xm="http://schemas.microsoft.com/office/excel/2006/main">
          <x14:cfRule type="iconSet" priority="476" id="{2B128507-3B8F-4F07-99C0-071DE639E2D6}">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G421</xm:sqref>
        </x14:conditionalFormatting>
        <x14:conditionalFormatting xmlns:xm="http://schemas.microsoft.com/office/excel/2006/main">
          <x14:cfRule type="iconSet" priority="471" id="{77402BC1-0ED2-41C0-A7E5-F889C0251E95}">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G427</xm:sqref>
        </x14:conditionalFormatting>
        <x14:conditionalFormatting xmlns:xm="http://schemas.microsoft.com/office/excel/2006/main">
          <x14:cfRule type="iconSet" priority="466" id="{6D8A6893-E96E-4D74-B06D-6D122B1839E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F433</xm:sqref>
        </x14:conditionalFormatting>
        <x14:conditionalFormatting xmlns:xm="http://schemas.microsoft.com/office/excel/2006/main">
          <x14:cfRule type="iconSet" priority="461" id="{4933A83C-845E-48B3-9454-AC131A7422EF}">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F445</xm:sqref>
        </x14:conditionalFormatting>
        <x14:conditionalFormatting xmlns:xm="http://schemas.microsoft.com/office/excel/2006/main">
          <x14:cfRule type="iconSet" priority="456" id="{14E3DCD7-2CDC-4B66-8E6F-0C7D2E22F032}">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G433</xm:sqref>
        </x14:conditionalFormatting>
        <x14:conditionalFormatting xmlns:xm="http://schemas.microsoft.com/office/excel/2006/main">
          <x14:cfRule type="iconSet" priority="451" id="{42EFAFB0-ED17-4C53-BB97-3FC657F5EF95}">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Q421</xm:sqref>
        </x14:conditionalFormatting>
        <x14:conditionalFormatting xmlns:xm="http://schemas.microsoft.com/office/excel/2006/main">
          <x14:cfRule type="iconSet" priority="446" id="{D1E30F8E-05A3-4D57-8D10-FA140F176BFD}">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P421</xm:sqref>
        </x14:conditionalFormatting>
        <x14:conditionalFormatting xmlns:xm="http://schemas.microsoft.com/office/excel/2006/main">
          <x14:cfRule type="iconSet" priority="441" id="{15B93B51-9BDE-43A5-93D9-F54135EA5F1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P427</xm:sqref>
        </x14:conditionalFormatting>
        <x14:conditionalFormatting xmlns:xm="http://schemas.microsoft.com/office/excel/2006/main">
          <x14:cfRule type="iconSet" priority="436" id="{7170F03E-8CE9-4BA6-89DB-A267710A4412}">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Q427</xm:sqref>
        </x14:conditionalFormatting>
        <x14:conditionalFormatting xmlns:xm="http://schemas.microsoft.com/office/excel/2006/main">
          <x14:cfRule type="iconSet" priority="431" id="{0093F325-C3D5-40B1-9AB8-DA07A301696B}">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P433</xm:sqref>
        </x14:conditionalFormatting>
        <x14:conditionalFormatting xmlns:xm="http://schemas.microsoft.com/office/excel/2006/main">
          <x14:cfRule type="iconSet" priority="426" id="{9B85CB28-CF02-4572-A001-1E0CEFEBC219}">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Q433</xm:sqref>
        </x14:conditionalFormatting>
        <x14:conditionalFormatting xmlns:xm="http://schemas.microsoft.com/office/excel/2006/main">
          <x14:cfRule type="iconSet" priority="421" id="{C41F4920-DB55-4269-A7F4-40CF41D22BDD}">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P439</xm:sqref>
        </x14:conditionalFormatting>
        <x14:conditionalFormatting xmlns:xm="http://schemas.microsoft.com/office/excel/2006/main">
          <x14:cfRule type="iconSet" priority="416" id="{79B9D1DC-3B26-4BD6-A8C2-1C4C9EB6E1FC}">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Q439</xm:sqref>
        </x14:conditionalFormatting>
        <x14:conditionalFormatting xmlns:xm="http://schemas.microsoft.com/office/excel/2006/main">
          <x14:cfRule type="iconSet" priority="411" id="{6F55E30B-D8DF-40AC-A14D-60FA16F3EE1D}">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P445</xm:sqref>
        </x14:conditionalFormatting>
        <x14:conditionalFormatting xmlns:xm="http://schemas.microsoft.com/office/excel/2006/main">
          <x14:cfRule type="iconSet" priority="406" id="{236ECCA1-91C4-49B8-A91F-A4C8765F8A48}">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Q445</xm:sqref>
        </x14:conditionalFormatting>
        <x14:conditionalFormatting xmlns:xm="http://schemas.microsoft.com/office/excel/2006/main">
          <x14:cfRule type="iconSet" priority="401" id="{7407EAED-1D32-4BC7-8550-153A11A3941E}">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G476</xm:sqref>
        </x14:conditionalFormatting>
        <x14:conditionalFormatting xmlns:xm="http://schemas.microsoft.com/office/excel/2006/main">
          <x14:cfRule type="iconSet" priority="396" id="{2F9CEE7B-D571-42B0-B0C2-B2B953C1E9BC}">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F464</xm:sqref>
        </x14:conditionalFormatting>
        <x14:conditionalFormatting xmlns:xm="http://schemas.microsoft.com/office/excel/2006/main">
          <x14:cfRule type="iconSet" priority="391" id="{5FFE2A11-2E2F-478B-AC75-E5818E703908}">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F458</xm:sqref>
        </x14:conditionalFormatting>
        <x14:conditionalFormatting xmlns:xm="http://schemas.microsoft.com/office/excel/2006/main">
          <x14:cfRule type="iconSet" priority="386" id="{2027F1F2-F065-410D-8E2D-2296F0B275A1}">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G482</xm:sqref>
        </x14:conditionalFormatting>
        <x14:conditionalFormatting xmlns:xm="http://schemas.microsoft.com/office/excel/2006/main">
          <x14:cfRule type="iconSet" priority="381" id="{A9ABA80F-7624-4F43-ABFE-A269234C4A3E}">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F476</xm:sqref>
        </x14:conditionalFormatting>
        <x14:conditionalFormatting xmlns:xm="http://schemas.microsoft.com/office/excel/2006/main">
          <x14:cfRule type="iconSet" priority="376" id="{EFB0FA1C-F3A0-48E5-98BF-FF883696E19D}">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G458</xm:sqref>
        </x14:conditionalFormatting>
        <x14:conditionalFormatting xmlns:xm="http://schemas.microsoft.com/office/excel/2006/main">
          <x14:cfRule type="iconSet" priority="371" id="{BE9D24F2-7C1F-45DD-BA12-B230BB49BAF2}">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G464</xm:sqref>
        </x14:conditionalFormatting>
        <x14:conditionalFormatting xmlns:xm="http://schemas.microsoft.com/office/excel/2006/main">
          <x14:cfRule type="iconSet" priority="366" id="{C9EB6E7A-293D-4C2F-8887-7FDF920C1CD6}">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F470</xm:sqref>
        </x14:conditionalFormatting>
        <x14:conditionalFormatting xmlns:xm="http://schemas.microsoft.com/office/excel/2006/main">
          <x14:cfRule type="iconSet" priority="361" id="{405537DE-80A2-4F60-8B95-4F1B5B08F3B8}">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F482</xm:sqref>
        </x14:conditionalFormatting>
        <x14:conditionalFormatting xmlns:xm="http://schemas.microsoft.com/office/excel/2006/main">
          <x14:cfRule type="iconSet" priority="356" id="{C05CC2B7-36DC-489B-9828-BD72E7D99292}">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G470</xm:sqref>
        </x14:conditionalFormatting>
        <x14:conditionalFormatting xmlns:xm="http://schemas.microsoft.com/office/excel/2006/main">
          <x14:cfRule type="iconSet" priority="351" id="{0C7901A1-33C8-4B94-97DC-C5D948762408}">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Q458</xm:sqref>
        </x14:conditionalFormatting>
        <x14:conditionalFormatting xmlns:xm="http://schemas.microsoft.com/office/excel/2006/main">
          <x14:cfRule type="iconSet" priority="346" id="{7720D5BE-4299-4392-AE67-A43D9033B35D}">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P458</xm:sqref>
        </x14:conditionalFormatting>
        <x14:conditionalFormatting xmlns:xm="http://schemas.microsoft.com/office/excel/2006/main">
          <x14:cfRule type="iconSet" priority="341" id="{B3C76927-941C-4557-A04A-914FA15263CD}">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P464</xm:sqref>
        </x14:conditionalFormatting>
        <x14:conditionalFormatting xmlns:xm="http://schemas.microsoft.com/office/excel/2006/main">
          <x14:cfRule type="iconSet" priority="336" id="{CF6A4CB2-6A54-49D6-9A86-0D1F0E9A9B95}">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Q464</xm:sqref>
        </x14:conditionalFormatting>
        <x14:conditionalFormatting xmlns:xm="http://schemas.microsoft.com/office/excel/2006/main">
          <x14:cfRule type="iconSet" priority="331" id="{988A8DF2-91CC-48D9-9688-31A05302A4AD}">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P470</xm:sqref>
        </x14:conditionalFormatting>
        <x14:conditionalFormatting xmlns:xm="http://schemas.microsoft.com/office/excel/2006/main">
          <x14:cfRule type="iconSet" priority="326" id="{C1C5D357-4B82-4781-BF29-38E856B97586}">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Q470</xm:sqref>
        </x14:conditionalFormatting>
        <x14:conditionalFormatting xmlns:xm="http://schemas.microsoft.com/office/excel/2006/main">
          <x14:cfRule type="iconSet" priority="321" id="{82E40465-CBBC-499B-8E63-5F8B301EFF76}">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P476</xm:sqref>
        </x14:conditionalFormatting>
        <x14:conditionalFormatting xmlns:xm="http://schemas.microsoft.com/office/excel/2006/main">
          <x14:cfRule type="iconSet" priority="316" id="{83FCD972-4BF7-4573-8F97-05B5A296E023}">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Q476</xm:sqref>
        </x14:conditionalFormatting>
        <x14:conditionalFormatting xmlns:xm="http://schemas.microsoft.com/office/excel/2006/main">
          <x14:cfRule type="iconSet" priority="311" id="{87B40DE1-B407-4368-8ABA-DB6A242BA873}">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P482</xm:sqref>
        </x14:conditionalFormatting>
        <x14:conditionalFormatting xmlns:xm="http://schemas.microsoft.com/office/excel/2006/main">
          <x14:cfRule type="iconSet" priority="306" id="{8642AA5C-EFC0-4DC1-AA89-B3B04CDC924A}">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Q482</xm:sqref>
        </x14:conditionalFormatting>
        <x14:conditionalFormatting xmlns:xm="http://schemas.microsoft.com/office/excel/2006/main">
          <x14:cfRule type="iconSet" priority="301" id="{D4C50D74-571F-4720-A99B-BC72AF280F35}">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G514</xm:sqref>
        </x14:conditionalFormatting>
        <x14:conditionalFormatting xmlns:xm="http://schemas.microsoft.com/office/excel/2006/main">
          <x14:cfRule type="iconSet" priority="296" id="{5B3133D7-F734-4EC6-A6C4-2645D241EA3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F502</xm:sqref>
        </x14:conditionalFormatting>
        <x14:conditionalFormatting xmlns:xm="http://schemas.microsoft.com/office/excel/2006/main">
          <x14:cfRule type="iconSet" priority="291" id="{0321F244-6227-4F14-98FE-8FCF0BED9B52}">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F496</xm:sqref>
        </x14:conditionalFormatting>
        <x14:conditionalFormatting xmlns:xm="http://schemas.microsoft.com/office/excel/2006/main">
          <x14:cfRule type="iconSet" priority="286" id="{9612AEC1-5EA7-4D14-A1FA-0B7E530A8886}">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G520</xm:sqref>
        </x14:conditionalFormatting>
        <x14:conditionalFormatting xmlns:xm="http://schemas.microsoft.com/office/excel/2006/main">
          <x14:cfRule type="iconSet" priority="281" id="{0136FF1C-9EBE-490A-AE9E-1C45AA20A454}">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F514</xm:sqref>
        </x14:conditionalFormatting>
        <x14:conditionalFormatting xmlns:xm="http://schemas.microsoft.com/office/excel/2006/main">
          <x14:cfRule type="iconSet" priority="276" id="{8607A941-B6DD-4564-9FFB-25D01CF1D961}">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G496</xm:sqref>
        </x14:conditionalFormatting>
        <x14:conditionalFormatting xmlns:xm="http://schemas.microsoft.com/office/excel/2006/main">
          <x14:cfRule type="iconSet" priority="271" id="{25E94DFC-E2C3-41C6-B7CB-D7BC6D886970}">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G502</xm:sqref>
        </x14:conditionalFormatting>
        <x14:conditionalFormatting xmlns:xm="http://schemas.microsoft.com/office/excel/2006/main">
          <x14:cfRule type="iconSet" priority="266" id="{8FB97F73-36AE-40A0-8168-3A6B189FE735}">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F508</xm:sqref>
        </x14:conditionalFormatting>
        <x14:conditionalFormatting xmlns:xm="http://schemas.microsoft.com/office/excel/2006/main">
          <x14:cfRule type="iconSet" priority="261" id="{7267B1BD-E306-4B58-BF81-CB4E49748AEC}">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F520</xm:sqref>
        </x14:conditionalFormatting>
        <x14:conditionalFormatting xmlns:xm="http://schemas.microsoft.com/office/excel/2006/main">
          <x14:cfRule type="iconSet" priority="256" id="{58ED751B-DA00-4D19-98E8-EE062D6BC2CA}">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G508</xm:sqref>
        </x14:conditionalFormatting>
        <x14:conditionalFormatting xmlns:xm="http://schemas.microsoft.com/office/excel/2006/main">
          <x14:cfRule type="iconSet" priority="251" id="{A5EFE6BD-1D79-4417-8BD4-CC8A87D778A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Q496</xm:sqref>
        </x14:conditionalFormatting>
        <x14:conditionalFormatting xmlns:xm="http://schemas.microsoft.com/office/excel/2006/main">
          <x14:cfRule type="iconSet" priority="246" id="{F996B978-B3BD-46D7-9956-13F2DB32CBF7}">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P496</xm:sqref>
        </x14:conditionalFormatting>
        <x14:conditionalFormatting xmlns:xm="http://schemas.microsoft.com/office/excel/2006/main">
          <x14:cfRule type="iconSet" priority="241" id="{DF86D757-ABEF-427D-8BA0-FE6AD4ACB2FD}">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P502</xm:sqref>
        </x14:conditionalFormatting>
        <x14:conditionalFormatting xmlns:xm="http://schemas.microsoft.com/office/excel/2006/main">
          <x14:cfRule type="iconSet" priority="236" id="{AA36A6DF-00EA-4C01-B9B4-9D710D0FF422}">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Q502</xm:sqref>
        </x14:conditionalFormatting>
        <x14:conditionalFormatting xmlns:xm="http://schemas.microsoft.com/office/excel/2006/main">
          <x14:cfRule type="iconSet" priority="231" id="{CBB78A5C-D589-41BD-94D7-80E30AD4267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P508</xm:sqref>
        </x14:conditionalFormatting>
        <x14:conditionalFormatting xmlns:xm="http://schemas.microsoft.com/office/excel/2006/main">
          <x14:cfRule type="iconSet" priority="226" id="{0C5EAF1A-919E-4423-B90A-7AC7C2D0DFBA}">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Q508</xm:sqref>
        </x14:conditionalFormatting>
        <x14:conditionalFormatting xmlns:xm="http://schemas.microsoft.com/office/excel/2006/main">
          <x14:cfRule type="iconSet" priority="221" id="{F7E1266D-7A4B-4287-BDF0-F2760F258FD0}">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P514</xm:sqref>
        </x14:conditionalFormatting>
        <x14:conditionalFormatting xmlns:xm="http://schemas.microsoft.com/office/excel/2006/main">
          <x14:cfRule type="iconSet" priority="216" id="{BA9B6274-1318-4468-93F3-6222655C25F5}">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Q514</xm:sqref>
        </x14:conditionalFormatting>
        <x14:conditionalFormatting xmlns:xm="http://schemas.microsoft.com/office/excel/2006/main">
          <x14:cfRule type="iconSet" priority="211" id="{7B085E17-516A-47A5-BAD3-B1F8B185F650}">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P520</xm:sqref>
        </x14:conditionalFormatting>
        <x14:conditionalFormatting xmlns:xm="http://schemas.microsoft.com/office/excel/2006/main">
          <x14:cfRule type="iconSet" priority="206" id="{E4446A3D-400A-4415-B5F7-0170F9AE8A08}">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Q520</xm:sqref>
        </x14:conditionalFormatting>
        <x14:conditionalFormatting xmlns:xm="http://schemas.microsoft.com/office/excel/2006/main">
          <x14:cfRule type="iconSet" priority="201" id="{D6F172D0-ADB5-422C-A652-3382BBC4C59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Q533</xm:sqref>
        </x14:conditionalFormatting>
        <x14:conditionalFormatting xmlns:xm="http://schemas.microsoft.com/office/excel/2006/main">
          <x14:cfRule type="iconSet" priority="196" id="{4A04A353-F2F8-483A-B8C2-D848B679170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P533</xm:sqref>
        </x14:conditionalFormatting>
        <x14:conditionalFormatting xmlns:xm="http://schemas.microsoft.com/office/excel/2006/main">
          <x14:cfRule type="iconSet" priority="191" id="{5BBBA821-7D26-4D11-BF00-B0EBCB5CAFFB}">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P539</xm:sqref>
        </x14:conditionalFormatting>
        <x14:conditionalFormatting xmlns:xm="http://schemas.microsoft.com/office/excel/2006/main">
          <x14:cfRule type="iconSet" priority="186" id="{F87B9F07-BD18-4F30-BAD8-3C6DFCFB6DF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Q539</xm:sqref>
        </x14:conditionalFormatting>
        <x14:conditionalFormatting xmlns:xm="http://schemas.microsoft.com/office/excel/2006/main">
          <x14:cfRule type="iconSet" priority="181" id="{0AEE0475-BB1E-442C-9BE2-43023FA0FC22}">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P545</xm:sqref>
        </x14:conditionalFormatting>
        <x14:conditionalFormatting xmlns:xm="http://schemas.microsoft.com/office/excel/2006/main">
          <x14:cfRule type="iconSet" priority="176" id="{F503BB3E-6F0C-4831-AACB-A936933B4019}">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Q545</xm:sqref>
        </x14:conditionalFormatting>
        <x14:conditionalFormatting xmlns:xm="http://schemas.microsoft.com/office/excel/2006/main">
          <x14:cfRule type="iconSet" priority="171" id="{9A28CA6B-36E4-4993-B540-0B8A2D96B7F4}">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P551</xm:sqref>
        </x14:conditionalFormatting>
        <x14:conditionalFormatting xmlns:xm="http://schemas.microsoft.com/office/excel/2006/main">
          <x14:cfRule type="iconSet" priority="166" id="{2CE6F370-0FEE-4054-B932-9338929D23E7}">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Q551</xm:sqref>
        </x14:conditionalFormatting>
        <x14:conditionalFormatting xmlns:xm="http://schemas.microsoft.com/office/excel/2006/main">
          <x14:cfRule type="iconSet" priority="161" id="{9C7ABD86-A932-4DF3-A24E-FF70E026DFD7}">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P557</xm:sqref>
        </x14:conditionalFormatting>
        <x14:conditionalFormatting xmlns:xm="http://schemas.microsoft.com/office/excel/2006/main">
          <x14:cfRule type="iconSet" priority="156" id="{413C97C0-8442-4D0B-BD4C-28EA66894ED0}">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Q557</xm:sqref>
        </x14:conditionalFormatting>
        <x14:conditionalFormatting xmlns:xm="http://schemas.microsoft.com/office/excel/2006/main">
          <x14:cfRule type="iconSet" priority="151" id="{AD8D6C73-2563-4BB6-BA25-AA6418E06B62}">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G551</xm:sqref>
        </x14:conditionalFormatting>
        <x14:conditionalFormatting xmlns:xm="http://schemas.microsoft.com/office/excel/2006/main">
          <x14:cfRule type="iconSet" priority="146" id="{7FE3D8CA-5908-43BC-AA9C-0978A484158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F539</xm:sqref>
        </x14:conditionalFormatting>
        <x14:conditionalFormatting xmlns:xm="http://schemas.microsoft.com/office/excel/2006/main">
          <x14:cfRule type="iconSet" priority="141" id="{A68E241A-C102-4E2C-862D-94BDD4C16D31}">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F533</xm:sqref>
        </x14:conditionalFormatting>
        <x14:conditionalFormatting xmlns:xm="http://schemas.microsoft.com/office/excel/2006/main">
          <x14:cfRule type="iconSet" priority="136" id="{869FECCE-6301-419E-A3DD-CA552B76A3A3}">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G557</xm:sqref>
        </x14:conditionalFormatting>
        <x14:conditionalFormatting xmlns:xm="http://schemas.microsoft.com/office/excel/2006/main">
          <x14:cfRule type="iconSet" priority="131" id="{0EA82547-8944-4E11-826E-19381EF00465}">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F551</xm:sqref>
        </x14:conditionalFormatting>
        <x14:conditionalFormatting xmlns:xm="http://schemas.microsoft.com/office/excel/2006/main">
          <x14:cfRule type="iconSet" priority="126" id="{E326FDAA-344A-4209-B83B-0509A9ACEF82}">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G533</xm:sqref>
        </x14:conditionalFormatting>
        <x14:conditionalFormatting xmlns:xm="http://schemas.microsoft.com/office/excel/2006/main">
          <x14:cfRule type="iconSet" priority="121" id="{EC8267FC-F7AF-413B-B38D-32FB36558745}">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G539</xm:sqref>
        </x14:conditionalFormatting>
        <x14:conditionalFormatting xmlns:xm="http://schemas.microsoft.com/office/excel/2006/main">
          <x14:cfRule type="iconSet" priority="116" id="{87A33523-620F-4AFD-97B6-D050ACDBD32F}">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F545</xm:sqref>
        </x14:conditionalFormatting>
        <x14:conditionalFormatting xmlns:xm="http://schemas.microsoft.com/office/excel/2006/main">
          <x14:cfRule type="iconSet" priority="111" id="{1B9DAC3A-373E-48D3-999C-02C42D391098}">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F557</xm:sqref>
        </x14:conditionalFormatting>
        <x14:conditionalFormatting xmlns:xm="http://schemas.microsoft.com/office/excel/2006/main">
          <x14:cfRule type="iconSet" priority="106" id="{DC0AB5D8-C836-41B2-88C7-FDAA6C6EE78F}">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G545</xm:sqref>
        </x14:conditionalFormatting>
        <x14:conditionalFormatting xmlns:xm="http://schemas.microsoft.com/office/excel/2006/main">
          <x14:cfRule type="iconSet" priority="101" id="{7A54807D-B6F0-400E-A953-89584254A9AD}">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G249</xm:sqref>
        </x14:conditionalFormatting>
        <x14:conditionalFormatting xmlns:xm="http://schemas.microsoft.com/office/excel/2006/main">
          <x14:cfRule type="iconSet" priority="96" id="{B720FCD4-1494-4F9F-8E75-BD83CB90A9D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F237</xm:sqref>
        </x14:conditionalFormatting>
        <x14:conditionalFormatting xmlns:xm="http://schemas.microsoft.com/office/excel/2006/main">
          <x14:cfRule type="iconSet" priority="91" id="{FD6A3ABC-D5FE-47C9-B501-D19A7B2FCE9D}">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F231</xm:sqref>
        </x14:conditionalFormatting>
        <x14:conditionalFormatting xmlns:xm="http://schemas.microsoft.com/office/excel/2006/main">
          <x14:cfRule type="iconSet" priority="86" id="{49CAECA9-E0AA-412F-A547-C78754143E94}">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G231</xm:sqref>
        </x14:conditionalFormatting>
        <x14:conditionalFormatting xmlns:xm="http://schemas.microsoft.com/office/excel/2006/main">
          <x14:cfRule type="iconSet" priority="81" id="{00EFC63A-9CDF-4BFD-98E7-898ADE700285}">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G237</xm:sqref>
        </x14:conditionalFormatting>
        <x14:conditionalFormatting xmlns:xm="http://schemas.microsoft.com/office/excel/2006/main">
          <x14:cfRule type="iconSet" priority="76" id="{AF9A485D-E9DA-48CA-9FC1-20B0138010E3}">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F243</xm:sqref>
        </x14:conditionalFormatting>
        <x14:conditionalFormatting xmlns:xm="http://schemas.microsoft.com/office/excel/2006/main">
          <x14:cfRule type="iconSet" priority="71" id="{55245990-3220-43B5-9F94-5887E4224A96}">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F255</xm:sqref>
        </x14:conditionalFormatting>
        <x14:conditionalFormatting xmlns:xm="http://schemas.microsoft.com/office/excel/2006/main">
          <x14:cfRule type="iconSet" priority="66" id="{43786F90-BB94-47FA-B7B4-8911158A3323}">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G243</xm:sqref>
        </x14:conditionalFormatting>
        <x14:conditionalFormatting xmlns:xm="http://schemas.microsoft.com/office/excel/2006/main">
          <x14:cfRule type="iconSet" priority="61" id="{4E3D58D9-373A-44EF-BE2C-714D93CFE6B1}">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F249</xm:sqref>
        </x14:conditionalFormatting>
        <x14:conditionalFormatting xmlns:xm="http://schemas.microsoft.com/office/excel/2006/main">
          <x14:cfRule type="iconSet" priority="56" id="{CC361C09-EF97-4241-B208-249EE0DD1379}">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G255</xm:sqref>
        </x14:conditionalFormatting>
        <x14:conditionalFormatting xmlns:xm="http://schemas.microsoft.com/office/excel/2006/main">
          <x14:cfRule type="iconSet" priority="51" id="{1D651F9E-E49C-4F53-890C-216B8E52CF0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Q231</xm:sqref>
        </x14:conditionalFormatting>
        <x14:conditionalFormatting xmlns:xm="http://schemas.microsoft.com/office/excel/2006/main">
          <x14:cfRule type="iconSet" priority="46" id="{A9EF5EE2-3419-44A0-BFEC-0E2A7ACFF7BB}">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P243</xm:sqref>
        </x14:conditionalFormatting>
        <x14:conditionalFormatting xmlns:xm="http://schemas.microsoft.com/office/excel/2006/main">
          <x14:cfRule type="iconSet" priority="41" id="{929F49D0-53DD-4BC9-A606-A8887C5D31B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P249</xm:sqref>
        </x14:conditionalFormatting>
        <x14:conditionalFormatting xmlns:xm="http://schemas.microsoft.com/office/excel/2006/main">
          <x14:cfRule type="iconSet" priority="36" id="{1C760614-30AC-4AA2-B4C8-104A99FEEA96}">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Q249</xm:sqref>
        </x14:conditionalFormatting>
        <x14:conditionalFormatting xmlns:xm="http://schemas.microsoft.com/office/excel/2006/main">
          <x14:cfRule type="iconSet" priority="31" id="{3527EA53-CB45-4D73-9382-82E185688BE2}">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Q255</xm:sqref>
        </x14:conditionalFormatting>
        <x14:conditionalFormatting xmlns:xm="http://schemas.microsoft.com/office/excel/2006/main">
          <x14:cfRule type="iconSet" priority="26" id="{BD3C6991-E52C-4B6D-BFBF-4274A7031D77}">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P231</xm:sqref>
        </x14:conditionalFormatting>
        <x14:conditionalFormatting xmlns:xm="http://schemas.microsoft.com/office/excel/2006/main">
          <x14:cfRule type="iconSet" priority="21" id="{5A5F1C91-8D87-4E00-88E2-48FE6FAB118F}">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P237</xm:sqref>
        </x14:conditionalFormatting>
        <x14:conditionalFormatting xmlns:xm="http://schemas.microsoft.com/office/excel/2006/main">
          <x14:cfRule type="iconSet" priority="16" id="{BD5A70AD-6161-4589-9A44-DFF23B90D449}">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Q237</xm:sqref>
        </x14:conditionalFormatting>
        <x14:conditionalFormatting xmlns:xm="http://schemas.microsoft.com/office/excel/2006/main">
          <x14:cfRule type="iconSet" priority="11" id="{2C0CBBC4-B474-43DF-ACBE-FBAC48CE57D5}">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Q243</xm:sqref>
        </x14:conditionalFormatting>
        <x14:conditionalFormatting xmlns:xm="http://schemas.microsoft.com/office/excel/2006/main">
          <x14:cfRule type="iconSet" priority="6" id="{8EF3C115-5179-4DD9-842E-A2E250AEAFF3}">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P255</xm:sqref>
        </x14:conditionalFormatting>
        <x14:conditionalFormatting xmlns:xm="http://schemas.microsoft.com/office/excel/2006/main">
          <x14:cfRule type="iconSet" priority="1" id="{8440E9D8-63C7-4BE3-89DD-4EC255826220}">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E96"/>
  <sheetViews>
    <sheetView rightToLeft="1" tabSelected="1" view="pageBreakPreview" zoomScale="120" zoomScaleNormal="130" zoomScaleSheetLayoutView="120" workbookViewId="0">
      <pane ySplit="3" topLeftCell="A4" activePane="bottomLeft" state="frozen"/>
      <selection pane="bottomLeft" activeCell="E3" sqref="E3"/>
    </sheetView>
  </sheetViews>
  <sheetFormatPr defaultRowHeight="15.75"/>
  <cols>
    <col min="1" max="1" width="4.625" style="349" customWidth="1"/>
    <col min="2" max="2" width="10.125" style="327" customWidth="1"/>
    <col min="3" max="3" width="65" style="326" customWidth="1"/>
  </cols>
  <sheetData>
    <row r="2" spans="1:3" ht="15.75" customHeight="1"/>
    <row r="3" spans="1:3" ht="17.25" customHeight="1" thickBot="1"/>
    <row r="4" spans="1:3" ht="15" customHeight="1">
      <c r="A4" s="381"/>
      <c r="B4" s="393"/>
      <c r="C4" s="924" t="s">
        <v>685</v>
      </c>
    </row>
    <row r="5" spans="1:3" ht="36" customHeight="1">
      <c r="A5" s="383" t="s">
        <v>555</v>
      </c>
      <c r="B5" s="334" t="s">
        <v>554</v>
      </c>
      <c r="C5" s="925"/>
    </row>
    <row r="6" spans="1:3" ht="85.5" customHeight="1">
      <c r="A6" s="394">
        <v>1</v>
      </c>
      <c r="B6" s="338" t="s">
        <v>58</v>
      </c>
      <c r="C6" s="395" t="s">
        <v>686</v>
      </c>
    </row>
    <row r="7" spans="1:3" ht="66.75" customHeight="1">
      <c r="A7" s="394">
        <v>2</v>
      </c>
      <c r="B7" s="338" t="s">
        <v>59</v>
      </c>
      <c r="C7" s="396" t="s">
        <v>499</v>
      </c>
    </row>
    <row r="8" spans="1:3" ht="63.75" customHeight="1">
      <c r="A8" s="394">
        <v>3</v>
      </c>
      <c r="B8" s="362" t="s">
        <v>60</v>
      </c>
      <c r="C8" s="397" t="s">
        <v>500</v>
      </c>
    </row>
    <row r="9" spans="1:3" ht="45.75" customHeight="1">
      <c r="A9" s="394">
        <v>4</v>
      </c>
      <c r="B9" s="363" t="s">
        <v>61</v>
      </c>
      <c r="C9" s="397" t="s">
        <v>501</v>
      </c>
    </row>
    <row r="10" spans="1:3" ht="65.25" customHeight="1">
      <c r="A10" s="394">
        <v>5</v>
      </c>
      <c r="B10" s="362" t="s">
        <v>62</v>
      </c>
      <c r="C10" s="396" t="s">
        <v>687</v>
      </c>
    </row>
    <row r="11" spans="1:3" ht="92.25" customHeight="1">
      <c r="A11" s="394">
        <v>6</v>
      </c>
      <c r="B11" s="362" t="s">
        <v>63</v>
      </c>
      <c r="C11" s="397" t="s">
        <v>688</v>
      </c>
    </row>
    <row r="12" spans="1:3" ht="86.25" customHeight="1">
      <c r="A12" s="394">
        <v>7</v>
      </c>
      <c r="B12" s="362" t="s">
        <v>64</v>
      </c>
      <c r="C12" s="397" t="s">
        <v>689</v>
      </c>
    </row>
    <row r="13" spans="1:3" ht="60" customHeight="1">
      <c r="A13" s="394">
        <v>8</v>
      </c>
      <c r="B13" s="358" t="s">
        <v>65</v>
      </c>
      <c r="C13" s="397" t="s">
        <v>690</v>
      </c>
    </row>
    <row r="14" spans="1:3" ht="37.5" customHeight="1">
      <c r="A14" s="394">
        <v>9</v>
      </c>
      <c r="B14" s="358" t="s">
        <v>66</v>
      </c>
      <c r="C14" s="388" t="s">
        <v>507</v>
      </c>
    </row>
    <row r="15" spans="1:3" ht="26.25" thickBot="1">
      <c r="A15" s="398">
        <v>10</v>
      </c>
      <c r="B15" s="399" t="s">
        <v>67</v>
      </c>
      <c r="C15" s="400" t="s">
        <v>506</v>
      </c>
    </row>
    <row r="16" spans="1:3" ht="14.25">
      <c r="A16" s="360"/>
      <c r="B16" s="360"/>
      <c r="C16" s="360"/>
    </row>
    <row r="17" spans="1:5" ht="14.25">
      <c r="A17" s="360"/>
      <c r="B17" s="360"/>
      <c r="C17" s="360"/>
    </row>
    <row r="18" spans="1:5" ht="12.75" customHeight="1" thickBot="1">
      <c r="A18" s="360"/>
      <c r="B18" s="360"/>
      <c r="C18" s="360"/>
    </row>
    <row r="19" spans="1:5" ht="29.25" customHeight="1">
      <c r="A19" s="381"/>
      <c r="B19" s="382"/>
      <c r="C19" s="926" t="s">
        <v>691</v>
      </c>
    </row>
    <row r="20" spans="1:5" ht="43.5" customHeight="1">
      <c r="A20" s="383" t="s">
        <v>555</v>
      </c>
      <c r="B20" s="334" t="s">
        <v>554</v>
      </c>
      <c r="C20" s="927"/>
    </row>
    <row r="21" spans="1:5" ht="4.5" hidden="1" customHeight="1">
      <c r="A21" s="384"/>
      <c r="B21" s="385"/>
      <c r="C21" s="386"/>
    </row>
    <row r="22" spans="1:5" ht="11.25" hidden="1" customHeight="1">
      <c r="A22" s="384"/>
      <c r="B22" s="385"/>
      <c r="C22" s="386"/>
    </row>
    <row r="23" spans="1:5" ht="41.25" customHeight="1">
      <c r="A23" s="368">
        <v>11</v>
      </c>
      <c r="B23" s="361" t="s">
        <v>118</v>
      </c>
      <c r="C23" s="387" t="s">
        <v>115</v>
      </c>
    </row>
    <row r="24" spans="1:5" ht="42" customHeight="1">
      <c r="A24" s="368">
        <v>12</v>
      </c>
      <c r="B24" s="361" t="s">
        <v>117</v>
      </c>
      <c r="C24" s="388" t="s">
        <v>116</v>
      </c>
    </row>
    <row r="25" spans="1:5" ht="129.75" customHeight="1">
      <c r="A25" s="368">
        <v>13</v>
      </c>
      <c r="B25" s="339" t="s">
        <v>119</v>
      </c>
      <c r="C25" s="389" t="s">
        <v>694</v>
      </c>
      <c r="E25" s="364"/>
    </row>
    <row r="26" spans="1:5" ht="78.75" customHeight="1">
      <c r="A26" s="368">
        <v>14</v>
      </c>
      <c r="B26" s="339" t="s">
        <v>120</v>
      </c>
      <c r="C26" s="388" t="s">
        <v>121</v>
      </c>
    </row>
    <row r="27" spans="1:5" ht="45" customHeight="1">
      <c r="A27" s="368">
        <v>15</v>
      </c>
      <c r="B27" s="339" t="s">
        <v>122</v>
      </c>
      <c r="C27" s="388" t="s">
        <v>123</v>
      </c>
    </row>
    <row r="28" spans="1:5" ht="49.5" customHeight="1">
      <c r="A28" s="368">
        <v>16</v>
      </c>
      <c r="B28" s="359" t="s">
        <v>124</v>
      </c>
      <c r="C28" s="388" t="s">
        <v>692</v>
      </c>
    </row>
    <row r="29" spans="1:5" ht="44.25" customHeight="1">
      <c r="A29" s="368">
        <v>17</v>
      </c>
      <c r="B29" s="361" t="s">
        <v>128</v>
      </c>
      <c r="C29" s="388" t="s">
        <v>696</v>
      </c>
    </row>
    <row r="30" spans="1:5" ht="50.25" customHeight="1">
      <c r="A30" s="368">
        <v>18</v>
      </c>
      <c r="B30" s="359" t="s">
        <v>126</v>
      </c>
      <c r="C30" s="388" t="s">
        <v>695</v>
      </c>
    </row>
    <row r="31" spans="1:5" ht="52.5" customHeight="1">
      <c r="A31" s="368">
        <v>19</v>
      </c>
      <c r="B31" s="359" t="s">
        <v>130</v>
      </c>
      <c r="C31" s="390" t="s">
        <v>693</v>
      </c>
    </row>
    <row r="32" spans="1:5" ht="78" customHeight="1">
      <c r="A32" s="368">
        <v>20</v>
      </c>
      <c r="B32" s="359" t="s">
        <v>134</v>
      </c>
      <c r="C32" s="390" t="s">
        <v>133</v>
      </c>
    </row>
    <row r="33" spans="1:3" ht="69" customHeight="1" thickBot="1">
      <c r="A33" s="370">
        <v>21</v>
      </c>
      <c r="B33" s="391" t="s">
        <v>186</v>
      </c>
      <c r="C33" s="392" t="s">
        <v>135</v>
      </c>
    </row>
    <row r="34" spans="1:3">
      <c r="A34" s="350"/>
      <c r="B34" s="336"/>
      <c r="C34" s="332"/>
    </row>
    <row r="35" spans="1:3" ht="16.5" thickBot="1">
      <c r="A35" s="350"/>
      <c r="B35" s="335"/>
      <c r="C35" s="332"/>
    </row>
    <row r="36" spans="1:3" ht="15" customHeight="1">
      <c r="A36" s="916" t="s">
        <v>555</v>
      </c>
      <c r="B36" s="918" t="s">
        <v>554</v>
      </c>
      <c r="C36" s="926" t="s">
        <v>700</v>
      </c>
    </row>
    <row r="37" spans="1:3" ht="65.25" customHeight="1">
      <c r="A37" s="917"/>
      <c r="B37" s="919"/>
      <c r="C37" s="927"/>
    </row>
    <row r="38" spans="1:3" ht="27" customHeight="1">
      <c r="A38" s="368">
        <v>22</v>
      </c>
      <c r="B38" s="366" t="s">
        <v>189</v>
      </c>
      <c r="C38" s="369" t="s">
        <v>188</v>
      </c>
    </row>
    <row r="39" spans="1:3" ht="62.25" customHeight="1">
      <c r="A39" s="368">
        <v>23</v>
      </c>
      <c r="B39" s="337" t="s">
        <v>191</v>
      </c>
      <c r="C39" s="369" t="s">
        <v>697</v>
      </c>
    </row>
    <row r="40" spans="1:3" ht="65.25" customHeight="1">
      <c r="A40" s="368">
        <v>24</v>
      </c>
      <c r="B40" s="337" t="s">
        <v>193</v>
      </c>
      <c r="C40" s="369" t="s">
        <v>192</v>
      </c>
    </row>
    <row r="41" spans="1:3" ht="57" customHeight="1">
      <c r="A41" s="368">
        <v>25</v>
      </c>
      <c r="B41" s="366" t="s">
        <v>195</v>
      </c>
      <c r="C41" s="369" t="s">
        <v>194</v>
      </c>
    </row>
    <row r="42" spans="1:3" ht="42" customHeight="1">
      <c r="A42" s="368">
        <v>26</v>
      </c>
      <c r="B42" s="365" t="s">
        <v>197</v>
      </c>
      <c r="C42" s="369" t="s">
        <v>701</v>
      </c>
    </row>
    <row r="43" spans="1:3" ht="29.25" customHeight="1">
      <c r="A43" s="368">
        <v>27</v>
      </c>
      <c r="B43" s="365" t="s">
        <v>199</v>
      </c>
      <c r="C43" s="369" t="s">
        <v>702</v>
      </c>
    </row>
    <row r="44" spans="1:3" ht="45" customHeight="1">
      <c r="A44" s="368">
        <v>28</v>
      </c>
      <c r="B44" s="366" t="s">
        <v>204</v>
      </c>
      <c r="C44" s="369" t="s">
        <v>201</v>
      </c>
    </row>
    <row r="45" spans="1:3" ht="66.75" customHeight="1">
      <c r="A45" s="368">
        <v>29</v>
      </c>
      <c r="B45" s="365" t="s">
        <v>205</v>
      </c>
      <c r="C45" s="369" t="s">
        <v>698</v>
      </c>
    </row>
    <row r="46" spans="1:3" ht="56.25" customHeight="1">
      <c r="A46" s="368">
        <v>30</v>
      </c>
      <c r="B46" s="366" t="s">
        <v>203</v>
      </c>
      <c r="C46" s="369" t="s">
        <v>206</v>
      </c>
    </row>
    <row r="47" spans="1:3" ht="62.25" customHeight="1">
      <c r="A47" s="368">
        <v>31</v>
      </c>
      <c r="B47" s="337" t="s">
        <v>207</v>
      </c>
      <c r="C47" s="369" t="s">
        <v>699</v>
      </c>
    </row>
    <row r="48" spans="1:3" ht="60.75" customHeight="1">
      <c r="A48" s="368">
        <v>32</v>
      </c>
      <c r="B48" s="337" t="s">
        <v>211</v>
      </c>
      <c r="C48" s="369" t="s">
        <v>210</v>
      </c>
    </row>
    <row r="49" spans="1:3" ht="65.25" customHeight="1" thickBot="1">
      <c r="A49" s="370">
        <v>33</v>
      </c>
      <c r="B49" s="380" t="s">
        <v>213</v>
      </c>
      <c r="C49" s="372" t="s">
        <v>212</v>
      </c>
    </row>
    <row r="50" spans="1:3" ht="30.75" customHeight="1" thickBot="1">
      <c r="A50" s="379"/>
      <c r="B50" s="335"/>
      <c r="C50" s="333"/>
    </row>
    <row r="51" spans="1:3" hidden="1"/>
    <row r="52" spans="1:3" ht="14.25" customHeight="1">
      <c r="A52" s="916" t="s">
        <v>555</v>
      </c>
      <c r="B52" s="918" t="s">
        <v>554</v>
      </c>
      <c r="C52" s="922" t="s">
        <v>703</v>
      </c>
    </row>
    <row r="53" spans="1:3" ht="47.25" customHeight="1">
      <c r="A53" s="917"/>
      <c r="B53" s="919"/>
      <c r="C53" s="923"/>
    </row>
    <row r="54" spans="1:3" ht="39" customHeight="1">
      <c r="A54" s="368">
        <v>34</v>
      </c>
      <c r="B54" s="357" t="s">
        <v>215</v>
      </c>
      <c r="C54" s="373" t="s">
        <v>704</v>
      </c>
    </row>
    <row r="55" spans="1:3" ht="24.75" customHeight="1">
      <c r="A55" s="368">
        <v>35</v>
      </c>
      <c r="B55" s="357" t="s">
        <v>217</v>
      </c>
      <c r="C55" s="373" t="s">
        <v>216</v>
      </c>
    </row>
    <row r="56" spans="1:3" ht="53.25" customHeight="1">
      <c r="A56" s="368">
        <v>36</v>
      </c>
      <c r="B56" s="357" t="s">
        <v>218</v>
      </c>
      <c r="C56" s="373" t="s">
        <v>705</v>
      </c>
    </row>
    <row r="57" spans="1:3" ht="35.25" customHeight="1">
      <c r="A57" s="368">
        <v>37</v>
      </c>
      <c r="B57" s="357" t="s">
        <v>220</v>
      </c>
      <c r="C57" s="373" t="s">
        <v>221</v>
      </c>
    </row>
    <row r="58" spans="1:3" ht="30.75" customHeight="1">
      <c r="A58" s="368">
        <v>38</v>
      </c>
      <c r="B58" s="356" t="s">
        <v>223</v>
      </c>
      <c r="C58" s="373" t="s">
        <v>222</v>
      </c>
    </row>
    <row r="59" spans="1:3" ht="69" customHeight="1">
      <c r="A59" s="368">
        <v>39</v>
      </c>
      <c r="B59" s="357" t="s">
        <v>224</v>
      </c>
      <c r="C59" s="373" t="s">
        <v>225</v>
      </c>
    </row>
    <row r="60" spans="1:3" ht="75" customHeight="1">
      <c r="A60" s="368">
        <v>40</v>
      </c>
      <c r="B60" s="356" t="s">
        <v>226</v>
      </c>
      <c r="C60" s="373" t="s">
        <v>227</v>
      </c>
    </row>
    <row r="61" spans="1:3" ht="48.75" customHeight="1">
      <c r="A61" s="368">
        <v>41</v>
      </c>
      <c r="B61" s="356" t="s">
        <v>228</v>
      </c>
      <c r="C61" s="376" t="s">
        <v>229</v>
      </c>
    </row>
    <row r="62" spans="1:3" ht="68.25" customHeight="1">
      <c r="A62" s="368">
        <v>42</v>
      </c>
      <c r="B62" s="357" t="s">
        <v>230</v>
      </c>
      <c r="C62" s="377" t="s">
        <v>231</v>
      </c>
    </row>
    <row r="63" spans="1:3" ht="101.25" customHeight="1" thickBot="1">
      <c r="A63" s="370">
        <v>43</v>
      </c>
      <c r="B63" s="378" t="s">
        <v>232</v>
      </c>
      <c r="C63" s="375" t="s">
        <v>706</v>
      </c>
    </row>
    <row r="64" spans="1:3" ht="101.25" customHeight="1">
      <c r="A64" s="350"/>
      <c r="B64" s="336"/>
      <c r="C64" s="332"/>
    </row>
    <row r="65" spans="1:3" ht="16.5" customHeight="1" thickBot="1">
      <c r="A65" s="350"/>
      <c r="B65" s="335"/>
      <c r="C65" s="340"/>
    </row>
    <row r="66" spans="1:3" ht="14.25">
      <c r="A66" s="916" t="s">
        <v>555</v>
      </c>
      <c r="B66" s="918" t="s">
        <v>554</v>
      </c>
      <c r="C66" s="922" t="s">
        <v>710</v>
      </c>
    </row>
    <row r="67" spans="1:3" ht="61.5" customHeight="1">
      <c r="A67" s="917"/>
      <c r="B67" s="919"/>
      <c r="C67" s="923"/>
    </row>
    <row r="68" spans="1:3" ht="65.25" customHeight="1">
      <c r="A68" s="368">
        <v>44</v>
      </c>
      <c r="B68" s="341" t="s">
        <v>332</v>
      </c>
      <c r="C68" s="373" t="s">
        <v>707</v>
      </c>
    </row>
    <row r="69" spans="1:3" ht="45.75" customHeight="1">
      <c r="A69" s="368">
        <v>45</v>
      </c>
      <c r="B69" s="341" t="s">
        <v>334</v>
      </c>
      <c r="C69" s="373" t="s">
        <v>335</v>
      </c>
    </row>
    <row r="70" spans="1:3" ht="84" customHeight="1">
      <c r="A70" s="368">
        <v>46</v>
      </c>
      <c r="B70" s="341" t="s">
        <v>337</v>
      </c>
      <c r="C70" s="373" t="s">
        <v>336</v>
      </c>
    </row>
    <row r="71" spans="1:3" ht="51.75" customHeight="1">
      <c r="A71" s="368">
        <v>47</v>
      </c>
      <c r="B71" s="342" t="s">
        <v>339</v>
      </c>
      <c r="C71" s="373" t="s">
        <v>338</v>
      </c>
    </row>
    <row r="72" spans="1:3" ht="59.25" customHeight="1">
      <c r="A72" s="368">
        <v>48</v>
      </c>
      <c r="B72" s="341" t="s">
        <v>342</v>
      </c>
      <c r="C72" s="373" t="s">
        <v>340</v>
      </c>
    </row>
    <row r="73" spans="1:3" ht="73.5" customHeight="1">
      <c r="A73" s="368">
        <v>49</v>
      </c>
      <c r="B73" s="343" t="s">
        <v>341</v>
      </c>
      <c r="C73" s="373" t="s">
        <v>351</v>
      </c>
    </row>
    <row r="74" spans="1:3" ht="56.25" customHeight="1">
      <c r="A74" s="368">
        <v>50</v>
      </c>
      <c r="B74" s="343" t="s">
        <v>711</v>
      </c>
      <c r="C74" s="373" t="s">
        <v>343</v>
      </c>
    </row>
    <row r="75" spans="1:3" ht="80.25" customHeight="1">
      <c r="A75" s="368">
        <v>51</v>
      </c>
      <c r="B75" s="343" t="s">
        <v>345</v>
      </c>
      <c r="C75" s="373" t="s">
        <v>708</v>
      </c>
    </row>
    <row r="76" spans="1:3" ht="57" customHeight="1">
      <c r="A76" s="368">
        <v>52</v>
      </c>
      <c r="B76" s="343" t="s">
        <v>348</v>
      </c>
      <c r="C76" s="373" t="s">
        <v>347</v>
      </c>
    </row>
    <row r="77" spans="1:3" ht="30">
      <c r="A77" s="368">
        <v>53</v>
      </c>
      <c r="B77" s="341" t="s">
        <v>350</v>
      </c>
      <c r="C77" s="373" t="s">
        <v>349</v>
      </c>
    </row>
    <row r="78" spans="1:3" ht="75" customHeight="1" thickBot="1">
      <c r="A78" s="370">
        <v>54</v>
      </c>
      <c r="B78" s="374" t="s">
        <v>353</v>
      </c>
      <c r="C78" s="375" t="s">
        <v>709</v>
      </c>
    </row>
    <row r="79" spans="1:3" ht="14.25">
      <c r="A79" s="916" t="s">
        <v>555</v>
      </c>
      <c r="B79" s="918" t="s">
        <v>554</v>
      </c>
      <c r="C79" s="920" t="s">
        <v>712</v>
      </c>
    </row>
    <row r="80" spans="1:3" ht="39" customHeight="1">
      <c r="A80" s="917"/>
      <c r="B80" s="919"/>
      <c r="C80" s="921"/>
    </row>
    <row r="81" spans="1:3" ht="42" customHeight="1">
      <c r="A81" s="368">
        <v>55</v>
      </c>
      <c r="B81" s="367" t="s">
        <v>411</v>
      </c>
      <c r="C81" s="369" t="s">
        <v>715</v>
      </c>
    </row>
    <row r="82" spans="1:3" ht="57" customHeight="1">
      <c r="A82" s="368">
        <v>56</v>
      </c>
      <c r="B82" s="353" t="s">
        <v>412</v>
      </c>
      <c r="C82" s="369" t="s">
        <v>714</v>
      </c>
    </row>
    <row r="83" spans="1:3" ht="54.75" customHeight="1">
      <c r="A83" s="368">
        <v>57</v>
      </c>
      <c r="B83" s="353" t="s">
        <v>413</v>
      </c>
      <c r="C83" s="369" t="s">
        <v>713</v>
      </c>
    </row>
    <row r="84" spans="1:3" ht="50.25" customHeight="1">
      <c r="A84" s="368">
        <v>58</v>
      </c>
      <c r="B84" s="353" t="s">
        <v>415</v>
      </c>
      <c r="C84" s="369" t="s">
        <v>414</v>
      </c>
    </row>
    <row r="85" spans="1:3" ht="36" customHeight="1">
      <c r="A85" s="368">
        <v>59</v>
      </c>
      <c r="B85" s="354" t="s">
        <v>416</v>
      </c>
      <c r="C85" s="369" t="s">
        <v>419</v>
      </c>
    </row>
    <row r="86" spans="1:3" ht="52.5" customHeight="1">
      <c r="A86" s="368">
        <v>60</v>
      </c>
      <c r="B86" s="353" t="s">
        <v>417</v>
      </c>
      <c r="C86" s="369" t="s">
        <v>418</v>
      </c>
    </row>
    <row r="87" spans="1:3" ht="89.25">
      <c r="A87" s="368">
        <v>61</v>
      </c>
      <c r="B87" s="352" t="s">
        <v>423</v>
      </c>
      <c r="C87" s="369" t="s">
        <v>424</v>
      </c>
    </row>
    <row r="88" spans="1:3" ht="76.5">
      <c r="A88" s="368">
        <v>62</v>
      </c>
      <c r="B88" s="352" t="s">
        <v>425</v>
      </c>
      <c r="C88" s="369" t="s">
        <v>427</v>
      </c>
    </row>
    <row r="89" spans="1:3" ht="51.75" customHeight="1">
      <c r="A89" s="368">
        <v>63</v>
      </c>
      <c r="B89" s="353" t="s">
        <v>428</v>
      </c>
      <c r="C89" s="369" t="s">
        <v>426</v>
      </c>
    </row>
    <row r="90" spans="1:3" ht="84.75" customHeight="1">
      <c r="A90" s="368">
        <v>64</v>
      </c>
      <c r="B90" s="353" t="s">
        <v>430</v>
      </c>
      <c r="C90" s="369" t="s">
        <v>429</v>
      </c>
    </row>
    <row r="91" spans="1:3" ht="87.75" customHeight="1" thickBot="1">
      <c r="A91" s="370">
        <v>65</v>
      </c>
      <c r="B91" s="371" t="s">
        <v>716</v>
      </c>
      <c r="C91" s="372" t="s">
        <v>431</v>
      </c>
    </row>
    <row r="92" spans="1:3">
      <c r="A92" s="351"/>
      <c r="B92" s="344"/>
      <c r="C92" s="345"/>
    </row>
    <row r="93" spans="1:3">
      <c r="A93" s="351"/>
      <c r="B93" s="344"/>
      <c r="C93" s="346"/>
    </row>
    <row r="94" spans="1:3" ht="23.25">
      <c r="A94" s="350"/>
      <c r="B94" s="336"/>
      <c r="C94" s="347"/>
    </row>
    <row r="95" spans="1:3" ht="116.25" customHeight="1">
      <c r="A95" s="350"/>
      <c r="B95" s="336"/>
      <c r="C95" s="348"/>
    </row>
    <row r="96" spans="1:3" ht="23.25">
      <c r="A96" s="350"/>
      <c r="B96" s="336"/>
      <c r="C96" s="348"/>
    </row>
  </sheetData>
  <mergeCells count="14">
    <mergeCell ref="C4:C5"/>
    <mergeCell ref="C19:C20"/>
    <mergeCell ref="A36:A37"/>
    <mergeCell ref="B36:B37"/>
    <mergeCell ref="C36:C37"/>
    <mergeCell ref="A79:A80"/>
    <mergeCell ref="B79:B80"/>
    <mergeCell ref="C79:C80"/>
    <mergeCell ref="A52:A53"/>
    <mergeCell ref="B52:B53"/>
    <mergeCell ref="C52:C53"/>
    <mergeCell ref="A66:A67"/>
    <mergeCell ref="B66:B67"/>
    <mergeCell ref="C66:C67"/>
  </mergeCell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3</vt:i4>
      </vt:variant>
      <vt:variant>
        <vt:lpstr>نطاقات تمت تسميتها</vt:lpstr>
      </vt:variant>
      <vt:variant>
        <vt:i4>1</vt:i4>
      </vt:variant>
    </vt:vector>
  </HeadingPairs>
  <TitlesOfParts>
    <vt:vector size="4" baseType="lpstr">
      <vt:lpstr>التعليمات</vt:lpstr>
      <vt:lpstr>القانون الدستوري</vt:lpstr>
      <vt:lpstr>الدستوري مقالي</vt:lpstr>
      <vt:lpstr>'القانون الدستوري'!Print_Area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Abdullah  Al Qahtani</dc:creator>
  <cp:lastModifiedBy>PT</cp:lastModifiedBy>
  <cp:lastPrinted>2018-10-23T20:55:42Z</cp:lastPrinted>
  <dcterms:created xsi:type="dcterms:W3CDTF">2018-09-25T07:17:50Z</dcterms:created>
  <dcterms:modified xsi:type="dcterms:W3CDTF">2018-10-23T21:19:55Z</dcterms:modified>
</cp:coreProperties>
</file>