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4643CFB2-9AC6-4972-9253-E449AD2E4BCF}" xr6:coauthVersionLast="47" xr6:coauthVersionMax="47" xr10:uidLastSave="{00000000-0000-0000-0000-000000000000}"/>
  <bookViews>
    <workbookView xWindow="4800" yWindow="2840" windowWidth="14400" windowHeight="7360" xr2:uid="{00000000-000D-0000-FFFF-FFFF00000000}"/>
  </bookViews>
  <sheets>
    <sheet name="ادخال البيانات" sheetId="1" r:id="rId1"/>
    <sheet name="الترتيب حسب النسبة المئوية" sheetId="2" r:id="rId2"/>
    <sheet name="الترتيب حسب الفقرات" sheetId="11" r:id="rId3"/>
    <sheet name="تحليل فقرات مفصل " sheetId="3" r:id="rId4"/>
    <sheet name="تحليل الفقرات" sheetId="7" state="hidden" r:id="rId5"/>
    <sheet name="الرسم البياني للفقرات" sheetId="9" r:id="rId6"/>
    <sheet name="التقرير الختامي" sheetId="12" r:id="rId7"/>
    <sheet name="الخطة العلاجية " sheetId="14" r:id="rId8"/>
    <sheet name="مقارنة القبلي والبعدي" sheetId="13" r:id="rId9"/>
    <sheet name="تقرير تحليل النتائج " sheetId="15" r:id="rId10"/>
  </sheets>
  <definedNames>
    <definedName name="_xlnm._FilterDatabase" localSheetId="1" hidden="1">'الترتيب حسب النسبة المئوية'!$Z$2:$Z$206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1" i="2" l="1"/>
  <c r="AM21" i="2" s="1"/>
  <c r="AL12" i="14" l="1"/>
  <c r="AM12" i="14"/>
  <c r="AN12" i="14"/>
  <c r="AZ2" i="1" l="1"/>
  <c r="AZ3" i="1"/>
  <c r="BC3" i="1" s="1"/>
  <c r="G8" i="2" s="1"/>
  <c r="AZ4" i="1"/>
  <c r="BC4" i="1" s="1"/>
  <c r="G9" i="2" s="1"/>
  <c r="Q9" i="2" s="1"/>
  <c r="T9" i="2" s="1"/>
  <c r="AZ5" i="1"/>
  <c r="BC5" i="1" s="1"/>
  <c r="G10" i="2" s="1"/>
  <c r="Q10" i="2" s="1"/>
  <c r="T10" i="2" s="1"/>
  <c r="AZ6" i="1"/>
  <c r="BC6" i="1" s="1"/>
  <c r="G11" i="2" s="1"/>
  <c r="AZ7" i="1"/>
  <c r="BC7" i="1" s="1"/>
  <c r="G12" i="2" s="1"/>
  <c r="I454" i="1"/>
  <c r="AV2" i="1"/>
  <c r="AW2" i="1"/>
  <c r="D9" i="12"/>
  <c r="E20" i="12" s="1"/>
  <c r="P18" i="14"/>
  <c r="AZ13" i="1"/>
  <c r="BC13" i="1" s="1"/>
  <c r="G18" i="2" s="1"/>
  <c r="Q18" i="2" s="1"/>
  <c r="T18" i="2" s="1"/>
  <c r="AZ14" i="1"/>
  <c r="BC14" i="1" s="1"/>
  <c r="G19" i="2" s="1"/>
  <c r="Q19" i="2" s="1"/>
  <c r="T19" i="2" s="1"/>
  <c r="AZ8" i="1"/>
  <c r="BC8" i="1" s="1"/>
  <c r="G13" i="2" s="1"/>
  <c r="J13" i="2" s="1"/>
  <c r="AZ9" i="1"/>
  <c r="BC9" i="1" s="1"/>
  <c r="G14" i="2" s="1"/>
  <c r="Q14" i="2" s="1"/>
  <c r="T14" i="2" s="1"/>
  <c r="AZ10" i="1"/>
  <c r="BC10" i="1" s="1"/>
  <c r="G15" i="2" s="1"/>
  <c r="Q15" i="2" s="1"/>
  <c r="T15" i="2" s="1"/>
  <c r="AZ11" i="1"/>
  <c r="BC11" i="1" s="1"/>
  <c r="G16" i="2" s="1"/>
  <c r="Q16" i="2" s="1"/>
  <c r="T16" i="2" s="1"/>
  <c r="AZ12" i="1"/>
  <c r="BC12" i="1" s="1"/>
  <c r="G17" i="2" s="1"/>
  <c r="Q17" i="2" s="1"/>
  <c r="T17" i="2" s="1"/>
  <c r="C450" i="1"/>
  <c r="C5" i="3" s="1"/>
  <c r="D450" i="1"/>
  <c r="L5" i="9" s="1"/>
  <c r="E450" i="1"/>
  <c r="M5" i="9" s="1"/>
  <c r="F450" i="1"/>
  <c r="C8" i="3" s="1"/>
  <c r="G450" i="1"/>
  <c r="C9" i="3" s="1"/>
  <c r="H450" i="1"/>
  <c r="C10" i="3" s="1"/>
  <c r="I450" i="1"/>
  <c r="C11" i="3" s="1"/>
  <c r="J450" i="1"/>
  <c r="C12" i="3" s="1"/>
  <c r="K450" i="1"/>
  <c r="C13" i="3" s="1"/>
  <c r="L450" i="1"/>
  <c r="M450" i="1"/>
  <c r="N450" i="1"/>
  <c r="C16" i="3" s="1"/>
  <c r="O450" i="1"/>
  <c r="C17" i="3" s="1"/>
  <c r="P450" i="1"/>
  <c r="C18" i="3" s="1"/>
  <c r="B450" i="1"/>
  <c r="C4" i="3" s="1"/>
  <c r="C458" i="1"/>
  <c r="F12" i="14" s="1"/>
  <c r="D458" i="1"/>
  <c r="G12" i="14" s="1"/>
  <c r="E458" i="1"/>
  <c r="H12" i="14" s="1"/>
  <c r="F458" i="1"/>
  <c r="I12" i="14" s="1"/>
  <c r="G458" i="1"/>
  <c r="J12" i="14" s="1"/>
  <c r="H458" i="1"/>
  <c r="K12" i="14" s="1"/>
  <c r="I458" i="1"/>
  <c r="L12" i="14" s="1"/>
  <c r="J458" i="1"/>
  <c r="M12" i="14" s="1"/>
  <c r="K458" i="1"/>
  <c r="N12" i="14" s="1"/>
  <c r="L458" i="1"/>
  <c r="O12" i="14" s="1"/>
  <c r="M458" i="1"/>
  <c r="P12" i="14" s="1"/>
  <c r="N458" i="1"/>
  <c r="Q12" i="14" s="1"/>
  <c r="O458" i="1"/>
  <c r="R12" i="14" s="1"/>
  <c r="P458" i="1"/>
  <c r="S12" i="14" s="1"/>
  <c r="B458" i="1"/>
  <c r="E12" i="14" s="1"/>
  <c r="Q8" i="2"/>
  <c r="T8" i="2" s="1"/>
  <c r="C11" i="2"/>
  <c r="P11" i="2" s="1"/>
  <c r="C12" i="2"/>
  <c r="P12" i="2" s="1"/>
  <c r="C13" i="2"/>
  <c r="P13" i="2" s="1"/>
  <c r="C14" i="2"/>
  <c r="P14" i="2" s="1"/>
  <c r="C15" i="2"/>
  <c r="P15" i="2" s="1"/>
  <c r="C16" i="2"/>
  <c r="P16" i="2" s="1"/>
  <c r="C17" i="2"/>
  <c r="P17" i="2" s="1"/>
  <c r="C18" i="2"/>
  <c r="P18" i="2" s="1"/>
  <c r="C19" i="2"/>
  <c r="P19" i="2" s="1"/>
  <c r="C15" i="3"/>
  <c r="P5" i="9"/>
  <c r="U5" i="9"/>
  <c r="X5" i="9"/>
  <c r="M7" i="14"/>
  <c r="K7" i="14"/>
  <c r="H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J3" i="13"/>
  <c r="I3" i="13"/>
  <c r="D3" i="13"/>
  <c r="C3" i="13"/>
  <c r="C2" i="13"/>
  <c r="Q458" i="1"/>
  <c r="T12" i="14" s="1"/>
  <c r="R458" i="1"/>
  <c r="U12" i="14" s="1"/>
  <c r="S458" i="1"/>
  <c r="V12" i="14" s="1"/>
  <c r="T458" i="1"/>
  <c r="W12" i="14" s="1"/>
  <c r="U458" i="1"/>
  <c r="X12" i="14" s="1"/>
  <c r="V458" i="1"/>
  <c r="Y12" i="14" s="1"/>
  <c r="W458" i="1"/>
  <c r="Z12" i="14" s="1"/>
  <c r="X458" i="1"/>
  <c r="AA12" i="14" s="1"/>
  <c r="Y458" i="1"/>
  <c r="AB12" i="14" s="1"/>
  <c r="Z458" i="1"/>
  <c r="AC12" i="14" s="1"/>
  <c r="AA458" i="1"/>
  <c r="AD12" i="14" s="1"/>
  <c r="AB458" i="1"/>
  <c r="AE12" i="14" s="1"/>
  <c r="AC458" i="1"/>
  <c r="AF12" i="14" s="1"/>
  <c r="AD458" i="1"/>
  <c r="AG12" i="14" s="1"/>
  <c r="AE458" i="1"/>
  <c r="AH12" i="14" s="1"/>
  <c r="AF458" i="1"/>
  <c r="AI12" i="14" s="1"/>
  <c r="AG458" i="1"/>
  <c r="AJ12" i="14" s="1"/>
  <c r="AH458" i="1"/>
  <c r="AK12" i="14" s="1"/>
  <c r="AD2" i="9"/>
  <c r="L2" i="9"/>
  <c r="K2" i="11"/>
  <c r="D2" i="11"/>
  <c r="D15" i="12"/>
  <c r="D7" i="12"/>
  <c r="D5" i="12"/>
  <c r="D11" i="15" s="1"/>
  <c r="AV164" i="1"/>
  <c r="AW164" i="1"/>
  <c r="AX164" i="1"/>
  <c r="AV165" i="1"/>
  <c r="AY165" i="1" s="1"/>
  <c r="G169" i="11" s="1"/>
  <c r="AW165" i="1"/>
  <c r="AX165" i="1"/>
  <c r="AV166" i="1"/>
  <c r="AW166" i="1"/>
  <c r="AV167" i="1"/>
  <c r="AW167" i="1"/>
  <c r="AV168" i="1"/>
  <c r="AX168" i="1" s="1"/>
  <c r="AY168" i="1" s="1"/>
  <c r="G172" i="11" s="1"/>
  <c r="AW168" i="1"/>
  <c r="AV169" i="1"/>
  <c r="AW169" i="1"/>
  <c r="AV170" i="1"/>
  <c r="AW170" i="1"/>
  <c r="AV171" i="1"/>
  <c r="AW171" i="1"/>
  <c r="AX171" i="1"/>
  <c r="AY171" i="1" s="1"/>
  <c r="G175" i="11"/>
  <c r="AV172" i="1"/>
  <c r="AW172" i="1"/>
  <c r="AX172" i="1"/>
  <c r="AV173" i="1"/>
  <c r="AW173" i="1"/>
  <c r="AV174" i="1"/>
  <c r="AY174" i="1" s="1"/>
  <c r="G178" i="11" s="1"/>
  <c r="AW174" i="1"/>
  <c r="AX174" i="1"/>
  <c r="AV175" i="1"/>
  <c r="AW175" i="1"/>
  <c r="AV176" i="1"/>
  <c r="AW176" i="1"/>
  <c r="AV177" i="1"/>
  <c r="AX177" i="1" s="1"/>
  <c r="AW177" i="1"/>
  <c r="AY177" i="1"/>
  <c r="G181" i="11" s="1"/>
  <c r="AV178" i="1"/>
  <c r="AX178" i="1" s="1"/>
  <c r="AW178" i="1"/>
  <c r="AV179" i="1"/>
  <c r="AW179" i="1"/>
  <c r="AX179" i="1" s="1"/>
  <c r="AY179" i="1" s="1"/>
  <c r="G183" i="11" s="1"/>
  <c r="AV180" i="1"/>
  <c r="AW180" i="1"/>
  <c r="AX180" i="1"/>
  <c r="AV181" i="1"/>
  <c r="AX181" i="1" s="1"/>
  <c r="AW181" i="1"/>
  <c r="AV182" i="1"/>
  <c r="AW182" i="1"/>
  <c r="AX182" i="1"/>
  <c r="AV183" i="1"/>
  <c r="AW183" i="1"/>
  <c r="AV184" i="1"/>
  <c r="AW184" i="1"/>
  <c r="AV185" i="1"/>
  <c r="AX185" i="1" s="1"/>
  <c r="AY185" i="1" s="1"/>
  <c r="G189" i="11" s="1"/>
  <c r="AW185" i="1"/>
  <c r="AV186" i="1"/>
  <c r="AX186" i="1" s="1"/>
  <c r="AW186" i="1"/>
  <c r="AV187" i="1"/>
  <c r="AW187" i="1"/>
  <c r="AX187" i="1" s="1"/>
  <c r="AY187" i="1" s="1"/>
  <c r="G191" i="11" s="1"/>
  <c r="AV188" i="1"/>
  <c r="AW188" i="1"/>
  <c r="AX188" i="1"/>
  <c r="AV189" i="1"/>
  <c r="AW189" i="1"/>
  <c r="AV190" i="1"/>
  <c r="AY190" i="1" s="1"/>
  <c r="G194" i="11" s="1"/>
  <c r="AW190" i="1"/>
  <c r="AX190" i="1"/>
  <c r="AV191" i="1"/>
  <c r="AW191" i="1"/>
  <c r="AV192" i="1"/>
  <c r="AW192" i="1"/>
  <c r="AX192" i="1"/>
  <c r="AY192" i="1" s="1"/>
  <c r="G196" i="11" s="1"/>
  <c r="AV193" i="1"/>
  <c r="AW193" i="1"/>
  <c r="AV194" i="1"/>
  <c r="AW194" i="1"/>
  <c r="AV195" i="1"/>
  <c r="AW195" i="1"/>
  <c r="AX195" i="1"/>
  <c r="AY195" i="1" s="1"/>
  <c r="G199" i="11" s="1"/>
  <c r="AV196" i="1"/>
  <c r="AW196" i="1"/>
  <c r="AX196" i="1"/>
  <c r="AY196" i="1" s="1"/>
  <c r="G200" i="11" s="1"/>
  <c r="I200" i="11" s="1"/>
  <c r="AV197" i="1"/>
  <c r="AW197" i="1"/>
  <c r="AX197" i="1"/>
  <c r="AV198" i="1"/>
  <c r="AX198" i="1" s="1"/>
  <c r="AY198" i="1" s="1"/>
  <c r="G202" i="11" s="1"/>
  <c r="AW198" i="1"/>
  <c r="AV199" i="1"/>
  <c r="AW199" i="1"/>
  <c r="AV200" i="1"/>
  <c r="AX200" i="1" s="1"/>
  <c r="AY200" i="1" s="1"/>
  <c r="G204" i="11" s="1"/>
  <c r="I204" i="11" s="1"/>
  <c r="AW200" i="1"/>
  <c r="AV201" i="1"/>
  <c r="AW201" i="1"/>
  <c r="AX201" i="1" s="1"/>
  <c r="AV202" i="1"/>
  <c r="AW202" i="1"/>
  <c r="AX202" i="1" s="1"/>
  <c r="AY202" i="1" s="1"/>
  <c r="G206" i="11" s="1"/>
  <c r="AV203" i="1"/>
  <c r="AY203" i="1" s="1"/>
  <c r="G207" i="11" s="1"/>
  <c r="AW203" i="1"/>
  <c r="AX203" i="1"/>
  <c r="AV204" i="1"/>
  <c r="AW204" i="1"/>
  <c r="AX204" i="1"/>
  <c r="AY204" i="1" s="1"/>
  <c r="G208" i="11" s="1"/>
  <c r="AV205" i="1"/>
  <c r="AW205" i="1"/>
  <c r="AX205" i="1"/>
  <c r="AV206" i="1"/>
  <c r="AX206" i="1" s="1"/>
  <c r="AY206" i="1" s="1"/>
  <c r="G210" i="11" s="1"/>
  <c r="AW206" i="1"/>
  <c r="AV207" i="1"/>
  <c r="AW207" i="1"/>
  <c r="AV208" i="1"/>
  <c r="AX208" i="1" s="1"/>
  <c r="AW208" i="1"/>
  <c r="AY208" i="1"/>
  <c r="G212" i="11" s="1"/>
  <c r="AV209" i="1"/>
  <c r="AY209" i="1" s="1"/>
  <c r="G213" i="11" s="1"/>
  <c r="AW209" i="1"/>
  <c r="AX209" i="1" s="1"/>
  <c r="AV210" i="1"/>
  <c r="AW210" i="1"/>
  <c r="AX210" i="1" s="1"/>
  <c r="AY210" i="1" s="1"/>
  <c r="G214" i="11" s="1"/>
  <c r="AV211" i="1"/>
  <c r="AY211" i="1" s="1"/>
  <c r="G215" i="11" s="1"/>
  <c r="AW211" i="1"/>
  <c r="AX211" i="1"/>
  <c r="AV212" i="1"/>
  <c r="AW212" i="1"/>
  <c r="AX212" i="1"/>
  <c r="AY212" i="1" s="1"/>
  <c r="G216" i="11" s="1"/>
  <c r="AV213" i="1"/>
  <c r="AW213" i="1"/>
  <c r="AX213" i="1"/>
  <c r="AV214" i="1"/>
  <c r="AX214" i="1" s="1"/>
  <c r="AY214" i="1" s="1"/>
  <c r="G218" i="11" s="1"/>
  <c r="AW214" i="1"/>
  <c r="AV215" i="1"/>
  <c r="AW215" i="1"/>
  <c r="AV216" i="1"/>
  <c r="AX216" i="1" s="1"/>
  <c r="AW216" i="1"/>
  <c r="AY216" i="1"/>
  <c r="G220" i="11" s="1"/>
  <c r="AV217" i="1"/>
  <c r="AW217" i="1"/>
  <c r="AX217" i="1" s="1"/>
  <c r="AV218" i="1"/>
  <c r="AW218" i="1"/>
  <c r="AV219" i="1"/>
  <c r="AY219" i="1" s="1"/>
  <c r="AW219" i="1"/>
  <c r="AX219" i="1"/>
  <c r="G223" i="11"/>
  <c r="AV220" i="1"/>
  <c r="AW220" i="1"/>
  <c r="AX220" i="1"/>
  <c r="AY220" i="1" s="1"/>
  <c r="G224" i="11" s="1"/>
  <c r="AV221" i="1"/>
  <c r="AW221" i="1"/>
  <c r="AX221" i="1"/>
  <c r="AV222" i="1"/>
  <c r="AX222" i="1" s="1"/>
  <c r="AY222" i="1" s="1"/>
  <c r="G226" i="11" s="1"/>
  <c r="AW222" i="1"/>
  <c r="AV223" i="1"/>
  <c r="AW223" i="1"/>
  <c r="AV224" i="1"/>
  <c r="AX224" i="1" s="1"/>
  <c r="AW224" i="1"/>
  <c r="AY224" i="1"/>
  <c r="G228" i="11" s="1"/>
  <c r="AV225" i="1"/>
  <c r="AW225" i="1"/>
  <c r="AX225" i="1" s="1"/>
  <c r="AV226" i="1"/>
  <c r="AW226" i="1"/>
  <c r="AV227" i="1"/>
  <c r="AY227" i="1" s="1"/>
  <c r="G231" i="11" s="1"/>
  <c r="AW227" i="1"/>
  <c r="AX227" i="1"/>
  <c r="AV228" i="1"/>
  <c r="AW228" i="1"/>
  <c r="AX228" i="1"/>
  <c r="AY228" i="1" s="1"/>
  <c r="G232" i="11" s="1"/>
  <c r="AV229" i="1"/>
  <c r="AW229" i="1"/>
  <c r="AX229" i="1"/>
  <c r="AV230" i="1"/>
  <c r="AX230" i="1" s="1"/>
  <c r="AY230" i="1" s="1"/>
  <c r="G234" i="11" s="1"/>
  <c r="AW230" i="1"/>
  <c r="AV231" i="1"/>
  <c r="AW231" i="1"/>
  <c r="AV232" i="1"/>
  <c r="AW232" i="1"/>
  <c r="AX232" i="1" s="1"/>
  <c r="AY232" i="1"/>
  <c r="G236" i="11" s="1"/>
  <c r="AV233" i="1"/>
  <c r="AW233" i="1"/>
  <c r="AX233" i="1" s="1"/>
  <c r="AV234" i="1"/>
  <c r="AW234" i="1"/>
  <c r="AV235" i="1"/>
  <c r="AY235" i="1" s="1"/>
  <c r="AW235" i="1"/>
  <c r="AX235" i="1"/>
  <c r="G239" i="11"/>
  <c r="AV236" i="1"/>
  <c r="AW236" i="1"/>
  <c r="AX236" i="1"/>
  <c r="AY236" i="1" s="1"/>
  <c r="G240" i="11" s="1"/>
  <c r="AV237" i="1"/>
  <c r="AW237" i="1"/>
  <c r="AX237" i="1"/>
  <c r="AV238" i="1"/>
  <c r="AX238" i="1" s="1"/>
  <c r="AY238" i="1" s="1"/>
  <c r="G242" i="11" s="1"/>
  <c r="AW238" i="1"/>
  <c r="AV239" i="1"/>
  <c r="AW239" i="1"/>
  <c r="AV240" i="1"/>
  <c r="AW240" i="1"/>
  <c r="AX240" i="1" s="1"/>
  <c r="AY240" i="1" s="1"/>
  <c r="G244" i="11" s="1"/>
  <c r="AV241" i="1"/>
  <c r="AY241" i="1" s="1"/>
  <c r="G245" i="11" s="1"/>
  <c r="AW241" i="1"/>
  <c r="AX241" i="1" s="1"/>
  <c r="AV242" i="1"/>
  <c r="AW242" i="1"/>
  <c r="AV243" i="1"/>
  <c r="AY243" i="1" s="1"/>
  <c r="G247" i="11" s="1"/>
  <c r="AW243" i="1"/>
  <c r="AX243" i="1"/>
  <c r="AV244" i="1"/>
  <c r="AW244" i="1"/>
  <c r="AX244" i="1"/>
  <c r="AY244" i="1" s="1"/>
  <c r="G248" i="11" s="1"/>
  <c r="AV245" i="1"/>
  <c r="AW245" i="1"/>
  <c r="AX245" i="1"/>
  <c r="AV246" i="1"/>
  <c r="AX246" i="1" s="1"/>
  <c r="AY246" i="1" s="1"/>
  <c r="G250" i="11" s="1"/>
  <c r="AW246" i="1"/>
  <c r="AV247" i="1"/>
  <c r="AW247" i="1"/>
  <c r="AV248" i="1"/>
  <c r="AW248" i="1"/>
  <c r="AX248" i="1" s="1"/>
  <c r="AY248" i="1"/>
  <c r="G252" i="11" s="1"/>
  <c r="AV249" i="1"/>
  <c r="AW249" i="1"/>
  <c r="AX249" i="1" s="1"/>
  <c r="AV250" i="1"/>
  <c r="AW250" i="1"/>
  <c r="AV251" i="1"/>
  <c r="AY251" i="1" s="1"/>
  <c r="AW251" i="1"/>
  <c r="AX251" i="1"/>
  <c r="G255" i="11"/>
  <c r="AV252" i="1"/>
  <c r="AW252" i="1"/>
  <c r="AX252" i="1"/>
  <c r="AY252" i="1" s="1"/>
  <c r="G256" i="11" s="1"/>
  <c r="AV253" i="1"/>
  <c r="AW253" i="1"/>
  <c r="AX253" i="1"/>
  <c r="AV254" i="1"/>
  <c r="AX254" i="1" s="1"/>
  <c r="AY254" i="1" s="1"/>
  <c r="G258" i="11" s="1"/>
  <c r="AW254" i="1"/>
  <c r="AV255" i="1"/>
  <c r="AW255" i="1"/>
  <c r="AV256" i="1"/>
  <c r="AW256" i="1"/>
  <c r="AX256" i="1" s="1"/>
  <c r="AY256" i="1" s="1"/>
  <c r="G260" i="11" s="1"/>
  <c r="AV257" i="1"/>
  <c r="AY257" i="1" s="1"/>
  <c r="G261" i="11" s="1"/>
  <c r="AW257" i="1"/>
  <c r="AX257" i="1" s="1"/>
  <c r="AV258" i="1"/>
  <c r="AW258" i="1"/>
  <c r="AV259" i="1"/>
  <c r="AY259" i="1" s="1"/>
  <c r="G263" i="11" s="1"/>
  <c r="AW259" i="1"/>
  <c r="AX259" i="1"/>
  <c r="AV260" i="1"/>
  <c r="AW260" i="1"/>
  <c r="AX260" i="1"/>
  <c r="AY260" i="1" s="1"/>
  <c r="G264" i="11" s="1"/>
  <c r="I264" i="11" s="1"/>
  <c r="AV261" i="1"/>
  <c r="AW261" i="1"/>
  <c r="AX261" i="1"/>
  <c r="AV262" i="1"/>
  <c r="AX262" i="1" s="1"/>
  <c r="AY262" i="1" s="1"/>
  <c r="G266" i="11" s="1"/>
  <c r="AW262" i="1"/>
  <c r="AV263" i="1"/>
  <c r="AW263" i="1"/>
  <c r="AV264" i="1"/>
  <c r="AW264" i="1"/>
  <c r="AX264" i="1" s="1"/>
  <c r="AY264" i="1" s="1"/>
  <c r="G268" i="11" s="1"/>
  <c r="AV265" i="1"/>
  <c r="AW265" i="1"/>
  <c r="AX265" i="1" s="1"/>
  <c r="AV266" i="1"/>
  <c r="AW266" i="1"/>
  <c r="AV267" i="1"/>
  <c r="AY267" i="1" s="1"/>
  <c r="G271" i="11" s="1"/>
  <c r="AW267" i="1"/>
  <c r="AX267" i="1"/>
  <c r="AV268" i="1"/>
  <c r="AW268" i="1"/>
  <c r="AX268" i="1"/>
  <c r="AY268" i="1" s="1"/>
  <c r="G272" i="11" s="1"/>
  <c r="AV269" i="1"/>
  <c r="AW269" i="1"/>
  <c r="AX269" i="1"/>
  <c r="AV270" i="1"/>
  <c r="AX270" i="1" s="1"/>
  <c r="AY270" i="1" s="1"/>
  <c r="G274" i="11" s="1"/>
  <c r="AW270" i="1"/>
  <c r="AV271" i="1"/>
  <c r="AW271" i="1"/>
  <c r="AV272" i="1"/>
  <c r="AW272" i="1"/>
  <c r="AX272" i="1" s="1"/>
  <c r="AY272" i="1" s="1"/>
  <c r="G276" i="11" s="1"/>
  <c r="AV273" i="1"/>
  <c r="AY273" i="1" s="1"/>
  <c r="G277" i="11" s="1"/>
  <c r="AW273" i="1"/>
  <c r="AX273" i="1" s="1"/>
  <c r="AV274" i="1"/>
  <c r="AW274" i="1"/>
  <c r="AV275" i="1"/>
  <c r="AY275" i="1" s="1"/>
  <c r="G279" i="11" s="1"/>
  <c r="AW275" i="1"/>
  <c r="AX275" i="1"/>
  <c r="AV276" i="1"/>
  <c r="AW276" i="1"/>
  <c r="AX276" i="1"/>
  <c r="AY276" i="1" s="1"/>
  <c r="G280" i="11" s="1"/>
  <c r="AV277" i="1"/>
  <c r="AW277" i="1"/>
  <c r="AX277" i="1"/>
  <c r="AV278" i="1"/>
  <c r="AX278" i="1" s="1"/>
  <c r="AY278" i="1" s="1"/>
  <c r="G282" i="11" s="1"/>
  <c r="AW278" i="1"/>
  <c r="AV279" i="1"/>
  <c r="AW279" i="1"/>
  <c r="AV280" i="1"/>
  <c r="AX280" i="1" s="1"/>
  <c r="AW280" i="1"/>
  <c r="AY280" i="1"/>
  <c r="G284" i="11" s="1"/>
  <c r="AV281" i="1"/>
  <c r="AW281" i="1"/>
  <c r="AX281" i="1" s="1"/>
  <c r="AV282" i="1"/>
  <c r="AW282" i="1"/>
  <c r="AV283" i="1"/>
  <c r="AY283" i="1" s="1"/>
  <c r="AW283" i="1"/>
  <c r="AX283" i="1"/>
  <c r="G287" i="11"/>
  <c r="AV284" i="1"/>
  <c r="AW284" i="1"/>
  <c r="AX284" i="1"/>
  <c r="AY284" i="1" s="1"/>
  <c r="G288" i="11" s="1"/>
  <c r="AV285" i="1"/>
  <c r="BF285" i="1" s="1"/>
  <c r="AW285" i="1"/>
  <c r="AX285" i="1"/>
  <c r="AV286" i="1"/>
  <c r="AX286" i="1" s="1"/>
  <c r="AY286" i="1" s="1"/>
  <c r="G290" i="11" s="1"/>
  <c r="AW286" i="1"/>
  <c r="AV287" i="1"/>
  <c r="AW287" i="1"/>
  <c r="AV288" i="1"/>
  <c r="AX288" i="1" s="1"/>
  <c r="AY288" i="1" s="1"/>
  <c r="G292" i="11" s="1"/>
  <c r="AW288" i="1"/>
  <c r="AV289" i="1"/>
  <c r="AW289" i="1"/>
  <c r="AX289" i="1" s="1"/>
  <c r="AV290" i="1"/>
  <c r="AW290" i="1"/>
  <c r="AV291" i="1"/>
  <c r="AY291" i="1" s="1"/>
  <c r="G295" i="11" s="1"/>
  <c r="AW291" i="1"/>
  <c r="AX291" i="1"/>
  <c r="AV292" i="1"/>
  <c r="AW292" i="1"/>
  <c r="AX292" i="1"/>
  <c r="AY292" i="1" s="1"/>
  <c r="G296" i="11" s="1"/>
  <c r="AV293" i="1"/>
  <c r="AW293" i="1"/>
  <c r="AX293" i="1"/>
  <c r="AV294" i="1"/>
  <c r="AX294" i="1" s="1"/>
  <c r="AW294" i="1"/>
  <c r="AY294" i="1"/>
  <c r="G298" i="11" s="1"/>
  <c r="AV295" i="1"/>
  <c r="AW295" i="1"/>
  <c r="AV296" i="1"/>
  <c r="AW296" i="1"/>
  <c r="AV297" i="1"/>
  <c r="AY297" i="1" s="1"/>
  <c r="AW297" i="1"/>
  <c r="AX297" i="1" s="1"/>
  <c r="G301" i="11"/>
  <c r="AV298" i="1"/>
  <c r="AW298" i="1"/>
  <c r="AV299" i="1"/>
  <c r="AW299" i="1"/>
  <c r="AX299" i="1"/>
  <c r="AV300" i="1"/>
  <c r="AW300" i="1"/>
  <c r="AX300" i="1"/>
  <c r="AY300" i="1" s="1"/>
  <c r="G304" i="11" s="1"/>
  <c r="AV301" i="1"/>
  <c r="AW301" i="1"/>
  <c r="AX301" i="1"/>
  <c r="AV302" i="1"/>
  <c r="AX302" i="1" s="1"/>
  <c r="AY302" i="1" s="1"/>
  <c r="G306" i="11" s="1"/>
  <c r="AW302" i="1"/>
  <c r="AV303" i="1"/>
  <c r="AW303" i="1"/>
  <c r="AV304" i="1"/>
  <c r="AX304" i="1" s="1"/>
  <c r="AW304" i="1"/>
  <c r="AY304" i="1"/>
  <c r="G308" i="11" s="1"/>
  <c r="AV305" i="1"/>
  <c r="AY305" i="1" s="1"/>
  <c r="G309" i="11" s="1"/>
  <c r="AW305" i="1"/>
  <c r="AX305" i="1" s="1"/>
  <c r="AV306" i="1"/>
  <c r="AW306" i="1"/>
  <c r="AV307" i="1"/>
  <c r="AY307" i="1" s="1"/>
  <c r="G311" i="11" s="1"/>
  <c r="AW307" i="1"/>
  <c r="AX307" i="1"/>
  <c r="AV308" i="1"/>
  <c r="AW308" i="1"/>
  <c r="AX308" i="1"/>
  <c r="AY308" i="1" s="1"/>
  <c r="G312" i="11" s="1"/>
  <c r="AV309" i="1"/>
  <c r="AW309" i="1"/>
  <c r="AX309" i="1"/>
  <c r="AV310" i="1"/>
  <c r="AW310" i="1"/>
  <c r="AV311" i="1"/>
  <c r="AW311" i="1"/>
  <c r="AV312" i="1"/>
  <c r="AW312" i="1"/>
  <c r="AX312" i="1" s="1"/>
  <c r="AY312" i="1" s="1"/>
  <c r="G316" i="11" s="1"/>
  <c r="I316" i="11" s="1"/>
  <c r="AV313" i="1"/>
  <c r="AY313" i="1" s="1"/>
  <c r="AW313" i="1"/>
  <c r="AX313" i="1" s="1"/>
  <c r="G317" i="11"/>
  <c r="AV314" i="1"/>
  <c r="AW314" i="1"/>
  <c r="AX314" i="1" s="1"/>
  <c r="AY314" i="1" s="1"/>
  <c r="G318" i="11" s="1"/>
  <c r="AV315" i="1"/>
  <c r="AY315" i="1" s="1"/>
  <c r="G319" i="11" s="1"/>
  <c r="AW315" i="1"/>
  <c r="AX315" i="1"/>
  <c r="AV316" i="1"/>
  <c r="AW316" i="1"/>
  <c r="AX316" i="1"/>
  <c r="AY316" i="1" s="1"/>
  <c r="G320" i="11" s="1"/>
  <c r="AV317" i="1"/>
  <c r="AX317" i="1" s="1"/>
  <c r="AW317" i="1"/>
  <c r="AV318" i="1"/>
  <c r="AW318" i="1"/>
  <c r="AV319" i="1"/>
  <c r="AW319" i="1"/>
  <c r="AV320" i="1"/>
  <c r="AX320" i="1" s="1"/>
  <c r="AY320" i="1" s="1"/>
  <c r="G324" i="11" s="1"/>
  <c r="AW320" i="1"/>
  <c r="AV321" i="1"/>
  <c r="AW321" i="1"/>
  <c r="AX321" i="1" s="1"/>
  <c r="AV322" i="1"/>
  <c r="AW322" i="1"/>
  <c r="AX322" i="1" s="1"/>
  <c r="AY322" i="1" s="1"/>
  <c r="G326" i="11"/>
  <c r="I326" i="11" s="1"/>
  <c r="AV323" i="1"/>
  <c r="AY323" i="1" s="1"/>
  <c r="AW323" i="1"/>
  <c r="AX323" i="1"/>
  <c r="G327" i="11"/>
  <c r="AV324" i="1"/>
  <c r="AW324" i="1"/>
  <c r="AX324" i="1"/>
  <c r="AY324" i="1" s="1"/>
  <c r="G328" i="11" s="1"/>
  <c r="AV325" i="1"/>
  <c r="AW325" i="1"/>
  <c r="AV326" i="1"/>
  <c r="AW326" i="1"/>
  <c r="AV327" i="1"/>
  <c r="AW327" i="1"/>
  <c r="AV328" i="1"/>
  <c r="AX328" i="1" s="1"/>
  <c r="AW328" i="1"/>
  <c r="AY328" i="1"/>
  <c r="G332" i="11" s="1"/>
  <c r="AV329" i="1"/>
  <c r="AW329" i="1"/>
  <c r="AX329" i="1" s="1"/>
  <c r="AV330" i="1"/>
  <c r="AW330" i="1"/>
  <c r="AX330" i="1" s="1"/>
  <c r="AY330" i="1" s="1"/>
  <c r="G334" i="11" s="1"/>
  <c r="AV331" i="1"/>
  <c r="AW331" i="1"/>
  <c r="AX331" i="1"/>
  <c r="AV332" i="1"/>
  <c r="AW332" i="1"/>
  <c r="AX332" i="1"/>
  <c r="AY332" i="1" s="1"/>
  <c r="G336" i="11" s="1"/>
  <c r="AV333" i="1"/>
  <c r="AW333" i="1"/>
  <c r="AX333" i="1"/>
  <c r="AV334" i="1"/>
  <c r="AW334" i="1"/>
  <c r="AV335" i="1"/>
  <c r="AW335" i="1"/>
  <c r="AV336" i="1"/>
  <c r="AW336" i="1"/>
  <c r="AX336" i="1" s="1"/>
  <c r="AY336" i="1"/>
  <c r="G340" i="11" s="1"/>
  <c r="AV337" i="1"/>
  <c r="AW337" i="1"/>
  <c r="AX337" i="1" s="1"/>
  <c r="AV338" i="1"/>
  <c r="AW338" i="1"/>
  <c r="AV339" i="1"/>
  <c r="AW339" i="1"/>
  <c r="AV340" i="1"/>
  <c r="AW340" i="1"/>
  <c r="AX340" i="1"/>
  <c r="AV341" i="1"/>
  <c r="AX341" i="1" s="1"/>
  <c r="AY341" i="1" s="1"/>
  <c r="G345" i="11" s="1"/>
  <c r="AW341" i="1"/>
  <c r="AV342" i="1"/>
  <c r="AW342" i="1"/>
  <c r="AV343" i="1"/>
  <c r="AW343" i="1"/>
  <c r="AX343" i="1" s="1"/>
  <c r="AY343" i="1" s="1"/>
  <c r="G347" i="11" s="1"/>
  <c r="I347" i="11" s="1"/>
  <c r="AV344" i="1"/>
  <c r="AW344" i="1"/>
  <c r="AX344" i="1"/>
  <c r="AV345" i="1"/>
  <c r="AW345" i="1"/>
  <c r="AV346" i="1"/>
  <c r="AW346" i="1"/>
  <c r="AX346" i="1"/>
  <c r="AY346" i="1" s="1"/>
  <c r="G350" i="11"/>
  <c r="I350" i="11" s="1"/>
  <c r="AV347" i="1"/>
  <c r="AW347" i="1"/>
  <c r="AV348" i="1"/>
  <c r="AY348" i="1" s="1"/>
  <c r="G352" i="11" s="1"/>
  <c r="AW348" i="1"/>
  <c r="AX348" i="1"/>
  <c r="AV349" i="1"/>
  <c r="AX349" i="1" s="1"/>
  <c r="AY349" i="1" s="1"/>
  <c r="G353" i="11" s="1"/>
  <c r="AW349" i="1"/>
  <c r="AV350" i="1"/>
  <c r="AW350" i="1"/>
  <c r="AV351" i="1"/>
  <c r="AW351" i="1"/>
  <c r="AX351" i="1" s="1"/>
  <c r="AY351" i="1"/>
  <c r="G355" i="11" s="1"/>
  <c r="AV352" i="1"/>
  <c r="AW352" i="1"/>
  <c r="AX352" i="1"/>
  <c r="AV353" i="1"/>
  <c r="AX353" i="1" s="1"/>
  <c r="AW353" i="1"/>
  <c r="AV354" i="1"/>
  <c r="AW354" i="1"/>
  <c r="AX354" i="1"/>
  <c r="AY354" i="1" s="1"/>
  <c r="G358" i="11" s="1"/>
  <c r="I358" i="11" s="1"/>
  <c r="AV355" i="1"/>
  <c r="AW355" i="1"/>
  <c r="AV356" i="1"/>
  <c r="AY356" i="1" s="1"/>
  <c r="G360" i="11" s="1"/>
  <c r="I360" i="11" s="1"/>
  <c r="AW356" i="1"/>
  <c r="AX356" i="1"/>
  <c r="AV357" i="1"/>
  <c r="AX357" i="1" s="1"/>
  <c r="AY357" i="1" s="1"/>
  <c r="G361" i="11" s="1"/>
  <c r="AW357" i="1"/>
  <c r="AV358" i="1"/>
  <c r="AW358" i="1"/>
  <c r="AV359" i="1"/>
  <c r="AW359" i="1"/>
  <c r="AX359" i="1" s="1"/>
  <c r="AY359" i="1" s="1"/>
  <c r="G363" i="11" s="1"/>
  <c r="I363" i="11" s="1"/>
  <c r="AV360" i="1"/>
  <c r="AW360" i="1"/>
  <c r="AX360" i="1"/>
  <c r="AV361" i="1"/>
  <c r="AW361" i="1"/>
  <c r="AV362" i="1"/>
  <c r="AW362" i="1"/>
  <c r="AX362" i="1"/>
  <c r="AY362" i="1" s="1"/>
  <c r="G366" i="11" s="1"/>
  <c r="I366" i="11" s="1"/>
  <c r="AV363" i="1"/>
  <c r="AW363" i="1"/>
  <c r="AX363" i="1"/>
  <c r="AY363" i="1"/>
  <c r="G367" i="11" s="1"/>
  <c r="AV364" i="1"/>
  <c r="AW364" i="1"/>
  <c r="AX364" i="1"/>
  <c r="AV365" i="1"/>
  <c r="AX365" i="1" s="1"/>
  <c r="AY365" i="1" s="1"/>
  <c r="G369" i="11" s="1"/>
  <c r="AW365" i="1"/>
  <c r="AV366" i="1"/>
  <c r="AW366" i="1"/>
  <c r="AV367" i="1"/>
  <c r="AW367" i="1"/>
  <c r="AX367" i="1" s="1"/>
  <c r="AY367" i="1"/>
  <c r="G371" i="11" s="1"/>
  <c r="I371" i="11" s="1"/>
  <c r="AV368" i="1"/>
  <c r="AW368" i="1"/>
  <c r="AX368" i="1"/>
  <c r="AV369" i="1"/>
  <c r="AX369" i="1" s="1"/>
  <c r="AW369" i="1"/>
  <c r="AV370" i="1"/>
  <c r="AW370" i="1"/>
  <c r="AX370" i="1"/>
  <c r="AY370" i="1" s="1"/>
  <c r="G374" i="11" s="1"/>
  <c r="I374" i="11" s="1"/>
  <c r="AV371" i="1"/>
  <c r="AW371" i="1"/>
  <c r="AX371" i="1"/>
  <c r="AY371" i="1"/>
  <c r="G375" i="11" s="1"/>
  <c r="AV372" i="1"/>
  <c r="AW372" i="1"/>
  <c r="AX372" i="1"/>
  <c r="AV373" i="1"/>
  <c r="AX373" i="1" s="1"/>
  <c r="AY373" i="1" s="1"/>
  <c r="G377" i="11" s="1"/>
  <c r="AW373" i="1"/>
  <c r="AV374" i="1"/>
  <c r="AW374" i="1"/>
  <c r="AV375" i="1"/>
  <c r="AW375" i="1"/>
  <c r="AX375" i="1" s="1"/>
  <c r="AY375" i="1" s="1"/>
  <c r="G379" i="11" s="1"/>
  <c r="I379" i="11" s="1"/>
  <c r="AV376" i="1"/>
  <c r="AW376" i="1"/>
  <c r="AX376" i="1" s="1"/>
  <c r="AV377" i="1"/>
  <c r="AW377" i="1"/>
  <c r="AV378" i="1"/>
  <c r="AW378" i="1"/>
  <c r="AX378" i="1"/>
  <c r="AY378" i="1" s="1"/>
  <c r="G382" i="11" s="1"/>
  <c r="I382" i="11" s="1"/>
  <c r="AV379" i="1"/>
  <c r="AW379" i="1"/>
  <c r="AV380" i="1"/>
  <c r="AW380" i="1"/>
  <c r="AX380" i="1"/>
  <c r="AV381" i="1"/>
  <c r="AX381" i="1" s="1"/>
  <c r="AY381" i="1" s="1"/>
  <c r="G385" i="11" s="1"/>
  <c r="AW381" i="1"/>
  <c r="AV382" i="1"/>
  <c r="AW382" i="1"/>
  <c r="AV383" i="1"/>
  <c r="AW383" i="1"/>
  <c r="AX383" i="1" s="1"/>
  <c r="AY383" i="1" s="1"/>
  <c r="G387" i="11" s="1"/>
  <c r="AV384" i="1"/>
  <c r="AW384" i="1"/>
  <c r="AX384" i="1" s="1"/>
  <c r="AV385" i="1"/>
  <c r="AX385" i="1" s="1"/>
  <c r="AW385" i="1"/>
  <c r="AV386" i="1"/>
  <c r="AW386" i="1"/>
  <c r="AX386" i="1"/>
  <c r="AY386" i="1" s="1"/>
  <c r="G390" i="11" s="1"/>
  <c r="I390" i="11" s="1"/>
  <c r="AV387" i="1"/>
  <c r="AW387" i="1"/>
  <c r="AV388" i="1"/>
  <c r="AW388" i="1"/>
  <c r="AX388" i="1"/>
  <c r="AV389" i="1"/>
  <c r="AX389" i="1" s="1"/>
  <c r="AY389" i="1" s="1"/>
  <c r="G393" i="11" s="1"/>
  <c r="AW389" i="1"/>
  <c r="AV390" i="1"/>
  <c r="AW390" i="1"/>
  <c r="AV391" i="1"/>
  <c r="AW391" i="1"/>
  <c r="AX391" i="1" s="1"/>
  <c r="AY391" i="1" s="1"/>
  <c r="G395" i="11" s="1"/>
  <c r="I395" i="11" s="1"/>
  <c r="AV392" i="1"/>
  <c r="AW392" i="1"/>
  <c r="AX392" i="1" s="1"/>
  <c r="AV393" i="1"/>
  <c r="AW393" i="1"/>
  <c r="AV394" i="1"/>
  <c r="AW394" i="1"/>
  <c r="AX394" i="1"/>
  <c r="AY394" i="1" s="1"/>
  <c r="G398" i="11" s="1"/>
  <c r="I398" i="11" s="1"/>
  <c r="AV395" i="1"/>
  <c r="AW395" i="1"/>
  <c r="AV396" i="1"/>
  <c r="AW396" i="1"/>
  <c r="AX396" i="1"/>
  <c r="AV397" i="1"/>
  <c r="AX397" i="1" s="1"/>
  <c r="AY397" i="1" s="1"/>
  <c r="G401" i="11" s="1"/>
  <c r="AW397" i="1"/>
  <c r="AV398" i="1"/>
  <c r="AW398" i="1"/>
  <c r="AV399" i="1"/>
  <c r="AW399" i="1"/>
  <c r="AX399" i="1" s="1"/>
  <c r="AY399" i="1"/>
  <c r="G403" i="11" s="1"/>
  <c r="AV400" i="1"/>
  <c r="AW400" i="1"/>
  <c r="AX400" i="1" s="1"/>
  <c r="AV401" i="1"/>
  <c r="AW401" i="1"/>
  <c r="AV402" i="1"/>
  <c r="AW402" i="1"/>
  <c r="AX402" i="1"/>
  <c r="AY402" i="1" s="1"/>
  <c r="G406" i="11"/>
  <c r="AV403" i="1"/>
  <c r="AW403" i="1"/>
  <c r="AV404" i="1"/>
  <c r="AW404" i="1"/>
  <c r="AX404" i="1"/>
  <c r="AV405" i="1"/>
  <c r="AX405" i="1" s="1"/>
  <c r="AY405" i="1" s="1"/>
  <c r="G409" i="11" s="1"/>
  <c r="AW405" i="1"/>
  <c r="AV406" i="1"/>
  <c r="AW406" i="1"/>
  <c r="AV407" i="1"/>
  <c r="AW407" i="1"/>
  <c r="AX407" i="1" s="1"/>
  <c r="AY407" i="1" s="1"/>
  <c r="G411" i="11" s="1"/>
  <c r="I411" i="11" s="1"/>
  <c r="AV408" i="1"/>
  <c r="AW408" i="1"/>
  <c r="AV409" i="1"/>
  <c r="AW409" i="1"/>
  <c r="AV410" i="1"/>
  <c r="AW410" i="1"/>
  <c r="AX410" i="1"/>
  <c r="AY410" i="1" s="1"/>
  <c r="G414" i="11" s="1"/>
  <c r="I414" i="11" s="1"/>
  <c r="AV411" i="1"/>
  <c r="AW411" i="1"/>
  <c r="AV412" i="1"/>
  <c r="AW412" i="1"/>
  <c r="AX412" i="1"/>
  <c r="AV413" i="1"/>
  <c r="AX413" i="1" s="1"/>
  <c r="AY413" i="1" s="1"/>
  <c r="G417" i="11" s="1"/>
  <c r="AW413" i="1"/>
  <c r="AV414" i="1"/>
  <c r="AW414" i="1"/>
  <c r="AV415" i="1"/>
  <c r="AW415" i="1"/>
  <c r="AX415" i="1" s="1"/>
  <c r="AY415" i="1"/>
  <c r="G419" i="11" s="1"/>
  <c r="AV416" i="1"/>
  <c r="AW416" i="1"/>
  <c r="AV417" i="1"/>
  <c r="AW417" i="1"/>
  <c r="AV418" i="1"/>
  <c r="AW418" i="1"/>
  <c r="AX418" i="1"/>
  <c r="AY418" i="1" s="1"/>
  <c r="G422" i="11"/>
  <c r="AV419" i="1"/>
  <c r="AW419" i="1"/>
  <c r="AV420" i="1"/>
  <c r="AW420" i="1"/>
  <c r="AX420" i="1"/>
  <c r="AV421" i="1"/>
  <c r="AX421" i="1" s="1"/>
  <c r="AY421" i="1" s="1"/>
  <c r="G425" i="11" s="1"/>
  <c r="AW421" i="1"/>
  <c r="AV422" i="1"/>
  <c r="AW422" i="1"/>
  <c r="AV423" i="1"/>
  <c r="AW423" i="1"/>
  <c r="AX423" i="1" s="1"/>
  <c r="AY423" i="1"/>
  <c r="G427" i="11" s="1"/>
  <c r="AV424" i="1"/>
  <c r="AW424" i="1"/>
  <c r="AV425" i="1"/>
  <c r="AW425" i="1"/>
  <c r="AV426" i="1"/>
  <c r="AW426" i="1"/>
  <c r="AX426" i="1"/>
  <c r="AY426" i="1" s="1"/>
  <c r="G430" i="11"/>
  <c r="AV427" i="1"/>
  <c r="AW427" i="1"/>
  <c r="AV428" i="1"/>
  <c r="AW428" i="1"/>
  <c r="AX428" i="1"/>
  <c r="AV429" i="1"/>
  <c r="AX429" i="1" s="1"/>
  <c r="AY429" i="1" s="1"/>
  <c r="G433" i="11" s="1"/>
  <c r="AW429" i="1"/>
  <c r="AV430" i="1"/>
  <c r="AW430" i="1"/>
  <c r="AV431" i="1"/>
  <c r="AW431" i="1"/>
  <c r="AX431" i="1" s="1"/>
  <c r="AY431" i="1"/>
  <c r="G435" i="11" s="1"/>
  <c r="AV432" i="1"/>
  <c r="AW432" i="1"/>
  <c r="AV433" i="1"/>
  <c r="AW433" i="1"/>
  <c r="AV434" i="1"/>
  <c r="AW434" i="1"/>
  <c r="AX434" i="1"/>
  <c r="AY434" i="1" s="1"/>
  <c r="G438" i="11"/>
  <c r="AV435" i="1"/>
  <c r="AW435" i="1"/>
  <c r="AV436" i="1"/>
  <c r="AW436" i="1"/>
  <c r="AX436" i="1"/>
  <c r="AV437" i="1"/>
  <c r="AX437" i="1" s="1"/>
  <c r="AY437" i="1" s="1"/>
  <c r="G441" i="11" s="1"/>
  <c r="AW437" i="1"/>
  <c r="AV438" i="1"/>
  <c r="AW438" i="1"/>
  <c r="AV439" i="1"/>
  <c r="AW439" i="1"/>
  <c r="AX439" i="1" s="1"/>
  <c r="AY439" i="1"/>
  <c r="G443" i="11" s="1"/>
  <c r="AV440" i="1"/>
  <c r="AW440" i="1"/>
  <c r="AV441" i="1"/>
  <c r="AW441" i="1"/>
  <c r="AV442" i="1"/>
  <c r="AW442" i="1"/>
  <c r="AX442" i="1"/>
  <c r="AY442" i="1" s="1"/>
  <c r="G446" i="11"/>
  <c r="AV443" i="1"/>
  <c r="AW443" i="1"/>
  <c r="AV444" i="1"/>
  <c r="AW444" i="1"/>
  <c r="AX444" i="1"/>
  <c r="AV445" i="1"/>
  <c r="AX445" i="1" s="1"/>
  <c r="AY445" i="1" s="1"/>
  <c r="G449" i="11" s="1"/>
  <c r="AW445" i="1"/>
  <c r="F168" i="11"/>
  <c r="F169" i="11"/>
  <c r="F170" i="11"/>
  <c r="O170" i="11"/>
  <c r="F171" i="11"/>
  <c r="F172" i="11"/>
  <c r="F173" i="11"/>
  <c r="F174" i="11"/>
  <c r="O174" i="11"/>
  <c r="F175" i="11"/>
  <c r="F176" i="11"/>
  <c r="F177" i="11"/>
  <c r="F178" i="11"/>
  <c r="O178" i="11" s="1"/>
  <c r="F179" i="11"/>
  <c r="F180" i="11"/>
  <c r="F181" i="11"/>
  <c r="F182" i="11"/>
  <c r="O182" i="11"/>
  <c r="F183" i="11"/>
  <c r="F184" i="11"/>
  <c r="F185" i="11"/>
  <c r="F186" i="11"/>
  <c r="O186" i="11" s="1"/>
  <c r="F187" i="11"/>
  <c r="F188" i="11"/>
  <c r="F189" i="11"/>
  <c r="F190" i="11"/>
  <c r="O190" i="11" s="1"/>
  <c r="F191" i="11"/>
  <c r="F192" i="11"/>
  <c r="F193" i="11"/>
  <c r="F194" i="11"/>
  <c r="O194" i="11" s="1"/>
  <c r="F195" i="11"/>
  <c r="F196" i="11"/>
  <c r="F197" i="11"/>
  <c r="F198" i="11"/>
  <c r="O198" i="11"/>
  <c r="F199" i="11"/>
  <c r="F200" i="11"/>
  <c r="F201" i="11"/>
  <c r="F202" i="11"/>
  <c r="O202" i="11"/>
  <c r="F203" i="11"/>
  <c r="F204" i="11"/>
  <c r="F205" i="11"/>
  <c r="F206" i="11"/>
  <c r="O206" i="11"/>
  <c r="F207" i="11"/>
  <c r="F208" i="11"/>
  <c r="F209" i="11"/>
  <c r="F210" i="11"/>
  <c r="O210" i="11"/>
  <c r="F211" i="11"/>
  <c r="F212" i="11"/>
  <c r="F213" i="11"/>
  <c r="F214" i="11"/>
  <c r="O214" i="11"/>
  <c r="F215" i="11"/>
  <c r="F216" i="11"/>
  <c r="F217" i="11"/>
  <c r="F218" i="11"/>
  <c r="O218" i="11" s="1"/>
  <c r="F219" i="11"/>
  <c r="F220" i="11"/>
  <c r="F221" i="11"/>
  <c r="F222" i="11"/>
  <c r="O222" i="11"/>
  <c r="F223" i="11"/>
  <c r="F224" i="11"/>
  <c r="F225" i="11"/>
  <c r="F226" i="11"/>
  <c r="O226" i="11" s="1"/>
  <c r="F227" i="11"/>
  <c r="F228" i="11"/>
  <c r="F229" i="11"/>
  <c r="F230" i="11"/>
  <c r="O230" i="11"/>
  <c r="F231" i="11"/>
  <c r="F232" i="11"/>
  <c r="F233" i="11"/>
  <c r="F234" i="11"/>
  <c r="O234" i="11"/>
  <c r="F235" i="11"/>
  <c r="F236" i="11"/>
  <c r="F237" i="11"/>
  <c r="F238" i="11"/>
  <c r="O238" i="11"/>
  <c r="F239" i="11"/>
  <c r="F240" i="11"/>
  <c r="F241" i="11"/>
  <c r="F242" i="11"/>
  <c r="O242" i="11"/>
  <c r="F243" i="11"/>
  <c r="F244" i="11"/>
  <c r="F245" i="11"/>
  <c r="F246" i="11"/>
  <c r="O246" i="11"/>
  <c r="F247" i="11"/>
  <c r="F248" i="11"/>
  <c r="F249" i="11"/>
  <c r="F250" i="11"/>
  <c r="O250" i="11" s="1"/>
  <c r="F251" i="11"/>
  <c r="O251" i="11" s="1"/>
  <c r="F252" i="11"/>
  <c r="F253" i="11"/>
  <c r="F254" i="11"/>
  <c r="O254" i="11"/>
  <c r="F255" i="11"/>
  <c r="F256" i="11"/>
  <c r="F257" i="11"/>
  <c r="F258" i="11"/>
  <c r="O258" i="11" s="1"/>
  <c r="F259" i="11"/>
  <c r="F260" i="11"/>
  <c r="F261" i="11"/>
  <c r="F262" i="11"/>
  <c r="O262" i="11"/>
  <c r="F263" i="11"/>
  <c r="F264" i="11"/>
  <c r="F265" i="11"/>
  <c r="F266" i="11"/>
  <c r="F267" i="11"/>
  <c r="F268" i="11"/>
  <c r="F269" i="11"/>
  <c r="F270" i="11"/>
  <c r="O270" i="11" s="1"/>
  <c r="F271" i="11"/>
  <c r="F272" i="11"/>
  <c r="F273" i="11"/>
  <c r="F274" i="11"/>
  <c r="O274" i="11"/>
  <c r="F275" i="11"/>
  <c r="F276" i="11"/>
  <c r="F277" i="11"/>
  <c r="F278" i="11"/>
  <c r="O278" i="11" s="1"/>
  <c r="F279" i="11"/>
  <c r="F280" i="11"/>
  <c r="F281" i="11"/>
  <c r="F282" i="11"/>
  <c r="F284" i="11"/>
  <c r="F285" i="11"/>
  <c r="F286" i="11"/>
  <c r="O286" i="11" s="1"/>
  <c r="F287" i="11"/>
  <c r="F288" i="11"/>
  <c r="F289" i="11"/>
  <c r="F290" i="11"/>
  <c r="O290" i="11"/>
  <c r="F291" i="11"/>
  <c r="F292" i="11"/>
  <c r="F293" i="11"/>
  <c r="F294" i="11"/>
  <c r="O294" i="11"/>
  <c r="F295" i="11"/>
  <c r="F296" i="11"/>
  <c r="F297" i="11"/>
  <c r="F298" i="11"/>
  <c r="O298" i="11" s="1"/>
  <c r="F299" i="11"/>
  <c r="F300" i="11"/>
  <c r="F301" i="11"/>
  <c r="F302" i="11"/>
  <c r="O302" i="11"/>
  <c r="F303" i="11"/>
  <c r="F304" i="11"/>
  <c r="F305" i="11"/>
  <c r="F306" i="11"/>
  <c r="O306" i="11"/>
  <c r="F307" i="11"/>
  <c r="F308" i="11"/>
  <c r="F309" i="11"/>
  <c r="F310" i="11"/>
  <c r="O310" i="11"/>
  <c r="F311" i="11"/>
  <c r="F312" i="11"/>
  <c r="F313" i="11"/>
  <c r="F314" i="11"/>
  <c r="O314" i="11" s="1"/>
  <c r="F315" i="11"/>
  <c r="F316" i="11"/>
  <c r="F317" i="11"/>
  <c r="F318" i="11"/>
  <c r="O318" i="11"/>
  <c r="F319" i="11"/>
  <c r="F320" i="11"/>
  <c r="F321" i="11"/>
  <c r="F322" i="11"/>
  <c r="O322" i="11"/>
  <c r="F323" i="11"/>
  <c r="F324" i="11"/>
  <c r="F325" i="11"/>
  <c r="F326" i="11"/>
  <c r="O326" i="11"/>
  <c r="F327" i="11"/>
  <c r="F328" i="11"/>
  <c r="F330" i="11"/>
  <c r="O330" i="11" s="1"/>
  <c r="F331" i="11"/>
  <c r="F332" i="11"/>
  <c r="F333" i="11"/>
  <c r="F334" i="11"/>
  <c r="O334" i="11"/>
  <c r="F335" i="11"/>
  <c r="F336" i="11"/>
  <c r="F337" i="11"/>
  <c r="F338" i="11"/>
  <c r="O338" i="11"/>
  <c r="F339" i="11"/>
  <c r="F340" i="11"/>
  <c r="F341" i="11"/>
  <c r="F342" i="11"/>
  <c r="O342" i="11"/>
  <c r="F343" i="11"/>
  <c r="F344" i="11"/>
  <c r="F345" i="11"/>
  <c r="F347" i="11"/>
  <c r="F348" i="11"/>
  <c r="F349" i="11"/>
  <c r="F350" i="11"/>
  <c r="O350" i="11"/>
  <c r="F351" i="11"/>
  <c r="F352" i="11"/>
  <c r="F353" i="11"/>
  <c r="F355" i="11"/>
  <c r="O355" i="11" s="1"/>
  <c r="F356" i="11"/>
  <c r="F357" i="11"/>
  <c r="F358" i="11"/>
  <c r="O358" i="11"/>
  <c r="F359" i="11"/>
  <c r="F360" i="11"/>
  <c r="F361" i="11"/>
  <c r="F362" i="11"/>
  <c r="O362" i="11" s="1"/>
  <c r="F363" i="11"/>
  <c r="F364" i="11"/>
  <c r="F365" i="11"/>
  <c r="F366" i="11"/>
  <c r="O366" i="11"/>
  <c r="F367" i="11"/>
  <c r="F368" i="11"/>
  <c r="F369" i="11"/>
  <c r="F371" i="11"/>
  <c r="F372" i="11"/>
  <c r="F373" i="11"/>
  <c r="F374" i="11"/>
  <c r="O374" i="11"/>
  <c r="F375" i="11"/>
  <c r="F376" i="11"/>
  <c r="F377" i="11"/>
  <c r="F379" i="11"/>
  <c r="F380" i="11"/>
  <c r="F381" i="11"/>
  <c r="F382" i="11"/>
  <c r="O382" i="11"/>
  <c r="F383" i="11"/>
  <c r="F384" i="11"/>
  <c r="F385" i="11"/>
  <c r="F387" i="11"/>
  <c r="O387" i="11" s="1"/>
  <c r="F388" i="11"/>
  <c r="F389" i="11"/>
  <c r="F390" i="11"/>
  <c r="O390" i="11"/>
  <c r="F391" i="11"/>
  <c r="F392" i="11"/>
  <c r="F393" i="11"/>
  <c r="F394" i="11"/>
  <c r="O394" i="11" s="1"/>
  <c r="F395" i="11"/>
  <c r="F396" i="11"/>
  <c r="F397" i="11"/>
  <c r="F398" i="11"/>
  <c r="O398" i="11" s="1"/>
  <c r="F399" i="11"/>
  <c r="F400" i="11"/>
  <c r="O400" i="11" s="1"/>
  <c r="F401" i="11"/>
  <c r="F403" i="11"/>
  <c r="F404" i="11"/>
  <c r="O404" i="11" s="1"/>
  <c r="F405" i="11"/>
  <c r="O405" i="11" s="1"/>
  <c r="F406" i="11"/>
  <c r="O406" i="11" s="1"/>
  <c r="F407" i="11"/>
  <c r="F408" i="11"/>
  <c r="O408" i="11" s="1"/>
  <c r="F409" i="11"/>
  <c r="F411" i="11"/>
  <c r="F412" i="11"/>
  <c r="O412" i="11"/>
  <c r="F413" i="11"/>
  <c r="F414" i="11"/>
  <c r="O414" i="11" s="1"/>
  <c r="F415" i="11"/>
  <c r="F416" i="11"/>
  <c r="O416" i="11" s="1"/>
  <c r="F417" i="11"/>
  <c r="F419" i="11"/>
  <c r="F420" i="11"/>
  <c r="O420" i="11" s="1"/>
  <c r="F421" i="11"/>
  <c r="O421" i="11" s="1"/>
  <c r="F422" i="11"/>
  <c r="O422" i="11" s="1"/>
  <c r="F423" i="11"/>
  <c r="F424" i="11"/>
  <c r="O424" i="11" s="1"/>
  <c r="F425" i="11"/>
  <c r="F427" i="11"/>
  <c r="F428" i="11"/>
  <c r="O428" i="11"/>
  <c r="F429" i="11"/>
  <c r="F430" i="11"/>
  <c r="O430" i="11" s="1"/>
  <c r="F431" i="11"/>
  <c r="F432" i="11"/>
  <c r="O432" i="11" s="1"/>
  <c r="F433" i="11"/>
  <c r="F435" i="11"/>
  <c r="F436" i="11"/>
  <c r="O436" i="11"/>
  <c r="F437" i="11"/>
  <c r="O437" i="11" s="1"/>
  <c r="F438" i="11"/>
  <c r="O438" i="11"/>
  <c r="F439" i="11"/>
  <c r="F440" i="11"/>
  <c r="O440" i="11"/>
  <c r="F441" i="11"/>
  <c r="F443" i="11"/>
  <c r="F444" i="11"/>
  <c r="O444" i="11"/>
  <c r="F445" i="11"/>
  <c r="F446" i="11"/>
  <c r="O446" i="11" s="1"/>
  <c r="F447" i="11"/>
  <c r="F448" i="11"/>
  <c r="O448" i="11" s="1"/>
  <c r="F449" i="11"/>
  <c r="O449" i="11"/>
  <c r="C449" i="11"/>
  <c r="N449" i="11" s="1"/>
  <c r="C448" i="11"/>
  <c r="N448" i="11" s="1"/>
  <c r="O447" i="11"/>
  <c r="C447" i="11"/>
  <c r="N447" i="11" s="1"/>
  <c r="C446" i="11"/>
  <c r="N446" i="11" s="1"/>
  <c r="O445" i="11"/>
  <c r="C445" i="11"/>
  <c r="N445" i="11" s="1"/>
  <c r="C444" i="11"/>
  <c r="N444" i="11" s="1"/>
  <c r="O443" i="11"/>
  <c r="C443" i="11"/>
  <c r="N443" i="11"/>
  <c r="C442" i="11"/>
  <c r="N442" i="11" s="1"/>
  <c r="O441" i="11"/>
  <c r="C441" i="11"/>
  <c r="N441" i="11" s="1"/>
  <c r="C440" i="11"/>
  <c r="N440" i="11" s="1"/>
  <c r="O439" i="11"/>
  <c r="C439" i="11"/>
  <c r="N439" i="11" s="1"/>
  <c r="C438" i="11"/>
  <c r="N438" i="11"/>
  <c r="C437" i="11"/>
  <c r="N437" i="11" s="1"/>
  <c r="C436" i="11"/>
  <c r="N436" i="11"/>
  <c r="O435" i="11"/>
  <c r="C435" i="11"/>
  <c r="N435" i="11"/>
  <c r="C434" i="11"/>
  <c r="N434" i="11" s="1"/>
  <c r="O433" i="11"/>
  <c r="C433" i="11"/>
  <c r="N433" i="11"/>
  <c r="C432" i="11"/>
  <c r="N432" i="11" s="1"/>
  <c r="O431" i="11"/>
  <c r="C431" i="11"/>
  <c r="N431" i="11" s="1"/>
  <c r="C430" i="11"/>
  <c r="N430" i="11" s="1"/>
  <c r="O429" i="11"/>
  <c r="C429" i="11"/>
  <c r="N429" i="11" s="1"/>
  <c r="C428" i="11"/>
  <c r="N428" i="11" s="1"/>
  <c r="O427" i="11"/>
  <c r="C427" i="11"/>
  <c r="N427" i="11" s="1"/>
  <c r="C426" i="11"/>
  <c r="N426" i="11" s="1"/>
  <c r="O425" i="11"/>
  <c r="C425" i="11"/>
  <c r="N425" i="11" s="1"/>
  <c r="C424" i="11"/>
  <c r="N424" i="11"/>
  <c r="O423" i="11"/>
  <c r="C423" i="11"/>
  <c r="N423" i="11" s="1"/>
  <c r="C422" i="11"/>
  <c r="N422" i="11"/>
  <c r="C421" i="11"/>
  <c r="N421" i="11"/>
  <c r="C420" i="11"/>
  <c r="N420" i="11" s="1"/>
  <c r="O419" i="11"/>
  <c r="C419" i="11"/>
  <c r="N419" i="11"/>
  <c r="C418" i="11"/>
  <c r="N418" i="11" s="1"/>
  <c r="O417" i="11"/>
  <c r="C417" i="11"/>
  <c r="N417" i="11" s="1"/>
  <c r="C416" i="11"/>
  <c r="N416" i="11"/>
  <c r="O415" i="11"/>
  <c r="C415" i="11"/>
  <c r="N415" i="11" s="1"/>
  <c r="C414" i="11"/>
  <c r="N414" i="11"/>
  <c r="O413" i="11"/>
  <c r="C413" i="11"/>
  <c r="N413" i="11"/>
  <c r="C412" i="11"/>
  <c r="N412" i="11" s="1"/>
  <c r="O411" i="11"/>
  <c r="C411" i="11"/>
  <c r="N411" i="11"/>
  <c r="C410" i="11"/>
  <c r="N410" i="11"/>
  <c r="O409" i="11"/>
  <c r="C409" i="11"/>
  <c r="N409" i="11" s="1"/>
  <c r="C408" i="11"/>
  <c r="N408" i="11" s="1"/>
  <c r="O407" i="11"/>
  <c r="C407" i="11"/>
  <c r="N407" i="11"/>
  <c r="C406" i="11"/>
  <c r="N406" i="11"/>
  <c r="C405" i="11"/>
  <c r="N405" i="11" s="1"/>
  <c r="C404" i="11"/>
  <c r="N404" i="11" s="1"/>
  <c r="O403" i="11"/>
  <c r="C403" i="11"/>
  <c r="N403" i="11"/>
  <c r="C402" i="11"/>
  <c r="N402" i="11" s="1"/>
  <c r="O401" i="11"/>
  <c r="C401" i="11"/>
  <c r="N401" i="11" s="1"/>
  <c r="C400" i="11"/>
  <c r="N400" i="11" s="1"/>
  <c r="O399" i="11"/>
  <c r="C399" i="11"/>
  <c r="N399" i="11"/>
  <c r="C398" i="11"/>
  <c r="N398" i="11"/>
  <c r="O397" i="11"/>
  <c r="C397" i="11"/>
  <c r="N397" i="11"/>
  <c r="O396" i="11"/>
  <c r="C396" i="11"/>
  <c r="N396" i="11"/>
  <c r="O395" i="11"/>
  <c r="C395" i="11"/>
  <c r="N395" i="11" s="1"/>
  <c r="C394" i="11"/>
  <c r="N394" i="11"/>
  <c r="O393" i="11"/>
  <c r="C393" i="11"/>
  <c r="N393" i="11"/>
  <c r="O392" i="11"/>
  <c r="C392" i="11"/>
  <c r="N392" i="11" s="1"/>
  <c r="O391" i="11"/>
  <c r="C391" i="11"/>
  <c r="N391" i="11"/>
  <c r="C390" i="11"/>
  <c r="N390" i="11"/>
  <c r="O389" i="11"/>
  <c r="C389" i="11"/>
  <c r="N389" i="11" s="1"/>
  <c r="O388" i="11"/>
  <c r="C388" i="11"/>
  <c r="N388" i="11"/>
  <c r="C387" i="11"/>
  <c r="N387" i="11"/>
  <c r="C386" i="11"/>
  <c r="N386" i="11" s="1"/>
  <c r="O385" i="11"/>
  <c r="C385" i="11"/>
  <c r="N385" i="11"/>
  <c r="O384" i="11"/>
  <c r="C384" i="11"/>
  <c r="N384" i="11"/>
  <c r="O383" i="11"/>
  <c r="C383" i="11"/>
  <c r="N383" i="11"/>
  <c r="C382" i="11"/>
  <c r="N382" i="11"/>
  <c r="O381" i="11"/>
  <c r="C381" i="11"/>
  <c r="N381" i="11"/>
  <c r="O380" i="11"/>
  <c r="C380" i="11"/>
  <c r="N380" i="11"/>
  <c r="O379" i="11"/>
  <c r="C379" i="11"/>
  <c r="N379" i="11" s="1"/>
  <c r="C378" i="11"/>
  <c r="N378" i="11"/>
  <c r="O377" i="11"/>
  <c r="C377" i="11"/>
  <c r="N377" i="11"/>
  <c r="O376" i="11"/>
  <c r="C376" i="11"/>
  <c r="N376" i="11" s="1"/>
  <c r="O375" i="11"/>
  <c r="C375" i="11"/>
  <c r="N375" i="11"/>
  <c r="C374" i="11"/>
  <c r="N374" i="11"/>
  <c r="O373" i="11"/>
  <c r="C373" i="11"/>
  <c r="N373" i="11" s="1"/>
  <c r="O372" i="11"/>
  <c r="C372" i="11"/>
  <c r="N372" i="11"/>
  <c r="O371" i="11"/>
  <c r="C371" i="11"/>
  <c r="N371" i="11"/>
  <c r="C370" i="11"/>
  <c r="N370" i="11" s="1"/>
  <c r="O369" i="11"/>
  <c r="C369" i="11"/>
  <c r="N369" i="11"/>
  <c r="O368" i="11"/>
  <c r="C368" i="11"/>
  <c r="N368" i="11"/>
  <c r="O367" i="11"/>
  <c r="C367" i="11"/>
  <c r="N367" i="11"/>
  <c r="C366" i="11"/>
  <c r="N366" i="11"/>
  <c r="O365" i="11"/>
  <c r="C365" i="11"/>
  <c r="N365" i="11"/>
  <c r="O364" i="11"/>
  <c r="C364" i="11"/>
  <c r="N364" i="11"/>
  <c r="O363" i="11"/>
  <c r="C363" i="11"/>
  <c r="N363" i="11" s="1"/>
  <c r="C362" i="11"/>
  <c r="N362" i="11"/>
  <c r="O361" i="11"/>
  <c r="C361" i="11"/>
  <c r="N361" i="11"/>
  <c r="O360" i="11"/>
  <c r="C360" i="11"/>
  <c r="N360" i="11" s="1"/>
  <c r="O359" i="11"/>
  <c r="C359" i="11"/>
  <c r="N359" i="11"/>
  <c r="C358" i="11"/>
  <c r="N358" i="11"/>
  <c r="O357" i="11"/>
  <c r="C357" i="11"/>
  <c r="N357" i="11" s="1"/>
  <c r="O356" i="11"/>
  <c r="C356" i="11"/>
  <c r="N356" i="11"/>
  <c r="C355" i="11"/>
  <c r="N355" i="11"/>
  <c r="C354" i="11"/>
  <c r="N354" i="11" s="1"/>
  <c r="O353" i="11"/>
  <c r="C353" i="11"/>
  <c r="N353" i="11"/>
  <c r="O352" i="11"/>
  <c r="C352" i="11"/>
  <c r="N352" i="11"/>
  <c r="O351" i="11"/>
  <c r="C351" i="11"/>
  <c r="N351" i="11"/>
  <c r="C350" i="11"/>
  <c r="N350" i="11"/>
  <c r="O349" i="11"/>
  <c r="C349" i="11"/>
  <c r="N349" i="11"/>
  <c r="O348" i="11"/>
  <c r="C348" i="11"/>
  <c r="N348" i="11"/>
  <c r="O347" i="11"/>
  <c r="C347" i="11"/>
  <c r="N347" i="11" s="1"/>
  <c r="C346" i="11"/>
  <c r="N346" i="11"/>
  <c r="O345" i="11"/>
  <c r="C345" i="11"/>
  <c r="N345" i="11"/>
  <c r="O344" i="11"/>
  <c r="C344" i="11"/>
  <c r="N344" i="11" s="1"/>
  <c r="O343" i="11"/>
  <c r="C343" i="11"/>
  <c r="N343" i="11"/>
  <c r="C342" i="11"/>
  <c r="N342" i="11"/>
  <c r="O341" i="11"/>
  <c r="C341" i="11"/>
  <c r="N341" i="11" s="1"/>
  <c r="O340" i="11"/>
  <c r="C340" i="11"/>
  <c r="N340" i="11"/>
  <c r="O339" i="11"/>
  <c r="C339" i="11"/>
  <c r="N339" i="11"/>
  <c r="C338" i="11"/>
  <c r="N338" i="11" s="1"/>
  <c r="O337" i="11"/>
  <c r="C337" i="11"/>
  <c r="N337" i="11"/>
  <c r="O336" i="11"/>
  <c r="C336" i="11"/>
  <c r="N336" i="11"/>
  <c r="O335" i="11"/>
  <c r="C335" i="11"/>
  <c r="N335" i="11"/>
  <c r="C334" i="11"/>
  <c r="N334" i="11"/>
  <c r="O333" i="11"/>
  <c r="C333" i="11"/>
  <c r="N333" i="11"/>
  <c r="O332" i="11"/>
  <c r="C332" i="11"/>
  <c r="N332" i="11"/>
  <c r="O331" i="11"/>
  <c r="C331" i="11"/>
  <c r="N331" i="11" s="1"/>
  <c r="C330" i="11"/>
  <c r="N330" i="11"/>
  <c r="C329" i="11"/>
  <c r="N329" i="11"/>
  <c r="O328" i="11"/>
  <c r="C328" i="11"/>
  <c r="N328" i="11" s="1"/>
  <c r="O327" i="11"/>
  <c r="C327" i="11"/>
  <c r="N327" i="11"/>
  <c r="C326" i="11"/>
  <c r="N326" i="11"/>
  <c r="O325" i="11"/>
  <c r="C325" i="11"/>
  <c r="N325" i="11" s="1"/>
  <c r="O324" i="11"/>
  <c r="C324" i="11"/>
  <c r="N324" i="11"/>
  <c r="O323" i="11"/>
  <c r="C323" i="11"/>
  <c r="N323" i="11"/>
  <c r="C322" i="11"/>
  <c r="N322" i="11" s="1"/>
  <c r="O321" i="11"/>
  <c r="C321" i="11"/>
  <c r="N321" i="11"/>
  <c r="O320" i="11"/>
  <c r="C320" i="11"/>
  <c r="N320" i="11"/>
  <c r="O319" i="11"/>
  <c r="C319" i="11"/>
  <c r="N319" i="11"/>
  <c r="C318" i="11"/>
  <c r="N318" i="11"/>
  <c r="O317" i="11"/>
  <c r="C317" i="11"/>
  <c r="N317" i="11"/>
  <c r="O316" i="11"/>
  <c r="C316" i="11"/>
  <c r="N316" i="11"/>
  <c r="O315" i="11"/>
  <c r="C315" i="11"/>
  <c r="N315" i="11" s="1"/>
  <c r="C314" i="11"/>
  <c r="N314" i="11"/>
  <c r="O313" i="11"/>
  <c r="C313" i="11"/>
  <c r="N313" i="11"/>
  <c r="O312" i="11"/>
  <c r="C312" i="11"/>
  <c r="N312" i="11" s="1"/>
  <c r="O311" i="11"/>
  <c r="C311" i="11"/>
  <c r="N311" i="11"/>
  <c r="C310" i="11"/>
  <c r="N310" i="11"/>
  <c r="O309" i="11"/>
  <c r="C309" i="11"/>
  <c r="N309" i="11" s="1"/>
  <c r="O308" i="11"/>
  <c r="C308" i="11"/>
  <c r="N308" i="11"/>
  <c r="O307" i="11"/>
  <c r="C307" i="11"/>
  <c r="N307" i="11"/>
  <c r="C306" i="11"/>
  <c r="N306" i="11" s="1"/>
  <c r="O305" i="11"/>
  <c r="C305" i="11"/>
  <c r="N305" i="11"/>
  <c r="O304" i="11"/>
  <c r="C304" i="11"/>
  <c r="N304" i="11"/>
  <c r="O303" i="11"/>
  <c r="C303" i="11"/>
  <c r="N303" i="11"/>
  <c r="C302" i="11"/>
  <c r="N302" i="11"/>
  <c r="O301" i="11"/>
  <c r="C301" i="11"/>
  <c r="N301" i="11"/>
  <c r="O300" i="11"/>
  <c r="C300" i="11"/>
  <c r="N300" i="11"/>
  <c r="O299" i="11"/>
  <c r="C299" i="11"/>
  <c r="N299" i="11" s="1"/>
  <c r="C298" i="11"/>
  <c r="N298" i="11"/>
  <c r="O297" i="11"/>
  <c r="C297" i="11"/>
  <c r="N297" i="11"/>
  <c r="O296" i="11"/>
  <c r="C296" i="11"/>
  <c r="N296" i="11" s="1"/>
  <c r="O295" i="11"/>
  <c r="C295" i="11"/>
  <c r="N295" i="11"/>
  <c r="C294" i="11"/>
  <c r="N294" i="11"/>
  <c r="O293" i="11"/>
  <c r="C293" i="11"/>
  <c r="N293" i="11" s="1"/>
  <c r="O292" i="11"/>
  <c r="C292" i="11"/>
  <c r="N292" i="11"/>
  <c r="O291" i="11"/>
  <c r="C291" i="11"/>
  <c r="N291" i="11"/>
  <c r="C290" i="11"/>
  <c r="N290" i="11" s="1"/>
  <c r="O289" i="11"/>
  <c r="C289" i="11"/>
  <c r="N289" i="11"/>
  <c r="O288" i="11"/>
  <c r="C288" i="11"/>
  <c r="N288" i="11"/>
  <c r="O287" i="11"/>
  <c r="C287" i="11"/>
  <c r="N287" i="11"/>
  <c r="C286" i="11"/>
  <c r="N286" i="11"/>
  <c r="O285" i="11"/>
  <c r="C285" i="11"/>
  <c r="N285" i="11"/>
  <c r="O284" i="11"/>
  <c r="C284" i="11"/>
  <c r="N284" i="11"/>
  <c r="C283" i="11"/>
  <c r="N283" i="11"/>
  <c r="O282" i="11"/>
  <c r="C282" i="11"/>
  <c r="N282" i="11"/>
  <c r="O281" i="11"/>
  <c r="C281" i="11"/>
  <c r="N281" i="11"/>
  <c r="O280" i="11"/>
  <c r="C280" i="11"/>
  <c r="N280" i="11"/>
  <c r="C279" i="11"/>
  <c r="N279" i="11"/>
  <c r="O279" i="11"/>
  <c r="C278" i="11"/>
  <c r="N278" i="11"/>
  <c r="O277" i="11"/>
  <c r="C277" i="11"/>
  <c r="N277" i="11"/>
  <c r="O276" i="11"/>
  <c r="C276" i="11"/>
  <c r="N276" i="11" s="1"/>
  <c r="C275" i="11"/>
  <c r="N275" i="11"/>
  <c r="O275" i="11"/>
  <c r="C274" i="11"/>
  <c r="N274" i="11"/>
  <c r="O273" i="11"/>
  <c r="C273" i="11"/>
  <c r="N273" i="11" s="1"/>
  <c r="O272" i="11"/>
  <c r="C272" i="11"/>
  <c r="N272" i="11"/>
  <c r="C271" i="11"/>
  <c r="N271" i="11"/>
  <c r="O271" i="11"/>
  <c r="C270" i="11"/>
  <c r="N270" i="11" s="1"/>
  <c r="O269" i="11"/>
  <c r="C269" i="11"/>
  <c r="N269" i="11"/>
  <c r="O268" i="11"/>
  <c r="C268" i="11"/>
  <c r="N268" i="11"/>
  <c r="C267" i="11"/>
  <c r="N267" i="11" s="1"/>
  <c r="O267" i="11"/>
  <c r="O266" i="11"/>
  <c r="C266" i="11"/>
  <c r="N266" i="11" s="1"/>
  <c r="O265" i="11"/>
  <c r="C265" i="11"/>
  <c r="N265" i="11"/>
  <c r="O264" i="11"/>
  <c r="C264" i="11"/>
  <c r="N264" i="11"/>
  <c r="C263" i="11"/>
  <c r="N263" i="11" s="1"/>
  <c r="O263" i="11"/>
  <c r="C262" i="11"/>
  <c r="N262" i="11"/>
  <c r="O261" i="11"/>
  <c r="C261" i="11"/>
  <c r="N261" i="11"/>
  <c r="O260" i="11"/>
  <c r="C260" i="11"/>
  <c r="N260" i="11"/>
  <c r="C259" i="11"/>
  <c r="N259" i="11"/>
  <c r="O259" i="11"/>
  <c r="C258" i="11"/>
  <c r="N258" i="11"/>
  <c r="O257" i="11"/>
  <c r="C257" i="11"/>
  <c r="N257" i="11"/>
  <c r="O256" i="11"/>
  <c r="C256" i="11"/>
  <c r="N256" i="11" s="1"/>
  <c r="O255" i="11"/>
  <c r="C255" i="11"/>
  <c r="N255" i="11"/>
  <c r="C254" i="11"/>
  <c r="N254" i="11"/>
  <c r="O253" i="11"/>
  <c r="C253" i="11"/>
  <c r="N253" i="11" s="1"/>
  <c r="O252" i="11"/>
  <c r="C252" i="11"/>
  <c r="N252" i="11"/>
  <c r="C251" i="11"/>
  <c r="N251" i="11"/>
  <c r="C250" i="11"/>
  <c r="N250" i="11" s="1"/>
  <c r="O249" i="11"/>
  <c r="C249" i="11"/>
  <c r="N249" i="11"/>
  <c r="O248" i="11"/>
  <c r="C248" i="11"/>
  <c r="N248" i="11"/>
  <c r="O247" i="11"/>
  <c r="C247" i="11"/>
  <c r="N247" i="11"/>
  <c r="C246" i="11"/>
  <c r="N246" i="11"/>
  <c r="O245" i="11"/>
  <c r="C245" i="11"/>
  <c r="N245" i="11"/>
  <c r="O244" i="11"/>
  <c r="C244" i="11"/>
  <c r="N244" i="11"/>
  <c r="O243" i="11"/>
  <c r="C243" i="11"/>
  <c r="N243" i="11" s="1"/>
  <c r="C242" i="11"/>
  <c r="N242" i="11"/>
  <c r="O241" i="11"/>
  <c r="C241" i="11"/>
  <c r="N241" i="11"/>
  <c r="O240" i="11"/>
  <c r="C240" i="11"/>
  <c r="N240" i="11" s="1"/>
  <c r="O239" i="11"/>
  <c r="C239" i="11"/>
  <c r="N239" i="11"/>
  <c r="C238" i="11"/>
  <c r="N238" i="11"/>
  <c r="O237" i="11"/>
  <c r="C237" i="11"/>
  <c r="N237" i="11" s="1"/>
  <c r="O236" i="11"/>
  <c r="C236" i="11"/>
  <c r="N236" i="11"/>
  <c r="O235" i="11"/>
  <c r="C235" i="11"/>
  <c r="N235" i="11"/>
  <c r="C234" i="11"/>
  <c r="N234" i="11" s="1"/>
  <c r="O233" i="11"/>
  <c r="C233" i="11"/>
  <c r="N233" i="11"/>
  <c r="O232" i="11"/>
  <c r="C232" i="11"/>
  <c r="N232" i="11"/>
  <c r="O231" i="11"/>
  <c r="C231" i="11"/>
  <c r="N231" i="11"/>
  <c r="C230" i="11"/>
  <c r="N230" i="11"/>
  <c r="O229" i="11"/>
  <c r="C229" i="11"/>
  <c r="N229" i="11"/>
  <c r="O228" i="11"/>
  <c r="C228" i="11"/>
  <c r="N228" i="11"/>
  <c r="O227" i="11"/>
  <c r="C227" i="11"/>
  <c r="N227" i="11" s="1"/>
  <c r="C226" i="11"/>
  <c r="N226" i="11"/>
  <c r="O225" i="11"/>
  <c r="C225" i="11"/>
  <c r="N225" i="11"/>
  <c r="O224" i="11"/>
  <c r="C224" i="11"/>
  <c r="N224" i="11" s="1"/>
  <c r="O223" i="11"/>
  <c r="C223" i="11"/>
  <c r="N223" i="11"/>
  <c r="C222" i="11"/>
  <c r="N222" i="11"/>
  <c r="O221" i="11"/>
  <c r="C221" i="11"/>
  <c r="N221" i="11" s="1"/>
  <c r="O220" i="11"/>
  <c r="C220" i="11"/>
  <c r="N220" i="11"/>
  <c r="O219" i="11"/>
  <c r="C219" i="11"/>
  <c r="N219" i="11"/>
  <c r="C218" i="11"/>
  <c r="N218" i="11" s="1"/>
  <c r="O217" i="11"/>
  <c r="C217" i="11"/>
  <c r="N217" i="11"/>
  <c r="O216" i="11"/>
  <c r="C216" i="11"/>
  <c r="N216" i="11"/>
  <c r="C215" i="11"/>
  <c r="N215" i="11" s="1"/>
  <c r="O215" i="11"/>
  <c r="C214" i="11"/>
  <c r="N214" i="11"/>
  <c r="C213" i="11"/>
  <c r="N213" i="11"/>
  <c r="O213" i="11"/>
  <c r="O212" i="11"/>
  <c r="C212" i="11"/>
  <c r="N212" i="11"/>
  <c r="C211" i="11"/>
  <c r="N211" i="11"/>
  <c r="O211" i="11"/>
  <c r="C210" i="11"/>
  <c r="N210" i="11"/>
  <c r="C209" i="11"/>
  <c r="N209" i="11" s="1"/>
  <c r="O209" i="11"/>
  <c r="O208" i="11"/>
  <c r="C208" i="11"/>
  <c r="N208" i="11" s="1"/>
  <c r="C207" i="11"/>
  <c r="N207" i="11"/>
  <c r="O207" i="11"/>
  <c r="C206" i="11"/>
  <c r="N206" i="11"/>
  <c r="C205" i="11"/>
  <c r="N205" i="11"/>
  <c r="O205" i="11"/>
  <c r="O204" i="11"/>
  <c r="C204" i="11"/>
  <c r="N204" i="11"/>
  <c r="C203" i="11"/>
  <c r="N203" i="11"/>
  <c r="O203" i="11"/>
  <c r="C202" i="11"/>
  <c r="N202" i="11" s="1"/>
  <c r="C201" i="11"/>
  <c r="N201" i="11"/>
  <c r="O201" i="11"/>
  <c r="O200" i="11"/>
  <c r="C200" i="11"/>
  <c r="N200" i="11"/>
  <c r="C199" i="11"/>
  <c r="N199" i="11" s="1"/>
  <c r="O199" i="11"/>
  <c r="C198" i="11"/>
  <c r="N198" i="11"/>
  <c r="C197" i="11"/>
  <c r="N197" i="11"/>
  <c r="O197" i="11"/>
  <c r="O196" i="11"/>
  <c r="C196" i="11"/>
  <c r="N196" i="11" s="1"/>
  <c r="C195" i="11"/>
  <c r="N195" i="11"/>
  <c r="O195" i="11"/>
  <c r="C194" i="11"/>
  <c r="N194" i="11"/>
  <c r="C193" i="11"/>
  <c r="N193" i="11" s="1"/>
  <c r="O193" i="11"/>
  <c r="O192" i="11"/>
  <c r="C192" i="11"/>
  <c r="N192" i="11" s="1"/>
  <c r="O191" i="11"/>
  <c r="C191" i="11"/>
  <c r="N191" i="11"/>
  <c r="C190" i="11"/>
  <c r="N190" i="11"/>
  <c r="O189" i="11"/>
  <c r="C189" i="11"/>
  <c r="N189" i="11" s="1"/>
  <c r="O188" i="11"/>
  <c r="C188" i="11"/>
  <c r="N188" i="11"/>
  <c r="O187" i="11"/>
  <c r="C187" i="11"/>
  <c r="N187" i="11"/>
  <c r="C186" i="11"/>
  <c r="N186" i="11" s="1"/>
  <c r="O185" i="11"/>
  <c r="C185" i="11"/>
  <c r="N185" i="11"/>
  <c r="O184" i="11"/>
  <c r="C184" i="11"/>
  <c r="N184" i="11"/>
  <c r="O183" i="11"/>
  <c r="C183" i="11"/>
  <c r="N183" i="11" s="1"/>
  <c r="C182" i="11"/>
  <c r="N182" i="11"/>
  <c r="O181" i="11"/>
  <c r="C181" i="11"/>
  <c r="N181" i="11"/>
  <c r="O180" i="11"/>
  <c r="C180" i="11"/>
  <c r="N180" i="11" s="1"/>
  <c r="O179" i="11"/>
  <c r="C179" i="11"/>
  <c r="N179" i="11" s="1"/>
  <c r="C178" i="11"/>
  <c r="N178" i="11"/>
  <c r="O177" i="11"/>
  <c r="C177" i="11"/>
  <c r="N177" i="11" s="1"/>
  <c r="O176" i="11"/>
  <c r="C176" i="11"/>
  <c r="N176" i="11" s="1"/>
  <c r="O175" i="11"/>
  <c r="C175" i="11"/>
  <c r="N175" i="11"/>
  <c r="C174" i="11"/>
  <c r="N174" i="11" s="1"/>
  <c r="O173" i="11"/>
  <c r="C173" i="11"/>
  <c r="N173" i="11" s="1"/>
  <c r="O172" i="11"/>
  <c r="C172" i="11"/>
  <c r="N172" i="11"/>
  <c r="O171" i="11"/>
  <c r="C171" i="11"/>
  <c r="N171" i="11"/>
  <c r="C170" i="11"/>
  <c r="N170" i="11" s="1"/>
  <c r="O169" i="11"/>
  <c r="C169" i="11"/>
  <c r="N169" i="11"/>
  <c r="O168" i="11"/>
  <c r="C168" i="11"/>
  <c r="N168" i="11"/>
  <c r="C167" i="11"/>
  <c r="N167" i="11" s="1"/>
  <c r="C166" i="11"/>
  <c r="N166" i="11"/>
  <c r="C165" i="11"/>
  <c r="N165" i="11" s="1"/>
  <c r="C164" i="11"/>
  <c r="N164" i="11"/>
  <c r="C163" i="11"/>
  <c r="N163" i="11" s="1"/>
  <c r="C162" i="11"/>
  <c r="N162" i="11"/>
  <c r="C161" i="11"/>
  <c r="N161" i="11" s="1"/>
  <c r="C160" i="11"/>
  <c r="N160" i="11"/>
  <c r="C159" i="11"/>
  <c r="N159" i="11" s="1"/>
  <c r="C158" i="11"/>
  <c r="N158" i="11"/>
  <c r="C157" i="11"/>
  <c r="N157" i="11" s="1"/>
  <c r="C156" i="11"/>
  <c r="N156" i="11"/>
  <c r="C155" i="11"/>
  <c r="N155" i="11" s="1"/>
  <c r="C154" i="11"/>
  <c r="N154" i="11"/>
  <c r="C153" i="11"/>
  <c r="N153" i="11" s="1"/>
  <c r="C152" i="11"/>
  <c r="N152" i="11"/>
  <c r="C151" i="11"/>
  <c r="N151" i="11" s="1"/>
  <c r="C150" i="11"/>
  <c r="N150" i="11"/>
  <c r="C149" i="11"/>
  <c r="N149" i="11" s="1"/>
  <c r="C148" i="11"/>
  <c r="N148" i="11" s="1"/>
  <c r="C147" i="11"/>
  <c r="N147" i="11" s="1"/>
  <c r="C146" i="11"/>
  <c r="N146" i="11" s="1"/>
  <c r="C145" i="11"/>
  <c r="N145" i="11" s="1"/>
  <c r="C144" i="11"/>
  <c r="N144" i="11" s="1"/>
  <c r="C143" i="11"/>
  <c r="N143" i="11" s="1"/>
  <c r="C142" i="11"/>
  <c r="N142" i="11" s="1"/>
  <c r="C141" i="11"/>
  <c r="N141" i="11" s="1"/>
  <c r="C140" i="11"/>
  <c r="N140" i="11" s="1"/>
  <c r="C139" i="11"/>
  <c r="N139" i="11" s="1"/>
  <c r="C138" i="11"/>
  <c r="N138" i="11" s="1"/>
  <c r="C137" i="11"/>
  <c r="N137" i="11" s="1"/>
  <c r="C136" i="11"/>
  <c r="N136" i="11" s="1"/>
  <c r="C135" i="11"/>
  <c r="N135" i="11" s="1"/>
  <c r="C134" i="11"/>
  <c r="N134" i="11" s="1"/>
  <c r="C133" i="11"/>
  <c r="N133" i="11" s="1"/>
  <c r="C132" i="11"/>
  <c r="N132" i="11" s="1"/>
  <c r="C131" i="11"/>
  <c r="N131" i="11" s="1"/>
  <c r="C130" i="11"/>
  <c r="N130" i="11" s="1"/>
  <c r="C129" i="11"/>
  <c r="N129" i="11" s="1"/>
  <c r="C128" i="11"/>
  <c r="N128" i="11"/>
  <c r="C127" i="11"/>
  <c r="N127" i="11" s="1"/>
  <c r="C126" i="11"/>
  <c r="N126" i="11" s="1"/>
  <c r="C125" i="11"/>
  <c r="N125" i="11" s="1"/>
  <c r="C124" i="11"/>
  <c r="N124" i="11" s="1"/>
  <c r="C123" i="11"/>
  <c r="N123" i="11" s="1"/>
  <c r="C122" i="11"/>
  <c r="N122" i="11" s="1"/>
  <c r="C121" i="11"/>
  <c r="N121" i="11" s="1"/>
  <c r="C120" i="11"/>
  <c r="N120" i="11" s="1"/>
  <c r="C119" i="11"/>
  <c r="N119" i="11" s="1"/>
  <c r="C118" i="11"/>
  <c r="N118" i="11" s="1"/>
  <c r="C117" i="11"/>
  <c r="N117" i="11" s="1"/>
  <c r="C116" i="11"/>
  <c r="N116" i="11" s="1"/>
  <c r="C115" i="11"/>
  <c r="N115" i="11" s="1"/>
  <c r="C114" i="11"/>
  <c r="N114" i="11" s="1"/>
  <c r="C113" i="11"/>
  <c r="N113" i="11" s="1"/>
  <c r="C112" i="11"/>
  <c r="N112" i="11" s="1"/>
  <c r="C111" i="11"/>
  <c r="N111" i="11" s="1"/>
  <c r="C110" i="11"/>
  <c r="N110" i="11"/>
  <c r="C109" i="11"/>
  <c r="N109" i="11" s="1"/>
  <c r="C108" i="11"/>
  <c r="N108" i="11" s="1"/>
  <c r="C107" i="11"/>
  <c r="N107" i="11" s="1"/>
  <c r="C106" i="11"/>
  <c r="N106" i="11" s="1"/>
  <c r="C105" i="11"/>
  <c r="N105" i="11" s="1"/>
  <c r="C104" i="11"/>
  <c r="N104" i="11" s="1"/>
  <c r="C103" i="11"/>
  <c r="N103" i="11" s="1"/>
  <c r="C102" i="11"/>
  <c r="N102" i="11" s="1"/>
  <c r="C101" i="11"/>
  <c r="N101" i="11" s="1"/>
  <c r="C100" i="11"/>
  <c r="N100" i="11" s="1"/>
  <c r="C99" i="11"/>
  <c r="N99" i="11" s="1"/>
  <c r="C98" i="11"/>
  <c r="N98" i="11"/>
  <c r="C97" i="11"/>
  <c r="N97" i="11" s="1"/>
  <c r="C96" i="11"/>
  <c r="N96" i="11" s="1"/>
  <c r="C95" i="11"/>
  <c r="N95" i="11" s="1"/>
  <c r="C94" i="11"/>
  <c r="N94" i="11" s="1"/>
  <c r="C93" i="11"/>
  <c r="N93" i="11" s="1"/>
  <c r="C92" i="11"/>
  <c r="N92" i="11" s="1"/>
  <c r="C91" i="11"/>
  <c r="N91" i="11" s="1"/>
  <c r="C90" i="11"/>
  <c r="N90" i="11" s="1"/>
  <c r="C89" i="11"/>
  <c r="N89" i="11" s="1"/>
  <c r="C88" i="11"/>
  <c r="N88" i="11"/>
  <c r="C87" i="11"/>
  <c r="N87" i="11" s="1"/>
  <c r="C86" i="11"/>
  <c r="N86" i="11" s="1"/>
  <c r="C85" i="11"/>
  <c r="N85" i="11" s="1"/>
  <c r="C84" i="11"/>
  <c r="N84" i="11" s="1"/>
  <c r="C83" i="11"/>
  <c r="N83" i="11" s="1"/>
  <c r="C82" i="11"/>
  <c r="N82" i="11" s="1"/>
  <c r="C81" i="11"/>
  <c r="N81" i="11" s="1"/>
  <c r="C80" i="11"/>
  <c r="N80" i="11" s="1"/>
  <c r="C79" i="11"/>
  <c r="N79" i="11" s="1"/>
  <c r="C78" i="11"/>
  <c r="N78" i="11" s="1"/>
  <c r="C77" i="11"/>
  <c r="N77" i="11" s="1"/>
  <c r="C76" i="11"/>
  <c r="N76" i="11" s="1"/>
  <c r="C75" i="11"/>
  <c r="N75" i="11" s="1"/>
  <c r="C74" i="11"/>
  <c r="N74" i="11" s="1"/>
  <c r="C73" i="11"/>
  <c r="N73" i="11" s="1"/>
  <c r="C72" i="11"/>
  <c r="N72" i="11" s="1"/>
  <c r="C71" i="11"/>
  <c r="N71" i="11" s="1"/>
  <c r="C70" i="11"/>
  <c r="N70" i="11" s="1"/>
  <c r="C69" i="11"/>
  <c r="N69" i="11" s="1"/>
  <c r="C68" i="11"/>
  <c r="N68" i="11" s="1"/>
  <c r="C67" i="11"/>
  <c r="N67" i="11" s="1"/>
  <c r="C66" i="11"/>
  <c r="N66" i="11" s="1"/>
  <c r="C65" i="11"/>
  <c r="N65" i="11" s="1"/>
  <c r="C64" i="11"/>
  <c r="N64" i="11" s="1"/>
  <c r="C63" i="11"/>
  <c r="N63" i="11" s="1"/>
  <c r="C62" i="11"/>
  <c r="N62" i="11" s="1"/>
  <c r="C61" i="11"/>
  <c r="N61" i="11" s="1"/>
  <c r="C60" i="11"/>
  <c r="N60" i="11" s="1"/>
  <c r="C59" i="11"/>
  <c r="N59" i="11" s="1"/>
  <c r="C58" i="11"/>
  <c r="N58" i="11" s="1"/>
  <c r="C57" i="11"/>
  <c r="N57" i="11" s="1"/>
  <c r="C56" i="11"/>
  <c r="N56" i="11" s="1"/>
  <c r="C55" i="11"/>
  <c r="N55" i="11" s="1"/>
  <c r="C54" i="11"/>
  <c r="N54" i="11" s="1"/>
  <c r="AH450" i="1"/>
  <c r="K53" i="11" s="1"/>
  <c r="C53" i="11"/>
  <c r="N53" i="11" s="1"/>
  <c r="AG450" i="1"/>
  <c r="K52" i="11" s="1"/>
  <c r="C52" i="11"/>
  <c r="N52" i="11" s="1"/>
  <c r="AF450" i="1"/>
  <c r="K51" i="11"/>
  <c r="C51" i="11"/>
  <c r="N51" i="11" s="1"/>
  <c r="AE450" i="1"/>
  <c r="K50" i="11" s="1"/>
  <c r="C50" i="11"/>
  <c r="N50" i="11" s="1"/>
  <c r="AD450" i="1"/>
  <c r="K49" i="11" s="1"/>
  <c r="C49" i="11"/>
  <c r="N49" i="11" s="1"/>
  <c r="AC450" i="1"/>
  <c r="K48" i="11" s="1"/>
  <c r="C48" i="11"/>
  <c r="N48" i="11" s="1"/>
  <c r="AB450" i="1"/>
  <c r="K47" i="11"/>
  <c r="C47" i="11"/>
  <c r="N47" i="11" s="1"/>
  <c r="AA450" i="1"/>
  <c r="K46" i="11"/>
  <c r="C46" i="11"/>
  <c r="N46" i="11" s="1"/>
  <c r="Z450" i="1"/>
  <c r="K45" i="11" s="1"/>
  <c r="C45" i="11"/>
  <c r="N45" i="11" s="1"/>
  <c r="Y450" i="1"/>
  <c r="K44" i="11" s="1"/>
  <c r="C44" i="11"/>
  <c r="N44" i="11" s="1"/>
  <c r="X450" i="1"/>
  <c r="K43" i="11"/>
  <c r="C43" i="11"/>
  <c r="N43" i="11" s="1"/>
  <c r="W450" i="1"/>
  <c r="K42" i="11" s="1"/>
  <c r="C42" i="11"/>
  <c r="N42" i="11" s="1"/>
  <c r="C41" i="11"/>
  <c r="N41" i="11" s="1"/>
  <c r="C40" i="11"/>
  <c r="N40" i="11" s="1"/>
  <c r="C39" i="11"/>
  <c r="N39" i="11" s="1"/>
  <c r="C38" i="11"/>
  <c r="N38" i="11" s="1"/>
  <c r="C37" i="11"/>
  <c r="N37" i="11" s="1"/>
  <c r="C36" i="11"/>
  <c r="N36" i="11" s="1"/>
  <c r="C35" i="11"/>
  <c r="N35" i="11" s="1"/>
  <c r="C34" i="11"/>
  <c r="N34" i="11" s="1"/>
  <c r="C33" i="11"/>
  <c r="N33" i="11" s="1"/>
  <c r="C32" i="11"/>
  <c r="N32" i="11" s="1"/>
  <c r="C31" i="11"/>
  <c r="N31" i="11" s="1"/>
  <c r="C30" i="11"/>
  <c r="N30" i="11" s="1"/>
  <c r="C29" i="11"/>
  <c r="N29" i="11" s="1"/>
  <c r="C28" i="11"/>
  <c r="N28" i="11" s="1"/>
  <c r="C27" i="11"/>
  <c r="N27" i="11" s="1"/>
  <c r="C26" i="11"/>
  <c r="N26" i="11" s="1"/>
  <c r="C25" i="11"/>
  <c r="N25" i="11" s="1"/>
  <c r="C24" i="11"/>
  <c r="N24" i="11" s="1"/>
  <c r="C23" i="11"/>
  <c r="N23" i="11" s="1"/>
  <c r="C22" i="11"/>
  <c r="N22" i="11" s="1"/>
  <c r="C21" i="11"/>
  <c r="N21" i="11" s="1"/>
  <c r="C20" i="11"/>
  <c r="N20" i="11" s="1"/>
  <c r="C19" i="11"/>
  <c r="N19" i="11" s="1"/>
  <c r="C18" i="11"/>
  <c r="N18" i="11" s="1"/>
  <c r="C17" i="11"/>
  <c r="N17" i="11" s="1"/>
  <c r="C16" i="11"/>
  <c r="N16" i="11" s="1"/>
  <c r="C15" i="11"/>
  <c r="N15" i="11" s="1"/>
  <c r="C14" i="11"/>
  <c r="N14" i="11" s="1"/>
  <c r="C13" i="11"/>
  <c r="N13" i="11" s="1"/>
  <c r="C12" i="11"/>
  <c r="N12" i="11" s="1"/>
  <c r="C11" i="11"/>
  <c r="N11" i="11" s="1"/>
  <c r="C10" i="11"/>
  <c r="N10" i="11" s="1"/>
  <c r="C9" i="11"/>
  <c r="N9" i="11" s="1"/>
  <c r="C8" i="11"/>
  <c r="N8" i="11" s="1"/>
  <c r="C7" i="11"/>
  <c r="N7" i="11" s="1"/>
  <c r="C6" i="11"/>
  <c r="N6" i="11" s="1"/>
  <c r="AZ164" i="1"/>
  <c r="BC164" i="1" s="1"/>
  <c r="G169" i="2" s="1"/>
  <c r="Q169" i="2" s="1"/>
  <c r="T169" i="2" s="1"/>
  <c r="AZ165" i="1"/>
  <c r="BC165" i="1" s="1"/>
  <c r="G170" i="2" s="1"/>
  <c r="Q170" i="2" s="1"/>
  <c r="T170" i="2" s="1"/>
  <c r="AZ166" i="1"/>
  <c r="BC166" i="1" s="1"/>
  <c r="G171" i="2" s="1"/>
  <c r="Q171" i="2" s="1"/>
  <c r="T171" i="2" s="1"/>
  <c r="AZ167" i="1"/>
  <c r="BC167" i="1" s="1"/>
  <c r="G172" i="2" s="1"/>
  <c r="Q172" i="2" s="1"/>
  <c r="T172" i="2" s="1"/>
  <c r="AZ168" i="1"/>
  <c r="BC168" i="1" s="1"/>
  <c r="G173" i="2" s="1"/>
  <c r="Q173" i="2" s="1"/>
  <c r="T173" i="2" s="1"/>
  <c r="AZ169" i="1"/>
  <c r="BC169" i="1" s="1"/>
  <c r="G174" i="2" s="1"/>
  <c r="Q174" i="2" s="1"/>
  <c r="T174" i="2" s="1"/>
  <c r="AZ170" i="1"/>
  <c r="BC170" i="1" s="1"/>
  <c r="G175" i="2" s="1"/>
  <c r="Q175" i="2" s="1"/>
  <c r="T175" i="2" s="1"/>
  <c r="AZ171" i="1"/>
  <c r="AZ172" i="1"/>
  <c r="BC172" i="1" s="1"/>
  <c r="G177" i="2" s="1"/>
  <c r="Q177" i="2" s="1"/>
  <c r="T177" i="2" s="1"/>
  <c r="AZ173" i="1"/>
  <c r="BC173" i="1" s="1"/>
  <c r="G178" i="2" s="1"/>
  <c r="Q178" i="2" s="1"/>
  <c r="T178" i="2" s="1"/>
  <c r="AZ174" i="1"/>
  <c r="BC174" i="1" s="1"/>
  <c r="G179" i="2" s="1"/>
  <c r="Q179" i="2" s="1"/>
  <c r="T179" i="2" s="1"/>
  <c r="AZ175" i="1"/>
  <c r="BC175" i="1" s="1"/>
  <c r="G180" i="2" s="1"/>
  <c r="Q180" i="2" s="1"/>
  <c r="T180" i="2" s="1"/>
  <c r="AZ176" i="1"/>
  <c r="BC176" i="1" s="1"/>
  <c r="G181" i="2" s="1"/>
  <c r="Q181" i="2" s="1"/>
  <c r="T181" i="2" s="1"/>
  <c r="AZ177" i="1"/>
  <c r="BC177" i="1" s="1"/>
  <c r="G182" i="2" s="1"/>
  <c r="Q182" i="2" s="1"/>
  <c r="T182" i="2" s="1"/>
  <c r="AZ178" i="1"/>
  <c r="BC178" i="1" s="1"/>
  <c r="G183" i="2" s="1"/>
  <c r="Q183" i="2" s="1"/>
  <c r="T183" i="2" s="1"/>
  <c r="AZ179" i="1"/>
  <c r="AZ180" i="1"/>
  <c r="BC180" i="1" s="1"/>
  <c r="G185" i="2" s="1"/>
  <c r="Q185" i="2" s="1"/>
  <c r="T185" i="2" s="1"/>
  <c r="AZ181" i="1"/>
  <c r="BC181" i="1" s="1"/>
  <c r="G186" i="2" s="1"/>
  <c r="Q186" i="2" s="1"/>
  <c r="T186" i="2" s="1"/>
  <c r="AZ182" i="1"/>
  <c r="BC182" i="1" s="1"/>
  <c r="G187" i="2" s="1"/>
  <c r="Q187" i="2" s="1"/>
  <c r="T187" i="2" s="1"/>
  <c r="AZ183" i="1"/>
  <c r="BC183" i="1" s="1"/>
  <c r="G188" i="2" s="1"/>
  <c r="Q188" i="2" s="1"/>
  <c r="T188" i="2" s="1"/>
  <c r="AZ184" i="1"/>
  <c r="BC184" i="1" s="1"/>
  <c r="G189" i="2" s="1"/>
  <c r="Q189" i="2" s="1"/>
  <c r="T189" i="2" s="1"/>
  <c r="AZ185" i="1"/>
  <c r="BC185" i="1" s="1"/>
  <c r="G190" i="2" s="1"/>
  <c r="Q190" i="2" s="1"/>
  <c r="T190" i="2" s="1"/>
  <c r="AZ186" i="1"/>
  <c r="BC186" i="1" s="1"/>
  <c r="G191" i="2" s="1"/>
  <c r="Q191" i="2" s="1"/>
  <c r="T191" i="2" s="1"/>
  <c r="AZ187" i="1"/>
  <c r="AZ188" i="1"/>
  <c r="BC188" i="1" s="1"/>
  <c r="G193" i="2" s="1"/>
  <c r="Q193" i="2" s="1"/>
  <c r="T193" i="2" s="1"/>
  <c r="AZ189" i="1"/>
  <c r="BC189" i="1" s="1"/>
  <c r="G194" i="2" s="1"/>
  <c r="Q194" i="2" s="1"/>
  <c r="T194" i="2" s="1"/>
  <c r="AZ190" i="1"/>
  <c r="BC190" i="1" s="1"/>
  <c r="G195" i="2" s="1"/>
  <c r="Q195" i="2" s="1"/>
  <c r="T195" i="2" s="1"/>
  <c r="AZ191" i="1"/>
  <c r="BC191" i="1" s="1"/>
  <c r="G196" i="2" s="1"/>
  <c r="Q196" i="2" s="1"/>
  <c r="T196" i="2" s="1"/>
  <c r="AZ192" i="1"/>
  <c r="BC192" i="1" s="1"/>
  <c r="G197" i="2" s="1"/>
  <c r="Q197" i="2" s="1"/>
  <c r="T197" i="2" s="1"/>
  <c r="AZ193" i="1"/>
  <c r="BC193" i="1" s="1"/>
  <c r="G198" i="2" s="1"/>
  <c r="Q198" i="2" s="1"/>
  <c r="T198" i="2" s="1"/>
  <c r="AZ194" i="1"/>
  <c r="BC194" i="1" s="1"/>
  <c r="G199" i="2" s="1"/>
  <c r="Q199" i="2" s="1"/>
  <c r="T199" i="2" s="1"/>
  <c r="AZ195" i="1"/>
  <c r="AZ196" i="1"/>
  <c r="BC196" i="1" s="1"/>
  <c r="G201" i="2" s="1"/>
  <c r="Q201" i="2" s="1"/>
  <c r="T201" i="2" s="1"/>
  <c r="AZ197" i="1"/>
  <c r="BC197" i="1" s="1"/>
  <c r="G202" i="2" s="1"/>
  <c r="Q202" i="2" s="1"/>
  <c r="T202" i="2" s="1"/>
  <c r="AZ198" i="1"/>
  <c r="BC198" i="1" s="1"/>
  <c r="G203" i="2" s="1"/>
  <c r="Q203" i="2" s="1"/>
  <c r="T203" i="2" s="1"/>
  <c r="AZ199" i="1"/>
  <c r="BC199" i="1" s="1"/>
  <c r="G204" i="2" s="1"/>
  <c r="Q204" i="2" s="1"/>
  <c r="T204" i="2" s="1"/>
  <c r="AZ200" i="1"/>
  <c r="BC200" i="1" s="1"/>
  <c r="G205" i="2" s="1"/>
  <c r="Q205" i="2" s="1"/>
  <c r="T205" i="2" s="1"/>
  <c r="AZ201" i="1"/>
  <c r="BC201" i="1" s="1"/>
  <c r="G206" i="2" s="1"/>
  <c r="Q206" i="2" s="1"/>
  <c r="T206" i="2" s="1"/>
  <c r="AZ202" i="1"/>
  <c r="BC202" i="1" s="1"/>
  <c r="G207" i="2" s="1"/>
  <c r="Q207" i="2" s="1"/>
  <c r="T207" i="2" s="1"/>
  <c r="AZ203" i="1"/>
  <c r="AZ204" i="1"/>
  <c r="BC204" i="1" s="1"/>
  <c r="G209" i="2" s="1"/>
  <c r="Q209" i="2" s="1"/>
  <c r="T209" i="2" s="1"/>
  <c r="AZ205" i="1"/>
  <c r="BC205" i="1" s="1"/>
  <c r="G210" i="2" s="1"/>
  <c r="Q210" i="2" s="1"/>
  <c r="T210" i="2" s="1"/>
  <c r="AZ206" i="1"/>
  <c r="BC206" i="1" s="1"/>
  <c r="G211" i="2" s="1"/>
  <c r="Q211" i="2" s="1"/>
  <c r="T211" i="2" s="1"/>
  <c r="AZ207" i="1"/>
  <c r="BC207" i="1" s="1"/>
  <c r="G212" i="2" s="1"/>
  <c r="Q212" i="2" s="1"/>
  <c r="T212" i="2" s="1"/>
  <c r="AZ208" i="1"/>
  <c r="BC208" i="1" s="1"/>
  <c r="G213" i="2" s="1"/>
  <c r="Q213" i="2" s="1"/>
  <c r="T213" i="2" s="1"/>
  <c r="AZ209" i="1"/>
  <c r="BC209" i="1" s="1"/>
  <c r="G214" i="2" s="1"/>
  <c r="Q214" i="2" s="1"/>
  <c r="T214" i="2" s="1"/>
  <c r="AZ210" i="1"/>
  <c r="BC210" i="1" s="1"/>
  <c r="G215" i="2" s="1"/>
  <c r="Q215" i="2" s="1"/>
  <c r="T215" i="2" s="1"/>
  <c r="AZ211" i="1"/>
  <c r="AZ212" i="1"/>
  <c r="BC212" i="1" s="1"/>
  <c r="G217" i="2" s="1"/>
  <c r="Q217" i="2" s="1"/>
  <c r="T217" i="2" s="1"/>
  <c r="AZ213" i="1"/>
  <c r="BC213" i="1" s="1"/>
  <c r="G218" i="2" s="1"/>
  <c r="Q218" i="2" s="1"/>
  <c r="T218" i="2" s="1"/>
  <c r="AZ214" i="1"/>
  <c r="BC214" i="1" s="1"/>
  <c r="G219" i="2" s="1"/>
  <c r="Q219" i="2" s="1"/>
  <c r="T219" i="2" s="1"/>
  <c r="AZ215" i="1"/>
  <c r="BC215" i="1" s="1"/>
  <c r="G220" i="2" s="1"/>
  <c r="Q220" i="2" s="1"/>
  <c r="T220" i="2" s="1"/>
  <c r="AZ216" i="1"/>
  <c r="BC216" i="1" s="1"/>
  <c r="G221" i="2" s="1"/>
  <c r="Q221" i="2" s="1"/>
  <c r="T221" i="2" s="1"/>
  <c r="AZ217" i="1"/>
  <c r="BC217" i="1" s="1"/>
  <c r="G222" i="2" s="1"/>
  <c r="Q222" i="2" s="1"/>
  <c r="T222" i="2" s="1"/>
  <c r="AZ218" i="1"/>
  <c r="BC218" i="1" s="1"/>
  <c r="G223" i="2" s="1"/>
  <c r="Q223" i="2" s="1"/>
  <c r="T223" i="2" s="1"/>
  <c r="AZ219" i="1"/>
  <c r="AZ220" i="1"/>
  <c r="BC220" i="1" s="1"/>
  <c r="G225" i="2" s="1"/>
  <c r="Q225" i="2" s="1"/>
  <c r="T225" i="2" s="1"/>
  <c r="AZ221" i="1"/>
  <c r="BC221" i="1" s="1"/>
  <c r="G226" i="2" s="1"/>
  <c r="Q226" i="2" s="1"/>
  <c r="T226" i="2" s="1"/>
  <c r="AZ222" i="1"/>
  <c r="BC222" i="1" s="1"/>
  <c r="G227" i="2" s="1"/>
  <c r="Q227" i="2" s="1"/>
  <c r="T227" i="2" s="1"/>
  <c r="AZ223" i="1"/>
  <c r="BC223" i="1" s="1"/>
  <c r="G228" i="2" s="1"/>
  <c r="Q228" i="2" s="1"/>
  <c r="T228" i="2" s="1"/>
  <c r="AZ224" i="1"/>
  <c r="BC224" i="1" s="1"/>
  <c r="G229" i="2" s="1"/>
  <c r="Q229" i="2" s="1"/>
  <c r="T229" i="2" s="1"/>
  <c r="AZ225" i="1"/>
  <c r="BC225" i="1" s="1"/>
  <c r="G230" i="2" s="1"/>
  <c r="Q230" i="2" s="1"/>
  <c r="T230" i="2" s="1"/>
  <c r="AZ226" i="1"/>
  <c r="BC226" i="1" s="1"/>
  <c r="G231" i="2" s="1"/>
  <c r="Q231" i="2" s="1"/>
  <c r="T231" i="2" s="1"/>
  <c r="AZ227" i="1"/>
  <c r="AZ228" i="1"/>
  <c r="BC228" i="1" s="1"/>
  <c r="G233" i="2" s="1"/>
  <c r="Q233" i="2" s="1"/>
  <c r="T233" i="2" s="1"/>
  <c r="AZ229" i="1"/>
  <c r="BC229" i="1" s="1"/>
  <c r="G234" i="2" s="1"/>
  <c r="Q234" i="2" s="1"/>
  <c r="T234" i="2" s="1"/>
  <c r="AZ230" i="1"/>
  <c r="BC230" i="1" s="1"/>
  <c r="G235" i="2" s="1"/>
  <c r="Q235" i="2" s="1"/>
  <c r="T235" i="2" s="1"/>
  <c r="AZ231" i="1"/>
  <c r="BC231" i="1" s="1"/>
  <c r="G236" i="2" s="1"/>
  <c r="Q236" i="2" s="1"/>
  <c r="T236" i="2" s="1"/>
  <c r="AZ232" i="1"/>
  <c r="BC232" i="1" s="1"/>
  <c r="G237" i="2" s="1"/>
  <c r="Q237" i="2" s="1"/>
  <c r="T237" i="2" s="1"/>
  <c r="AZ233" i="1"/>
  <c r="BC233" i="1" s="1"/>
  <c r="G238" i="2" s="1"/>
  <c r="Q238" i="2" s="1"/>
  <c r="T238" i="2" s="1"/>
  <c r="AZ234" i="1"/>
  <c r="BC234" i="1" s="1"/>
  <c r="G239" i="2" s="1"/>
  <c r="Q239" i="2" s="1"/>
  <c r="T239" i="2" s="1"/>
  <c r="AZ235" i="1"/>
  <c r="AZ236" i="1"/>
  <c r="BC236" i="1" s="1"/>
  <c r="G241" i="2" s="1"/>
  <c r="Q241" i="2" s="1"/>
  <c r="T241" i="2" s="1"/>
  <c r="AZ237" i="1"/>
  <c r="BC237" i="1" s="1"/>
  <c r="G242" i="2" s="1"/>
  <c r="Q242" i="2" s="1"/>
  <c r="T242" i="2" s="1"/>
  <c r="AZ238" i="1"/>
  <c r="BC238" i="1" s="1"/>
  <c r="G243" i="2" s="1"/>
  <c r="Q243" i="2" s="1"/>
  <c r="T243" i="2" s="1"/>
  <c r="AZ239" i="1"/>
  <c r="BC239" i="1" s="1"/>
  <c r="G244" i="2" s="1"/>
  <c r="Q244" i="2" s="1"/>
  <c r="T244" i="2" s="1"/>
  <c r="AZ240" i="1"/>
  <c r="BC240" i="1" s="1"/>
  <c r="G245" i="2" s="1"/>
  <c r="Q245" i="2" s="1"/>
  <c r="T245" i="2" s="1"/>
  <c r="AZ241" i="1"/>
  <c r="BC241" i="1" s="1"/>
  <c r="G246" i="2" s="1"/>
  <c r="Q246" i="2" s="1"/>
  <c r="T246" i="2" s="1"/>
  <c r="AZ242" i="1"/>
  <c r="BC242" i="1" s="1"/>
  <c r="G247" i="2" s="1"/>
  <c r="Q247" i="2" s="1"/>
  <c r="T247" i="2" s="1"/>
  <c r="AZ243" i="1"/>
  <c r="AZ244" i="1"/>
  <c r="BC244" i="1" s="1"/>
  <c r="G249" i="2" s="1"/>
  <c r="Q249" i="2" s="1"/>
  <c r="T249" i="2" s="1"/>
  <c r="AZ245" i="1"/>
  <c r="BC245" i="1" s="1"/>
  <c r="G250" i="2" s="1"/>
  <c r="Q250" i="2" s="1"/>
  <c r="T250" i="2" s="1"/>
  <c r="AZ246" i="1"/>
  <c r="BC246" i="1" s="1"/>
  <c r="G251" i="2" s="1"/>
  <c r="Q251" i="2" s="1"/>
  <c r="T251" i="2" s="1"/>
  <c r="AZ247" i="1"/>
  <c r="BC247" i="1" s="1"/>
  <c r="G252" i="2" s="1"/>
  <c r="Q252" i="2" s="1"/>
  <c r="T252" i="2" s="1"/>
  <c r="AZ248" i="1"/>
  <c r="BC248" i="1" s="1"/>
  <c r="G253" i="2" s="1"/>
  <c r="Q253" i="2" s="1"/>
  <c r="T253" i="2" s="1"/>
  <c r="AZ249" i="1"/>
  <c r="BC249" i="1" s="1"/>
  <c r="G254" i="2" s="1"/>
  <c r="Q254" i="2" s="1"/>
  <c r="T254" i="2" s="1"/>
  <c r="AZ250" i="1"/>
  <c r="BC250" i="1" s="1"/>
  <c r="G255" i="2" s="1"/>
  <c r="Q255" i="2" s="1"/>
  <c r="T255" i="2" s="1"/>
  <c r="AZ251" i="1"/>
  <c r="AZ252" i="1"/>
  <c r="BC252" i="1" s="1"/>
  <c r="G257" i="2" s="1"/>
  <c r="Q257" i="2" s="1"/>
  <c r="T257" i="2" s="1"/>
  <c r="AZ253" i="1"/>
  <c r="BC253" i="1" s="1"/>
  <c r="G258" i="2" s="1"/>
  <c r="Q258" i="2" s="1"/>
  <c r="T258" i="2" s="1"/>
  <c r="AZ254" i="1"/>
  <c r="BC254" i="1" s="1"/>
  <c r="G259" i="2" s="1"/>
  <c r="Q259" i="2" s="1"/>
  <c r="T259" i="2" s="1"/>
  <c r="AZ255" i="1"/>
  <c r="BC255" i="1" s="1"/>
  <c r="G260" i="2" s="1"/>
  <c r="Q260" i="2" s="1"/>
  <c r="T260" i="2" s="1"/>
  <c r="AZ256" i="1"/>
  <c r="BC256" i="1" s="1"/>
  <c r="G261" i="2" s="1"/>
  <c r="Q261" i="2" s="1"/>
  <c r="T261" i="2" s="1"/>
  <c r="AZ257" i="1"/>
  <c r="BC257" i="1" s="1"/>
  <c r="G262" i="2" s="1"/>
  <c r="Q262" i="2" s="1"/>
  <c r="T262" i="2" s="1"/>
  <c r="AZ258" i="1"/>
  <c r="BC258" i="1" s="1"/>
  <c r="G263" i="2" s="1"/>
  <c r="Q263" i="2" s="1"/>
  <c r="T263" i="2" s="1"/>
  <c r="AZ259" i="1"/>
  <c r="AZ260" i="1"/>
  <c r="BC260" i="1" s="1"/>
  <c r="G265" i="2" s="1"/>
  <c r="Q265" i="2" s="1"/>
  <c r="T265" i="2" s="1"/>
  <c r="AZ261" i="1"/>
  <c r="BC261" i="1" s="1"/>
  <c r="G266" i="2" s="1"/>
  <c r="Q266" i="2" s="1"/>
  <c r="T266" i="2" s="1"/>
  <c r="AZ262" i="1"/>
  <c r="BC262" i="1" s="1"/>
  <c r="G267" i="2" s="1"/>
  <c r="Q267" i="2" s="1"/>
  <c r="T267" i="2" s="1"/>
  <c r="AZ263" i="1"/>
  <c r="BC263" i="1" s="1"/>
  <c r="G268" i="2" s="1"/>
  <c r="Q268" i="2" s="1"/>
  <c r="T268" i="2" s="1"/>
  <c r="AZ264" i="1"/>
  <c r="BC264" i="1" s="1"/>
  <c r="G269" i="2" s="1"/>
  <c r="Q269" i="2" s="1"/>
  <c r="T269" i="2" s="1"/>
  <c r="AZ265" i="1"/>
  <c r="BC265" i="1" s="1"/>
  <c r="G270" i="2" s="1"/>
  <c r="Q270" i="2" s="1"/>
  <c r="T270" i="2" s="1"/>
  <c r="AZ266" i="1"/>
  <c r="BC266" i="1" s="1"/>
  <c r="G271" i="2" s="1"/>
  <c r="Q271" i="2" s="1"/>
  <c r="T271" i="2" s="1"/>
  <c r="AZ267" i="1"/>
  <c r="AZ268" i="1"/>
  <c r="BC268" i="1" s="1"/>
  <c r="G273" i="2" s="1"/>
  <c r="Q273" i="2" s="1"/>
  <c r="T273" i="2" s="1"/>
  <c r="AZ269" i="1"/>
  <c r="BC269" i="1" s="1"/>
  <c r="G274" i="2" s="1"/>
  <c r="Q274" i="2" s="1"/>
  <c r="T274" i="2" s="1"/>
  <c r="AZ270" i="1"/>
  <c r="BC270" i="1" s="1"/>
  <c r="G275" i="2" s="1"/>
  <c r="Q275" i="2" s="1"/>
  <c r="T275" i="2" s="1"/>
  <c r="AZ271" i="1"/>
  <c r="BC271" i="1" s="1"/>
  <c r="G276" i="2" s="1"/>
  <c r="Q276" i="2" s="1"/>
  <c r="T276" i="2" s="1"/>
  <c r="AZ272" i="1"/>
  <c r="BC272" i="1" s="1"/>
  <c r="G277" i="2" s="1"/>
  <c r="Q277" i="2" s="1"/>
  <c r="T277" i="2" s="1"/>
  <c r="AZ273" i="1"/>
  <c r="BC273" i="1" s="1"/>
  <c r="G278" i="2" s="1"/>
  <c r="Q278" i="2" s="1"/>
  <c r="T278" i="2" s="1"/>
  <c r="AZ274" i="1"/>
  <c r="BC274" i="1" s="1"/>
  <c r="G279" i="2" s="1"/>
  <c r="Q279" i="2" s="1"/>
  <c r="T279" i="2" s="1"/>
  <c r="AZ275" i="1"/>
  <c r="AZ276" i="1"/>
  <c r="BC276" i="1" s="1"/>
  <c r="G281" i="2" s="1"/>
  <c r="Q281" i="2" s="1"/>
  <c r="T281" i="2" s="1"/>
  <c r="AZ277" i="1"/>
  <c r="BC277" i="1" s="1"/>
  <c r="G282" i="2" s="1"/>
  <c r="Q282" i="2" s="1"/>
  <c r="T282" i="2" s="1"/>
  <c r="AZ278" i="1"/>
  <c r="BC278" i="1" s="1"/>
  <c r="G283" i="2" s="1"/>
  <c r="Q283" i="2" s="1"/>
  <c r="T283" i="2" s="1"/>
  <c r="AZ279" i="1"/>
  <c r="BC279" i="1" s="1"/>
  <c r="G284" i="2" s="1"/>
  <c r="Q284" i="2" s="1"/>
  <c r="T284" i="2" s="1"/>
  <c r="AZ280" i="1"/>
  <c r="BC280" i="1" s="1"/>
  <c r="G285" i="2" s="1"/>
  <c r="Q285" i="2" s="1"/>
  <c r="T285" i="2" s="1"/>
  <c r="AZ281" i="1"/>
  <c r="BC281" i="1" s="1"/>
  <c r="G286" i="2" s="1"/>
  <c r="Q286" i="2" s="1"/>
  <c r="T286" i="2" s="1"/>
  <c r="AZ282" i="1"/>
  <c r="BC282" i="1" s="1"/>
  <c r="G287" i="2" s="1"/>
  <c r="Q287" i="2" s="1"/>
  <c r="T287" i="2" s="1"/>
  <c r="AZ283" i="1"/>
  <c r="AZ284" i="1"/>
  <c r="BC284" i="1" s="1"/>
  <c r="G289" i="2" s="1"/>
  <c r="Q289" i="2" s="1"/>
  <c r="T289" i="2" s="1"/>
  <c r="AZ285" i="1"/>
  <c r="BC285" i="1" s="1"/>
  <c r="G290" i="2" s="1"/>
  <c r="Q290" i="2" s="1"/>
  <c r="T290" i="2" s="1"/>
  <c r="AZ286" i="1"/>
  <c r="BC286" i="1" s="1"/>
  <c r="G291" i="2" s="1"/>
  <c r="Q291" i="2" s="1"/>
  <c r="T291" i="2" s="1"/>
  <c r="AZ287" i="1"/>
  <c r="BC287" i="1" s="1"/>
  <c r="G292" i="2" s="1"/>
  <c r="Q292" i="2" s="1"/>
  <c r="T292" i="2" s="1"/>
  <c r="AZ288" i="1"/>
  <c r="BC288" i="1" s="1"/>
  <c r="G293" i="2" s="1"/>
  <c r="Q293" i="2" s="1"/>
  <c r="T293" i="2" s="1"/>
  <c r="AZ289" i="1"/>
  <c r="BC289" i="1" s="1"/>
  <c r="G294" i="2" s="1"/>
  <c r="Q294" i="2" s="1"/>
  <c r="T294" i="2" s="1"/>
  <c r="AZ290" i="1"/>
  <c r="BC290" i="1" s="1"/>
  <c r="G295" i="2" s="1"/>
  <c r="Q295" i="2" s="1"/>
  <c r="T295" i="2" s="1"/>
  <c r="AZ291" i="1"/>
  <c r="AZ292" i="1"/>
  <c r="BC292" i="1" s="1"/>
  <c r="G297" i="2" s="1"/>
  <c r="Q297" i="2" s="1"/>
  <c r="T297" i="2" s="1"/>
  <c r="AZ293" i="1"/>
  <c r="BC293" i="1" s="1"/>
  <c r="G298" i="2" s="1"/>
  <c r="Q298" i="2" s="1"/>
  <c r="T298" i="2" s="1"/>
  <c r="AZ294" i="1"/>
  <c r="BC294" i="1" s="1"/>
  <c r="G299" i="2" s="1"/>
  <c r="Q299" i="2" s="1"/>
  <c r="T299" i="2" s="1"/>
  <c r="AZ295" i="1"/>
  <c r="BC295" i="1" s="1"/>
  <c r="G300" i="2" s="1"/>
  <c r="Q300" i="2" s="1"/>
  <c r="T300" i="2" s="1"/>
  <c r="AZ296" i="1"/>
  <c r="BC296" i="1" s="1"/>
  <c r="G301" i="2" s="1"/>
  <c r="Q301" i="2" s="1"/>
  <c r="T301" i="2" s="1"/>
  <c r="AZ297" i="1"/>
  <c r="BC297" i="1" s="1"/>
  <c r="G302" i="2" s="1"/>
  <c r="Q302" i="2" s="1"/>
  <c r="T302" i="2" s="1"/>
  <c r="AZ298" i="1"/>
  <c r="BC298" i="1" s="1"/>
  <c r="G303" i="2" s="1"/>
  <c r="Q303" i="2" s="1"/>
  <c r="T303" i="2" s="1"/>
  <c r="AZ299" i="1"/>
  <c r="AZ300" i="1"/>
  <c r="BC300" i="1" s="1"/>
  <c r="G305" i="2" s="1"/>
  <c r="Q305" i="2" s="1"/>
  <c r="T305" i="2" s="1"/>
  <c r="AZ301" i="1"/>
  <c r="BC301" i="1" s="1"/>
  <c r="G306" i="2" s="1"/>
  <c r="Q306" i="2" s="1"/>
  <c r="T306" i="2" s="1"/>
  <c r="AZ302" i="1"/>
  <c r="BC302" i="1" s="1"/>
  <c r="G307" i="2" s="1"/>
  <c r="Q307" i="2" s="1"/>
  <c r="T307" i="2" s="1"/>
  <c r="AZ303" i="1"/>
  <c r="BC303" i="1" s="1"/>
  <c r="G308" i="2" s="1"/>
  <c r="Q308" i="2" s="1"/>
  <c r="T308" i="2" s="1"/>
  <c r="AZ304" i="1"/>
  <c r="BC304" i="1" s="1"/>
  <c r="G309" i="2" s="1"/>
  <c r="Q309" i="2" s="1"/>
  <c r="T309" i="2" s="1"/>
  <c r="AZ305" i="1"/>
  <c r="BC305" i="1" s="1"/>
  <c r="G310" i="2" s="1"/>
  <c r="Q310" i="2" s="1"/>
  <c r="T310" i="2" s="1"/>
  <c r="AZ306" i="1"/>
  <c r="BC306" i="1" s="1"/>
  <c r="G311" i="2" s="1"/>
  <c r="Q311" i="2" s="1"/>
  <c r="T311" i="2" s="1"/>
  <c r="AZ307" i="1"/>
  <c r="AZ308" i="1"/>
  <c r="BC308" i="1" s="1"/>
  <c r="G313" i="2" s="1"/>
  <c r="Q313" i="2" s="1"/>
  <c r="T313" i="2" s="1"/>
  <c r="AZ309" i="1"/>
  <c r="BC309" i="1" s="1"/>
  <c r="G314" i="2" s="1"/>
  <c r="Q314" i="2" s="1"/>
  <c r="T314" i="2" s="1"/>
  <c r="AZ310" i="1"/>
  <c r="BC310" i="1" s="1"/>
  <c r="G315" i="2" s="1"/>
  <c r="Q315" i="2" s="1"/>
  <c r="T315" i="2" s="1"/>
  <c r="AZ311" i="1"/>
  <c r="BC311" i="1" s="1"/>
  <c r="G316" i="2" s="1"/>
  <c r="Q316" i="2" s="1"/>
  <c r="T316" i="2" s="1"/>
  <c r="AZ312" i="1"/>
  <c r="BC312" i="1" s="1"/>
  <c r="G317" i="2" s="1"/>
  <c r="Q317" i="2" s="1"/>
  <c r="T317" i="2" s="1"/>
  <c r="AZ313" i="1"/>
  <c r="BC313" i="1" s="1"/>
  <c r="G318" i="2" s="1"/>
  <c r="Q318" i="2" s="1"/>
  <c r="T318" i="2" s="1"/>
  <c r="AZ314" i="1"/>
  <c r="BC314" i="1" s="1"/>
  <c r="G319" i="2" s="1"/>
  <c r="Q319" i="2" s="1"/>
  <c r="T319" i="2" s="1"/>
  <c r="AZ315" i="1"/>
  <c r="AZ316" i="1"/>
  <c r="BC316" i="1" s="1"/>
  <c r="G321" i="2" s="1"/>
  <c r="Q321" i="2" s="1"/>
  <c r="T321" i="2" s="1"/>
  <c r="AZ317" i="1"/>
  <c r="BC317" i="1" s="1"/>
  <c r="G322" i="2" s="1"/>
  <c r="Q322" i="2" s="1"/>
  <c r="T322" i="2" s="1"/>
  <c r="AZ318" i="1"/>
  <c r="BC318" i="1" s="1"/>
  <c r="G323" i="2" s="1"/>
  <c r="Q323" i="2" s="1"/>
  <c r="T323" i="2" s="1"/>
  <c r="AZ319" i="1"/>
  <c r="BC319" i="1" s="1"/>
  <c r="G324" i="2" s="1"/>
  <c r="Q324" i="2" s="1"/>
  <c r="T324" i="2" s="1"/>
  <c r="AZ320" i="1"/>
  <c r="BC320" i="1" s="1"/>
  <c r="G325" i="2" s="1"/>
  <c r="Q325" i="2" s="1"/>
  <c r="T325" i="2" s="1"/>
  <c r="AZ321" i="1"/>
  <c r="BC321" i="1" s="1"/>
  <c r="G326" i="2" s="1"/>
  <c r="Q326" i="2" s="1"/>
  <c r="T326" i="2" s="1"/>
  <c r="AZ322" i="1"/>
  <c r="BC322" i="1" s="1"/>
  <c r="G327" i="2" s="1"/>
  <c r="Q327" i="2" s="1"/>
  <c r="T327" i="2" s="1"/>
  <c r="AZ323" i="1"/>
  <c r="AZ324" i="1"/>
  <c r="BC324" i="1" s="1"/>
  <c r="G329" i="2" s="1"/>
  <c r="Q329" i="2" s="1"/>
  <c r="T329" i="2" s="1"/>
  <c r="AZ325" i="1"/>
  <c r="BC325" i="1" s="1"/>
  <c r="G330" i="2" s="1"/>
  <c r="Q330" i="2" s="1"/>
  <c r="T330" i="2" s="1"/>
  <c r="AZ326" i="1"/>
  <c r="BC326" i="1" s="1"/>
  <c r="G331" i="2" s="1"/>
  <c r="Q331" i="2" s="1"/>
  <c r="T331" i="2" s="1"/>
  <c r="AZ327" i="1"/>
  <c r="BC327" i="1" s="1"/>
  <c r="G332" i="2" s="1"/>
  <c r="Q332" i="2" s="1"/>
  <c r="T332" i="2" s="1"/>
  <c r="AZ328" i="1"/>
  <c r="BC328" i="1" s="1"/>
  <c r="G333" i="2" s="1"/>
  <c r="Q333" i="2" s="1"/>
  <c r="T333" i="2" s="1"/>
  <c r="AZ329" i="1"/>
  <c r="BC329" i="1" s="1"/>
  <c r="G334" i="2" s="1"/>
  <c r="Q334" i="2" s="1"/>
  <c r="T334" i="2" s="1"/>
  <c r="AZ330" i="1"/>
  <c r="BC330" i="1" s="1"/>
  <c r="G335" i="2" s="1"/>
  <c r="Q335" i="2" s="1"/>
  <c r="T335" i="2" s="1"/>
  <c r="AZ331" i="1"/>
  <c r="AZ332" i="1"/>
  <c r="BC332" i="1" s="1"/>
  <c r="G337" i="2" s="1"/>
  <c r="Q337" i="2" s="1"/>
  <c r="T337" i="2" s="1"/>
  <c r="AZ333" i="1"/>
  <c r="BC333" i="1" s="1"/>
  <c r="G338" i="2" s="1"/>
  <c r="Q338" i="2" s="1"/>
  <c r="T338" i="2" s="1"/>
  <c r="AZ334" i="1"/>
  <c r="BC334" i="1" s="1"/>
  <c r="G339" i="2" s="1"/>
  <c r="Q339" i="2" s="1"/>
  <c r="T339" i="2" s="1"/>
  <c r="AZ335" i="1"/>
  <c r="BC335" i="1" s="1"/>
  <c r="G340" i="2" s="1"/>
  <c r="Q340" i="2" s="1"/>
  <c r="T340" i="2" s="1"/>
  <c r="AZ336" i="1"/>
  <c r="BC336" i="1" s="1"/>
  <c r="G341" i="2" s="1"/>
  <c r="Q341" i="2" s="1"/>
  <c r="T341" i="2" s="1"/>
  <c r="AZ337" i="1"/>
  <c r="BC337" i="1" s="1"/>
  <c r="G342" i="2" s="1"/>
  <c r="Q342" i="2" s="1"/>
  <c r="T342" i="2" s="1"/>
  <c r="AZ338" i="1"/>
  <c r="BC338" i="1" s="1"/>
  <c r="G343" i="2" s="1"/>
  <c r="Q343" i="2" s="1"/>
  <c r="T343" i="2" s="1"/>
  <c r="AZ339" i="1"/>
  <c r="AZ340" i="1"/>
  <c r="BC340" i="1" s="1"/>
  <c r="G345" i="2" s="1"/>
  <c r="Q345" i="2" s="1"/>
  <c r="T345" i="2" s="1"/>
  <c r="AZ341" i="1"/>
  <c r="BC341" i="1" s="1"/>
  <c r="G346" i="2" s="1"/>
  <c r="Q346" i="2" s="1"/>
  <c r="T346" i="2" s="1"/>
  <c r="AZ342" i="1"/>
  <c r="BC342" i="1" s="1"/>
  <c r="G347" i="2" s="1"/>
  <c r="Q347" i="2" s="1"/>
  <c r="T347" i="2" s="1"/>
  <c r="AZ343" i="1"/>
  <c r="BC343" i="1" s="1"/>
  <c r="G348" i="2" s="1"/>
  <c r="Q348" i="2" s="1"/>
  <c r="T348" i="2" s="1"/>
  <c r="AZ344" i="1"/>
  <c r="BC344" i="1" s="1"/>
  <c r="G349" i="2" s="1"/>
  <c r="Q349" i="2" s="1"/>
  <c r="T349" i="2" s="1"/>
  <c r="AZ345" i="1"/>
  <c r="BC345" i="1" s="1"/>
  <c r="G350" i="2" s="1"/>
  <c r="Q350" i="2" s="1"/>
  <c r="T350" i="2" s="1"/>
  <c r="AZ346" i="1"/>
  <c r="BC346" i="1" s="1"/>
  <c r="G351" i="2" s="1"/>
  <c r="Q351" i="2" s="1"/>
  <c r="T351" i="2" s="1"/>
  <c r="AZ347" i="1"/>
  <c r="AZ348" i="1"/>
  <c r="BC348" i="1" s="1"/>
  <c r="G353" i="2" s="1"/>
  <c r="Q353" i="2" s="1"/>
  <c r="T353" i="2" s="1"/>
  <c r="AZ349" i="1"/>
  <c r="BC349" i="1" s="1"/>
  <c r="G354" i="2" s="1"/>
  <c r="Q354" i="2" s="1"/>
  <c r="T354" i="2" s="1"/>
  <c r="AZ350" i="1"/>
  <c r="BC350" i="1" s="1"/>
  <c r="G355" i="2" s="1"/>
  <c r="Q355" i="2" s="1"/>
  <c r="T355" i="2" s="1"/>
  <c r="AZ351" i="1"/>
  <c r="BC351" i="1" s="1"/>
  <c r="G356" i="2" s="1"/>
  <c r="Q356" i="2" s="1"/>
  <c r="T356" i="2" s="1"/>
  <c r="AZ352" i="1"/>
  <c r="BC352" i="1" s="1"/>
  <c r="G357" i="2" s="1"/>
  <c r="Q357" i="2" s="1"/>
  <c r="T357" i="2" s="1"/>
  <c r="AZ353" i="1"/>
  <c r="BC353" i="1" s="1"/>
  <c r="G358" i="2" s="1"/>
  <c r="Q358" i="2" s="1"/>
  <c r="T358" i="2" s="1"/>
  <c r="AZ354" i="1"/>
  <c r="BC354" i="1" s="1"/>
  <c r="G359" i="2" s="1"/>
  <c r="Q359" i="2" s="1"/>
  <c r="T359" i="2" s="1"/>
  <c r="AZ355" i="1"/>
  <c r="AZ356" i="1"/>
  <c r="BC356" i="1" s="1"/>
  <c r="G361" i="2" s="1"/>
  <c r="Q361" i="2" s="1"/>
  <c r="T361" i="2" s="1"/>
  <c r="AZ357" i="1"/>
  <c r="BC357" i="1" s="1"/>
  <c r="G362" i="2" s="1"/>
  <c r="Q362" i="2" s="1"/>
  <c r="T362" i="2" s="1"/>
  <c r="AZ358" i="1"/>
  <c r="BC358" i="1" s="1"/>
  <c r="G363" i="2" s="1"/>
  <c r="Q363" i="2" s="1"/>
  <c r="T363" i="2" s="1"/>
  <c r="AZ359" i="1"/>
  <c r="BC359" i="1" s="1"/>
  <c r="G364" i="2" s="1"/>
  <c r="Q364" i="2" s="1"/>
  <c r="T364" i="2" s="1"/>
  <c r="AZ360" i="1"/>
  <c r="BC360" i="1" s="1"/>
  <c r="G365" i="2" s="1"/>
  <c r="Q365" i="2" s="1"/>
  <c r="T365" i="2" s="1"/>
  <c r="AZ361" i="1"/>
  <c r="BC361" i="1" s="1"/>
  <c r="G366" i="2" s="1"/>
  <c r="Q366" i="2" s="1"/>
  <c r="T366" i="2" s="1"/>
  <c r="AZ362" i="1"/>
  <c r="BC362" i="1" s="1"/>
  <c r="G367" i="2" s="1"/>
  <c r="Q367" i="2" s="1"/>
  <c r="T367" i="2" s="1"/>
  <c r="AZ363" i="1"/>
  <c r="AZ364" i="1"/>
  <c r="BC364" i="1" s="1"/>
  <c r="G369" i="2" s="1"/>
  <c r="Q369" i="2" s="1"/>
  <c r="T369" i="2" s="1"/>
  <c r="AZ365" i="1"/>
  <c r="BC365" i="1" s="1"/>
  <c r="G370" i="2" s="1"/>
  <c r="Q370" i="2" s="1"/>
  <c r="T370" i="2" s="1"/>
  <c r="AZ366" i="1"/>
  <c r="BC366" i="1" s="1"/>
  <c r="G371" i="2" s="1"/>
  <c r="Q371" i="2" s="1"/>
  <c r="T371" i="2" s="1"/>
  <c r="AZ367" i="1"/>
  <c r="BC367" i="1" s="1"/>
  <c r="G372" i="2" s="1"/>
  <c r="Q372" i="2" s="1"/>
  <c r="T372" i="2" s="1"/>
  <c r="AZ368" i="1"/>
  <c r="BC368" i="1" s="1"/>
  <c r="G373" i="2" s="1"/>
  <c r="Q373" i="2" s="1"/>
  <c r="T373" i="2" s="1"/>
  <c r="AZ369" i="1"/>
  <c r="BC369" i="1" s="1"/>
  <c r="G374" i="2" s="1"/>
  <c r="Q374" i="2" s="1"/>
  <c r="T374" i="2" s="1"/>
  <c r="AZ370" i="1"/>
  <c r="BC370" i="1" s="1"/>
  <c r="G375" i="2" s="1"/>
  <c r="Q375" i="2" s="1"/>
  <c r="T375" i="2" s="1"/>
  <c r="AZ371" i="1"/>
  <c r="AZ372" i="1"/>
  <c r="BC372" i="1" s="1"/>
  <c r="G377" i="2" s="1"/>
  <c r="Q377" i="2" s="1"/>
  <c r="T377" i="2" s="1"/>
  <c r="AZ373" i="1"/>
  <c r="BC373" i="1" s="1"/>
  <c r="G378" i="2" s="1"/>
  <c r="Q378" i="2" s="1"/>
  <c r="T378" i="2" s="1"/>
  <c r="AZ374" i="1"/>
  <c r="BC374" i="1" s="1"/>
  <c r="G379" i="2" s="1"/>
  <c r="AZ375" i="1"/>
  <c r="BC375" i="1" s="1"/>
  <c r="G380" i="2" s="1"/>
  <c r="AZ376" i="1"/>
  <c r="BC376" i="1" s="1"/>
  <c r="G381" i="2" s="1"/>
  <c r="AZ377" i="1"/>
  <c r="BC377" i="1" s="1"/>
  <c r="G382" i="2" s="1"/>
  <c r="AZ378" i="1"/>
  <c r="BC378" i="1" s="1"/>
  <c r="G383" i="2" s="1"/>
  <c r="AZ379" i="1"/>
  <c r="AZ380" i="1"/>
  <c r="BC380" i="1" s="1"/>
  <c r="G385" i="2" s="1"/>
  <c r="AZ381" i="1"/>
  <c r="BC381" i="1" s="1"/>
  <c r="G386" i="2" s="1"/>
  <c r="AZ382" i="1"/>
  <c r="BC382" i="1" s="1"/>
  <c r="G387" i="2" s="1"/>
  <c r="AZ383" i="1"/>
  <c r="BC383" i="1" s="1"/>
  <c r="G388" i="2" s="1"/>
  <c r="AZ384" i="1"/>
  <c r="BC384" i="1" s="1"/>
  <c r="G389" i="2" s="1"/>
  <c r="AZ385" i="1"/>
  <c r="BC385" i="1" s="1"/>
  <c r="G390" i="2" s="1"/>
  <c r="AZ386" i="1"/>
  <c r="BC386" i="1" s="1"/>
  <c r="G391" i="2" s="1"/>
  <c r="AZ387" i="1"/>
  <c r="AZ388" i="1"/>
  <c r="BC388" i="1" s="1"/>
  <c r="G393" i="2" s="1"/>
  <c r="AZ389" i="1"/>
  <c r="BC389" i="1" s="1"/>
  <c r="G394" i="2" s="1"/>
  <c r="AZ390" i="1"/>
  <c r="BC390" i="1" s="1"/>
  <c r="G395" i="2" s="1"/>
  <c r="AZ391" i="1"/>
  <c r="BC391" i="1" s="1"/>
  <c r="G396" i="2" s="1"/>
  <c r="AZ392" i="1"/>
  <c r="BC392" i="1" s="1"/>
  <c r="G397" i="2" s="1"/>
  <c r="AZ393" i="1"/>
  <c r="BC393" i="1" s="1"/>
  <c r="G398" i="2" s="1"/>
  <c r="AZ394" i="1"/>
  <c r="BC394" i="1" s="1"/>
  <c r="G399" i="2" s="1"/>
  <c r="AZ395" i="1"/>
  <c r="AZ396" i="1"/>
  <c r="BC396" i="1" s="1"/>
  <c r="G401" i="2" s="1"/>
  <c r="AZ397" i="1"/>
  <c r="BC397" i="1" s="1"/>
  <c r="G402" i="2" s="1"/>
  <c r="AZ398" i="1"/>
  <c r="BC398" i="1" s="1"/>
  <c r="G403" i="2" s="1"/>
  <c r="AZ399" i="1"/>
  <c r="BC399" i="1" s="1"/>
  <c r="G404" i="2" s="1"/>
  <c r="AZ400" i="1"/>
  <c r="BC400" i="1" s="1"/>
  <c r="G405" i="2" s="1"/>
  <c r="AZ401" i="1"/>
  <c r="BC401" i="1" s="1"/>
  <c r="G406" i="2" s="1"/>
  <c r="AZ402" i="1"/>
  <c r="BC402" i="1" s="1"/>
  <c r="G407" i="2" s="1"/>
  <c r="AZ403" i="1"/>
  <c r="AZ404" i="1"/>
  <c r="BC404" i="1" s="1"/>
  <c r="G409" i="2" s="1"/>
  <c r="AZ405" i="1"/>
  <c r="BC405" i="1" s="1"/>
  <c r="G410" i="2" s="1"/>
  <c r="AZ406" i="1"/>
  <c r="BC406" i="1" s="1"/>
  <c r="G411" i="2" s="1"/>
  <c r="AZ407" i="1"/>
  <c r="BC407" i="1" s="1"/>
  <c r="G412" i="2" s="1"/>
  <c r="AZ408" i="1"/>
  <c r="BC408" i="1" s="1"/>
  <c r="G413" i="2" s="1"/>
  <c r="AZ409" i="1"/>
  <c r="BC409" i="1" s="1"/>
  <c r="G414" i="2" s="1"/>
  <c r="AZ410" i="1"/>
  <c r="BC410" i="1" s="1"/>
  <c r="G415" i="2" s="1"/>
  <c r="AZ411" i="1"/>
  <c r="AZ412" i="1"/>
  <c r="BC412" i="1" s="1"/>
  <c r="G417" i="2" s="1"/>
  <c r="AZ413" i="1"/>
  <c r="BC413" i="1" s="1"/>
  <c r="G418" i="2" s="1"/>
  <c r="AZ414" i="1"/>
  <c r="BC414" i="1" s="1"/>
  <c r="G419" i="2" s="1"/>
  <c r="AZ415" i="1"/>
  <c r="BC415" i="1" s="1"/>
  <c r="G420" i="2" s="1"/>
  <c r="AZ416" i="1"/>
  <c r="BC416" i="1" s="1"/>
  <c r="G421" i="2" s="1"/>
  <c r="AZ417" i="1"/>
  <c r="BC417" i="1" s="1"/>
  <c r="G422" i="2" s="1"/>
  <c r="AZ418" i="1"/>
  <c r="BC418" i="1" s="1"/>
  <c r="G423" i="2" s="1"/>
  <c r="AZ419" i="1"/>
  <c r="AZ420" i="1"/>
  <c r="BC420" i="1" s="1"/>
  <c r="G425" i="2" s="1"/>
  <c r="AZ421" i="1"/>
  <c r="BC421" i="1" s="1"/>
  <c r="G426" i="2" s="1"/>
  <c r="AZ422" i="1"/>
  <c r="BC422" i="1" s="1"/>
  <c r="G427" i="2" s="1"/>
  <c r="AZ423" i="1"/>
  <c r="BC423" i="1" s="1"/>
  <c r="G428" i="2" s="1"/>
  <c r="AZ424" i="1"/>
  <c r="BC424" i="1" s="1"/>
  <c r="G429" i="2" s="1"/>
  <c r="AZ425" i="1"/>
  <c r="BC425" i="1" s="1"/>
  <c r="G430" i="2" s="1"/>
  <c r="AZ426" i="1"/>
  <c r="BC426" i="1" s="1"/>
  <c r="G431" i="2" s="1"/>
  <c r="AZ427" i="1"/>
  <c r="AZ428" i="1"/>
  <c r="BC428" i="1" s="1"/>
  <c r="G433" i="2" s="1"/>
  <c r="AZ429" i="1"/>
  <c r="BC429" i="1" s="1"/>
  <c r="G434" i="2" s="1"/>
  <c r="AZ430" i="1"/>
  <c r="BC430" i="1" s="1"/>
  <c r="G435" i="2" s="1"/>
  <c r="AZ431" i="1"/>
  <c r="BC431" i="1" s="1"/>
  <c r="G436" i="2" s="1"/>
  <c r="AZ432" i="1"/>
  <c r="BC432" i="1" s="1"/>
  <c r="G437" i="2" s="1"/>
  <c r="AZ433" i="1"/>
  <c r="BC433" i="1" s="1"/>
  <c r="G438" i="2" s="1"/>
  <c r="AZ434" i="1"/>
  <c r="BC434" i="1" s="1"/>
  <c r="G439" i="2" s="1"/>
  <c r="AZ435" i="1"/>
  <c r="AZ436" i="1"/>
  <c r="BC436" i="1" s="1"/>
  <c r="G441" i="2" s="1"/>
  <c r="AZ437" i="1"/>
  <c r="BC437" i="1" s="1"/>
  <c r="G442" i="2" s="1"/>
  <c r="AZ438" i="1"/>
  <c r="BC438" i="1" s="1"/>
  <c r="G443" i="2" s="1"/>
  <c r="AZ439" i="1"/>
  <c r="BC439" i="1" s="1"/>
  <c r="G444" i="2" s="1"/>
  <c r="AZ440" i="1"/>
  <c r="BC440" i="1" s="1"/>
  <c r="G445" i="2" s="1"/>
  <c r="AZ441" i="1"/>
  <c r="BC441" i="1" s="1"/>
  <c r="G446" i="2" s="1"/>
  <c r="AZ442" i="1"/>
  <c r="BC442" i="1" s="1"/>
  <c r="G447" i="2" s="1"/>
  <c r="AZ443" i="1"/>
  <c r="AZ444" i="1"/>
  <c r="BC444" i="1" s="1"/>
  <c r="G449" i="2" s="1"/>
  <c r="AZ445" i="1"/>
  <c r="BC445" i="1" s="1"/>
  <c r="G450" i="2" s="1"/>
  <c r="F169" i="2"/>
  <c r="F170" i="2"/>
  <c r="F171" i="2"/>
  <c r="F172" i="2"/>
  <c r="F173" i="2"/>
  <c r="F174" i="2"/>
  <c r="F175" i="2"/>
  <c r="F177" i="2"/>
  <c r="F178" i="2"/>
  <c r="F179" i="2"/>
  <c r="F180" i="2"/>
  <c r="F181" i="2"/>
  <c r="F182" i="2"/>
  <c r="F183" i="2"/>
  <c r="F185" i="2"/>
  <c r="F186" i="2"/>
  <c r="F187" i="2"/>
  <c r="F188" i="2"/>
  <c r="F189" i="2"/>
  <c r="F190" i="2"/>
  <c r="F191" i="2"/>
  <c r="F193" i="2"/>
  <c r="F194" i="2"/>
  <c r="F195" i="2"/>
  <c r="F196" i="2"/>
  <c r="F197" i="2"/>
  <c r="F198" i="2"/>
  <c r="F199" i="2"/>
  <c r="F201" i="2"/>
  <c r="F202" i="2"/>
  <c r="F203" i="2"/>
  <c r="F204" i="2"/>
  <c r="F205" i="2"/>
  <c r="F206" i="2"/>
  <c r="F207" i="2"/>
  <c r="F209" i="2"/>
  <c r="F210" i="2"/>
  <c r="F211" i="2"/>
  <c r="F212" i="2"/>
  <c r="F213" i="2"/>
  <c r="F214" i="2"/>
  <c r="F215" i="2"/>
  <c r="F217" i="2"/>
  <c r="F218" i="2"/>
  <c r="F219" i="2"/>
  <c r="F220" i="2"/>
  <c r="F221" i="2"/>
  <c r="F222" i="2"/>
  <c r="F223" i="2"/>
  <c r="F225" i="2"/>
  <c r="F226" i="2"/>
  <c r="F227" i="2"/>
  <c r="F228" i="2"/>
  <c r="F229" i="2"/>
  <c r="F230" i="2"/>
  <c r="F231" i="2"/>
  <c r="F233" i="2"/>
  <c r="F234" i="2"/>
  <c r="F235" i="2"/>
  <c r="F236" i="2"/>
  <c r="F237" i="2"/>
  <c r="F238" i="2"/>
  <c r="F239" i="2"/>
  <c r="F241" i="2"/>
  <c r="F242" i="2"/>
  <c r="F243" i="2"/>
  <c r="F244" i="2"/>
  <c r="F245" i="2"/>
  <c r="F246" i="2"/>
  <c r="F247" i="2"/>
  <c r="F249" i="2"/>
  <c r="F250" i="2"/>
  <c r="F251" i="2"/>
  <c r="F252" i="2"/>
  <c r="F253" i="2"/>
  <c r="F254" i="2"/>
  <c r="F255" i="2"/>
  <c r="F257" i="2"/>
  <c r="F258" i="2"/>
  <c r="F259" i="2"/>
  <c r="F260" i="2"/>
  <c r="F261" i="2"/>
  <c r="F262" i="2"/>
  <c r="F263" i="2"/>
  <c r="F265" i="2"/>
  <c r="F266" i="2"/>
  <c r="F267" i="2"/>
  <c r="F268" i="2"/>
  <c r="F269" i="2"/>
  <c r="F270" i="2"/>
  <c r="F271" i="2"/>
  <c r="F273" i="2"/>
  <c r="F274" i="2"/>
  <c r="F275" i="2"/>
  <c r="F276" i="2"/>
  <c r="F277" i="2"/>
  <c r="F278" i="2"/>
  <c r="F279" i="2"/>
  <c r="F281" i="2"/>
  <c r="F282" i="2"/>
  <c r="F283" i="2"/>
  <c r="F284" i="2"/>
  <c r="F285" i="2"/>
  <c r="F286" i="2"/>
  <c r="F287" i="2"/>
  <c r="F289" i="2"/>
  <c r="F290" i="2"/>
  <c r="F291" i="2"/>
  <c r="F292" i="2"/>
  <c r="F293" i="2"/>
  <c r="F294" i="2"/>
  <c r="F295" i="2"/>
  <c r="F297" i="2"/>
  <c r="F298" i="2"/>
  <c r="F299" i="2"/>
  <c r="F300" i="2"/>
  <c r="F301" i="2"/>
  <c r="F302" i="2"/>
  <c r="F303" i="2"/>
  <c r="F305" i="2"/>
  <c r="F306" i="2"/>
  <c r="F307" i="2"/>
  <c r="F308" i="2"/>
  <c r="F309" i="2"/>
  <c r="F310" i="2"/>
  <c r="F311" i="2"/>
  <c r="F313" i="2"/>
  <c r="F314" i="2"/>
  <c r="F315" i="2"/>
  <c r="F316" i="2"/>
  <c r="F317" i="2"/>
  <c r="F318" i="2"/>
  <c r="F319" i="2"/>
  <c r="F321" i="2"/>
  <c r="F322" i="2"/>
  <c r="F323" i="2"/>
  <c r="F324" i="2"/>
  <c r="F325" i="2"/>
  <c r="F326" i="2"/>
  <c r="F327" i="2"/>
  <c r="F329" i="2"/>
  <c r="F330" i="2"/>
  <c r="F331" i="2"/>
  <c r="F332" i="2"/>
  <c r="F333" i="2"/>
  <c r="F334" i="2"/>
  <c r="F335" i="2"/>
  <c r="F337" i="2"/>
  <c r="F338" i="2"/>
  <c r="F339" i="2"/>
  <c r="F340" i="2"/>
  <c r="F341" i="2"/>
  <c r="F342" i="2"/>
  <c r="F343" i="2"/>
  <c r="F345" i="2"/>
  <c r="F346" i="2"/>
  <c r="F347" i="2"/>
  <c r="F348" i="2"/>
  <c r="F349" i="2"/>
  <c r="F350" i="2"/>
  <c r="F351" i="2"/>
  <c r="F353" i="2"/>
  <c r="F354" i="2"/>
  <c r="F355" i="2"/>
  <c r="F356" i="2"/>
  <c r="F357" i="2"/>
  <c r="F358" i="2"/>
  <c r="F359" i="2"/>
  <c r="F361" i="2"/>
  <c r="F362" i="2"/>
  <c r="F363" i="2"/>
  <c r="F364" i="2"/>
  <c r="F365" i="2"/>
  <c r="F366" i="2"/>
  <c r="F367" i="2"/>
  <c r="F369" i="2"/>
  <c r="F370" i="2"/>
  <c r="F371" i="2"/>
  <c r="F372" i="2"/>
  <c r="F373" i="2"/>
  <c r="F374" i="2"/>
  <c r="F375" i="2"/>
  <c r="F377" i="2"/>
  <c r="F378" i="2"/>
  <c r="F379" i="2"/>
  <c r="F380" i="2"/>
  <c r="F381" i="2"/>
  <c r="F382" i="2"/>
  <c r="F383" i="2"/>
  <c r="F385" i="2"/>
  <c r="F386" i="2"/>
  <c r="F387" i="2"/>
  <c r="F388" i="2"/>
  <c r="F389" i="2"/>
  <c r="F390" i="2"/>
  <c r="F391" i="2"/>
  <c r="F393" i="2"/>
  <c r="F394" i="2"/>
  <c r="F395" i="2"/>
  <c r="F396" i="2"/>
  <c r="F397" i="2"/>
  <c r="F398" i="2"/>
  <c r="F399" i="2"/>
  <c r="F401" i="2"/>
  <c r="F402" i="2"/>
  <c r="F403" i="2"/>
  <c r="F404" i="2"/>
  <c r="F405" i="2"/>
  <c r="F406" i="2"/>
  <c r="F407" i="2"/>
  <c r="F409" i="2"/>
  <c r="F410" i="2"/>
  <c r="F411" i="2"/>
  <c r="F412" i="2"/>
  <c r="F413" i="2"/>
  <c r="F414" i="2"/>
  <c r="F415" i="2"/>
  <c r="F417" i="2"/>
  <c r="F418" i="2"/>
  <c r="F419" i="2"/>
  <c r="F420" i="2"/>
  <c r="F421" i="2"/>
  <c r="F422" i="2"/>
  <c r="F423" i="2"/>
  <c r="F425" i="2"/>
  <c r="F426" i="2"/>
  <c r="F427" i="2"/>
  <c r="F428" i="2"/>
  <c r="F429" i="2"/>
  <c r="F430" i="2"/>
  <c r="F431" i="2"/>
  <c r="F433" i="2"/>
  <c r="F434" i="2"/>
  <c r="F435" i="2"/>
  <c r="F436" i="2"/>
  <c r="F437" i="2"/>
  <c r="F438" i="2"/>
  <c r="F439" i="2"/>
  <c r="F441" i="2"/>
  <c r="F442" i="2"/>
  <c r="F443" i="2"/>
  <c r="F444" i="2"/>
  <c r="F445" i="2"/>
  <c r="F446" i="2"/>
  <c r="F447" i="2"/>
  <c r="F449" i="2"/>
  <c r="F450" i="2"/>
  <c r="I446" i="11"/>
  <c r="I438" i="11"/>
  <c r="I430" i="11"/>
  <c r="I422" i="11"/>
  <c r="I406" i="11"/>
  <c r="I334" i="11"/>
  <c r="I318" i="11"/>
  <c r="I306" i="11"/>
  <c r="I298" i="11"/>
  <c r="I290" i="11"/>
  <c r="I282" i="11"/>
  <c r="I274" i="11"/>
  <c r="I266" i="11"/>
  <c r="I258" i="11"/>
  <c r="I250" i="11"/>
  <c r="I242" i="11"/>
  <c r="I234" i="11"/>
  <c r="I226" i="11"/>
  <c r="I218" i="11"/>
  <c r="I214" i="11"/>
  <c r="I210" i="11"/>
  <c r="I206" i="11"/>
  <c r="I202" i="11"/>
  <c r="I194" i="11"/>
  <c r="I178" i="11"/>
  <c r="I443" i="11"/>
  <c r="I419" i="11"/>
  <c r="I449" i="11"/>
  <c r="I441" i="11"/>
  <c r="I433" i="11"/>
  <c r="I425" i="11"/>
  <c r="I417" i="11"/>
  <c r="I409" i="11"/>
  <c r="I401" i="11"/>
  <c r="I393" i="11"/>
  <c r="I385" i="11"/>
  <c r="I377" i="11"/>
  <c r="I369" i="11"/>
  <c r="I361" i="11"/>
  <c r="I353" i="11"/>
  <c r="I345" i="11"/>
  <c r="I317" i="11"/>
  <c r="I309" i="11"/>
  <c r="I301" i="11"/>
  <c r="I277" i="11"/>
  <c r="I261" i="11"/>
  <c r="I245" i="11"/>
  <c r="I213" i="11"/>
  <c r="I189" i="11"/>
  <c r="I181" i="11"/>
  <c r="I169" i="11"/>
  <c r="I352" i="11"/>
  <c r="I340" i="11"/>
  <c r="I336" i="11"/>
  <c r="I332" i="11"/>
  <c r="I328" i="11"/>
  <c r="I324" i="11"/>
  <c r="I320" i="11"/>
  <c r="I312" i="11"/>
  <c r="I308" i="11"/>
  <c r="I304" i="11"/>
  <c r="I296" i="11"/>
  <c r="I292" i="11"/>
  <c r="I288" i="11"/>
  <c r="I284" i="11"/>
  <c r="I280" i="11"/>
  <c r="I276" i="11"/>
  <c r="I272" i="11"/>
  <c r="I268" i="11"/>
  <c r="I260" i="11"/>
  <c r="I256" i="11"/>
  <c r="I252" i="11"/>
  <c r="I248" i="11"/>
  <c r="I244" i="11"/>
  <c r="I240" i="11"/>
  <c r="I236" i="11"/>
  <c r="I232" i="11"/>
  <c r="I228" i="11"/>
  <c r="I224" i="11"/>
  <c r="I220" i="11"/>
  <c r="I216" i="11"/>
  <c r="I212" i="11"/>
  <c r="I208" i="11"/>
  <c r="I196" i="11"/>
  <c r="I172" i="11"/>
  <c r="I435" i="11"/>
  <c r="I427" i="11"/>
  <c r="I403" i="11"/>
  <c r="I387" i="11"/>
  <c r="I375" i="11"/>
  <c r="I367" i="11"/>
  <c r="I355" i="11"/>
  <c r="I327" i="11"/>
  <c r="I319" i="11"/>
  <c r="I311" i="11"/>
  <c r="I295" i="11"/>
  <c r="I287" i="11"/>
  <c r="I279" i="11"/>
  <c r="I271" i="11"/>
  <c r="I263" i="11"/>
  <c r="I255" i="11"/>
  <c r="I247" i="11"/>
  <c r="I239" i="11"/>
  <c r="I231" i="11"/>
  <c r="I223" i="11"/>
  <c r="I215" i="11"/>
  <c r="I207" i="11"/>
  <c r="I199" i="11"/>
  <c r="I191" i="11"/>
  <c r="I183" i="11"/>
  <c r="I175" i="11"/>
  <c r="AZ15" i="1"/>
  <c r="BC15" i="1" s="1"/>
  <c r="G20" i="2" s="1"/>
  <c r="Q20" i="2" s="1"/>
  <c r="T20" i="2" s="1"/>
  <c r="AZ16" i="1"/>
  <c r="AZ17" i="1"/>
  <c r="AZ18" i="1"/>
  <c r="BC18" i="1" s="1"/>
  <c r="G23" i="2" s="1"/>
  <c r="Q23" i="2" s="1"/>
  <c r="T23" i="2" s="1"/>
  <c r="AZ19" i="1"/>
  <c r="BC19" i="1" s="1"/>
  <c r="G24" i="2" s="1"/>
  <c r="Q24" i="2" s="1"/>
  <c r="T24" i="2" s="1"/>
  <c r="AZ20" i="1"/>
  <c r="BC20" i="1" s="1"/>
  <c r="G25" i="2" s="1"/>
  <c r="Q25" i="2" s="1"/>
  <c r="T25" i="2" s="1"/>
  <c r="AZ21" i="1"/>
  <c r="BC21" i="1" s="1"/>
  <c r="G26" i="2" s="1"/>
  <c r="Q26" i="2" s="1"/>
  <c r="T26" i="2" s="1"/>
  <c r="AZ22" i="1"/>
  <c r="BC22" i="1" s="1"/>
  <c r="G27" i="2" s="1"/>
  <c r="Q27" i="2" s="1"/>
  <c r="T27" i="2" s="1"/>
  <c r="AZ23" i="1"/>
  <c r="BC23" i="1" s="1"/>
  <c r="G28" i="2" s="1"/>
  <c r="Q28" i="2" s="1"/>
  <c r="T28" i="2" s="1"/>
  <c r="AZ24" i="1"/>
  <c r="AZ25" i="1"/>
  <c r="AZ26" i="1"/>
  <c r="BC26" i="1" s="1"/>
  <c r="G31" i="2" s="1"/>
  <c r="Q31" i="2" s="1"/>
  <c r="T31" i="2" s="1"/>
  <c r="AZ27" i="1"/>
  <c r="BC27" i="1" s="1"/>
  <c r="G32" i="2" s="1"/>
  <c r="Q32" i="2" s="1"/>
  <c r="T32" i="2" s="1"/>
  <c r="AZ28" i="1"/>
  <c r="BC28" i="1" s="1"/>
  <c r="G33" i="2" s="1"/>
  <c r="Q33" i="2" s="1"/>
  <c r="T33" i="2" s="1"/>
  <c r="AZ29" i="1"/>
  <c r="BC29" i="1" s="1"/>
  <c r="G34" i="2" s="1"/>
  <c r="Q34" i="2" s="1"/>
  <c r="T34" i="2" s="1"/>
  <c r="AZ30" i="1"/>
  <c r="BC30" i="1" s="1"/>
  <c r="G35" i="2" s="1"/>
  <c r="Q35" i="2" s="1"/>
  <c r="T35" i="2" s="1"/>
  <c r="AZ31" i="1"/>
  <c r="BC31" i="1" s="1"/>
  <c r="G36" i="2" s="1"/>
  <c r="Q36" i="2" s="1"/>
  <c r="T36" i="2" s="1"/>
  <c r="AZ32" i="1"/>
  <c r="BC32" i="1" s="1"/>
  <c r="G37" i="2" s="1"/>
  <c r="Q37" i="2" s="1"/>
  <c r="T37" i="2" s="1"/>
  <c r="AZ33" i="1"/>
  <c r="BC33" i="1" s="1"/>
  <c r="G38" i="2" s="1"/>
  <c r="Q38" i="2" s="1"/>
  <c r="T38" i="2" s="1"/>
  <c r="AZ34" i="1"/>
  <c r="BC34" i="1" s="1"/>
  <c r="G39" i="2" s="1"/>
  <c r="Q39" i="2" s="1"/>
  <c r="T39" i="2" s="1"/>
  <c r="AZ35" i="1"/>
  <c r="BC35" i="1" s="1"/>
  <c r="G40" i="2" s="1"/>
  <c r="Q40" i="2" s="1"/>
  <c r="T40" i="2" s="1"/>
  <c r="AZ36" i="1"/>
  <c r="BC36" i="1" s="1"/>
  <c r="G41" i="2" s="1"/>
  <c r="Q41" i="2" s="1"/>
  <c r="T41" i="2" s="1"/>
  <c r="AZ37" i="1"/>
  <c r="BC37" i="1" s="1"/>
  <c r="G42" i="2" s="1"/>
  <c r="Q42" i="2" s="1"/>
  <c r="T42" i="2" s="1"/>
  <c r="AZ38" i="1"/>
  <c r="BC38" i="1" s="1"/>
  <c r="G43" i="2" s="1"/>
  <c r="Q43" i="2" s="1"/>
  <c r="T43" i="2" s="1"/>
  <c r="AZ39" i="1"/>
  <c r="BC39" i="1" s="1"/>
  <c r="G44" i="2" s="1"/>
  <c r="Q44" i="2" s="1"/>
  <c r="T44" i="2" s="1"/>
  <c r="AZ40" i="1"/>
  <c r="AZ41" i="1"/>
  <c r="AZ42" i="1"/>
  <c r="BC42" i="1" s="1"/>
  <c r="G47" i="2" s="1"/>
  <c r="Q47" i="2" s="1"/>
  <c r="T47" i="2" s="1"/>
  <c r="AZ43" i="1"/>
  <c r="BC43" i="1" s="1"/>
  <c r="G48" i="2" s="1"/>
  <c r="Q48" i="2" s="1"/>
  <c r="T48" i="2" s="1"/>
  <c r="AZ44" i="1"/>
  <c r="BC44" i="1" s="1"/>
  <c r="G49" i="2" s="1"/>
  <c r="Q49" i="2" s="1"/>
  <c r="T49" i="2" s="1"/>
  <c r="AZ45" i="1"/>
  <c r="BC45" i="1" s="1"/>
  <c r="G50" i="2" s="1"/>
  <c r="Q50" i="2" s="1"/>
  <c r="T50" i="2" s="1"/>
  <c r="AZ46" i="1"/>
  <c r="BC46" i="1" s="1"/>
  <c r="G51" i="2" s="1"/>
  <c r="Q51" i="2" s="1"/>
  <c r="T51" i="2" s="1"/>
  <c r="AZ47" i="1"/>
  <c r="BC47" i="1" s="1"/>
  <c r="G52" i="2" s="1"/>
  <c r="Q52" i="2" s="1"/>
  <c r="T52" i="2" s="1"/>
  <c r="AZ48" i="1"/>
  <c r="BC48" i="1" s="1"/>
  <c r="G53" i="2" s="1"/>
  <c r="Q53" i="2" s="1"/>
  <c r="T53" i="2" s="1"/>
  <c r="AZ49" i="1"/>
  <c r="AZ50" i="1"/>
  <c r="BC50" i="1" s="1"/>
  <c r="G55" i="2" s="1"/>
  <c r="Q55" i="2" s="1"/>
  <c r="T55" i="2" s="1"/>
  <c r="AZ51" i="1"/>
  <c r="BC51" i="1" s="1"/>
  <c r="G56" i="2" s="1"/>
  <c r="Q56" i="2" s="1"/>
  <c r="T56" i="2" s="1"/>
  <c r="AZ52" i="1"/>
  <c r="BC52" i="1" s="1"/>
  <c r="G57" i="2" s="1"/>
  <c r="Q57" i="2" s="1"/>
  <c r="T57" i="2" s="1"/>
  <c r="AZ53" i="1"/>
  <c r="BC53" i="1" s="1"/>
  <c r="G58" i="2" s="1"/>
  <c r="Q58" i="2" s="1"/>
  <c r="T58" i="2" s="1"/>
  <c r="AZ54" i="1"/>
  <c r="BC54" i="1" s="1"/>
  <c r="G59" i="2" s="1"/>
  <c r="Q59" i="2" s="1"/>
  <c r="T59" i="2" s="1"/>
  <c r="AZ55" i="1"/>
  <c r="BC55" i="1" s="1"/>
  <c r="G60" i="2" s="1"/>
  <c r="Q60" i="2" s="1"/>
  <c r="T60" i="2" s="1"/>
  <c r="AZ56" i="1"/>
  <c r="AZ57" i="1"/>
  <c r="AZ58" i="1"/>
  <c r="BC58" i="1" s="1"/>
  <c r="G63" i="2" s="1"/>
  <c r="Q63" i="2" s="1"/>
  <c r="T63" i="2" s="1"/>
  <c r="AZ59" i="1"/>
  <c r="BC59" i="1" s="1"/>
  <c r="G64" i="2" s="1"/>
  <c r="Q64" i="2" s="1"/>
  <c r="T64" i="2" s="1"/>
  <c r="AZ60" i="1"/>
  <c r="BC60" i="1" s="1"/>
  <c r="G65" i="2" s="1"/>
  <c r="Q65" i="2" s="1"/>
  <c r="T65" i="2" s="1"/>
  <c r="AZ61" i="1"/>
  <c r="BC61" i="1" s="1"/>
  <c r="G66" i="2" s="1"/>
  <c r="Q66" i="2" s="1"/>
  <c r="T66" i="2" s="1"/>
  <c r="AZ62" i="1"/>
  <c r="BC62" i="1" s="1"/>
  <c r="G67" i="2" s="1"/>
  <c r="Q67" i="2" s="1"/>
  <c r="T67" i="2" s="1"/>
  <c r="AZ63" i="1"/>
  <c r="BC63" i="1" s="1"/>
  <c r="G68" i="2" s="1"/>
  <c r="Q68" i="2" s="1"/>
  <c r="T68" i="2" s="1"/>
  <c r="AZ64" i="1"/>
  <c r="BC64" i="1" s="1"/>
  <c r="G69" i="2" s="1"/>
  <c r="Q69" i="2" s="1"/>
  <c r="T69" i="2" s="1"/>
  <c r="AZ65" i="1"/>
  <c r="AZ66" i="1"/>
  <c r="BC66" i="1" s="1"/>
  <c r="G71" i="2" s="1"/>
  <c r="Q71" i="2" s="1"/>
  <c r="T71" i="2" s="1"/>
  <c r="AZ67" i="1"/>
  <c r="BC67" i="1" s="1"/>
  <c r="G72" i="2" s="1"/>
  <c r="Q72" i="2" s="1"/>
  <c r="T72" i="2" s="1"/>
  <c r="AZ68" i="1"/>
  <c r="BC68" i="1" s="1"/>
  <c r="G73" i="2" s="1"/>
  <c r="Q73" i="2" s="1"/>
  <c r="T73" i="2" s="1"/>
  <c r="AZ69" i="1"/>
  <c r="BC69" i="1" s="1"/>
  <c r="G74" i="2" s="1"/>
  <c r="Q74" i="2" s="1"/>
  <c r="T74" i="2" s="1"/>
  <c r="AZ70" i="1"/>
  <c r="BC70" i="1" s="1"/>
  <c r="G75" i="2" s="1"/>
  <c r="Q75" i="2" s="1"/>
  <c r="T75" i="2" s="1"/>
  <c r="AZ71" i="1"/>
  <c r="BC71" i="1" s="1"/>
  <c r="G76" i="2" s="1"/>
  <c r="Q76" i="2" s="1"/>
  <c r="T76" i="2" s="1"/>
  <c r="AZ72" i="1"/>
  <c r="AZ73" i="1"/>
  <c r="BC73" i="1" s="1"/>
  <c r="G78" i="2" s="1"/>
  <c r="Q78" i="2" s="1"/>
  <c r="T78" i="2" s="1"/>
  <c r="AZ74" i="1"/>
  <c r="BC74" i="1" s="1"/>
  <c r="G79" i="2" s="1"/>
  <c r="Q79" i="2" s="1"/>
  <c r="T79" i="2" s="1"/>
  <c r="AZ75" i="1"/>
  <c r="BC75" i="1" s="1"/>
  <c r="G80" i="2" s="1"/>
  <c r="Q80" i="2" s="1"/>
  <c r="T80" i="2" s="1"/>
  <c r="AZ76" i="1"/>
  <c r="BC76" i="1" s="1"/>
  <c r="G81" i="2" s="1"/>
  <c r="Q81" i="2" s="1"/>
  <c r="T81" i="2" s="1"/>
  <c r="AZ77" i="1"/>
  <c r="BC77" i="1" s="1"/>
  <c r="G82" i="2" s="1"/>
  <c r="Q82" i="2" s="1"/>
  <c r="T82" i="2" s="1"/>
  <c r="AZ78" i="1"/>
  <c r="BC78" i="1" s="1"/>
  <c r="G83" i="2" s="1"/>
  <c r="Q83" i="2" s="1"/>
  <c r="T83" i="2" s="1"/>
  <c r="AZ79" i="1"/>
  <c r="BC79" i="1" s="1"/>
  <c r="G84" i="2" s="1"/>
  <c r="Q84" i="2" s="1"/>
  <c r="T84" i="2" s="1"/>
  <c r="AZ80" i="1"/>
  <c r="BC80" i="1" s="1"/>
  <c r="G85" i="2" s="1"/>
  <c r="Q85" i="2" s="1"/>
  <c r="T85" i="2" s="1"/>
  <c r="AZ81" i="1"/>
  <c r="AZ82" i="1"/>
  <c r="BC82" i="1" s="1"/>
  <c r="G87" i="2" s="1"/>
  <c r="Q87" i="2" s="1"/>
  <c r="T87" i="2" s="1"/>
  <c r="AZ83" i="1"/>
  <c r="BC83" i="1" s="1"/>
  <c r="G88" i="2" s="1"/>
  <c r="Q88" i="2" s="1"/>
  <c r="T88" i="2" s="1"/>
  <c r="AZ84" i="1"/>
  <c r="BC84" i="1" s="1"/>
  <c r="G89" i="2" s="1"/>
  <c r="Q89" i="2" s="1"/>
  <c r="T89" i="2" s="1"/>
  <c r="AZ85" i="1"/>
  <c r="BC85" i="1" s="1"/>
  <c r="G90" i="2" s="1"/>
  <c r="Q90" i="2" s="1"/>
  <c r="T90" i="2" s="1"/>
  <c r="AZ86" i="1"/>
  <c r="BC86" i="1" s="1"/>
  <c r="G91" i="2" s="1"/>
  <c r="Q91" i="2" s="1"/>
  <c r="T91" i="2" s="1"/>
  <c r="AZ87" i="1"/>
  <c r="BC87" i="1" s="1"/>
  <c r="G92" i="2" s="1"/>
  <c r="Q92" i="2" s="1"/>
  <c r="T92" i="2" s="1"/>
  <c r="AZ88" i="1"/>
  <c r="BC88" i="1" s="1"/>
  <c r="G93" i="2" s="1"/>
  <c r="Q93" i="2" s="1"/>
  <c r="T93" i="2" s="1"/>
  <c r="AZ89" i="1"/>
  <c r="AZ90" i="1"/>
  <c r="BC90" i="1" s="1"/>
  <c r="G95" i="2" s="1"/>
  <c r="Q95" i="2" s="1"/>
  <c r="T95" i="2" s="1"/>
  <c r="AZ91" i="1"/>
  <c r="BC91" i="1" s="1"/>
  <c r="G96" i="2" s="1"/>
  <c r="Q96" i="2" s="1"/>
  <c r="T96" i="2" s="1"/>
  <c r="AZ92" i="1"/>
  <c r="BC92" i="1" s="1"/>
  <c r="G97" i="2" s="1"/>
  <c r="Q97" i="2" s="1"/>
  <c r="T97" i="2" s="1"/>
  <c r="AZ93" i="1"/>
  <c r="BC93" i="1" s="1"/>
  <c r="G98" i="2" s="1"/>
  <c r="Q98" i="2" s="1"/>
  <c r="T98" i="2" s="1"/>
  <c r="AZ94" i="1"/>
  <c r="BC94" i="1" s="1"/>
  <c r="G99" i="2" s="1"/>
  <c r="Q99" i="2" s="1"/>
  <c r="T99" i="2" s="1"/>
  <c r="AZ95" i="1"/>
  <c r="BC95" i="1" s="1"/>
  <c r="G100" i="2" s="1"/>
  <c r="Q100" i="2" s="1"/>
  <c r="T100" i="2" s="1"/>
  <c r="AZ96" i="1"/>
  <c r="BC96" i="1" s="1"/>
  <c r="G101" i="2" s="1"/>
  <c r="Q101" i="2" s="1"/>
  <c r="T101" i="2" s="1"/>
  <c r="AZ97" i="1"/>
  <c r="AZ98" i="1"/>
  <c r="BC98" i="1" s="1"/>
  <c r="G103" i="2" s="1"/>
  <c r="Q103" i="2" s="1"/>
  <c r="T103" i="2" s="1"/>
  <c r="AZ99" i="1"/>
  <c r="BC99" i="1" s="1"/>
  <c r="G104" i="2" s="1"/>
  <c r="Q104" i="2" s="1"/>
  <c r="T104" i="2" s="1"/>
  <c r="AZ100" i="1"/>
  <c r="BC100" i="1" s="1"/>
  <c r="G105" i="2" s="1"/>
  <c r="AZ101" i="1"/>
  <c r="BC101" i="1" s="1"/>
  <c r="G106" i="2" s="1"/>
  <c r="AZ102" i="1"/>
  <c r="BC102" i="1" s="1"/>
  <c r="G107" i="2" s="1"/>
  <c r="AZ103" i="1"/>
  <c r="BC103" i="1" s="1"/>
  <c r="G108" i="2" s="1"/>
  <c r="AZ104" i="1"/>
  <c r="AZ105" i="1"/>
  <c r="AZ106" i="1"/>
  <c r="BC106" i="1" s="1"/>
  <c r="G111" i="2" s="1"/>
  <c r="Q111" i="2" s="1"/>
  <c r="T111" i="2" s="1"/>
  <c r="AZ107" i="1"/>
  <c r="BC107" i="1" s="1"/>
  <c r="G112" i="2" s="1"/>
  <c r="Q112" i="2" s="1"/>
  <c r="T112" i="2" s="1"/>
  <c r="AZ108" i="1"/>
  <c r="BC108" i="1" s="1"/>
  <c r="G113" i="2" s="1"/>
  <c r="Q113" i="2" s="1"/>
  <c r="T113" i="2" s="1"/>
  <c r="AZ109" i="1"/>
  <c r="BC109" i="1" s="1"/>
  <c r="G114" i="2" s="1"/>
  <c r="Q114" i="2" s="1"/>
  <c r="T114" i="2" s="1"/>
  <c r="AZ110" i="1"/>
  <c r="BC110" i="1" s="1"/>
  <c r="G115" i="2" s="1"/>
  <c r="Q115" i="2" s="1"/>
  <c r="T115" i="2" s="1"/>
  <c r="AZ111" i="1"/>
  <c r="BC111" i="1" s="1"/>
  <c r="G116" i="2" s="1"/>
  <c r="Q116" i="2" s="1"/>
  <c r="T116" i="2" s="1"/>
  <c r="AZ112" i="1"/>
  <c r="AZ113" i="1"/>
  <c r="BC113" i="1" s="1"/>
  <c r="G118" i="2" s="1"/>
  <c r="Q118" i="2" s="1"/>
  <c r="T118" i="2" s="1"/>
  <c r="AZ114" i="1"/>
  <c r="BC114" i="1" s="1"/>
  <c r="G119" i="2" s="1"/>
  <c r="Q119" i="2" s="1"/>
  <c r="T119" i="2" s="1"/>
  <c r="AZ115" i="1"/>
  <c r="BC115" i="1" s="1"/>
  <c r="G120" i="2" s="1"/>
  <c r="Q120" i="2" s="1"/>
  <c r="T120" i="2" s="1"/>
  <c r="AZ116" i="1"/>
  <c r="BC116" i="1" s="1"/>
  <c r="G121" i="2" s="1"/>
  <c r="Q121" i="2" s="1"/>
  <c r="T121" i="2" s="1"/>
  <c r="AZ117" i="1"/>
  <c r="BC117" i="1" s="1"/>
  <c r="G122" i="2" s="1"/>
  <c r="Q122" i="2" s="1"/>
  <c r="T122" i="2" s="1"/>
  <c r="AZ118" i="1"/>
  <c r="BC118" i="1" s="1"/>
  <c r="G123" i="2" s="1"/>
  <c r="Q123" i="2" s="1"/>
  <c r="T123" i="2" s="1"/>
  <c r="AZ119" i="1"/>
  <c r="BC119" i="1" s="1"/>
  <c r="G124" i="2" s="1"/>
  <c r="Q124" i="2" s="1"/>
  <c r="T124" i="2" s="1"/>
  <c r="AZ120" i="1"/>
  <c r="AZ121" i="1"/>
  <c r="AZ122" i="1"/>
  <c r="BC122" i="1" s="1"/>
  <c r="G127" i="2" s="1"/>
  <c r="Q127" i="2" s="1"/>
  <c r="T127" i="2" s="1"/>
  <c r="AZ123" i="1"/>
  <c r="BC123" i="1" s="1"/>
  <c r="G128" i="2" s="1"/>
  <c r="Q128" i="2" s="1"/>
  <c r="T128" i="2" s="1"/>
  <c r="AZ124" i="1"/>
  <c r="BC124" i="1" s="1"/>
  <c r="G129" i="2" s="1"/>
  <c r="Q129" i="2" s="1"/>
  <c r="T129" i="2" s="1"/>
  <c r="AZ125" i="1"/>
  <c r="BC125" i="1" s="1"/>
  <c r="G130" i="2" s="1"/>
  <c r="Q130" i="2" s="1"/>
  <c r="T130" i="2" s="1"/>
  <c r="AZ126" i="1"/>
  <c r="BC126" i="1" s="1"/>
  <c r="G131" i="2" s="1"/>
  <c r="Q131" i="2" s="1"/>
  <c r="T131" i="2" s="1"/>
  <c r="AZ127" i="1"/>
  <c r="BC127" i="1" s="1"/>
  <c r="G132" i="2" s="1"/>
  <c r="Q132" i="2" s="1"/>
  <c r="T132" i="2" s="1"/>
  <c r="AZ128" i="1"/>
  <c r="AZ129" i="1"/>
  <c r="AZ130" i="1"/>
  <c r="BC130" i="1" s="1"/>
  <c r="G135" i="2" s="1"/>
  <c r="Q135" i="2" s="1"/>
  <c r="T135" i="2" s="1"/>
  <c r="AZ131" i="1"/>
  <c r="BC131" i="1" s="1"/>
  <c r="G136" i="2" s="1"/>
  <c r="Q136" i="2" s="1"/>
  <c r="T136" i="2" s="1"/>
  <c r="AZ132" i="1"/>
  <c r="BC132" i="1" s="1"/>
  <c r="G137" i="2" s="1"/>
  <c r="Q137" i="2" s="1"/>
  <c r="T137" i="2" s="1"/>
  <c r="AZ133" i="1"/>
  <c r="BC133" i="1" s="1"/>
  <c r="G138" i="2" s="1"/>
  <c r="Q138" i="2" s="1"/>
  <c r="T138" i="2" s="1"/>
  <c r="AZ134" i="1"/>
  <c r="BC134" i="1" s="1"/>
  <c r="G139" i="2" s="1"/>
  <c r="Q139" i="2" s="1"/>
  <c r="T139" i="2" s="1"/>
  <c r="AZ135" i="1"/>
  <c r="BC135" i="1" s="1"/>
  <c r="G140" i="2" s="1"/>
  <c r="Q140" i="2" s="1"/>
  <c r="T140" i="2" s="1"/>
  <c r="AZ136" i="1"/>
  <c r="AZ137" i="1"/>
  <c r="AZ138" i="1"/>
  <c r="BC138" i="1" s="1"/>
  <c r="G143" i="2" s="1"/>
  <c r="Q143" i="2" s="1"/>
  <c r="T143" i="2" s="1"/>
  <c r="AZ139" i="1"/>
  <c r="BC139" i="1" s="1"/>
  <c r="G144" i="2" s="1"/>
  <c r="Q144" i="2" s="1"/>
  <c r="T144" i="2" s="1"/>
  <c r="AZ140" i="1"/>
  <c r="BC140" i="1" s="1"/>
  <c r="G145" i="2" s="1"/>
  <c r="Q145" i="2" s="1"/>
  <c r="T145" i="2" s="1"/>
  <c r="AZ141" i="1"/>
  <c r="BC141" i="1" s="1"/>
  <c r="G146" i="2" s="1"/>
  <c r="Q146" i="2" s="1"/>
  <c r="T146" i="2" s="1"/>
  <c r="AZ142" i="1"/>
  <c r="BC142" i="1" s="1"/>
  <c r="G147" i="2" s="1"/>
  <c r="Q147" i="2" s="1"/>
  <c r="T147" i="2" s="1"/>
  <c r="AZ143" i="1"/>
  <c r="BC143" i="1" s="1"/>
  <c r="G148" i="2" s="1"/>
  <c r="Q148" i="2" s="1"/>
  <c r="T148" i="2" s="1"/>
  <c r="AZ144" i="1"/>
  <c r="AZ145" i="1"/>
  <c r="BC145" i="1" s="1"/>
  <c r="G150" i="2" s="1"/>
  <c r="Q150" i="2" s="1"/>
  <c r="T150" i="2" s="1"/>
  <c r="AZ146" i="1"/>
  <c r="BC146" i="1" s="1"/>
  <c r="G151" i="2" s="1"/>
  <c r="Q151" i="2" s="1"/>
  <c r="T151" i="2" s="1"/>
  <c r="AZ147" i="1"/>
  <c r="BC147" i="1" s="1"/>
  <c r="G152" i="2" s="1"/>
  <c r="Q152" i="2" s="1"/>
  <c r="T152" i="2" s="1"/>
  <c r="AZ148" i="1"/>
  <c r="BC148" i="1" s="1"/>
  <c r="G153" i="2" s="1"/>
  <c r="Q153" i="2" s="1"/>
  <c r="T153" i="2" s="1"/>
  <c r="AZ149" i="1"/>
  <c r="BC149" i="1" s="1"/>
  <c r="G154" i="2" s="1"/>
  <c r="Q154" i="2" s="1"/>
  <c r="T154" i="2" s="1"/>
  <c r="AZ150" i="1"/>
  <c r="BC150" i="1" s="1"/>
  <c r="G155" i="2" s="1"/>
  <c r="Q155" i="2" s="1"/>
  <c r="T155" i="2" s="1"/>
  <c r="AZ151" i="1"/>
  <c r="BC151" i="1" s="1"/>
  <c r="G156" i="2" s="1"/>
  <c r="Q156" i="2" s="1"/>
  <c r="T156" i="2" s="1"/>
  <c r="AZ152" i="1"/>
  <c r="AZ153" i="1"/>
  <c r="AZ154" i="1"/>
  <c r="BC154" i="1" s="1"/>
  <c r="G159" i="2" s="1"/>
  <c r="Q159" i="2" s="1"/>
  <c r="T159" i="2" s="1"/>
  <c r="AZ155" i="1"/>
  <c r="BC155" i="1" s="1"/>
  <c r="G160" i="2" s="1"/>
  <c r="Q160" i="2" s="1"/>
  <c r="T160" i="2" s="1"/>
  <c r="AZ156" i="1"/>
  <c r="BC156" i="1" s="1"/>
  <c r="G161" i="2" s="1"/>
  <c r="Q161" i="2" s="1"/>
  <c r="T161" i="2" s="1"/>
  <c r="AZ157" i="1"/>
  <c r="BC157" i="1" s="1"/>
  <c r="G162" i="2" s="1"/>
  <c r="Q162" i="2" s="1"/>
  <c r="T162" i="2" s="1"/>
  <c r="AZ158" i="1"/>
  <c r="BC158" i="1" s="1"/>
  <c r="G163" i="2" s="1"/>
  <c r="Q163" i="2" s="1"/>
  <c r="T163" i="2" s="1"/>
  <c r="AZ159" i="1"/>
  <c r="BC159" i="1" s="1"/>
  <c r="G164" i="2" s="1"/>
  <c r="Q164" i="2" s="1"/>
  <c r="T164" i="2" s="1"/>
  <c r="AZ160" i="1"/>
  <c r="AZ161" i="1"/>
  <c r="AZ162" i="1"/>
  <c r="BC162" i="1" s="1"/>
  <c r="G167" i="2" s="1"/>
  <c r="Q167" i="2" s="1"/>
  <c r="T167" i="2" s="1"/>
  <c r="AZ163" i="1"/>
  <c r="BC163" i="1" s="1"/>
  <c r="G168" i="2" s="1"/>
  <c r="Q168" i="2" s="1"/>
  <c r="T168" i="2" s="1"/>
  <c r="F161" i="2"/>
  <c r="F153" i="2"/>
  <c r="F145" i="2"/>
  <c r="F137" i="2"/>
  <c r="F129" i="2"/>
  <c r="F121" i="2"/>
  <c r="F113" i="2"/>
  <c r="F164" i="2"/>
  <c r="F160" i="2"/>
  <c r="F156" i="2"/>
  <c r="F152" i="2"/>
  <c r="F148" i="2"/>
  <c r="F144" i="2"/>
  <c r="F140" i="2"/>
  <c r="F136" i="2"/>
  <c r="F132" i="2"/>
  <c r="F128" i="2"/>
  <c r="F124" i="2"/>
  <c r="F120" i="2"/>
  <c r="F116" i="2"/>
  <c r="F112" i="2"/>
  <c r="F108" i="2"/>
  <c r="F167" i="2"/>
  <c r="F163" i="2"/>
  <c r="F159" i="2"/>
  <c r="F155" i="2"/>
  <c r="F151" i="2"/>
  <c r="F147" i="2"/>
  <c r="F143" i="2"/>
  <c r="F139" i="2"/>
  <c r="F135" i="2"/>
  <c r="F131" i="2"/>
  <c r="F127" i="2"/>
  <c r="F123" i="2"/>
  <c r="F119" i="2"/>
  <c r="F115" i="2"/>
  <c r="F111" i="2"/>
  <c r="F107" i="2"/>
  <c r="F103" i="2"/>
  <c r="F99" i="2"/>
  <c r="F95" i="2"/>
  <c r="F91" i="2"/>
  <c r="F87" i="2"/>
  <c r="F83" i="2"/>
  <c r="F79" i="2"/>
  <c r="F75" i="2"/>
  <c r="F71" i="2"/>
  <c r="F162" i="2"/>
  <c r="F154" i="2"/>
  <c r="F150" i="2"/>
  <c r="F146" i="2"/>
  <c r="F138" i="2"/>
  <c r="F130" i="2"/>
  <c r="F122" i="2"/>
  <c r="F118" i="2"/>
  <c r="F114" i="2"/>
  <c r="F98" i="2"/>
  <c r="F90" i="2"/>
  <c r="F82" i="2"/>
  <c r="F78" i="2"/>
  <c r="F74" i="2"/>
  <c r="F81" i="2"/>
  <c r="F65" i="2"/>
  <c r="F49" i="2"/>
  <c r="F33" i="2"/>
  <c r="F25" i="2"/>
  <c r="F17" i="2"/>
  <c r="F104" i="2"/>
  <c r="F92" i="2"/>
  <c r="F88" i="2"/>
  <c r="F76" i="2"/>
  <c r="F72" i="2"/>
  <c r="F60" i="2"/>
  <c r="F56" i="2"/>
  <c r="F44" i="2"/>
  <c r="F40" i="2"/>
  <c r="F36" i="2"/>
  <c r="F32" i="2"/>
  <c r="F28" i="2"/>
  <c r="F24" i="2"/>
  <c r="F20" i="2"/>
  <c r="F16" i="2"/>
  <c r="F12" i="2"/>
  <c r="F67" i="2"/>
  <c r="F63" i="2"/>
  <c r="F59" i="2"/>
  <c r="F55" i="2"/>
  <c r="F51" i="2"/>
  <c r="F47" i="2"/>
  <c r="F43" i="2"/>
  <c r="F31" i="2"/>
  <c r="F19" i="2"/>
  <c r="F15" i="2"/>
  <c r="F66" i="2"/>
  <c r="F58" i="2"/>
  <c r="F50" i="2"/>
  <c r="F42" i="2"/>
  <c r="F38" i="2"/>
  <c r="F34" i="2"/>
  <c r="F26" i="2"/>
  <c r="F18" i="2"/>
  <c r="F14" i="2"/>
  <c r="F11" i="2"/>
  <c r="F7" i="2"/>
  <c r="F8" i="2"/>
  <c r="F9" i="2"/>
  <c r="K22" i="11"/>
  <c r="K23" i="11"/>
  <c r="K24" i="11"/>
  <c r="K26" i="11"/>
  <c r="K27" i="11"/>
  <c r="K28" i="11"/>
  <c r="K30" i="11"/>
  <c r="K31" i="11"/>
  <c r="K32" i="11"/>
  <c r="K33" i="11"/>
  <c r="K34" i="11"/>
  <c r="K35" i="11"/>
  <c r="Q450" i="1"/>
  <c r="K36" i="11" s="1"/>
  <c r="R450" i="1"/>
  <c r="K37" i="11" s="1"/>
  <c r="S450" i="1"/>
  <c r="K38" i="11" s="1"/>
  <c r="T450" i="1"/>
  <c r="K39" i="11" s="1"/>
  <c r="U450" i="1"/>
  <c r="K40" i="11" s="1"/>
  <c r="V450" i="1"/>
  <c r="K41" i="11" s="1"/>
  <c r="K21" i="11"/>
  <c r="F6" i="11"/>
  <c r="O6" i="11" s="1"/>
  <c r="AV3" i="1"/>
  <c r="AV4" i="1"/>
  <c r="AV5" i="1"/>
  <c r="AV6" i="1"/>
  <c r="AV7" i="1"/>
  <c r="AV8" i="1"/>
  <c r="AV9" i="1"/>
  <c r="AV10" i="1"/>
  <c r="AV11" i="1"/>
  <c r="F15" i="11" s="1"/>
  <c r="O15" i="11" s="1"/>
  <c r="AV12" i="1"/>
  <c r="AV13" i="1"/>
  <c r="F17" i="11" s="1"/>
  <c r="O17" i="11" s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F37" i="11" s="1"/>
  <c r="O37" i="11" s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F104" i="11" s="1"/>
  <c r="O104" i="11" s="1"/>
  <c r="AV101" i="1"/>
  <c r="AV102" i="1"/>
  <c r="F106" i="11" s="1"/>
  <c r="O106" i="11" s="1"/>
  <c r="AV103" i="1"/>
  <c r="F107" i="11" s="1"/>
  <c r="O107" i="11" s="1"/>
  <c r="AV104" i="1"/>
  <c r="F108" i="11" s="1"/>
  <c r="O108" i="11" s="1"/>
  <c r="AV105" i="1"/>
  <c r="F109" i="11"/>
  <c r="O109" i="11" s="1"/>
  <c r="AV106" i="1"/>
  <c r="AV107" i="1"/>
  <c r="F111" i="11"/>
  <c r="O111" i="11" s="1"/>
  <c r="AV108" i="1"/>
  <c r="F112" i="11"/>
  <c r="O112" i="11"/>
  <c r="AV109" i="1"/>
  <c r="F113" i="11" s="1"/>
  <c r="O113" i="11" s="1"/>
  <c r="AV110" i="1"/>
  <c r="F114" i="11"/>
  <c r="O114" i="11" s="1"/>
  <c r="AV111" i="1"/>
  <c r="F115" i="11" s="1"/>
  <c r="O115" i="11" s="1"/>
  <c r="AV112" i="1"/>
  <c r="F116" i="11" s="1"/>
  <c r="O116" i="11"/>
  <c r="AV113" i="1"/>
  <c r="F117" i="11"/>
  <c r="O117" i="11"/>
  <c r="AV114" i="1"/>
  <c r="AV115" i="1"/>
  <c r="F119" i="11"/>
  <c r="O119" i="11"/>
  <c r="AV116" i="1"/>
  <c r="F120" i="11" s="1"/>
  <c r="O120" i="11" s="1"/>
  <c r="AV117" i="1"/>
  <c r="AV118" i="1"/>
  <c r="F122" i="11" s="1"/>
  <c r="O122" i="11" s="1"/>
  <c r="AV119" i="1"/>
  <c r="F123" i="11"/>
  <c r="O123" i="11" s="1"/>
  <c r="AV120" i="1"/>
  <c r="F124" i="11" s="1"/>
  <c r="O124" i="11"/>
  <c r="AV121" i="1"/>
  <c r="F125" i="11" s="1"/>
  <c r="O125" i="11" s="1"/>
  <c r="AV122" i="1"/>
  <c r="F126" i="11"/>
  <c r="O126" i="11" s="1"/>
  <c r="AV123" i="1"/>
  <c r="F127" i="11"/>
  <c r="O127" i="11"/>
  <c r="AV124" i="1"/>
  <c r="F128" i="11" s="1"/>
  <c r="O128" i="11" s="1"/>
  <c r="AV125" i="1"/>
  <c r="F129" i="11"/>
  <c r="O129" i="11" s="1"/>
  <c r="AV126" i="1"/>
  <c r="F130" i="11"/>
  <c r="O130" i="11"/>
  <c r="AV127" i="1"/>
  <c r="F131" i="11" s="1"/>
  <c r="O131" i="11" s="1"/>
  <c r="AV128" i="1"/>
  <c r="F132" i="11"/>
  <c r="O132" i="11" s="1"/>
  <c r="AV129" i="1"/>
  <c r="F133" i="11"/>
  <c r="O133" i="11" s="1"/>
  <c r="AV130" i="1"/>
  <c r="F134" i="11" s="1"/>
  <c r="O134" i="11" s="1"/>
  <c r="AV131" i="1"/>
  <c r="F135" i="11" s="1"/>
  <c r="O135" i="11" s="1"/>
  <c r="AV132" i="1"/>
  <c r="AV133" i="1"/>
  <c r="F137" i="11"/>
  <c r="O137" i="11"/>
  <c r="AV134" i="1"/>
  <c r="F138" i="11"/>
  <c r="O138" i="11"/>
  <c r="AV135" i="1"/>
  <c r="F139" i="11" s="1"/>
  <c r="O139" i="11" s="1"/>
  <c r="AV136" i="1"/>
  <c r="F140" i="11"/>
  <c r="O140" i="11" s="1"/>
  <c r="AV137" i="1"/>
  <c r="F141" i="11"/>
  <c r="O141" i="11" s="1"/>
  <c r="AV138" i="1"/>
  <c r="F142" i="11" s="1"/>
  <c r="O142" i="11" s="1"/>
  <c r="AV139" i="1"/>
  <c r="F143" i="11" s="1"/>
  <c r="O143" i="11" s="1"/>
  <c r="AV140" i="1"/>
  <c r="AV141" i="1"/>
  <c r="F145" i="11"/>
  <c r="O145" i="11"/>
  <c r="AV142" i="1"/>
  <c r="F146" i="11"/>
  <c r="O146" i="11"/>
  <c r="AV143" i="1"/>
  <c r="F147" i="11" s="1"/>
  <c r="O147" i="11" s="1"/>
  <c r="AV144" i="1"/>
  <c r="F148" i="11"/>
  <c r="O148" i="11" s="1"/>
  <c r="AV145" i="1"/>
  <c r="F149" i="11"/>
  <c r="O149" i="11" s="1"/>
  <c r="AV146" i="1"/>
  <c r="F150" i="11" s="1"/>
  <c r="O150" i="11" s="1"/>
  <c r="AV147" i="1"/>
  <c r="F151" i="11" s="1"/>
  <c r="O151" i="11" s="1"/>
  <c r="AV148" i="1"/>
  <c r="AV149" i="1"/>
  <c r="F153" i="11"/>
  <c r="O153" i="11"/>
  <c r="AV150" i="1"/>
  <c r="F154" i="11"/>
  <c r="O154" i="11"/>
  <c r="AV151" i="1"/>
  <c r="F155" i="11" s="1"/>
  <c r="O155" i="11" s="1"/>
  <c r="AV152" i="1"/>
  <c r="F156" i="11"/>
  <c r="O156" i="11" s="1"/>
  <c r="AV153" i="1"/>
  <c r="F157" i="11"/>
  <c r="O157" i="11" s="1"/>
  <c r="AV154" i="1"/>
  <c r="F158" i="11" s="1"/>
  <c r="O158" i="11" s="1"/>
  <c r="AV155" i="1"/>
  <c r="F159" i="11" s="1"/>
  <c r="O159" i="11" s="1"/>
  <c r="AV156" i="1"/>
  <c r="AV157" i="1"/>
  <c r="F161" i="11"/>
  <c r="O161" i="11"/>
  <c r="AV158" i="1"/>
  <c r="F162" i="11"/>
  <c r="O162" i="11"/>
  <c r="AV159" i="1"/>
  <c r="F163" i="11" s="1"/>
  <c r="O163" i="11" s="1"/>
  <c r="AV160" i="1"/>
  <c r="F164" i="11"/>
  <c r="O164" i="11" s="1"/>
  <c r="AV161" i="1"/>
  <c r="F165" i="11"/>
  <c r="O165" i="11" s="1"/>
  <c r="AV162" i="1"/>
  <c r="F166" i="11" s="1"/>
  <c r="O166" i="11" s="1"/>
  <c r="AV163" i="1"/>
  <c r="F167" i="11" s="1"/>
  <c r="O167" i="11" s="1"/>
  <c r="AF451" i="1"/>
  <c r="BA24" i="1" s="1"/>
  <c r="C8" i="2"/>
  <c r="P8" i="2" s="1"/>
  <c r="C9" i="2"/>
  <c r="P9" i="2" s="1"/>
  <c r="C10" i="2"/>
  <c r="C20" i="2"/>
  <c r="P20" i="2" s="1"/>
  <c r="C21" i="2"/>
  <c r="C22" i="2"/>
  <c r="C23" i="2"/>
  <c r="P23" i="2" s="1"/>
  <c r="C24" i="2"/>
  <c r="P24" i="2" s="1"/>
  <c r="C25" i="2"/>
  <c r="C26" i="2"/>
  <c r="P26" i="2" s="1"/>
  <c r="C27" i="2"/>
  <c r="P27" i="2" s="1"/>
  <c r="C28" i="2"/>
  <c r="P28" i="2" s="1"/>
  <c r="C29" i="2"/>
  <c r="C30" i="2"/>
  <c r="C31" i="2"/>
  <c r="P31" i="2" s="1"/>
  <c r="C32" i="2"/>
  <c r="P32" i="2" s="1"/>
  <c r="C33" i="2"/>
  <c r="C34" i="2"/>
  <c r="P34" i="2" s="1"/>
  <c r="C35" i="2"/>
  <c r="P35" i="2" s="1"/>
  <c r="C36" i="2"/>
  <c r="P36" i="2" s="1"/>
  <c r="C37" i="2"/>
  <c r="P37" i="2" s="1"/>
  <c r="C38" i="2"/>
  <c r="C39" i="2"/>
  <c r="P39" i="2" s="1"/>
  <c r="C40" i="2"/>
  <c r="P40" i="2" s="1"/>
  <c r="C41" i="2"/>
  <c r="C42" i="2"/>
  <c r="C43" i="2"/>
  <c r="P43" i="2" s="1"/>
  <c r="C44" i="2"/>
  <c r="P44" i="2" s="1"/>
  <c r="C45" i="2"/>
  <c r="C46" i="2"/>
  <c r="C47" i="2"/>
  <c r="P47" i="2" s="1"/>
  <c r="C48" i="2"/>
  <c r="P48" i="2" s="1"/>
  <c r="C49" i="2"/>
  <c r="C50" i="2"/>
  <c r="C51" i="2"/>
  <c r="P51" i="2" s="1"/>
  <c r="C52" i="2"/>
  <c r="P52" i="2" s="1"/>
  <c r="C53" i="2"/>
  <c r="C54" i="2"/>
  <c r="C55" i="2"/>
  <c r="P55" i="2" s="1"/>
  <c r="C56" i="2"/>
  <c r="P56" i="2" s="1"/>
  <c r="C57" i="2"/>
  <c r="C58" i="2"/>
  <c r="C59" i="2"/>
  <c r="P59" i="2" s="1"/>
  <c r="C60" i="2"/>
  <c r="P60" i="2" s="1"/>
  <c r="C61" i="2"/>
  <c r="C62" i="2"/>
  <c r="C63" i="2"/>
  <c r="P63" i="2" s="1"/>
  <c r="C64" i="2"/>
  <c r="P64" i="2" s="1"/>
  <c r="C65" i="2"/>
  <c r="C66" i="2"/>
  <c r="C67" i="2"/>
  <c r="P67" i="2" s="1"/>
  <c r="C68" i="2"/>
  <c r="P68" i="2" s="1"/>
  <c r="C69" i="2"/>
  <c r="C70" i="2"/>
  <c r="C71" i="2"/>
  <c r="P71" i="2" s="1"/>
  <c r="C72" i="2"/>
  <c r="P72" i="2" s="1"/>
  <c r="C73" i="2"/>
  <c r="C74" i="2"/>
  <c r="C75" i="2"/>
  <c r="P75" i="2" s="1"/>
  <c r="C76" i="2"/>
  <c r="P76" i="2" s="1"/>
  <c r="C77" i="2"/>
  <c r="C78" i="2"/>
  <c r="C79" i="2"/>
  <c r="P79" i="2" s="1"/>
  <c r="C80" i="2"/>
  <c r="P80" i="2" s="1"/>
  <c r="C81" i="2"/>
  <c r="C82" i="2"/>
  <c r="C83" i="2"/>
  <c r="P83" i="2" s="1"/>
  <c r="C84" i="2"/>
  <c r="P84" i="2" s="1"/>
  <c r="C85" i="2"/>
  <c r="C86" i="2"/>
  <c r="C87" i="2"/>
  <c r="C88" i="2"/>
  <c r="P88" i="2" s="1"/>
  <c r="C89" i="2"/>
  <c r="C90" i="2"/>
  <c r="P90" i="2" s="1"/>
  <c r="C91" i="2"/>
  <c r="C92" i="2"/>
  <c r="P92" i="2" s="1"/>
  <c r="C93" i="2"/>
  <c r="C94" i="2"/>
  <c r="C95" i="2"/>
  <c r="C96" i="2"/>
  <c r="P96" i="2" s="1"/>
  <c r="C97" i="2"/>
  <c r="C98" i="2"/>
  <c r="C99" i="2"/>
  <c r="C100" i="2"/>
  <c r="P100" i="2" s="1"/>
  <c r="C101" i="2"/>
  <c r="C102" i="2"/>
  <c r="C103" i="2"/>
  <c r="C104" i="2"/>
  <c r="P104" i="2" s="1"/>
  <c r="C105" i="2"/>
  <c r="P105" i="2" s="1"/>
  <c r="C106" i="2"/>
  <c r="C107" i="2"/>
  <c r="C108" i="2"/>
  <c r="P108" i="2"/>
  <c r="C109" i="2"/>
  <c r="C110" i="2"/>
  <c r="C111" i="2"/>
  <c r="P111" i="2" s="1"/>
  <c r="C112" i="2"/>
  <c r="P112" i="2" s="1"/>
  <c r="C113" i="2"/>
  <c r="C114" i="2"/>
  <c r="C115" i="2"/>
  <c r="C116" i="2"/>
  <c r="P116" i="2"/>
  <c r="C117" i="2"/>
  <c r="P117" i="2" s="1"/>
  <c r="C118" i="2"/>
  <c r="C119" i="2"/>
  <c r="C120" i="2"/>
  <c r="P120" i="2"/>
  <c r="C121" i="2"/>
  <c r="C122" i="2"/>
  <c r="C123" i="2"/>
  <c r="C124" i="2"/>
  <c r="P124" i="2" s="1"/>
  <c r="C125" i="2"/>
  <c r="C126" i="2"/>
  <c r="C127" i="2"/>
  <c r="C128" i="2"/>
  <c r="P128" i="2" s="1"/>
  <c r="C129" i="2"/>
  <c r="C130" i="2"/>
  <c r="P130" i="2" s="1"/>
  <c r="C131" i="2"/>
  <c r="C132" i="2"/>
  <c r="P132" i="2"/>
  <c r="C133" i="2"/>
  <c r="C134" i="2"/>
  <c r="C135" i="2"/>
  <c r="C136" i="2"/>
  <c r="P136" i="2"/>
  <c r="C137" i="2"/>
  <c r="C138" i="2"/>
  <c r="C139" i="2"/>
  <c r="C140" i="2"/>
  <c r="P140" i="2"/>
  <c r="C141" i="2"/>
  <c r="C142" i="2"/>
  <c r="C143" i="2"/>
  <c r="P143" i="2" s="1"/>
  <c r="C144" i="2"/>
  <c r="P144" i="2" s="1"/>
  <c r="C145" i="2"/>
  <c r="C146" i="2"/>
  <c r="C147" i="2"/>
  <c r="C148" i="2"/>
  <c r="P148" i="2"/>
  <c r="C149" i="2"/>
  <c r="P149" i="2" s="1"/>
  <c r="C150" i="2"/>
  <c r="C151" i="2"/>
  <c r="C152" i="2"/>
  <c r="P152" i="2"/>
  <c r="C153" i="2"/>
  <c r="C154" i="2"/>
  <c r="C155" i="2"/>
  <c r="C156" i="2"/>
  <c r="P156" i="2" s="1"/>
  <c r="C157" i="2"/>
  <c r="C158" i="2"/>
  <c r="C159" i="2"/>
  <c r="C160" i="2"/>
  <c r="P160" i="2" s="1"/>
  <c r="C161" i="2"/>
  <c r="C162" i="2"/>
  <c r="P162" i="2" s="1"/>
  <c r="C163" i="2"/>
  <c r="C164" i="2"/>
  <c r="P164" i="2"/>
  <c r="C165" i="2"/>
  <c r="C166" i="2"/>
  <c r="C167" i="2"/>
  <c r="C168" i="2"/>
  <c r="P168" i="2"/>
  <c r="C169" i="2"/>
  <c r="C170" i="2"/>
  <c r="C171" i="2"/>
  <c r="C172" i="2"/>
  <c r="P172" i="2"/>
  <c r="C173" i="2"/>
  <c r="C174" i="2"/>
  <c r="C175" i="2"/>
  <c r="P175" i="2" s="1"/>
  <c r="C176" i="2"/>
  <c r="P176" i="2" s="1"/>
  <c r="C177" i="2"/>
  <c r="C178" i="2"/>
  <c r="C179" i="2"/>
  <c r="C180" i="2"/>
  <c r="P180" i="2"/>
  <c r="C181" i="2"/>
  <c r="P181" i="2" s="1"/>
  <c r="C182" i="2"/>
  <c r="C183" i="2"/>
  <c r="C184" i="2"/>
  <c r="P184" i="2"/>
  <c r="C185" i="2"/>
  <c r="C186" i="2"/>
  <c r="C187" i="2"/>
  <c r="C188" i="2"/>
  <c r="P188" i="2" s="1"/>
  <c r="C189" i="2"/>
  <c r="C190" i="2"/>
  <c r="C191" i="2"/>
  <c r="C192" i="2"/>
  <c r="P192" i="2" s="1"/>
  <c r="C193" i="2"/>
  <c r="C194" i="2"/>
  <c r="P194" i="2" s="1"/>
  <c r="C195" i="2"/>
  <c r="C196" i="2"/>
  <c r="P196" i="2"/>
  <c r="C197" i="2"/>
  <c r="C198" i="2"/>
  <c r="C199" i="2"/>
  <c r="C200" i="2"/>
  <c r="P200" i="2"/>
  <c r="C201" i="2"/>
  <c r="C202" i="2"/>
  <c r="C203" i="2"/>
  <c r="C204" i="2"/>
  <c r="P204" i="2"/>
  <c r="C205" i="2"/>
  <c r="C206" i="2"/>
  <c r="C207" i="2"/>
  <c r="P207" i="2" s="1"/>
  <c r="C208" i="2"/>
  <c r="P208" i="2"/>
  <c r="C209" i="2"/>
  <c r="C210" i="2"/>
  <c r="C211" i="2"/>
  <c r="P211" i="2"/>
  <c r="C212" i="2"/>
  <c r="P212" i="2" s="1"/>
  <c r="C213" i="2"/>
  <c r="C214" i="2"/>
  <c r="C215" i="2"/>
  <c r="P215" i="2"/>
  <c r="C216" i="2"/>
  <c r="P216" i="2"/>
  <c r="C217" i="2"/>
  <c r="P217" i="2" s="1"/>
  <c r="C218" i="2"/>
  <c r="C219" i="2"/>
  <c r="C220" i="2"/>
  <c r="P220" i="2"/>
  <c r="C221" i="2"/>
  <c r="C222" i="2"/>
  <c r="C223" i="2"/>
  <c r="P223" i="2"/>
  <c r="C224" i="2"/>
  <c r="P224" i="2"/>
  <c r="C225" i="2"/>
  <c r="C226" i="2"/>
  <c r="C227" i="2"/>
  <c r="P227" i="2" s="1"/>
  <c r="C228" i="2"/>
  <c r="P228" i="2"/>
  <c r="C229" i="2"/>
  <c r="C230" i="2"/>
  <c r="C231" i="2"/>
  <c r="C232" i="2"/>
  <c r="P232" i="2"/>
  <c r="C233" i="2"/>
  <c r="C234" i="2"/>
  <c r="C235" i="2"/>
  <c r="P235" i="2" s="1"/>
  <c r="C236" i="2"/>
  <c r="P236" i="2" s="1"/>
  <c r="C237" i="2"/>
  <c r="C238" i="2"/>
  <c r="C239" i="2"/>
  <c r="P239" i="2"/>
  <c r="C240" i="2"/>
  <c r="P240" i="2" s="1"/>
  <c r="C241" i="2"/>
  <c r="C242" i="2"/>
  <c r="C243" i="2"/>
  <c r="P243" i="2"/>
  <c r="C244" i="2"/>
  <c r="P244" i="2"/>
  <c r="C245" i="2"/>
  <c r="P245" i="2" s="1"/>
  <c r="C246" i="2"/>
  <c r="C247" i="2"/>
  <c r="P247" i="2" s="1"/>
  <c r="C248" i="2"/>
  <c r="P248" i="2"/>
  <c r="C249" i="2"/>
  <c r="C250" i="2"/>
  <c r="C251" i="2"/>
  <c r="P251" i="2" s="1"/>
  <c r="C252" i="2"/>
  <c r="P252" i="2"/>
  <c r="C253" i="2"/>
  <c r="C254" i="2"/>
  <c r="C255" i="2"/>
  <c r="P255" i="2"/>
  <c r="C256" i="2"/>
  <c r="P256" i="2" s="1"/>
  <c r="C257" i="2"/>
  <c r="C258" i="2"/>
  <c r="C259" i="2"/>
  <c r="P259" i="2"/>
  <c r="C260" i="2"/>
  <c r="P260" i="2"/>
  <c r="C261" i="2"/>
  <c r="P261" i="2" s="1"/>
  <c r="C262" i="2"/>
  <c r="C263" i="2"/>
  <c r="C264" i="2"/>
  <c r="P264" i="2"/>
  <c r="C265" i="2"/>
  <c r="C266" i="2"/>
  <c r="C267" i="2"/>
  <c r="C268" i="2"/>
  <c r="P268" i="2" s="1"/>
  <c r="C269" i="2"/>
  <c r="C270" i="2"/>
  <c r="C271" i="2"/>
  <c r="P271" i="2"/>
  <c r="C272" i="2"/>
  <c r="P272" i="2"/>
  <c r="C273" i="2"/>
  <c r="P273" i="2" s="1"/>
  <c r="C274" i="2"/>
  <c r="C275" i="2"/>
  <c r="P275" i="2"/>
  <c r="C276" i="2"/>
  <c r="P276" i="2"/>
  <c r="C277" i="2"/>
  <c r="C278" i="2"/>
  <c r="C279" i="2"/>
  <c r="P279" i="2" s="1"/>
  <c r="C280" i="2"/>
  <c r="P280" i="2"/>
  <c r="C281" i="2"/>
  <c r="C282" i="2"/>
  <c r="C283" i="2"/>
  <c r="C284" i="2"/>
  <c r="P284" i="2"/>
  <c r="C285" i="2"/>
  <c r="C286" i="2"/>
  <c r="C287" i="2"/>
  <c r="C288" i="2"/>
  <c r="P288" i="2"/>
  <c r="C289" i="2"/>
  <c r="C290" i="2"/>
  <c r="C291" i="2"/>
  <c r="P291" i="2" s="1"/>
  <c r="C292" i="2"/>
  <c r="P292" i="2"/>
  <c r="C293" i="2"/>
  <c r="C294" i="2"/>
  <c r="C295" i="2"/>
  <c r="P295" i="2"/>
  <c r="C296" i="2"/>
  <c r="P296" i="2" s="1"/>
  <c r="C297" i="2"/>
  <c r="C298" i="2"/>
  <c r="C299" i="2"/>
  <c r="C300" i="2"/>
  <c r="P300" i="2" s="1"/>
  <c r="C301" i="2"/>
  <c r="C302" i="2"/>
  <c r="C303" i="2"/>
  <c r="C304" i="2"/>
  <c r="P304" i="2"/>
  <c r="C305" i="2"/>
  <c r="C306" i="2"/>
  <c r="C307" i="2"/>
  <c r="C308" i="2"/>
  <c r="P308" i="2"/>
  <c r="C309" i="2"/>
  <c r="C310" i="2"/>
  <c r="C311" i="2"/>
  <c r="C312" i="2"/>
  <c r="P312" i="2"/>
  <c r="C313" i="2"/>
  <c r="C314" i="2"/>
  <c r="C315" i="2"/>
  <c r="P315" i="2" s="1"/>
  <c r="C316" i="2"/>
  <c r="P316" i="2"/>
  <c r="C317" i="2"/>
  <c r="C318" i="2"/>
  <c r="C319" i="2"/>
  <c r="P319" i="2"/>
  <c r="C320" i="2"/>
  <c r="P320" i="2" s="1"/>
  <c r="C321" i="2"/>
  <c r="C322" i="2"/>
  <c r="C323" i="2"/>
  <c r="P323" i="2"/>
  <c r="C324" i="2"/>
  <c r="P324" i="2"/>
  <c r="C325" i="2"/>
  <c r="P325" i="2" s="1"/>
  <c r="C326" i="2"/>
  <c r="C327" i="2"/>
  <c r="P327" i="2"/>
  <c r="C328" i="2"/>
  <c r="P328" i="2"/>
  <c r="C329" i="2"/>
  <c r="C330" i="2"/>
  <c r="C331" i="2"/>
  <c r="P331" i="2" s="1"/>
  <c r="C332" i="2"/>
  <c r="P332" i="2" s="1"/>
  <c r="C333" i="2"/>
  <c r="C334" i="2"/>
  <c r="C335" i="2"/>
  <c r="C336" i="2"/>
  <c r="P336" i="2"/>
  <c r="C337" i="2"/>
  <c r="C338" i="2"/>
  <c r="C339" i="2"/>
  <c r="P339" i="2"/>
  <c r="C340" i="2"/>
  <c r="P340" i="2" s="1"/>
  <c r="C341" i="2"/>
  <c r="C342" i="2"/>
  <c r="C343" i="2"/>
  <c r="P343" i="2"/>
  <c r="C344" i="2"/>
  <c r="C345" i="2"/>
  <c r="C346" i="2"/>
  <c r="C347" i="2"/>
  <c r="C348" i="2"/>
  <c r="P348" i="2"/>
  <c r="C349" i="2"/>
  <c r="C350" i="2"/>
  <c r="C351" i="2"/>
  <c r="P351" i="2"/>
  <c r="C352" i="2"/>
  <c r="P352" i="2" s="1"/>
  <c r="C353" i="2"/>
  <c r="C354" i="2"/>
  <c r="C355" i="2"/>
  <c r="P355" i="2"/>
  <c r="C356" i="2"/>
  <c r="P356" i="2"/>
  <c r="C357" i="2"/>
  <c r="C358" i="2"/>
  <c r="C359" i="2"/>
  <c r="P359" i="2"/>
  <c r="C360" i="2"/>
  <c r="P360" i="2"/>
  <c r="C361" i="2"/>
  <c r="C362" i="2"/>
  <c r="C363" i="2"/>
  <c r="P363" i="2" s="1"/>
  <c r="C364" i="2"/>
  <c r="P364" i="2"/>
  <c r="C365" i="2"/>
  <c r="C366" i="2"/>
  <c r="C367" i="2"/>
  <c r="P367" i="2"/>
  <c r="C368" i="2"/>
  <c r="C369" i="2"/>
  <c r="C370" i="2"/>
  <c r="C371" i="2"/>
  <c r="P371" i="2" s="1"/>
  <c r="C372" i="2"/>
  <c r="C373" i="2"/>
  <c r="C374" i="2"/>
  <c r="C375" i="2"/>
  <c r="P375" i="2" s="1"/>
  <c r="C376" i="2"/>
  <c r="P376" i="2"/>
  <c r="C377" i="2"/>
  <c r="C378" i="2"/>
  <c r="C379" i="2"/>
  <c r="C380" i="2"/>
  <c r="P380" i="2"/>
  <c r="C381" i="2"/>
  <c r="C382" i="2"/>
  <c r="C383" i="2"/>
  <c r="P383" i="2" s="1"/>
  <c r="C384" i="2"/>
  <c r="P384" i="2" s="1"/>
  <c r="C385" i="2"/>
  <c r="C386" i="2"/>
  <c r="C387" i="2"/>
  <c r="P387" i="2"/>
  <c r="C388" i="2"/>
  <c r="P388" i="2" s="1"/>
  <c r="C389" i="2"/>
  <c r="C390" i="2"/>
  <c r="C391" i="2"/>
  <c r="P391" i="2"/>
  <c r="C392" i="2"/>
  <c r="P392" i="2"/>
  <c r="C393" i="2"/>
  <c r="P393" i="2" s="1"/>
  <c r="C394" i="2"/>
  <c r="C395" i="2"/>
  <c r="P395" i="2"/>
  <c r="C396" i="2"/>
  <c r="P396" i="2"/>
  <c r="C397" i="2"/>
  <c r="C398" i="2"/>
  <c r="C399" i="2"/>
  <c r="P399" i="2" s="1"/>
  <c r="C400" i="2"/>
  <c r="P400" i="2"/>
  <c r="C401" i="2"/>
  <c r="C402" i="2"/>
  <c r="C403" i="2"/>
  <c r="P403" i="2"/>
  <c r="C404" i="2"/>
  <c r="P404" i="2" s="1"/>
  <c r="C405" i="2"/>
  <c r="C406" i="2"/>
  <c r="C407" i="2"/>
  <c r="P407" i="2"/>
  <c r="C408" i="2"/>
  <c r="P408" i="2"/>
  <c r="C409" i="2"/>
  <c r="P409" i="2" s="1"/>
  <c r="C410" i="2"/>
  <c r="P410" i="2" s="1"/>
  <c r="C411" i="2"/>
  <c r="P411" i="2"/>
  <c r="C412" i="2"/>
  <c r="P412" i="2"/>
  <c r="C413" i="2"/>
  <c r="P413" i="2" s="1"/>
  <c r="C414" i="2"/>
  <c r="P414" i="2" s="1"/>
  <c r="C415" i="2"/>
  <c r="P415" i="2"/>
  <c r="C416" i="2"/>
  <c r="P416" i="2"/>
  <c r="C417" i="2"/>
  <c r="P417" i="2" s="1"/>
  <c r="C418" i="2"/>
  <c r="P418" i="2" s="1"/>
  <c r="C419" i="2"/>
  <c r="P419" i="2"/>
  <c r="C420" i="2"/>
  <c r="P420" i="2"/>
  <c r="C421" i="2"/>
  <c r="P421" i="2" s="1"/>
  <c r="C422" i="2"/>
  <c r="P422" i="2" s="1"/>
  <c r="C423" i="2"/>
  <c r="P423" i="2"/>
  <c r="C424" i="2"/>
  <c r="P424" i="2"/>
  <c r="C425" i="2"/>
  <c r="P425" i="2" s="1"/>
  <c r="C426" i="2"/>
  <c r="P426" i="2" s="1"/>
  <c r="C427" i="2"/>
  <c r="P427" i="2"/>
  <c r="C428" i="2"/>
  <c r="P428" i="2"/>
  <c r="C429" i="2"/>
  <c r="P429" i="2" s="1"/>
  <c r="C430" i="2"/>
  <c r="P430" i="2" s="1"/>
  <c r="C431" i="2"/>
  <c r="P431" i="2"/>
  <c r="C432" i="2"/>
  <c r="P432" i="2"/>
  <c r="C433" i="2"/>
  <c r="P433" i="2" s="1"/>
  <c r="C434" i="2"/>
  <c r="P434" i="2"/>
  <c r="C435" i="2"/>
  <c r="P435" i="2"/>
  <c r="C436" i="2"/>
  <c r="P436" i="2"/>
  <c r="C437" i="2"/>
  <c r="P437" i="2" s="1"/>
  <c r="C438" i="2"/>
  <c r="P438" i="2"/>
  <c r="C439" i="2"/>
  <c r="P439" i="2"/>
  <c r="C440" i="2"/>
  <c r="P440" i="2"/>
  <c r="C441" i="2"/>
  <c r="P441" i="2" s="1"/>
  <c r="C442" i="2"/>
  <c r="P442" i="2" s="1"/>
  <c r="C443" i="2"/>
  <c r="P443" i="2"/>
  <c r="C444" i="2"/>
  <c r="P444" i="2"/>
  <c r="C445" i="2"/>
  <c r="P445" i="2" s="1"/>
  <c r="C446" i="2"/>
  <c r="P446" i="2"/>
  <c r="C447" i="2"/>
  <c r="P447" i="2"/>
  <c r="C448" i="2"/>
  <c r="P448" i="2"/>
  <c r="C449" i="2"/>
  <c r="P449" i="2" s="1"/>
  <c r="C450" i="2"/>
  <c r="P450" i="2" s="1"/>
  <c r="AW3" i="1"/>
  <c r="AW4" i="1"/>
  <c r="AW5" i="1"/>
  <c r="AW6" i="1"/>
  <c r="AX6" i="1" s="1"/>
  <c r="AY6" i="1" s="1"/>
  <c r="G10" i="11" s="1"/>
  <c r="I10" i="11" s="1"/>
  <c r="AW7" i="1"/>
  <c r="AX7" i="1" s="1"/>
  <c r="AY7" i="1" s="1"/>
  <c r="G11" i="11" s="1"/>
  <c r="I11" i="11" s="1"/>
  <c r="AW8" i="1"/>
  <c r="AX8" i="1" s="1"/>
  <c r="AY8" i="1" s="1"/>
  <c r="AW9" i="1"/>
  <c r="AX9" i="1" s="1"/>
  <c r="AY9" i="1" s="1"/>
  <c r="G13" i="11" s="1"/>
  <c r="I13" i="11" s="1"/>
  <c r="AW10" i="1"/>
  <c r="AW11" i="1"/>
  <c r="AX11" i="1" s="1"/>
  <c r="AY11" i="1" s="1"/>
  <c r="G15" i="11" s="1"/>
  <c r="I15" i="11" s="1"/>
  <c r="AW12" i="1"/>
  <c r="AW13" i="1"/>
  <c r="AX13" i="1" s="1"/>
  <c r="AY13" i="1" s="1"/>
  <c r="G17" i="11" s="1"/>
  <c r="I17" i="11" s="1"/>
  <c r="AW14" i="1"/>
  <c r="AW15" i="1"/>
  <c r="AW16" i="1"/>
  <c r="AX16" i="1" s="1"/>
  <c r="AY16" i="1" s="1"/>
  <c r="G20" i="11" s="1"/>
  <c r="I20" i="11" s="1"/>
  <c r="AW17" i="1"/>
  <c r="AX17" i="1" s="1"/>
  <c r="AY17" i="1" s="1"/>
  <c r="G21" i="11" s="1"/>
  <c r="I21" i="11" s="1"/>
  <c r="AW18" i="1"/>
  <c r="AW19" i="1"/>
  <c r="AW20" i="1"/>
  <c r="AX20" i="1" s="1"/>
  <c r="AY20" i="1" s="1"/>
  <c r="G24" i="11" s="1"/>
  <c r="I24" i="11" s="1"/>
  <c r="AW21" i="1"/>
  <c r="AX21" i="1" s="1"/>
  <c r="AY21" i="1" s="1"/>
  <c r="G25" i="11" s="1"/>
  <c r="I25" i="11" s="1"/>
  <c r="AW22" i="1"/>
  <c r="AX22" i="1" s="1"/>
  <c r="AY22" i="1" s="1"/>
  <c r="G26" i="11" s="1"/>
  <c r="I26" i="11" s="1"/>
  <c r="AW23" i="1"/>
  <c r="AX23" i="1" s="1"/>
  <c r="AY23" i="1" s="1"/>
  <c r="G27" i="11" s="1"/>
  <c r="I27" i="11" s="1"/>
  <c r="AW24" i="1"/>
  <c r="AX24" i="1" s="1"/>
  <c r="AY24" i="1" s="1"/>
  <c r="G28" i="11" s="1"/>
  <c r="I28" i="11" s="1"/>
  <c r="AW25" i="1"/>
  <c r="AX25" i="1" s="1"/>
  <c r="AY25" i="1" s="1"/>
  <c r="G29" i="11" s="1"/>
  <c r="I29" i="11" s="1"/>
  <c r="AW26" i="1"/>
  <c r="AX26" i="1" s="1"/>
  <c r="AY26" i="1" s="1"/>
  <c r="G30" i="11" s="1"/>
  <c r="I30" i="11" s="1"/>
  <c r="AW27" i="1"/>
  <c r="AX27" i="1" s="1"/>
  <c r="AY27" i="1" s="1"/>
  <c r="G31" i="11" s="1"/>
  <c r="I31" i="11" s="1"/>
  <c r="AW28" i="1"/>
  <c r="AW29" i="1"/>
  <c r="AX29" i="1" s="1"/>
  <c r="AY29" i="1" s="1"/>
  <c r="G33" i="11" s="1"/>
  <c r="I33" i="11" s="1"/>
  <c r="AW30" i="1"/>
  <c r="AW31" i="1"/>
  <c r="AX31" i="1" s="1"/>
  <c r="AY31" i="1" s="1"/>
  <c r="G35" i="11" s="1"/>
  <c r="I35" i="11" s="1"/>
  <c r="AW32" i="1"/>
  <c r="AX32" i="1" s="1"/>
  <c r="AY32" i="1" s="1"/>
  <c r="G36" i="11" s="1"/>
  <c r="AW33" i="1"/>
  <c r="AX33" i="1" s="1"/>
  <c r="AY33" i="1" s="1"/>
  <c r="G37" i="11" s="1"/>
  <c r="I37" i="11" s="1"/>
  <c r="AW34" i="1"/>
  <c r="AW35" i="1"/>
  <c r="AX35" i="1" s="1"/>
  <c r="AY35" i="1" s="1"/>
  <c r="G39" i="11" s="1"/>
  <c r="I39" i="11" s="1"/>
  <c r="AW36" i="1"/>
  <c r="AW37" i="1"/>
  <c r="AW38" i="1"/>
  <c r="AW39" i="1"/>
  <c r="AX39" i="1" s="1"/>
  <c r="AY39" i="1" s="1"/>
  <c r="G43" i="11" s="1"/>
  <c r="I43" i="11" s="1"/>
  <c r="AW40" i="1"/>
  <c r="AW41" i="1"/>
  <c r="AW42" i="1"/>
  <c r="AW43" i="1"/>
  <c r="AX43" i="1" s="1"/>
  <c r="AY43" i="1" s="1"/>
  <c r="G47" i="11" s="1"/>
  <c r="I47" i="11" s="1"/>
  <c r="AW44" i="1"/>
  <c r="AX44" i="1" s="1"/>
  <c r="AY44" i="1" s="1"/>
  <c r="G48" i="11" s="1"/>
  <c r="I48" i="11" s="1"/>
  <c r="AW45" i="1"/>
  <c r="AW46" i="1"/>
  <c r="AX46" i="1" s="1"/>
  <c r="AY46" i="1" s="1"/>
  <c r="G50" i="11" s="1"/>
  <c r="I50" i="11" s="1"/>
  <c r="AW47" i="1"/>
  <c r="AX47" i="1" s="1"/>
  <c r="AY47" i="1" s="1"/>
  <c r="G51" i="11" s="1"/>
  <c r="I51" i="11" s="1"/>
  <c r="AW48" i="1"/>
  <c r="AX48" i="1" s="1"/>
  <c r="AY48" i="1" s="1"/>
  <c r="G52" i="11" s="1"/>
  <c r="I52" i="11" s="1"/>
  <c r="AW49" i="1"/>
  <c r="AX49" i="1" s="1"/>
  <c r="AY49" i="1" s="1"/>
  <c r="G53" i="11" s="1"/>
  <c r="I53" i="11" s="1"/>
  <c r="AW50" i="1"/>
  <c r="AX50" i="1" s="1"/>
  <c r="AY50" i="1" s="1"/>
  <c r="G54" i="11" s="1"/>
  <c r="I54" i="11" s="1"/>
  <c r="AW51" i="1"/>
  <c r="AX51" i="1" s="1"/>
  <c r="AY51" i="1" s="1"/>
  <c r="G55" i="11" s="1"/>
  <c r="I55" i="11" s="1"/>
  <c r="AW52" i="1"/>
  <c r="AX52" i="1" s="1"/>
  <c r="AY52" i="1" s="1"/>
  <c r="AW53" i="1"/>
  <c r="AX53" i="1" s="1"/>
  <c r="AY53" i="1" s="1"/>
  <c r="G57" i="11" s="1"/>
  <c r="I57" i="11" s="1"/>
  <c r="AW54" i="1"/>
  <c r="AX54" i="1" s="1"/>
  <c r="AY54" i="1" s="1"/>
  <c r="G58" i="11" s="1"/>
  <c r="I58" i="11" s="1"/>
  <c r="AW55" i="1"/>
  <c r="AX55" i="1" s="1"/>
  <c r="AY55" i="1" s="1"/>
  <c r="G59" i="11" s="1"/>
  <c r="I59" i="11" s="1"/>
  <c r="AW56" i="1"/>
  <c r="AX56" i="1" s="1"/>
  <c r="AY56" i="1" s="1"/>
  <c r="G60" i="11" s="1"/>
  <c r="I60" i="11" s="1"/>
  <c r="AW57" i="1"/>
  <c r="AW58" i="1"/>
  <c r="AX58" i="1" s="1"/>
  <c r="AY58" i="1" s="1"/>
  <c r="G62" i="11" s="1"/>
  <c r="I62" i="11" s="1"/>
  <c r="AW59" i="1"/>
  <c r="AX59" i="1" s="1"/>
  <c r="AY59" i="1" s="1"/>
  <c r="G63" i="11" s="1"/>
  <c r="I63" i="11" s="1"/>
  <c r="AW60" i="1"/>
  <c r="AW61" i="1"/>
  <c r="AX61" i="1" s="1"/>
  <c r="AY61" i="1" s="1"/>
  <c r="G65" i="11" s="1"/>
  <c r="I65" i="11" s="1"/>
  <c r="AW62" i="1"/>
  <c r="AX62" i="1" s="1"/>
  <c r="AY62" i="1" s="1"/>
  <c r="G66" i="11" s="1"/>
  <c r="I66" i="11" s="1"/>
  <c r="AW63" i="1"/>
  <c r="AW64" i="1"/>
  <c r="AX64" i="1" s="1"/>
  <c r="AY64" i="1" s="1"/>
  <c r="G68" i="11" s="1"/>
  <c r="I68" i="11" s="1"/>
  <c r="AW65" i="1"/>
  <c r="AX65" i="1" s="1"/>
  <c r="AY65" i="1" s="1"/>
  <c r="G69" i="11" s="1"/>
  <c r="I69" i="11" s="1"/>
  <c r="AW66" i="1"/>
  <c r="AX66" i="1" s="1"/>
  <c r="AY66" i="1" s="1"/>
  <c r="G70" i="11" s="1"/>
  <c r="I70" i="11" s="1"/>
  <c r="AW67" i="1"/>
  <c r="AX67" i="1" s="1"/>
  <c r="AY67" i="1" s="1"/>
  <c r="G71" i="11" s="1"/>
  <c r="I71" i="11" s="1"/>
  <c r="AW68" i="1"/>
  <c r="AW69" i="1"/>
  <c r="AX69" i="1" s="1"/>
  <c r="AY69" i="1" s="1"/>
  <c r="G73" i="11" s="1"/>
  <c r="I73" i="11" s="1"/>
  <c r="AW70" i="1"/>
  <c r="AW71" i="1"/>
  <c r="AX71" i="1" s="1"/>
  <c r="AY71" i="1" s="1"/>
  <c r="G75" i="11" s="1"/>
  <c r="I75" i="11" s="1"/>
  <c r="AW72" i="1"/>
  <c r="AX72" i="1" s="1"/>
  <c r="AY72" i="1" s="1"/>
  <c r="G76" i="11" s="1"/>
  <c r="I76" i="11" s="1"/>
  <c r="AW73" i="1"/>
  <c r="AX73" i="1" s="1"/>
  <c r="AY73" i="1" s="1"/>
  <c r="G77" i="11" s="1"/>
  <c r="I77" i="11" s="1"/>
  <c r="AW74" i="1"/>
  <c r="AX74" i="1" s="1"/>
  <c r="AY74" i="1" s="1"/>
  <c r="G78" i="11" s="1"/>
  <c r="I78" i="11" s="1"/>
  <c r="AW75" i="1"/>
  <c r="AX75" i="1" s="1"/>
  <c r="AY75" i="1" s="1"/>
  <c r="G79" i="11" s="1"/>
  <c r="I79" i="11" s="1"/>
  <c r="AW76" i="1"/>
  <c r="AW77" i="1"/>
  <c r="AX77" i="1" s="1"/>
  <c r="AY77" i="1" s="1"/>
  <c r="G81" i="11" s="1"/>
  <c r="I81" i="11" s="1"/>
  <c r="AW78" i="1"/>
  <c r="AW79" i="1"/>
  <c r="AX79" i="1" s="1"/>
  <c r="AY79" i="1" s="1"/>
  <c r="G83" i="11" s="1"/>
  <c r="I83" i="11" s="1"/>
  <c r="AW80" i="1"/>
  <c r="AX80" i="1" s="1"/>
  <c r="AY80" i="1" s="1"/>
  <c r="G84" i="11" s="1"/>
  <c r="I84" i="11" s="1"/>
  <c r="AW81" i="1"/>
  <c r="AW82" i="1"/>
  <c r="AW83" i="1"/>
  <c r="AX83" i="1" s="1"/>
  <c r="AY83" i="1" s="1"/>
  <c r="G87" i="11" s="1"/>
  <c r="I87" i="11" s="1"/>
  <c r="AW84" i="1"/>
  <c r="AX84" i="1" s="1"/>
  <c r="AY84" i="1" s="1"/>
  <c r="G88" i="11" s="1"/>
  <c r="I88" i="11" s="1"/>
  <c r="AW85" i="1"/>
  <c r="AX85" i="1" s="1"/>
  <c r="AY85" i="1" s="1"/>
  <c r="G89" i="11" s="1"/>
  <c r="I89" i="11" s="1"/>
  <c r="AW86" i="1"/>
  <c r="AW87" i="1"/>
  <c r="AX87" i="1" s="1"/>
  <c r="AY87" i="1" s="1"/>
  <c r="G91" i="11" s="1"/>
  <c r="I91" i="11" s="1"/>
  <c r="AW88" i="1"/>
  <c r="AX88" i="1" s="1"/>
  <c r="AY88" i="1" s="1"/>
  <c r="G92" i="11" s="1"/>
  <c r="I92" i="11" s="1"/>
  <c r="AW89" i="1"/>
  <c r="AW90" i="1"/>
  <c r="AW91" i="1"/>
  <c r="AX91" i="1" s="1"/>
  <c r="AY91" i="1" s="1"/>
  <c r="G95" i="11" s="1"/>
  <c r="I95" i="11" s="1"/>
  <c r="AW92" i="1"/>
  <c r="AX92" i="1" s="1"/>
  <c r="AY92" i="1" s="1"/>
  <c r="G96" i="11" s="1"/>
  <c r="I96" i="11" s="1"/>
  <c r="AW93" i="1"/>
  <c r="AX93" i="1" s="1"/>
  <c r="AY93" i="1" s="1"/>
  <c r="G97" i="11" s="1"/>
  <c r="I97" i="11" s="1"/>
  <c r="AW94" i="1"/>
  <c r="AX94" i="1" s="1"/>
  <c r="AY94" i="1" s="1"/>
  <c r="G98" i="11" s="1"/>
  <c r="I98" i="11" s="1"/>
  <c r="AW95" i="1"/>
  <c r="AX95" i="1" s="1"/>
  <c r="AY95" i="1" s="1"/>
  <c r="G99" i="11" s="1"/>
  <c r="I99" i="11" s="1"/>
  <c r="AW96" i="1"/>
  <c r="AX96" i="1" s="1"/>
  <c r="AY96" i="1" s="1"/>
  <c r="G100" i="11" s="1"/>
  <c r="I100" i="11" s="1"/>
  <c r="AW97" i="1"/>
  <c r="AX97" i="1" s="1"/>
  <c r="AY97" i="1" s="1"/>
  <c r="G101" i="11" s="1"/>
  <c r="I101" i="11" s="1"/>
  <c r="AW98" i="1"/>
  <c r="AX98" i="1" s="1"/>
  <c r="AY98" i="1" s="1"/>
  <c r="G102" i="11" s="1"/>
  <c r="I102" i="11" s="1"/>
  <c r="AW99" i="1"/>
  <c r="AX99" i="1" s="1"/>
  <c r="AY99" i="1" s="1"/>
  <c r="G103" i="11" s="1"/>
  <c r="I103" i="11" s="1"/>
  <c r="AW100" i="1"/>
  <c r="AX100" i="1" s="1"/>
  <c r="AY100" i="1" s="1"/>
  <c r="G104" i="11" s="1"/>
  <c r="I104" i="11" s="1"/>
  <c r="AW101" i="1"/>
  <c r="AX101" i="1" s="1"/>
  <c r="AW102" i="1"/>
  <c r="AW103" i="1"/>
  <c r="AX103" i="1" s="1"/>
  <c r="AY103" i="1" s="1"/>
  <c r="G107" i="11" s="1"/>
  <c r="I107" i="11" s="1"/>
  <c r="AW104" i="1"/>
  <c r="AW105" i="1"/>
  <c r="AW106" i="1"/>
  <c r="AW107" i="1"/>
  <c r="AW108" i="1"/>
  <c r="AX108" i="1" s="1"/>
  <c r="AY108" i="1" s="1"/>
  <c r="AW109" i="1"/>
  <c r="AW110" i="1"/>
  <c r="AX110" i="1" s="1"/>
  <c r="AY110" i="1" s="1"/>
  <c r="AW111" i="1"/>
  <c r="AX111" i="1" s="1"/>
  <c r="AY111" i="1" s="1"/>
  <c r="G115" i="11" s="1"/>
  <c r="I115" i="11" s="1"/>
  <c r="AW112" i="1"/>
  <c r="AX112" i="1"/>
  <c r="AY112" i="1"/>
  <c r="AW113" i="1"/>
  <c r="AX113" i="1"/>
  <c r="AY113" i="1"/>
  <c r="AW114" i="1"/>
  <c r="AW115" i="1"/>
  <c r="AX115" i="1" s="1"/>
  <c r="AY115" i="1" s="1"/>
  <c r="G119" i="11" s="1"/>
  <c r="I119" i="11" s="1"/>
  <c r="AW116" i="1"/>
  <c r="AX116" i="1" s="1"/>
  <c r="AY116" i="1" s="1"/>
  <c r="AW117" i="1"/>
  <c r="AX117" i="1" s="1"/>
  <c r="AY117" i="1" s="1"/>
  <c r="AW118" i="1"/>
  <c r="AW119" i="1"/>
  <c r="AW120" i="1"/>
  <c r="AX120" i="1" s="1"/>
  <c r="AY120" i="1" s="1"/>
  <c r="AW121" i="1"/>
  <c r="AX121" i="1"/>
  <c r="AY121" i="1"/>
  <c r="G125" i="11" s="1"/>
  <c r="I125" i="11" s="1"/>
  <c r="AW122" i="1"/>
  <c r="AW123" i="1"/>
  <c r="AW124" i="1"/>
  <c r="AW125" i="1"/>
  <c r="AW126" i="1"/>
  <c r="AX126" i="1" s="1"/>
  <c r="AY126" i="1" s="1"/>
  <c r="AW127" i="1"/>
  <c r="AX127" i="1" s="1"/>
  <c r="AY127" i="1" s="1"/>
  <c r="AW128" i="1"/>
  <c r="AW129" i="1"/>
  <c r="AX129" i="1"/>
  <c r="AY129" i="1" s="1"/>
  <c r="AW130" i="1"/>
  <c r="AX130" i="1" s="1"/>
  <c r="AY130" i="1" s="1"/>
  <c r="AW131" i="1"/>
  <c r="AW132" i="1"/>
  <c r="AW133" i="1"/>
  <c r="AX133" i="1" s="1"/>
  <c r="AY133" i="1" s="1"/>
  <c r="AW134" i="1"/>
  <c r="AX134" i="1" s="1"/>
  <c r="AY134" i="1" s="1"/>
  <c r="AW135" i="1"/>
  <c r="AX135" i="1" s="1"/>
  <c r="AY135" i="1" s="1"/>
  <c r="AW136" i="1"/>
  <c r="AW137" i="1"/>
  <c r="AX137" i="1"/>
  <c r="AY137" i="1" s="1"/>
  <c r="AW138" i="1"/>
  <c r="AW139" i="1"/>
  <c r="AX139" i="1" s="1"/>
  <c r="AY139" i="1" s="1"/>
  <c r="AW140" i="1"/>
  <c r="AW141" i="1"/>
  <c r="AX141" i="1"/>
  <c r="AY141" i="1" s="1"/>
  <c r="G145" i="11" s="1"/>
  <c r="I145" i="11"/>
  <c r="AW142" i="1"/>
  <c r="AX142" i="1" s="1"/>
  <c r="AY142" i="1" s="1"/>
  <c r="AW143" i="1"/>
  <c r="AW144" i="1"/>
  <c r="AX144" i="1" s="1"/>
  <c r="AY144" i="1" s="1"/>
  <c r="AW145" i="1"/>
  <c r="AX145" i="1"/>
  <c r="AY145" i="1"/>
  <c r="AW146" i="1"/>
  <c r="AW147" i="1"/>
  <c r="AX147" i="1"/>
  <c r="AY147" i="1"/>
  <c r="AW148" i="1"/>
  <c r="AW149" i="1"/>
  <c r="AX149" i="1"/>
  <c r="AY149" i="1"/>
  <c r="G153" i="11" s="1"/>
  <c r="I153" i="11" s="1"/>
  <c r="AW150" i="1"/>
  <c r="AW151" i="1"/>
  <c r="AX151" i="1"/>
  <c r="AY151" i="1" s="1"/>
  <c r="AW152" i="1"/>
  <c r="AW153" i="1"/>
  <c r="AX153" i="1" s="1"/>
  <c r="AY153" i="1" s="1"/>
  <c r="AW154" i="1"/>
  <c r="AW155" i="1"/>
  <c r="AX155" i="1"/>
  <c r="AY155" i="1" s="1"/>
  <c r="AW156" i="1"/>
  <c r="AW157" i="1"/>
  <c r="AX157" i="1" s="1"/>
  <c r="AY157" i="1" s="1"/>
  <c r="G161" i="11" s="1"/>
  <c r="I161" i="11" s="1"/>
  <c r="AW158" i="1"/>
  <c r="AW159" i="1"/>
  <c r="AX159" i="1"/>
  <c r="AY159" i="1"/>
  <c r="G163" i="11"/>
  <c r="I163" i="11" s="1"/>
  <c r="AW160" i="1"/>
  <c r="AX160" i="1" s="1"/>
  <c r="AY160" i="1" s="1"/>
  <c r="G164" i="11" s="1"/>
  <c r="I164" i="11" s="1"/>
  <c r="AW161" i="1"/>
  <c r="AX161" i="1" s="1"/>
  <c r="AY161" i="1" s="1"/>
  <c r="G165" i="11" s="1"/>
  <c r="I165" i="11" s="1"/>
  <c r="AW162" i="1"/>
  <c r="AW163" i="1"/>
  <c r="J174" i="2"/>
  <c r="J215" i="2"/>
  <c r="J199" i="2"/>
  <c r="J197" i="2"/>
  <c r="J195" i="2"/>
  <c r="J193" i="2"/>
  <c r="J191" i="2"/>
  <c r="J189" i="2"/>
  <c r="J187" i="2"/>
  <c r="J185" i="2"/>
  <c r="AX41" i="1"/>
  <c r="AY41" i="1" s="1"/>
  <c r="G45" i="11" s="1"/>
  <c r="I45" i="11" s="1"/>
  <c r="AX163" i="1"/>
  <c r="AY163" i="1" s="1"/>
  <c r="J231" i="2"/>
  <c r="J223" i="2"/>
  <c r="AX60" i="1"/>
  <c r="AY60" i="1" s="1"/>
  <c r="G64" i="11" s="1"/>
  <c r="I64" i="11" s="1"/>
  <c r="J181" i="2"/>
  <c r="J275" i="2"/>
  <c r="J243" i="2"/>
  <c r="J227" i="2"/>
  <c r="J211" i="2"/>
  <c r="AX132" i="1"/>
  <c r="AX107" i="1"/>
  <c r="AY107" i="1"/>
  <c r="J331" i="2"/>
  <c r="J279" i="2"/>
  <c r="J235" i="2"/>
  <c r="J219" i="2"/>
  <c r="AX143" i="1"/>
  <c r="AY143" i="1"/>
  <c r="G147" i="11"/>
  <c r="I147" i="11"/>
  <c r="AX136" i="1"/>
  <c r="AY136" i="1"/>
  <c r="G140" i="11"/>
  <c r="I140" i="11" s="1"/>
  <c r="AX82" i="1"/>
  <c r="AY82" i="1" s="1"/>
  <c r="G86" i="11" s="1"/>
  <c r="I86" i="11" s="1"/>
  <c r="J207" i="2"/>
  <c r="AX42" i="1"/>
  <c r="AY42" i="1" s="1"/>
  <c r="G46" i="11" s="1"/>
  <c r="I46" i="11" s="1"/>
  <c r="J245" i="2"/>
  <c r="J241" i="2"/>
  <c r="J237" i="2"/>
  <c r="J233" i="2"/>
  <c r="J229" i="2"/>
  <c r="J225" i="2"/>
  <c r="J221" i="2"/>
  <c r="J217" i="2"/>
  <c r="J213" i="2"/>
  <c r="J209" i="2"/>
  <c r="J205" i="2"/>
  <c r="J201" i="2"/>
  <c r="J315" i="2"/>
  <c r="J203" i="2"/>
  <c r="J175" i="2"/>
  <c r="J171" i="2"/>
  <c r="AX162" i="1"/>
  <c r="AY162" i="1" s="1"/>
  <c r="G166" i="11" s="1"/>
  <c r="I166" i="11" s="1"/>
  <c r="AX158" i="1"/>
  <c r="AY158" i="1"/>
  <c r="AX154" i="1"/>
  <c r="AY154" i="1"/>
  <c r="AX150" i="1"/>
  <c r="AY150" i="1"/>
  <c r="AX146" i="1"/>
  <c r="AY146" i="1"/>
  <c r="AX18" i="1"/>
  <c r="AY18" i="1" s="1"/>
  <c r="G22" i="11" s="1"/>
  <c r="I22" i="11" s="1"/>
  <c r="AX119" i="1"/>
  <c r="AY119" i="1"/>
  <c r="AX40" i="1"/>
  <c r="AY40" i="1" s="1"/>
  <c r="G44" i="11" s="1"/>
  <c r="I44" i="11" s="1"/>
  <c r="J363" i="2"/>
  <c r="AX128" i="1"/>
  <c r="AY128" i="1" s="1"/>
  <c r="AX104" i="1"/>
  <c r="AY104" i="1"/>
  <c r="AX45" i="1"/>
  <c r="AY45" i="1" s="1"/>
  <c r="G49" i="11" s="1"/>
  <c r="I49" i="11" s="1"/>
  <c r="AX124" i="1"/>
  <c r="AY124" i="1"/>
  <c r="J324" i="2"/>
  <c r="AX37" i="1"/>
  <c r="AY37" i="1" s="1"/>
  <c r="G41" i="11" s="1"/>
  <c r="I41" i="11" s="1"/>
  <c r="AX125" i="1"/>
  <c r="AX109" i="1"/>
  <c r="AY109" i="1"/>
  <c r="AX105" i="1"/>
  <c r="AY105" i="1" s="1"/>
  <c r="AX89" i="1"/>
  <c r="AY89" i="1" s="1"/>
  <c r="G93" i="11" s="1"/>
  <c r="I93" i="11" s="1"/>
  <c r="AX86" i="1"/>
  <c r="AY86" i="1" s="1"/>
  <c r="G90" i="11" s="1"/>
  <c r="I90" i="11" s="1"/>
  <c r="AX122" i="1"/>
  <c r="AY122" i="1"/>
  <c r="AX118" i="1"/>
  <c r="AY118" i="1" s="1"/>
  <c r="AX114" i="1"/>
  <c r="AY114" i="1"/>
  <c r="AX106" i="1"/>
  <c r="AY106" i="1"/>
  <c r="AX102" i="1"/>
  <c r="AY102" i="1" s="1"/>
  <c r="G106" i="11" s="1"/>
  <c r="I106" i="11" s="1"/>
  <c r="AX90" i="1"/>
  <c r="AY90" i="1" s="1"/>
  <c r="G94" i="11" s="1"/>
  <c r="I94" i="11" s="1"/>
  <c r="AY125" i="1"/>
  <c r="G129" i="11"/>
  <c r="I129" i="11" s="1"/>
  <c r="P209" i="2"/>
  <c r="P210" i="2"/>
  <c r="P213" i="2"/>
  <c r="P214" i="2"/>
  <c r="P218" i="2"/>
  <c r="P219" i="2"/>
  <c r="P221" i="2"/>
  <c r="P222" i="2"/>
  <c r="P225" i="2"/>
  <c r="P226" i="2"/>
  <c r="P229" i="2"/>
  <c r="P230" i="2"/>
  <c r="P231" i="2"/>
  <c r="P233" i="2"/>
  <c r="P234" i="2"/>
  <c r="P237" i="2"/>
  <c r="P238" i="2"/>
  <c r="P241" i="2"/>
  <c r="P242" i="2"/>
  <c r="P246" i="2"/>
  <c r="P249" i="2"/>
  <c r="P250" i="2"/>
  <c r="P253" i="2"/>
  <c r="P254" i="2"/>
  <c r="P257" i="2"/>
  <c r="P258" i="2"/>
  <c r="P262" i="2"/>
  <c r="P263" i="2"/>
  <c r="P265" i="2"/>
  <c r="P266" i="2"/>
  <c r="P267" i="2"/>
  <c r="P269" i="2"/>
  <c r="P270" i="2"/>
  <c r="P274" i="2"/>
  <c r="P277" i="2"/>
  <c r="P278" i="2"/>
  <c r="P281" i="2"/>
  <c r="P282" i="2"/>
  <c r="P283" i="2"/>
  <c r="P285" i="2"/>
  <c r="P286" i="2"/>
  <c r="P287" i="2"/>
  <c r="P289" i="2"/>
  <c r="P290" i="2"/>
  <c r="P293" i="2"/>
  <c r="P294" i="2"/>
  <c r="P297" i="2"/>
  <c r="P298" i="2"/>
  <c r="P299" i="2"/>
  <c r="P301" i="2"/>
  <c r="P302" i="2"/>
  <c r="P303" i="2"/>
  <c r="P305" i="2"/>
  <c r="P306" i="2"/>
  <c r="P307" i="2"/>
  <c r="P309" i="2"/>
  <c r="P310" i="2"/>
  <c r="P311" i="2"/>
  <c r="P313" i="2"/>
  <c r="P314" i="2"/>
  <c r="P317" i="2"/>
  <c r="P318" i="2"/>
  <c r="P321" i="2"/>
  <c r="P322" i="2"/>
  <c r="P326" i="2"/>
  <c r="P329" i="2"/>
  <c r="P330" i="2"/>
  <c r="P333" i="2"/>
  <c r="P334" i="2"/>
  <c r="P335" i="2"/>
  <c r="P337" i="2"/>
  <c r="P338" i="2"/>
  <c r="P341" i="2"/>
  <c r="P342" i="2"/>
  <c r="P344" i="2"/>
  <c r="P345" i="2"/>
  <c r="P346" i="2"/>
  <c r="P347" i="2"/>
  <c r="P349" i="2"/>
  <c r="P350" i="2"/>
  <c r="P353" i="2"/>
  <c r="P354" i="2"/>
  <c r="P357" i="2"/>
  <c r="P358" i="2"/>
  <c r="P361" i="2"/>
  <c r="P362" i="2"/>
  <c r="P365" i="2"/>
  <c r="P366" i="2"/>
  <c r="P368" i="2"/>
  <c r="P369" i="2"/>
  <c r="P370" i="2"/>
  <c r="P372" i="2"/>
  <c r="P373" i="2"/>
  <c r="P374" i="2"/>
  <c r="P377" i="2"/>
  <c r="P378" i="2"/>
  <c r="P379" i="2"/>
  <c r="P381" i="2"/>
  <c r="P382" i="2"/>
  <c r="P385" i="2"/>
  <c r="P386" i="2"/>
  <c r="P389" i="2"/>
  <c r="P390" i="2"/>
  <c r="P394" i="2"/>
  <c r="P397" i="2"/>
  <c r="P398" i="2"/>
  <c r="P401" i="2"/>
  <c r="P402" i="2"/>
  <c r="P405" i="2"/>
  <c r="P406" i="2"/>
  <c r="BA27" i="1"/>
  <c r="BA28" i="1"/>
  <c r="BA29" i="1"/>
  <c r="BA30" i="1"/>
  <c r="L40" i="2"/>
  <c r="C22" i="3"/>
  <c r="D22" i="3" s="1"/>
  <c r="R22" i="3" s="1"/>
  <c r="L42" i="2"/>
  <c r="C24" i="3"/>
  <c r="L44" i="2"/>
  <c r="C26" i="3"/>
  <c r="L46" i="2"/>
  <c r="C28" i="3"/>
  <c r="L48" i="2"/>
  <c r="C30" i="3"/>
  <c r="L50" i="2"/>
  <c r="C32" i="3"/>
  <c r="L52" i="2"/>
  <c r="L53" i="2"/>
  <c r="L54" i="2"/>
  <c r="P10" i="2"/>
  <c r="P21" i="2"/>
  <c r="P22" i="2"/>
  <c r="P25" i="2"/>
  <c r="P29" i="2"/>
  <c r="P30" i="2"/>
  <c r="P33" i="2"/>
  <c r="P38" i="2"/>
  <c r="P41" i="2"/>
  <c r="P42" i="2"/>
  <c r="P45" i="2"/>
  <c r="P46" i="2"/>
  <c r="P49" i="2"/>
  <c r="P50" i="2"/>
  <c r="P53" i="2"/>
  <c r="P54" i="2"/>
  <c r="P57" i="2"/>
  <c r="P58" i="2"/>
  <c r="P61" i="2"/>
  <c r="P62" i="2"/>
  <c r="P65" i="2"/>
  <c r="P66" i="2"/>
  <c r="P69" i="2"/>
  <c r="P70" i="2"/>
  <c r="P73" i="2"/>
  <c r="P74" i="2"/>
  <c r="P77" i="2"/>
  <c r="P78" i="2"/>
  <c r="P81" i="2"/>
  <c r="P82" i="2"/>
  <c r="P85" i="2"/>
  <c r="P86" i="2"/>
  <c r="P87" i="2"/>
  <c r="P89" i="2"/>
  <c r="P91" i="2"/>
  <c r="P93" i="2"/>
  <c r="P94" i="2"/>
  <c r="P95" i="2"/>
  <c r="P97" i="2"/>
  <c r="P98" i="2"/>
  <c r="P99" i="2"/>
  <c r="P101" i="2"/>
  <c r="P102" i="2"/>
  <c r="P103" i="2"/>
  <c r="P106" i="2"/>
  <c r="P107" i="2"/>
  <c r="P109" i="2"/>
  <c r="P110" i="2"/>
  <c r="P113" i="2"/>
  <c r="P114" i="2"/>
  <c r="P115" i="2"/>
  <c r="P118" i="2"/>
  <c r="P119" i="2"/>
  <c r="P121" i="2"/>
  <c r="P122" i="2"/>
  <c r="P123" i="2"/>
  <c r="P125" i="2"/>
  <c r="P126" i="2"/>
  <c r="P127" i="2"/>
  <c r="P129" i="2"/>
  <c r="P131" i="2"/>
  <c r="P133" i="2"/>
  <c r="P134" i="2"/>
  <c r="P135" i="2"/>
  <c r="P137" i="2"/>
  <c r="P138" i="2"/>
  <c r="P139" i="2"/>
  <c r="P141" i="2"/>
  <c r="P142" i="2"/>
  <c r="P145" i="2"/>
  <c r="P146" i="2"/>
  <c r="P147" i="2"/>
  <c r="P150" i="2"/>
  <c r="P151" i="2"/>
  <c r="P153" i="2"/>
  <c r="P154" i="2"/>
  <c r="P155" i="2"/>
  <c r="P157" i="2"/>
  <c r="P158" i="2"/>
  <c r="P159" i="2"/>
  <c r="P161" i="2"/>
  <c r="P163" i="2"/>
  <c r="P165" i="2"/>
  <c r="P166" i="2"/>
  <c r="P167" i="2"/>
  <c r="P169" i="2"/>
  <c r="P170" i="2"/>
  <c r="P171" i="2"/>
  <c r="P173" i="2"/>
  <c r="P174" i="2"/>
  <c r="P177" i="2"/>
  <c r="P178" i="2"/>
  <c r="P179" i="2"/>
  <c r="P182" i="2"/>
  <c r="P183" i="2"/>
  <c r="P185" i="2"/>
  <c r="P186" i="2"/>
  <c r="P187" i="2"/>
  <c r="P189" i="2"/>
  <c r="P190" i="2"/>
  <c r="P191" i="2"/>
  <c r="P193" i="2"/>
  <c r="P195" i="2"/>
  <c r="P197" i="2"/>
  <c r="P198" i="2"/>
  <c r="P199" i="2"/>
  <c r="P201" i="2"/>
  <c r="P202" i="2"/>
  <c r="P203" i="2"/>
  <c r="P205" i="2"/>
  <c r="P206" i="2"/>
  <c r="C7" i="2"/>
  <c r="P7" i="2" s="1"/>
  <c r="AJ5" i="9"/>
  <c r="AW208" i="9"/>
  <c r="AV208" i="9"/>
  <c r="AW207" i="9"/>
  <c r="AV207" i="9"/>
  <c r="AW206" i="9"/>
  <c r="AV206" i="9"/>
  <c r="AW205" i="9"/>
  <c r="AV205" i="9"/>
  <c r="AW204" i="9"/>
  <c r="AV204" i="9"/>
  <c r="AW203" i="9"/>
  <c r="AV203" i="9"/>
  <c r="AW202" i="9"/>
  <c r="AV202" i="9"/>
  <c r="AW201" i="9"/>
  <c r="AV201" i="9"/>
  <c r="AW200" i="9"/>
  <c r="AV200" i="9"/>
  <c r="AW199" i="9"/>
  <c r="AV199" i="9"/>
  <c r="AW198" i="9"/>
  <c r="AV198" i="9"/>
  <c r="AW197" i="9"/>
  <c r="AV197" i="9"/>
  <c r="AW196" i="9"/>
  <c r="AV196" i="9"/>
  <c r="AW195" i="9"/>
  <c r="AV195" i="9"/>
  <c r="AW194" i="9"/>
  <c r="AV194" i="9"/>
  <c r="AW193" i="9"/>
  <c r="AV193" i="9"/>
  <c r="AW192" i="9"/>
  <c r="AV192" i="9"/>
  <c r="AW191" i="9"/>
  <c r="AV191" i="9"/>
  <c r="AW190" i="9"/>
  <c r="AV190" i="9"/>
  <c r="AW189" i="9"/>
  <c r="AV189" i="9"/>
  <c r="AW188" i="9"/>
  <c r="AV188" i="9"/>
  <c r="AW187" i="9"/>
  <c r="AV187" i="9"/>
  <c r="AW186" i="9"/>
  <c r="AV186" i="9"/>
  <c r="AW185" i="9"/>
  <c r="AV185" i="9"/>
  <c r="AW184" i="9"/>
  <c r="AV184" i="9"/>
  <c r="AW183" i="9"/>
  <c r="AV183" i="9"/>
  <c r="AW182" i="9"/>
  <c r="AV182" i="9"/>
  <c r="AW181" i="9"/>
  <c r="AV181" i="9"/>
  <c r="AW180" i="9"/>
  <c r="AV180" i="9"/>
  <c r="AW179" i="9"/>
  <c r="AV179" i="9"/>
  <c r="AW178" i="9"/>
  <c r="AV178" i="9"/>
  <c r="AW177" i="9"/>
  <c r="AV177" i="9"/>
  <c r="AW176" i="9"/>
  <c r="AV176" i="9"/>
  <c r="AW175" i="9"/>
  <c r="AV175" i="9"/>
  <c r="AW174" i="9"/>
  <c r="AV174" i="9"/>
  <c r="AW173" i="9"/>
  <c r="AV173" i="9"/>
  <c r="AW172" i="9"/>
  <c r="AV172" i="9"/>
  <c r="AW171" i="9"/>
  <c r="AV171" i="9"/>
  <c r="AW170" i="9"/>
  <c r="AV170" i="9"/>
  <c r="AW169" i="9"/>
  <c r="AV169" i="9"/>
  <c r="AW168" i="9"/>
  <c r="AV168" i="9"/>
  <c r="AW167" i="9"/>
  <c r="AV167" i="9"/>
  <c r="AW166" i="9"/>
  <c r="AV166" i="9"/>
  <c r="AW165" i="9"/>
  <c r="AV165" i="9"/>
  <c r="AW164" i="9"/>
  <c r="AV164" i="9"/>
  <c r="AW163" i="9"/>
  <c r="AV163" i="9"/>
  <c r="AW162" i="9"/>
  <c r="AV162" i="9"/>
  <c r="AW161" i="9"/>
  <c r="AV161" i="9"/>
  <c r="AW160" i="9"/>
  <c r="AV160" i="9"/>
  <c r="AW159" i="9"/>
  <c r="AV159" i="9"/>
  <c r="AW158" i="9"/>
  <c r="AV158" i="9"/>
  <c r="AW157" i="9"/>
  <c r="AV157" i="9"/>
  <c r="AW156" i="9"/>
  <c r="AV156" i="9"/>
  <c r="AW155" i="9"/>
  <c r="AV155" i="9"/>
  <c r="AW154" i="9"/>
  <c r="AV154" i="9"/>
  <c r="AW153" i="9"/>
  <c r="AV153" i="9"/>
  <c r="AW152" i="9"/>
  <c r="AV152" i="9"/>
  <c r="AW151" i="9"/>
  <c r="AV151" i="9"/>
  <c r="AW150" i="9"/>
  <c r="AV150" i="9"/>
  <c r="AW149" i="9"/>
  <c r="AV149" i="9"/>
  <c r="AX149" i="9"/>
  <c r="AW148" i="9"/>
  <c r="AV148" i="9"/>
  <c r="AW147" i="9"/>
  <c r="AV147" i="9"/>
  <c r="AW146" i="9"/>
  <c r="AV146" i="9"/>
  <c r="AW145" i="9"/>
  <c r="AV145" i="9"/>
  <c r="AX145" i="9" s="1"/>
  <c r="AY145" i="9" s="1"/>
  <c r="AW144" i="9"/>
  <c r="AV144" i="9"/>
  <c r="AW143" i="9"/>
  <c r="AV143" i="9"/>
  <c r="AW142" i="9"/>
  <c r="AV142" i="9"/>
  <c r="AW141" i="9"/>
  <c r="AV141" i="9"/>
  <c r="AW140" i="9"/>
  <c r="AV140" i="9"/>
  <c r="AW139" i="9"/>
  <c r="AV139" i="9"/>
  <c r="AW138" i="9"/>
  <c r="AV138" i="9"/>
  <c r="AW137" i="9"/>
  <c r="AV137" i="9"/>
  <c r="AW136" i="9"/>
  <c r="AV136" i="9"/>
  <c r="AW135" i="9"/>
  <c r="AV135" i="9"/>
  <c r="AW134" i="9"/>
  <c r="AV134" i="9"/>
  <c r="AW133" i="9"/>
  <c r="AV133" i="9"/>
  <c r="AW132" i="9"/>
  <c r="AV132" i="9"/>
  <c r="AX132" i="9"/>
  <c r="AW131" i="9"/>
  <c r="AV131" i="9"/>
  <c r="AW130" i="9"/>
  <c r="AV130" i="9"/>
  <c r="AW129" i="9"/>
  <c r="AV129" i="9"/>
  <c r="AX129" i="9"/>
  <c r="AY129" i="9"/>
  <c r="AW128" i="9"/>
  <c r="AV128" i="9"/>
  <c r="AW127" i="9"/>
  <c r="AV127" i="9"/>
  <c r="AX127" i="9"/>
  <c r="AW126" i="9"/>
  <c r="AV126" i="9"/>
  <c r="AW125" i="9"/>
  <c r="AV125" i="9"/>
  <c r="AW124" i="9"/>
  <c r="AV124" i="9"/>
  <c r="AW123" i="9"/>
  <c r="AV123" i="9"/>
  <c r="AW122" i="9"/>
  <c r="AV122" i="9"/>
  <c r="AW121" i="9"/>
  <c r="AV121" i="9"/>
  <c r="AW120" i="9"/>
  <c r="AV120" i="9"/>
  <c r="AW119" i="9"/>
  <c r="AV119" i="9"/>
  <c r="AW118" i="9"/>
  <c r="AV118" i="9"/>
  <c r="AW117" i="9"/>
  <c r="AV117" i="9"/>
  <c r="AW116" i="9"/>
  <c r="AV116" i="9"/>
  <c r="AW115" i="9"/>
  <c r="AV115" i="9"/>
  <c r="AW114" i="9"/>
  <c r="AV114" i="9"/>
  <c r="AW113" i="9"/>
  <c r="AV113" i="9"/>
  <c r="AW112" i="9"/>
  <c r="AV112" i="9"/>
  <c r="AW111" i="9"/>
  <c r="AV111" i="9"/>
  <c r="AW110" i="9"/>
  <c r="AV110" i="9"/>
  <c r="AW109" i="9"/>
  <c r="AV109" i="9"/>
  <c r="AW108" i="9"/>
  <c r="AV108" i="9"/>
  <c r="AW107" i="9"/>
  <c r="AV107" i="9"/>
  <c r="AW106" i="9"/>
  <c r="AV106" i="9"/>
  <c r="AW105" i="9"/>
  <c r="AV105" i="9"/>
  <c r="AW104" i="9"/>
  <c r="AV104" i="9"/>
  <c r="AW103" i="9"/>
  <c r="AV103" i="9"/>
  <c r="AW102" i="9"/>
  <c r="AV102" i="9"/>
  <c r="AW101" i="9"/>
  <c r="AV101" i="9"/>
  <c r="AW100" i="9"/>
  <c r="AV100" i="9"/>
  <c r="AW99" i="9"/>
  <c r="AV99" i="9"/>
  <c r="AW98" i="9"/>
  <c r="AV98" i="9"/>
  <c r="AW97" i="9"/>
  <c r="AV97" i="9"/>
  <c r="AW96" i="9"/>
  <c r="AV96" i="9"/>
  <c r="AW95" i="9"/>
  <c r="AV95" i="9"/>
  <c r="AW94" i="9"/>
  <c r="AV94" i="9"/>
  <c r="AW93" i="9"/>
  <c r="AV93" i="9"/>
  <c r="AW92" i="9"/>
  <c r="AV92" i="9"/>
  <c r="AW91" i="9"/>
  <c r="AV91" i="9"/>
  <c r="AW90" i="9"/>
  <c r="AV90" i="9"/>
  <c r="AW89" i="9"/>
  <c r="AV89" i="9"/>
  <c r="AW88" i="9"/>
  <c r="AV88" i="9"/>
  <c r="AW87" i="9"/>
  <c r="AV87" i="9"/>
  <c r="AW86" i="9"/>
  <c r="AV86" i="9"/>
  <c r="AW85" i="9"/>
  <c r="AV85" i="9"/>
  <c r="AW84" i="9"/>
  <c r="AV84" i="9"/>
  <c r="AW83" i="9"/>
  <c r="AV83" i="9"/>
  <c r="AW82" i="9"/>
  <c r="AV82" i="9"/>
  <c r="AW81" i="9"/>
  <c r="AX81" i="9" s="1"/>
  <c r="AV81" i="9"/>
  <c r="AW80" i="9"/>
  <c r="AV80" i="9"/>
  <c r="AX80" i="9" s="1"/>
  <c r="AY80" i="9" s="1"/>
  <c r="AW79" i="9"/>
  <c r="AV79" i="9"/>
  <c r="AW78" i="9"/>
  <c r="AV78" i="9"/>
  <c r="AW77" i="9"/>
  <c r="AV77" i="9"/>
  <c r="AX77" i="9" s="1"/>
  <c r="AW76" i="9"/>
  <c r="AX76" i="9" s="1"/>
  <c r="AY76" i="9" s="1"/>
  <c r="AV76" i="9"/>
  <c r="AW75" i="9"/>
  <c r="AV75" i="9"/>
  <c r="AW74" i="9"/>
  <c r="AV74" i="9"/>
  <c r="AW73" i="9"/>
  <c r="AV73" i="9"/>
  <c r="AX73" i="9"/>
  <c r="AY73" i="9" s="1"/>
  <c r="AW72" i="9"/>
  <c r="AV72" i="9"/>
  <c r="AW71" i="9"/>
  <c r="AV71" i="9"/>
  <c r="AW70" i="9"/>
  <c r="AV70" i="9"/>
  <c r="AW69" i="9"/>
  <c r="AX69" i="9" s="1"/>
  <c r="AY69" i="9" s="1"/>
  <c r="AV69" i="9"/>
  <c r="AW68" i="9"/>
  <c r="AX68" i="9" s="1"/>
  <c r="AV68" i="9"/>
  <c r="AW67" i="9"/>
  <c r="AV67" i="9"/>
  <c r="AW66" i="9"/>
  <c r="AV66" i="9"/>
  <c r="AW65" i="9"/>
  <c r="AV65" i="9"/>
  <c r="AW64" i="9"/>
  <c r="AV64" i="9"/>
  <c r="AX64" i="9" s="1"/>
  <c r="AW63" i="9"/>
  <c r="AV63" i="9"/>
  <c r="AW62" i="9"/>
  <c r="AV62" i="9"/>
  <c r="AX62" i="9"/>
  <c r="AY62" i="9" s="1"/>
  <c r="AW61" i="9"/>
  <c r="AV61" i="9"/>
  <c r="AX61" i="9"/>
  <c r="AW60" i="9"/>
  <c r="AX60" i="9" s="1"/>
  <c r="AV60" i="9"/>
  <c r="AW59" i="9"/>
  <c r="AV59" i="9"/>
  <c r="AW58" i="9"/>
  <c r="AV58" i="9"/>
  <c r="AX58" i="9" s="1"/>
  <c r="AY58" i="9" s="1"/>
  <c r="AW57" i="9"/>
  <c r="AX57" i="9" s="1"/>
  <c r="AV57" i="9"/>
  <c r="AW56" i="9"/>
  <c r="AV56" i="9"/>
  <c r="AW55" i="9"/>
  <c r="AV55" i="9"/>
  <c r="AY55" i="9" s="1"/>
  <c r="AW54" i="9"/>
  <c r="AV54" i="9"/>
  <c r="AW53" i="9"/>
  <c r="AV53" i="9"/>
  <c r="AW52" i="9"/>
  <c r="AV52" i="9"/>
  <c r="AW51" i="9"/>
  <c r="AV51" i="9"/>
  <c r="AX51" i="9" s="1"/>
  <c r="AW50" i="9"/>
  <c r="AX50" i="9" s="1"/>
  <c r="AY50" i="9" s="1"/>
  <c r="AV50" i="9"/>
  <c r="AW49" i="9"/>
  <c r="AV49" i="9"/>
  <c r="AX49" i="9"/>
  <c r="AY49" i="9"/>
  <c r="AW48" i="9"/>
  <c r="AX48" i="9" s="1"/>
  <c r="AY48" i="9" s="1"/>
  <c r="AV48" i="9"/>
  <c r="AW47" i="9"/>
  <c r="AV47" i="9"/>
  <c r="AX47" i="9" s="1"/>
  <c r="AW46" i="9"/>
  <c r="AV46" i="9"/>
  <c r="AW45" i="9"/>
  <c r="AV45" i="9"/>
  <c r="AX45" i="9" s="1"/>
  <c r="AW44" i="9"/>
  <c r="AV44" i="9"/>
  <c r="AX44" i="9" s="1"/>
  <c r="AW43" i="9"/>
  <c r="AV43" i="9"/>
  <c r="AX43" i="9"/>
  <c r="AW42" i="9"/>
  <c r="AV42" i="9"/>
  <c r="AX42" i="9"/>
  <c r="AY42" i="9" s="1"/>
  <c r="AW41" i="9"/>
  <c r="AV41" i="9"/>
  <c r="AW40" i="9"/>
  <c r="AV40" i="9"/>
  <c r="AW39" i="9"/>
  <c r="AV39" i="9"/>
  <c r="AW38" i="9"/>
  <c r="AV38" i="9"/>
  <c r="AX38" i="9" s="1"/>
  <c r="AW37" i="9"/>
  <c r="AV37" i="9"/>
  <c r="AX37" i="9"/>
  <c r="AY37" i="9"/>
  <c r="AW36" i="9"/>
  <c r="AV36" i="9"/>
  <c r="AX36" i="9"/>
  <c r="AW35" i="9"/>
  <c r="AV35" i="9"/>
  <c r="AW34" i="9"/>
  <c r="AV34" i="9"/>
  <c r="AX34" i="9"/>
  <c r="AW33" i="9"/>
  <c r="AV33" i="9"/>
  <c r="AW32" i="9"/>
  <c r="AV32" i="9"/>
  <c r="AX32" i="9" s="1"/>
  <c r="AW31" i="9"/>
  <c r="AV31" i="9"/>
  <c r="AX31" i="9"/>
  <c r="AW30" i="9"/>
  <c r="AV30" i="9"/>
  <c r="AX30" i="9"/>
  <c r="AY30" i="9"/>
  <c r="AW29" i="9"/>
  <c r="AV29" i="9"/>
  <c r="AW28" i="9"/>
  <c r="AV28" i="9"/>
  <c r="AW27" i="9"/>
  <c r="AV27" i="9"/>
  <c r="AW26" i="9"/>
  <c r="AV26" i="9"/>
  <c r="AX26" i="9" s="1"/>
  <c r="AW25" i="9"/>
  <c r="AV25" i="9"/>
  <c r="AW24" i="9"/>
  <c r="AV24" i="9"/>
  <c r="AX24" i="9" s="1"/>
  <c r="AW23" i="9"/>
  <c r="AV23" i="9"/>
  <c r="AW22" i="9"/>
  <c r="AX22" i="9" s="1"/>
  <c r="AY22" i="9" s="1"/>
  <c r="AV22" i="9"/>
  <c r="AW21" i="9"/>
  <c r="AV21" i="9"/>
  <c r="AW20" i="9"/>
  <c r="AV20" i="9"/>
  <c r="AW19" i="9"/>
  <c r="AV19" i="9"/>
  <c r="AY19" i="9" s="1"/>
  <c r="AX19" i="9"/>
  <c r="AW18" i="9"/>
  <c r="AV18" i="9"/>
  <c r="AW17" i="9"/>
  <c r="AV17" i="9"/>
  <c r="AX17" i="9" s="1"/>
  <c r="AY17" i="9" s="1"/>
  <c r="AW16" i="9"/>
  <c r="AV16" i="9"/>
  <c r="AX16" i="9" s="1"/>
  <c r="AY16" i="9" s="1"/>
  <c r="AW15" i="9"/>
  <c r="AV15" i="9"/>
  <c r="AW14" i="9"/>
  <c r="AV14" i="9"/>
  <c r="AW13" i="9"/>
  <c r="AX13" i="9" s="1"/>
  <c r="AY13" i="9" s="1"/>
  <c r="AV13" i="9"/>
  <c r="AW12" i="9"/>
  <c r="AV12" i="9"/>
  <c r="AX12" i="9"/>
  <c r="AW11" i="9"/>
  <c r="AV11" i="9"/>
  <c r="AW10" i="9"/>
  <c r="AV10" i="9"/>
  <c r="AY10" i="9" s="1"/>
  <c r="AW9" i="9"/>
  <c r="AV9" i="9"/>
  <c r="AX9" i="9"/>
  <c r="AW8" i="9"/>
  <c r="AV8" i="9"/>
  <c r="AW4" i="9"/>
  <c r="AV4" i="9"/>
  <c r="AW3" i="9"/>
  <c r="AX3" i="9" s="1"/>
  <c r="AY3" i="9" s="1"/>
  <c r="AV3" i="9"/>
  <c r="B2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B3" i="7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Y46" i="7"/>
  <c r="Z46" i="7"/>
  <c r="AA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Y48" i="7"/>
  <c r="Z48" i="7"/>
  <c r="AA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2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Y56" i="7"/>
  <c r="Z56" i="7"/>
  <c r="AA56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Y60" i="7"/>
  <c r="Z60" i="7"/>
  <c r="AA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Y61" i="7"/>
  <c r="Z61" i="7"/>
  <c r="AA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Y62" i="7"/>
  <c r="Z62" i="7"/>
  <c r="AA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Y64" i="7"/>
  <c r="Z64" i="7"/>
  <c r="AA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Y66" i="7"/>
  <c r="Z66" i="7"/>
  <c r="AA66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Y67" i="7"/>
  <c r="Z67" i="7"/>
  <c r="AA67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Y70" i="7"/>
  <c r="Z70" i="7"/>
  <c r="AA70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Y72" i="7"/>
  <c r="Z72" i="7"/>
  <c r="AA72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Y73" i="7"/>
  <c r="Z73" i="7"/>
  <c r="AA73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Y74" i="7"/>
  <c r="Z74" i="7"/>
  <c r="AA74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V76" i="7"/>
  <c r="W76" i="7"/>
  <c r="X76" i="7"/>
  <c r="Y76" i="7"/>
  <c r="Z76" i="7"/>
  <c r="AA76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Y77" i="7"/>
  <c r="Z77" i="7"/>
  <c r="AA77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Y79" i="7"/>
  <c r="Z79" i="7"/>
  <c r="AA79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Y80" i="7"/>
  <c r="Z80" i="7"/>
  <c r="AA80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1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Y82" i="7"/>
  <c r="Z82" i="7"/>
  <c r="AA82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Y84" i="7"/>
  <c r="Z84" i="7"/>
  <c r="AA84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Y85" i="7"/>
  <c r="Z85" i="7"/>
  <c r="AA85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6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Y87" i="7"/>
  <c r="Z87" i="7"/>
  <c r="AA87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Z88" i="7"/>
  <c r="AA88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Y89" i="7"/>
  <c r="Z89" i="7"/>
  <c r="AA89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Z90" i="7"/>
  <c r="AA90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Z91" i="7"/>
  <c r="AA91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Y94" i="7"/>
  <c r="Z94" i="7"/>
  <c r="AA94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Y95" i="7"/>
  <c r="Z95" i="7"/>
  <c r="AA95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R96" i="7"/>
  <c r="S96" i="7"/>
  <c r="T96" i="7"/>
  <c r="U96" i="7"/>
  <c r="V96" i="7"/>
  <c r="W96" i="7"/>
  <c r="X96" i="7"/>
  <c r="Y96" i="7"/>
  <c r="Z96" i="7"/>
  <c r="AA96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Y97" i="7"/>
  <c r="Z97" i="7"/>
  <c r="AA97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Q98" i="7"/>
  <c r="R98" i="7"/>
  <c r="S98" i="7"/>
  <c r="T98" i="7"/>
  <c r="U98" i="7"/>
  <c r="V98" i="7"/>
  <c r="W98" i="7"/>
  <c r="X98" i="7"/>
  <c r="Y98" i="7"/>
  <c r="Z98" i="7"/>
  <c r="AA98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Q99" i="7"/>
  <c r="R99" i="7"/>
  <c r="S99" i="7"/>
  <c r="T99" i="7"/>
  <c r="U99" i="7"/>
  <c r="V99" i="7"/>
  <c r="W99" i="7"/>
  <c r="X99" i="7"/>
  <c r="Y99" i="7"/>
  <c r="Z99" i="7"/>
  <c r="AA99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Y100" i="7"/>
  <c r="Z100" i="7"/>
  <c r="AA100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Y101" i="7"/>
  <c r="Z101" i="7"/>
  <c r="AA101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Y102" i="7"/>
  <c r="Z102" i="7"/>
  <c r="AA102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Y104" i="7"/>
  <c r="Z104" i="7"/>
  <c r="AA104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Y106" i="7"/>
  <c r="Z106" i="7"/>
  <c r="AA106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Y110" i="7"/>
  <c r="Z110" i="7"/>
  <c r="AA110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Y113" i="7"/>
  <c r="Z113" i="7"/>
  <c r="AA113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Y116" i="7"/>
  <c r="Z116" i="7"/>
  <c r="AA116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Y120" i="7"/>
  <c r="Z120" i="7"/>
  <c r="AA120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Y121" i="7"/>
  <c r="Z121" i="7"/>
  <c r="AA121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O122" i="7"/>
  <c r="P122" i="7"/>
  <c r="Q122" i="7"/>
  <c r="R122" i="7"/>
  <c r="S122" i="7"/>
  <c r="T122" i="7"/>
  <c r="U122" i="7"/>
  <c r="V122" i="7"/>
  <c r="W122" i="7"/>
  <c r="X122" i="7"/>
  <c r="Y122" i="7"/>
  <c r="Z122" i="7"/>
  <c r="AA122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P123" i="7"/>
  <c r="Q123" i="7"/>
  <c r="R123" i="7"/>
  <c r="S123" i="7"/>
  <c r="T123" i="7"/>
  <c r="U123" i="7"/>
  <c r="V123" i="7"/>
  <c r="W123" i="7"/>
  <c r="X123" i="7"/>
  <c r="Y123" i="7"/>
  <c r="Z123" i="7"/>
  <c r="AA123" i="7"/>
  <c r="B124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Y124" i="7"/>
  <c r="Z124" i="7"/>
  <c r="AA124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P125" i="7"/>
  <c r="Q125" i="7"/>
  <c r="R125" i="7"/>
  <c r="S125" i="7"/>
  <c r="T125" i="7"/>
  <c r="U125" i="7"/>
  <c r="V125" i="7"/>
  <c r="W125" i="7"/>
  <c r="X125" i="7"/>
  <c r="Y125" i="7"/>
  <c r="Z125" i="7"/>
  <c r="AA125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O126" i="7"/>
  <c r="P126" i="7"/>
  <c r="Q126" i="7"/>
  <c r="R126" i="7"/>
  <c r="S126" i="7"/>
  <c r="T126" i="7"/>
  <c r="U126" i="7"/>
  <c r="V126" i="7"/>
  <c r="W126" i="7"/>
  <c r="X126" i="7"/>
  <c r="Y126" i="7"/>
  <c r="Z126" i="7"/>
  <c r="AA126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Q127" i="7"/>
  <c r="R127" i="7"/>
  <c r="S127" i="7"/>
  <c r="T127" i="7"/>
  <c r="U127" i="7"/>
  <c r="V127" i="7"/>
  <c r="W127" i="7"/>
  <c r="X127" i="7"/>
  <c r="Y127" i="7"/>
  <c r="Z127" i="7"/>
  <c r="AA127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O128" i="7"/>
  <c r="P128" i="7"/>
  <c r="Q128" i="7"/>
  <c r="R128" i="7"/>
  <c r="S128" i="7"/>
  <c r="T128" i="7"/>
  <c r="U128" i="7"/>
  <c r="V128" i="7"/>
  <c r="W128" i="7"/>
  <c r="X128" i="7"/>
  <c r="Y128" i="7"/>
  <c r="Z128" i="7"/>
  <c r="AA128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Y129" i="7"/>
  <c r="Z129" i="7"/>
  <c r="AA129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O130" i="7"/>
  <c r="P130" i="7"/>
  <c r="Q130" i="7"/>
  <c r="R130" i="7"/>
  <c r="S130" i="7"/>
  <c r="T130" i="7"/>
  <c r="U130" i="7"/>
  <c r="V130" i="7"/>
  <c r="W130" i="7"/>
  <c r="X130" i="7"/>
  <c r="Y130" i="7"/>
  <c r="Z130" i="7"/>
  <c r="AA130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O131" i="7"/>
  <c r="P131" i="7"/>
  <c r="Q131" i="7"/>
  <c r="R131" i="7"/>
  <c r="S131" i="7"/>
  <c r="T131" i="7"/>
  <c r="U131" i="7"/>
  <c r="V131" i="7"/>
  <c r="W131" i="7"/>
  <c r="X131" i="7"/>
  <c r="Y131" i="7"/>
  <c r="Z131" i="7"/>
  <c r="AA131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Y133" i="7"/>
  <c r="Z133" i="7"/>
  <c r="AA133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O134" i="7"/>
  <c r="P134" i="7"/>
  <c r="Q134" i="7"/>
  <c r="R134" i="7"/>
  <c r="S134" i="7"/>
  <c r="T134" i="7"/>
  <c r="U134" i="7"/>
  <c r="V134" i="7"/>
  <c r="W134" i="7"/>
  <c r="X134" i="7"/>
  <c r="Y134" i="7"/>
  <c r="Z134" i="7"/>
  <c r="AA134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O135" i="7"/>
  <c r="P135" i="7"/>
  <c r="Q135" i="7"/>
  <c r="R135" i="7"/>
  <c r="S135" i="7"/>
  <c r="T135" i="7"/>
  <c r="U135" i="7"/>
  <c r="V135" i="7"/>
  <c r="W135" i="7"/>
  <c r="X135" i="7"/>
  <c r="Y135" i="7"/>
  <c r="Z135" i="7"/>
  <c r="AA135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P136" i="7"/>
  <c r="Q136" i="7"/>
  <c r="R136" i="7"/>
  <c r="S136" i="7"/>
  <c r="T136" i="7"/>
  <c r="U136" i="7"/>
  <c r="V136" i="7"/>
  <c r="W136" i="7"/>
  <c r="X136" i="7"/>
  <c r="Y136" i="7"/>
  <c r="Z136" i="7"/>
  <c r="AA136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O137" i="7"/>
  <c r="P137" i="7"/>
  <c r="Q137" i="7"/>
  <c r="R137" i="7"/>
  <c r="S137" i="7"/>
  <c r="T137" i="7"/>
  <c r="U137" i="7"/>
  <c r="V137" i="7"/>
  <c r="W137" i="7"/>
  <c r="X137" i="7"/>
  <c r="Y137" i="7"/>
  <c r="Z137" i="7"/>
  <c r="AA137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O138" i="7"/>
  <c r="P138" i="7"/>
  <c r="Q138" i="7"/>
  <c r="R138" i="7"/>
  <c r="S138" i="7"/>
  <c r="T138" i="7"/>
  <c r="U138" i="7"/>
  <c r="V138" i="7"/>
  <c r="W138" i="7"/>
  <c r="X138" i="7"/>
  <c r="Y138" i="7"/>
  <c r="Z138" i="7"/>
  <c r="AA138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O139" i="7"/>
  <c r="P139" i="7"/>
  <c r="Q139" i="7"/>
  <c r="R139" i="7"/>
  <c r="S139" i="7"/>
  <c r="T139" i="7"/>
  <c r="U139" i="7"/>
  <c r="V139" i="7"/>
  <c r="W139" i="7"/>
  <c r="X139" i="7"/>
  <c r="Y139" i="7"/>
  <c r="Z139" i="7"/>
  <c r="AA139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T140" i="7"/>
  <c r="U140" i="7"/>
  <c r="V140" i="7"/>
  <c r="W140" i="7"/>
  <c r="X140" i="7"/>
  <c r="Y140" i="7"/>
  <c r="Z140" i="7"/>
  <c r="AA140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O141" i="7"/>
  <c r="P141" i="7"/>
  <c r="Q141" i="7"/>
  <c r="R141" i="7"/>
  <c r="S141" i="7"/>
  <c r="T141" i="7"/>
  <c r="U141" i="7"/>
  <c r="V141" i="7"/>
  <c r="W141" i="7"/>
  <c r="X141" i="7"/>
  <c r="Y141" i="7"/>
  <c r="Z141" i="7"/>
  <c r="AA141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O142" i="7"/>
  <c r="P142" i="7"/>
  <c r="Q142" i="7"/>
  <c r="R142" i="7"/>
  <c r="S142" i="7"/>
  <c r="T142" i="7"/>
  <c r="U142" i="7"/>
  <c r="V142" i="7"/>
  <c r="W142" i="7"/>
  <c r="X142" i="7"/>
  <c r="Y142" i="7"/>
  <c r="Z142" i="7"/>
  <c r="AA142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O143" i="7"/>
  <c r="P143" i="7"/>
  <c r="Q143" i="7"/>
  <c r="R143" i="7"/>
  <c r="S143" i="7"/>
  <c r="T143" i="7"/>
  <c r="U143" i="7"/>
  <c r="V143" i="7"/>
  <c r="W143" i="7"/>
  <c r="X143" i="7"/>
  <c r="Y143" i="7"/>
  <c r="Z143" i="7"/>
  <c r="AA143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O144" i="7"/>
  <c r="P144" i="7"/>
  <c r="Q144" i="7"/>
  <c r="R144" i="7"/>
  <c r="S144" i="7"/>
  <c r="T144" i="7"/>
  <c r="U144" i="7"/>
  <c r="V144" i="7"/>
  <c r="W144" i="7"/>
  <c r="X144" i="7"/>
  <c r="Y144" i="7"/>
  <c r="Z144" i="7"/>
  <c r="AA144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P145" i="7"/>
  <c r="Q145" i="7"/>
  <c r="R145" i="7"/>
  <c r="S145" i="7"/>
  <c r="T145" i="7"/>
  <c r="U145" i="7"/>
  <c r="V145" i="7"/>
  <c r="W145" i="7"/>
  <c r="X145" i="7"/>
  <c r="Y145" i="7"/>
  <c r="Z145" i="7"/>
  <c r="AA145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Y146" i="7"/>
  <c r="Z146" i="7"/>
  <c r="AA146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O147" i="7"/>
  <c r="P147" i="7"/>
  <c r="Q147" i="7"/>
  <c r="R147" i="7"/>
  <c r="S147" i="7"/>
  <c r="T147" i="7"/>
  <c r="U147" i="7"/>
  <c r="V147" i="7"/>
  <c r="W147" i="7"/>
  <c r="X147" i="7"/>
  <c r="Y147" i="7"/>
  <c r="Z147" i="7"/>
  <c r="AA147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O148" i="7"/>
  <c r="P148" i="7"/>
  <c r="Q148" i="7"/>
  <c r="R148" i="7"/>
  <c r="S148" i="7"/>
  <c r="T148" i="7"/>
  <c r="U148" i="7"/>
  <c r="V148" i="7"/>
  <c r="W148" i="7"/>
  <c r="X148" i="7"/>
  <c r="Y148" i="7"/>
  <c r="Z148" i="7"/>
  <c r="AA148" i="7"/>
  <c r="B149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O149" i="7"/>
  <c r="P149" i="7"/>
  <c r="Q149" i="7"/>
  <c r="R149" i="7"/>
  <c r="S149" i="7"/>
  <c r="T149" i="7"/>
  <c r="U149" i="7"/>
  <c r="V149" i="7"/>
  <c r="W149" i="7"/>
  <c r="X149" i="7"/>
  <c r="Y149" i="7"/>
  <c r="Z149" i="7"/>
  <c r="AA149" i="7"/>
  <c r="B150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O150" i="7"/>
  <c r="P150" i="7"/>
  <c r="Q150" i="7"/>
  <c r="R150" i="7"/>
  <c r="S150" i="7"/>
  <c r="T150" i="7"/>
  <c r="U150" i="7"/>
  <c r="V150" i="7"/>
  <c r="W150" i="7"/>
  <c r="X150" i="7"/>
  <c r="Y150" i="7"/>
  <c r="Z150" i="7"/>
  <c r="AA150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P151" i="7"/>
  <c r="Q151" i="7"/>
  <c r="R151" i="7"/>
  <c r="S151" i="7"/>
  <c r="T151" i="7"/>
  <c r="U151" i="7"/>
  <c r="V151" i="7"/>
  <c r="W151" i="7"/>
  <c r="X151" i="7"/>
  <c r="Y151" i="7"/>
  <c r="Z151" i="7"/>
  <c r="AA151" i="7"/>
  <c r="B152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O152" i="7"/>
  <c r="P152" i="7"/>
  <c r="Q152" i="7"/>
  <c r="R152" i="7"/>
  <c r="S152" i="7"/>
  <c r="T152" i="7"/>
  <c r="U152" i="7"/>
  <c r="V152" i="7"/>
  <c r="W152" i="7"/>
  <c r="X152" i="7"/>
  <c r="Y152" i="7"/>
  <c r="Z152" i="7"/>
  <c r="AA152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O153" i="7"/>
  <c r="P153" i="7"/>
  <c r="Q153" i="7"/>
  <c r="R153" i="7"/>
  <c r="S153" i="7"/>
  <c r="T153" i="7"/>
  <c r="U153" i="7"/>
  <c r="V153" i="7"/>
  <c r="W153" i="7"/>
  <c r="X153" i="7"/>
  <c r="Y153" i="7"/>
  <c r="Z153" i="7"/>
  <c r="AA153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P154" i="7"/>
  <c r="Q154" i="7"/>
  <c r="R154" i="7"/>
  <c r="S154" i="7"/>
  <c r="T154" i="7"/>
  <c r="U154" i="7"/>
  <c r="V154" i="7"/>
  <c r="W154" i="7"/>
  <c r="X154" i="7"/>
  <c r="Y154" i="7"/>
  <c r="Z154" i="7"/>
  <c r="AA154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O155" i="7"/>
  <c r="P155" i="7"/>
  <c r="Q155" i="7"/>
  <c r="R155" i="7"/>
  <c r="S155" i="7"/>
  <c r="T155" i="7"/>
  <c r="U155" i="7"/>
  <c r="V155" i="7"/>
  <c r="W155" i="7"/>
  <c r="X155" i="7"/>
  <c r="Y155" i="7"/>
  <c r="Z155" i="7"/>
  <c r="AA155" i="7"/>
  <c r="B156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O156" i="7"/>
  <c r="P156" i="7"/>
  <c r="Q156" i="7"/>
  <c r="R156" i="7"/>
  <c r="S156" i="7"/>
  <c r="T156" i="7"/>
  <c r="U156" i="7"/>
  <c r="V156" i="7"/>
  <c r="W156" i="7"/>
  <c r="X156" i="7"/>
  <c r="Y156" i="7"/>
  <c r="Z156" i="7"/>
  <c r="AA156" i="7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O157" i="7"/>
  <c r="P157" i="7"/>
  <c r="Q157" i="7"/>
  <c r="R157" i="7"/>
  <c r="S157" i="7"/>
  <c r="T157" i="7"/>
  <c r="U157" i="7"/>
  <c r="V157" i="7"/>
  <c r="W157" i="7"/>
  <c r="X157" i="7"/>
  <c r="Y157" i="7"/>
  <c r="Z157" i="7"/>
  <c r="AA157" i="7"/>
  <c r="B158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O158" i="7"/>
  <c r="P158" i="7"/>
  <c r="Q158" i="7"/>
  <c r="R158" i="7"/>
  <c r="S158" i="7"/>
  <c r="T158" i="7"/>
  <c r="U158" i="7"/>
  <c r="V158" i="7"/>
  <c r="W158" i="7"/>
  <c r="X158" i="7"/>
  <c r="Y158" i="7"/>
  <c r="Z158" i="7"/>
  <c r="AA158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O159" i="7"/>
  <c r="P159" i="7"/>
  <c r="Q159" i="7"/>
  <c r="R159" i="7"/>
  <c r="S159" i="7"/>
  <c r="T159" i="7"/>
  <c r="U159" i="7"/>
  <c r="V159" i="7"/>
  <c r="W159" i="7"/>
  <c r="X159" i="7"/>
  <c r="Y159" i="7"/>
  <c r="Z159" i="7"/>
  <c r="AA159" i="7"/>
  <c r="B160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Y160" i="7"/>
  <c r="Z160" i="7"/>
  <c r="AA160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O161" i="7"/>
  <c r="P161" i="7"/>
  <c r="Q161" i="7"/>
  <c r="R161" i="7"/>
  <c r="S161" i="7"/>
  <c r="T161" i="7"/>
  <c r="U161" i="7"/>
  <c r="V161" i="7"/>
  <c r="W161" i="7"/>
  <c r="X161" i="7"/>
  <c r="Y161" i="7"/>
  <c r="Z161" i="7"/>
  <c r="AA161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O162" i="7"/>
  <c r="P162" i="7"/>
  <c r="Q162" i="7"/>
  <c r="R162" i="7"/>
  <c r="S162" i="7"/>
  <c r="T162" i="7"/>
  <c r="U162" i="7"/>
  <c r="V162" i="7"/>
  <c r="W162" i="7"/>
  <c r="X162" i="7"/>
  <c r="Y162" i="7"/>
  <c r="Z162" i="7"/>
  <c r="AA162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P163" i="7"/>
  <c r="Q163" i="7"/>
  <c r="R163" i="7"/>
  <c r="S163" i="7"/>
  <c r="T163" i="7"/>
  <c r="U163" i="7"/>
  <c r="V163" i="7"/>
  <c r="W163" i="7"/>
  <c r="X163" i="7"/>
  <c r="Y163" i="7"/>
  <c r="Z163" i="7"/>
  <c r="AA163" i="7"/>
  <c r="B164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O164" i="7"/>
  <c r="P164" i="7"/>
  <c r="Q164" i="7"/>
  <c r="R164" i="7"/>
  <c r="S164" i="7"/>
  <c r="T164" i="7"/>
  <c r="U164" i="7"/>
  <c r="V164" i="7"/>
  <c r="W164" i="7"/>
  <c r="X164" i="7"/>
  <c r="Y164" i="7"/>
  <c r="Z164" i="7"/>
  <c r="AA164" i="7"/>
  <c r="B165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O165" i="7"/>
  <c r="P165" i="7"/>
  <c r="Q165" i="7"/>
  <c r="R165" i="7"/>
  <c r="S165" i="7"/>
  <c r="T165" i="7"/>
  <c r="U165" i="7"/>
  <c r="V165" i="7"/>
  <c r="W165" i="7"/>
  <c r="X165" i="7"/>
  <c r="Y165" i="7"/>
  <c r="Z165" i="7"/>
  <c r="AA165" i="7"/>
  <c r="B166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Y166" i="7"/>
  <c r="Z166" i="7"/>
  <c r="AA166" i="7"/>
  <c r="B167" i="7"/>
  <c r="C167" i="7"/>
  <c r="D167" i="7"/>
  <c r="E167" i="7"/>
  <c r="F167" i="7"/>
  <c r="G167" i="7"/>
  <c r="H167" i="7"/>
  <c r="I167" i="7"/>
  <c r="J167" i="7"/>
  <c r="K167" i="7"/>
  <c r="L167" i="7"/>
  <c r="M167" i="7"/>
  <c r="N167" i="7"/>
  <c r="O167" i="7"/>
  <c r="P167" i="7"/>
  <c r="Q167" i="7"/>
  <c r="R167" i="7"/>
  <c r="S167" i="7"/>
  <c r="T167" i="7"/>
  <c r="U167" i="7"/>
  <c r="V167" i="7"/>
  <c r="W167" i="7"/>
  <c r="X167" i="7"/>
  <c r="Y167" i="7"/>
  <c r="Z167" i="7"/>
  <c r="AA167" i="7"/>
  <c r="B168" i="7"/>
  <c r="C168" i="7"/>
  <c r="D168" i="7"/>
  <c r="E168" i="7"/>
  <c r="F168" i="7"/>
  <c r="G168" i="7"/>
  <c r="H168" i="7"/>
  <c r="I168" i="7"/>
  <c r="J168" i="7"/>
  <c r="K168" i="7"/>
  <c r="L168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B169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O169" i="7"/>
  <c r="P169" i="7"/>
  <c r="Q169" i="7"/>
  <c r="R169" i="7"/>
  <c r="S169" i="7"/>
  <c r="T169" i="7"/>
  <c r="U169" i="7"/>
  <c r="V169" i="7"/>
  <c r="W169" i="7"/>
  <c r="X169" i="7"/>
  <c r="Y169" i="7"/>
  <c r="Z169" i="7"/>
  <c r="AA169" i="7"/>
  <c r="B170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Y170" i="7"/>
  <c r="Z170" i="7"/>
  <c r="AA170" i="7"/>
  <c r="B171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Y171" i="7"/>
  <c r="Z171" i="7"/>
  <c r="AA171" i="7"/>
  <c r="B172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Y172" i="7"/>
  <c r="Z172" i="7"/>
  <c r="AA172" i="7"/>
  <c r="B173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Y173" i="7"/>
  <c r="Z173" i="7"/>
  <c r="AA173" i="7"/>
  <c r="B174" i="7"/>
  <c r="C174" i="7"/>
  <c r="D174" i="7"/>
  <c r="E174" i="7"/>
  <c r="F174" i="7"/>
  <c r="G174" i="7"/>
  <c r="H174" i="7"/>
  <c r="I174" i="7"/>
  <c r="J174" i="7"/>
  <c r="K174" i="7"/>
  <c r="L174" i="7"/>
  <c r="M174" i="7"/>
  <c r="N174" i="7"/>
  <c r="O174" i="7"/>
  <c r="P174" i="7"/>
  <c r="Q174" i="7"/>
  <c r="R174" i="7"/>
  <c r="S174" i="7"/>
  <c r="T174" i="7"/>
  <c r="U174" i="7"/>
  <c r="V174" i="7"/>
  <c r="W174" i="7"/>
  <c r="X174" i="7"/>
  <c r="Y174" i="7"/>
  <c r="Z174" i="7"/>
  <c r="AA174" i="7"/>
  <c r="B175" i="7"/>
  <c r="C175" i="7"/>
  <c r="D175" i="7"/>
  <c r="E175" i="7"/>
  <c r="F175" i="7"/>
  <c r="G175" i="7"/>
  <c r="H175" i="7"/>
  <c r="I175" i="7"/>
  <c r="J175" i="7"/>
  <c r="K175" i="7"/>
  <c r="L175" i="7"/>
  <c r="M175" i="7"/>
  <c r="N175" i="7"/>
  <c r="O175" i="7"/>
  <c r="P175" i="7"/>
  <c r="Q175" i="7"/>
  <c r="R175" i="7"/>
  <c r="S175" i="7"/>
  <c r="T175" i="7"/>
  <c r="U175" i="7"/>
  <c r="V175" i="7"/>
  <c r="W175" i="7"/>
  <c r="X175" i="7"/>
  <c r="Y175" i="7"/>
  <c r="Z175" i="7"/>
  <c r="AA175" i="7"/>
  <c r="B176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O176" i="7"/>
  <c r="P176" i="7"/>
  <c r="Q176" i="7"/>
  <c r="R176" i="7"/>
  <c r="S176" i="7"/>
  <c r="T176" i="7"/>
  <c r="U176" i="7"/>
  <c r="V176" i="7"/>
  <c r="W176" i="7"/>
  <c r="X176" i="7"/>
  <c r="Y176" i="7"/>
  <c r="Z176" i="7"/>
  <c r="AA176" i="7"/>
  <c r="B177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O177" i="7"/>
  <c r="P177" i="7"/>
  <c r="Q177" i="7"/>
  <c r="R177" i="7"/>
  <c r="S177" i="7"/>
  <c r="T177" i="7"/>
  <c r="U177" i="7"/>
  <c r="V177" i="7"/>
  <c r="W177" i="7"/>
  <c r="X177" i="7"/>
  <c r="Y177" i="7"/>
  <c r="Z177" i="7"/>
  <c r="AA177" i="7"/>
  <c r="B178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Y178" i="7"/>
  <c r="Z178" i="7"/>
  <c r="AA178" i="7"/>
  <c r="B179" i="7"/>
  <c r="C179" i="7"/>
  <c r="D179" i="7"/>
  <c r="E179" i="7"/>
  <c r="F179" i="7"/>
  <c r="G179" i="7"/>
  <c r="H179" i="7"/>
  <c r="I179" i="7"/>
  <c r="J179" i="7"/>
  <c r="K179" i="7"/>
  <c r="L179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Y179" i="7"/>
  <c r="Z179" i="7"/>
  <c r="AA179" i="7"/>
  <c r="B180" i="7"/>
  <c r="C180" i="7"/>
  <c r="D180" i="7"/>
  <c r="E180" i="7"/>
  <c r="F180" i="7"/>
  <c r="G180" i="7"/>
  <c r="H180" i="7"/>
  <c r="I180" i="7"/>
  <c r="J180" i="7"/>
  <c r="K180" i="7"/>
  <c r="L180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Y180" i="7"/>
  <c r="Z180" i="7"/>
  <c r="AA180" i="7"/>
  <c r="B181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Y181" i="7"/>
  <c r="Z181" i="7"/>
  <c r="AA181" i="7"/>
  <c r="B182" i="7"/>
  <c r="C182" i="7"/>
  <c r="D182" i="7"/>
  <c r="E182" i="7"/>
  <c r="F182" i="7"/>
  <c r="G182" i="7"/>
  <c r="H182" i="7"/>
  <c r="I182" i="7"/>
  <c r="J182" i="7"/>
  <c r="K182" i="7"/>
  <c r="L182" i="7"/>
  <c r="M182" i="7"/>
  <c r="N182" i="7"/>
  <c r="O182" i="7"/>
  <c r="P182" i="7"/>
  <c r="Q182" i="7"/>
  <c r="R182" i="7"/>
  <c r="S182" i="7"/>
  <c r="T182" i="7"/>
  <c r="U182" i="7"/>
  <c r="V182" i="7"/>
  <c r="W182" i="7"/>
  <c r="X182" i="7"/>
  <c r="Y182" i="7"/>
  <c r="Z182" i="7"/>
  <c r="AA182" i="7"/>
  <c r="B183" i="7"/>
  <c r="C183" i="7"/>
  <c r="D183" i="7"/>
  <c r="E183" i="7"/>
  <c r="F183" i="7"/>
  <c r="G183" i="7"/>
  <c r="H183" i="7"/>
  <c r="I183" i="7"/>
  <c r="J183" i="7"/>
  <c r="K183" i="7"/>
  <c r="L183" i="7"/>
  <c r="M183" i="7"/>
  <c r="N183" i="7"/>
  <c r="O183" i="7"/>
  <c r="P183" i="7"/>
  <c r="Q183" i="7"/>
  <c r="R183" i="7"/>
  <c r="S183" i="7"/>
  <c r="T183" i="7"/>
  <c r="U183" i="7"/>
  <c r="V183" i="7"/>
  <c r="W183" i="7"/>
  <c r="X183" i="7"/>
  <c r="Y183" i="7"/>
  <c r="Z183" i="7"/>
  <c r="AA183" i="7"/>
  <c r="B184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O184" i="7"/>
  <c r="P184" i="7"/>
  <c r="Q184" i="7"/>
  <c r="R184" i="7"/>
  <c r="S184" i="7"/>
  <c r="T184" i="7"/>
  <c r="U184" i="7"/>
  <c r="V184" i="7"/>
  <c r="W184" i="7"/>
  <c r="X184" i="7"/>
  <c r="Y184" i="7"/>
  <c r="Z184" i="7"/>
  <c r="AA184" i="7"/>
  <c r="B185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O185" i="7"/>
  <c r="P185" i="7"/>
  <c r="Q185" i="7"/>
  <c r="R185" i="7"/>
  <c r="S185" i="7"/>
  <c r="T185" i="7"/>
  <c r="U185" i="7"/>
  <c r="V185" i="7"/>
  <c r="W185" i="7"/>
  <c r="X185" i="7"/>
  <c r="Y185" i="7"/>
  <c r="Z185" i="7"/>
  <c r="AA185" i="7"/>
  <c r="B186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O186" i="7"/>
  <c r="P186" i="7"/>
  <c r="Q186" i="7"/>
  <c r="R186" i="7"/>
  <c r="S186" i="7"/>
  <c r="T186" i="7"/>
  <c r="U186" i="7"/>
  <c r="V186" i="7"/>
  <c r="W186" i="7"/>
  <c r="X186" i="7"/>
  <c r="Y186" i="7"/>
  <c r="Z186" i="7"/>
  <c r="AA186" i="7"/>
  <c r="B187" i="7"/>
  <c r="C187" i="7"/>
  <c r="D187" i="7"/>
  <c r="E187" i="7"/>
  <c r="F187" i="7"/>
  <c r="G187" i="7"/>
  <c r="H187" i="7"/>
  <c r="I187" i="7"/>
  <c r="J187" i="7"/>
  <c r="K187" i="7"/>
  <c r="L187" i="7"/>
  <c r="M187" i="7"/>
  <c r="N187" i="7"/>
  <c r="O187" i="7"/>
  <c r="P187" i="7"/>
  <c r="Q187" i="7"/>
  <c r="R187" i="7"/>
  <c r="S187" i="7"/>
  <c r="T187" i="7"/>
  <c r="U187" i="7"/>
  <c r="V187" i="7"/>
  <c r="W187" i="7"/>
  <c r="X187" i="7"/>
  <c r="Y187" i="7"/>
  <c r="Z187" i="7"/>
  <c r="AA187" i="7"/>
  <c r="B188" i="7"/>
  <c r="C188" i="7"/>
  <c r="D188" i="7"/>
  <c r="E188" i="7"/>
  <c r="F188" i="7"/>
  <c r="G188" i="7"/>
  <c r="H188" i="7"/>
  <c r="I188" i="7"/>
  <c r="J188" i="7"/>
  <c r="K188" i="7"/>
  <c r="L188" i="7"/>
  <c r="M188" i="7"/>
  <c r="N188" i="7"/>
  <c r="O188" i="7"/>
  <c r="P188" i="7"/>
  <c r="Q188" i="7"/>
  <c r="R188" i="7"/>
  <c r="S188" i="7"/>
  <c r="T188" i="7"/>
  <c r="U188" i="7"/>
  <c r="V188" i="7"/>
  <c r="W188" i="7"/>
  <c r="X188" i="7"/>
  <c r="Y188" i="7"/>
  <c r="Z188" i="7"/>
  <c r="AA188" i="7"/>
  <c r="B189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O189" i="7"/>
  <c r="P189" i="7"/>
  <c r="Q189" i="7"/>
  <c r="R189" i="7"/>
  <c r="S189" i="7"/>
  <c r="T189" i="7"/>
  <c r="U189" i="7"/>
  <c r="V189" i="7"/>
  <c r="W189" i="7"/>
  <c r="X189" i="7"/>
  <c r="Y189" i="7"/>
  <c r="Z189" i="7"/>
  <c r="AA189" i="7"/>
  <c r="B190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O190" i="7"/>
  <c r="P190" i="7"/>
  <c r="Q190" i="7"/>
  <c r="R190" i="7"/>
  <c r="S190" i="7"/>
  <c r="T190" i="7"/>
  <c r="U190" i="7"/>
  <c r="V190" i="7"/>
  <c r="W190" i="7"/>
  <c r="X190" i="7"/>
  <c r="Y190" i="7"/>
  <c r="Z190" i="7"/>
  <c r="AA190" i="7"/>
  <c r="B191" i="7"/>
  <c r="C191" i="7"/>
  <c r="D191" i="7"/>
  <c r="E191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Y191" i="7"/>
  <c r="Z191" i="7"/>
  <c r="AA191" i="7"/>
  <c r="B192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O192" i="7"/>
  <c r="P192" i="7"/>
  <c r="Q192" i="7"/>
  <c r="R192" i="7"/>
  <c r="S192" i="7"/>
  <c r="T192" i="7"/>
  <c r="U192" i="7"/>
  <c r="V192" i="7"/>
  <c r="W192" i="7"/>
  <c r="X192" i="7"/>
  <c r="Y192" i="7"/>
  <c r="Z192" i="7"/>
  <c r="AA192" i="7"/>
  <c r="B193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O193" i="7"/>
  <c r="P193" i="7"/>
  <c r="Q193" i="7"/>
  <c r="R193" i="7"/>
  <c r="S193" i="7"/>
  <c r="T193" i="7"/>
  <c r="U193" i="7"/>
  <c r="V193" i="7"/>
  <c r="W193" i="7"/>
  <c r="X193" i="7"/>
  <c r="Y193" i="7"/>
  <c r="Z193" i="7"/>
  <c r="AA193" i="7"/>
  <c r="B194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O194" i="7"/>
  <c r="P194" i="7"/>
  <c r="Q194" i="7"/>
  <c r="R194" i="7"/>
  <c r="S194" i="7"/>
  <c r="T194" i="7"/>
  <c r="U194" i="7"/>
  <c r="V194" i="7"/>
  <c r="W194" i="7"/>
  <c r="X194" i="7"/>
  <c r="Y194" i="7"/>
  <c r="Z194" i="7"/>
  <c r="AA194" i="7"/>
  <c r="B195" i="7"/>
  <c r="C195" i="7"/>
  <c r="D195" i="7"/>
  <c r="E195" i="7"/>
  <c r="F195" i="7"/>
  <c r="G195" i="7"/>
  <c r="H195" i="7"/>
  <c r="I195" i="7"/>
  <c r="J195" i="7"/>
  <c r="K195" i="7"/>
  <c r="L195" i="7"/>
  <c r="M195" i="7"/>
  <c r="N195" i="7"/>
  <c r="O195" i="7"/>
  <c r="P195" i="7"/>
  <c r="Q195" i="7"/>
  <c r="R195" i="7"/>
  <c r="S195" i="7"/>
  <c r="T195" i="7"/>
  <c r="U195" i="7"/>
  <c r="V195" i="7"/>
  <c r="W195" i="7"/>
  <c r="X195" i="7"/>
  <c r="Y195" i="7"/>
  <c r="Z195" i="7"/>
  <c r="AA195" i="7"/>
  <c r="B196" i="7"/>
  <c r="C196" i="7"/>
  <c r="D196" i="7"/>
  <c r="E196" i="7"/>
  <c r="F196" i="7"/>
  <c r="G196" i="7"/>
  <c r="H196" i="7"/>
  <c r="I196" i="7"/>
  <c r="J196" i="7"/>
  <c r="K196" i="7"/>
  <c r="L196" i="7"/>
  <c r="M196" i="7"/>
  <c r="N196" i="7"/>
  <c r="O196" i="7"/>
  <c r="P196" i="7"/>
  <c r="Q196" i="7"/>
  <c r="R196" i="7"/>
  <c r="S196" i="7"/>
  <c r="T196" i="7"/>
  <c r="U196" i="7"/>
  <c r="V196" i="7"/>
  <c r="W196" i="7"/>
  <c r="X196" i="7"/>
  <c r="Y196" i="7"/>
  <c r="Z196" i="7"/>
  <c r="AA196" i="7"/>
  <c r="B197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O197" i="7"/>
  <c r="P197" i="7"/>
  <c r="Q197" i="7"/>
  <c r="R197" i="7"/>
  <c r="S197" i="7"/>
  <c r="T197" i="7"/>
  <c r="U197" i="7"/>
  <c r="V197" i="7"/>
  <c r="W197" i="7"/>
  <c r="X197" i="7"/>
  <c r="Y197" i="7"/>
  <c r="Z197" i="7"/>
  <c r="AA197" i="7"/>
  <c r="B198" i="7"/>
  <c r="C198" i="7"/>
  <c r="D198" i="7"/>
  <c r="E198" i="7"/>
  <c r="F198" i="7"/>
  <c r="G198" i="7"/>
  <c r="H198" i="7"/>
  <c r="I198" i="7"/>
  <c r="J198" i="7"/>
  <c r="K198" i="7"/>
  <c r="L198" i="7"/>
  <c r="M198" i="7"/>
  <c r="N198" i="7"/>
  <c r="O198" i="7"/>
  <c r="P198" i="7"/>
  <c r="Q198" i="7"/>
  <c r="R198" i="7"/>
  <c r="S198" i="7"/>
  <c r="T198" i="7"/>
  <c r="U198" i="7"/>
  <c r="V198" i="7"/>
  <c r="W198" i="7"/>
  <c r="X198" i="7"/>
  <c r="Y198" i="7"/>
  <c r="Z198" i="7"/>
  <c r="AA198" i="7"/>
  <c r="B199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P199" i="7"/>
  <c r="Q199" i="7"/>
  <c r="R199" i="7"/>
  <c r="S199" i="7"/>
  <c r="T199" i="7"/>
  <c r="U199" i="7"/>
  <c r="V199" i="7"/>
  <c r="W199" i="7"/>
  <c r="X199" i="7"/>
  <c r="Y199" i="7"/>
  <c r="Z199" i="7"/>
  <c r="AA199" i="7"/>
  <c r="B200" i="7"/>
  <c r="C200" i="7"/>
  <c r="D200" i="7"/>
  <c r="E200" i="7"/>
  <c r="F200" i="7"/>
  <c r="G200" i="7"/>
  <c r="H200" i="7"/>
  <c r="I200" i="7"/>
  <c r="J200" i="7"/>
  <c r="K200" i="7"/>
  <c r="L200" i="7"/>
  <c r="M200" i="7"/>
  <c r="N200" i="7"/>
  <c r="O200" i="7"/>
  <c r="P200" i="7"/>
  <c r="Q200" i="7"/>
  <c r="R200" i="7"/>
  <c r="S200" i="7"/>
  <c r="T200" i="7"/>
  <c r="U200" i="7"/>
  <c r="V200" i="7"/>
  <c r="W200" i="7"/>
  <c r="X200" i="7"/>
  <c r="Y200" i="7"/>
  <c r="Z200" i="7"/>
  <c r="AA200" i="7"/>
  <c r="B201" i="7"/>
  <c r="C201" i="7"/>
  <c r="D201" i="7"/>
  <c r="E201" i="7"/>
  <c r="F201" i="7"/>
  <c r="G201" i="7"/>
  <c r="H201" i="7"/>
  <c r="I201" i="7"/>
  <c r="J201" i="7"/>
  <c r="K201" i="7"/>
  <c r="L201" i="7"/>
  <c r="M201" i="7"/>
  <c r="N201" i="7"/>
  <c r="O201" i="7"/>
  <c r="P201" i="7"/>
  <c r="Q201" i="7"/>
  <c r="R201" i="7"/>
  <c r="S201" i="7"/>
  <c r="T201" i="7"/>
  <c r="U201" i="7"/>
  <c r="V201" i="7"/>
  <c r="W201" i="7"/>
  <c r="X201" i="7"/>
  <c r="Y201" i="7"/>
  <c r="Z201" i="7"/>
  <c r="AA201" i="7"/>
  <c r="B202" i="7"/>
  <c r="C202" i="7"/>
  <c r="D202" i="7"/>
  <c r="E202" i="7"/>
  <c r="F202" i="7"/>
  <c r="G202" i="7"/>
  <c r="H202" i="7"/>
  <c r="I202" i="7"/>
  <c r="J202" i="7"/>
  <c r="K202" i="7"/>
  <c r="L202" i="7"/>
  <c r="M202" i="7"/>
  <c r="N202" i="7"/>
  <c r="O202" i="7"/>
  <c r="P202" i="7"/>
  <c r="Q202" i="7"/>
  <c r="R202" i="7"/>
  <c r="S202" i="7"/>
  <c r="T202" i="7"/>
  <c r="U202" i="7"/>
  <c r="V202" i="7"/>
  <c r="W202" i="7"/>
  <c r="X202" i="7"/>
  <c r="Y202" i="7"/>
  <c r="Z202" i="7"/>
  <c r="AA202" i="7"/>
  <c r="B203" i="7"/>
  <c r="C203" i="7"/>
  <c r="D203" i="7"/>
  <c r="E203" i="7"/>
  <c r="F203" i="7"/>
  <c r="G203" i="7"/>
  <c r="H203" i="7"/>
  <c r="I203" i="7"/>
  <c r="J203" i="7"/>
  <c r="K203" i="7"/>
  <c r="L203" i="7"/>
  <c r="M203" i="7"/>
  <c r="N203" i="7"/>
  <c r="O203" i="7"/>
  <c r="P203" i="7"/>
  <c r="Q203" i="7"/>
  <c r="R203" i="7"/>
  <c r="S203" i="7"/>
  <c r="T203" i="7"/>
  <c r="U203" i="7"/>
  <c r="V203" i="7"/>
  <c r="W203" i="7"/>
  <c r="X203" i="7"/>
  <c r="Y203" i="7"/>
  <c r="Z203" i="7"/>
  <c r="AA203" i="7"/>
  <c r="B204" i="7"/>
  <c r="C204" i="7"/>
  <c r="D204" i="7"/>
  <c r="E204" i="7"/>
  <c r="F204" i="7"/>
  <c r="G204" i="7"/>
  <c r="H204" i="7"/>
  <c r="I204" i="7"/>
  <c r="J204" i="7"/>
  <c r="K204" i="7"/>
  <c r="L204" i="7"/>
  <c r="M204" i="7"/>
  <c r="N204" i="7"/>
  <c r="O204" i="7"/>
  <c r="P204" i="7"/>
  <c r="Q204" i="7"/>
  <c r="R204" i="7"/>
  <c r="S204" i="7"/>
  <c r="T204" i="7"/>
  <c r="U204" i="7"/>
  <c r="V204" i="7"/>
  <c r="W204" i="7"/>
  <c r="X204" i="7"/>
  <c r="Y204" i="7"/>
  <c r="Z204" i="7"/>
  <c r="AA204" i="7"/>
  <c r="M1" i="7"/>
  <c r="N1" i="7"/>
  <c r="O1" i="7"/>
  <c r="P1" i="7"/>
  <c r="Q1" i="7"/>
  <c r="R1" i="7"/>
  <c r="S1" i="7"/>
  <c r="T1" i="7"/>
  <c r="U1" i="7"/>
  <c r="V1" i="7"/>
  <c r="W1" i="7"/>
  <c r="X1" i="7"/>
  <c r="Y1" i="7"/>
  <c r="Z1" i="7"/>
  <c r="AA1" i="7"/>
  <c r="L1" i="7"/>
  <c r="K1" i="7"/>
  <c r="J1" i="7"/>
  <c r="I1" i="7"/>
  <c r="H1" i="7"/>
  <c r="G1" i="7"/>
  <c r="F1" i="7"/>
  <c r="E1" i="7"/>
  <c r="D1" i="7"/>
  <c r="C1" i="7"/>
  <c r="B205" i="7"/>
  <c r="B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1" i="7"/>
  <c r="AK5" i="9"/>
  <c r="AF5" i="9"/>
  <c r="AB5" i="9"/>
  <c r="AX15" i="9"/>
  <c r="AX35" i="9"/>
  <c r="AX39" i="9"/>
  <c r="AY39" i="9"/>
  <c r="AX59" i="9"/>
  <c r="AY59" i="9"/>
  <c r="AX135" i="9"/>
  <c r="AY135" i="9" s="1"/>
  <c r="AX139" i="9"/>
  <c r="AY139" i="9"/>
  <c r="Y5" i="9"/>
  <c r="AX8" i="9"/>
  <c r="AD5" i="9"/>
  <c r="AH5" i="9"/>
  <c r="AL5" i="9"/>
  <c r="AX157" i="9"/>
  <c r="AX140" i="9"/>
  <c r="AX144" i="9"/>
  <c r="AX11" i="9"/>
  <c r="AX136" i="9"/>
  <c r="AY136" i="9" s="1"/>
  <c r="AX4" i="9"/>
  <c r="AX20" i="9"/>
  <c r="AX28" i="9"/>
  <c r="AY28" i="9"/>
  <c r="AX131" i="9"/>
  <c r="AY131" i="9" s="1"/>
  <c r="AX133" i="9"/>
  <c r="AY133" i="9"/>
  <c r="AY15" i="9"/>
  <c r="AX18" i="9"/>
  <c r="AY18" i="9" s="1"/>
  <c r="AX23" i="9"/>
  <c r="AY23" i="9"/>
  <c r="AX124" i="9"/>
  <c r="AY124" i="9" s="1"/>
  <c r="AX128" i="9"/>
  <c r="AX148" i="9"/>
  <c r="AY148" i="9"/>
  <c r="AX156" i="9"/>
  <c r="AY11" i="9"/>
  <c r="AY12" i="9"/>
  <c r="AX27" i="9"/>
  <c r="AY27" i="9" s="1"/>
  <c r="AX72" i="9"/>
  <c r="AY72" i="9" s="1"/>
  <c r="AX137" i="9"/>
  <c r="AY137" i="9" s="1"/>
  <c r="AY4" i="9"/>
  <c r="AY8" i="9"/>
  <c r="AY9" i="9"/>
  <c r="AY20" i="9"/>
  <c r="AX25" i="9"/>
  <c r="AY25" i="9" s="1"/>
  <c r="AX29" i="9"/>
  <c r="AY29" i="9"/>
  <c r="AY35" i="9"/>
  <c r="AY36" i="9"/>
  <c r="AY43" i="9"/>
  <c r="AY45" i="9"/>
  <c r="AY47" i="9"/>
  <c r="AY57" i="9"/>
  <c r="AY60" i="9"/>
  <c r="AY61" i="9"/>
  <c r="AY64" i="9"/>
  <c r="AX83" i="9"/>
  <c r="AY83" i="9" s="1"/>
  <c r="AX85" i="9"/>
  <c r="AY85" i="9" s="1"/>
  <c r="AX87" i="9"/>
  <c r="AY87" i="9"/>
  <c r="AX89" i="9"/>
  <c r="AY89" i="9" s="1"/>
  <c r="AX91" i="9"/>
  <c r="AY91" i="9" s="1"/>
  <c r="AX93" i="9"/>
  <c r="AY93" i="9" s="1"/>
  <c r="AX95" i="9"/>
  <c r="AY95" i="9"/>
  <c r="AX97" i="9"/>
  <c r="AY97" i="9" s="1"/>
  <c r="AX99" i="9"/>
  <c r="AY99" i="9" s="1"/>
  <c r="AX101" i="9"/>
  <c r="AY101" i="9" s="1"/>
  <c r="AX103" i="9"/>
  <c r="AY103" i="9"/>
  <c r="AX105" i="9"/>
  <c r="AY105" i="9" s="1"/>
  <c r="AX107" i="9"/>
  <c r="AY107" i="9" s="1"/>
  <c r="AX109" i="9"/>
  <c r="AY109" i="9" s="1"/>
  <c r="AX111" i="9"/>
  <c r="AY111" i="9"/>
  <c r="AX113" i="9"/>
  <c r="AY113" i="9" s="1"/>
  <c r="AX67" i="9"/>
  <c r="AY67" i="9" s="1"/>
  <c r="AX71" i="9"/>
  <c r="AY71" i="9" s="1"/>
  <c r="AX75" i="9"/>
  <c r="AY75" i="9"/>
  <c r="AY77" i="9"/>
  <c r="AX79" i="9"/>
  <c r="AY79" i="9"/>
  <c r="AY81" i="9"/>
  <c r="AX84" i="9"/>
  <c r="AY84" i="9" s="1"/>
  <c r="AX86" i="9"/>
  <c r="AY86" i="9"/>
  <c r="AX88" i="9"/>
  <c r="AY88" i="9" s="1"/>
  <c r="AX90" i="9"/>
  <c r="AY90" i="9" s="1"/>
  <c r="AX92" i="9"/>
  <c r="AY92" i="9" s="1"/>
  <c r="AX94" i="9"/>
  <c r="AY94" i="9"/>
  <c r="AX96" i="9"/>
  <c r="AY96" i="9" s="1"/>
  <c r="AX98" i="9"/>
  <c r="AY98" i="9" s="1"/>
  <c r="AX100" i="9"/>
  <c r="AY100" i="9" s="1"/>
  <c r="AX102" i="9"/>
  <c r="AY102" i="9"/>
  <c r="AX104" i="9"/>
  <c r="AY104" i="9" s="1"/>
  <c r="AX106" i="9"/>
  <c r="AY106" i="9" s="1"/>
  <c r="AX108" i="9"/>
  <c r="AY108" i="9" s="1"/>
  <c r="AX110" i="9"/>
  <c r="AY110" i="9"/>
  <c r="AX112" i="9"/>
  <c r="AY112" i="9" s="1"/>
  <c r="AX66" i="9"/>
  <c r="AY66" i="9" s="1"/>
  <c r="AY68" i="9"/>
  <c r="AX70" i="9"/>
  <c r="AY70" i="9" s="1"/>
  <c r="AX74" i="9"/>
  <c r="AY74" i="9"/>
  <c r="AX82" i="9"/>
  <c r="AY82" i="9" s="1"/>
  <c r="AY127" i="9"/>
  <c r="AX159" i="9"/>
  <c r="AY159" i="9"/>
  <c r="AX161" i="9"/>
  <c r="AY161" i="9" s="1"/>
  <c r="AX163" i="9"/>
  <c r="AY163" i="9" s="1"/>
  <c r="AX165" i="9"/>
  <c r="AY165" i="9" s="1"/>
  <c r="AX167" i="9"/>
  <c r="AY167" i="9"/>
  <c r="AX169" i="9"/>
  <c r="AY169" i="9" s="1"/>
  <c r="AX171" i="9"/>
  <c r="AY171" i="9" s="1"/>
  <c r="AX173" i="9"/>
  <c r="AY173" i="9" s="1"/>
  <c r="AX175" i="9"/>
  <c r="AY175" i="9"/>
  <c r="AX177" i="9"/>
  <c r="AY177" i="9" s="1"/>
  <c r="AX179" i="9"/>
  <c r="AY179" i="9" s="1"/>
  <c r="AX181" i="9"/>
  <c r="AY181" i="9" s="1"/>
  <c r="AX183" i="9"/>
  <c r="AY183" i="9"/>
  <c r="AX185" i="9"/>
  <c r="AY185" i="9" s="1"/>
  <c r="AX187" i="9"/>
  <c r="AY187" i="9" s="1"/>
  <c r="AX189" i="9"/>
  <c r="AY189" i="9" s="1"/>
  <c r="AX191" i="9"/>
  <c r="AY191" i="9"/>
  <c r="AX193" i="9"/>
  <c r="AY193" i="9" s="1"/>
  <c r="AX195" i="9"/>
  <c r="AY195" i="9" s="1"/>
  <c r="AX197" i="9"/>
  <c r="AY197" i="9" s="1"/>
  <c r="AX114" i="9"/>
  <c r="AY114" i="9"/>
  <c r="AX115" i="9"/>
  <c r="AY115" i="9" s="1"/>
  <c r="AX116" i="9"/>
  <c r="AY116" i="9" s="1"/>
  <c r="AX117" i="9"/>
  <c r="AY117" i="9" s="1"/>
  <c r="AX118" i="9"/>
  <c r="AY118" i="9"/>
  <c r="AX119" i="9"/>
  <c r="AY119" i="9" s="1"/>
  <c r="AX120" i="9"/>
  <c r="AY120" i="9" s="1"/>
  <c r="AX121" i="9"/>
  <c r="AY121" i="9" s="1"/>
  <c r="AX122" i="9"/>
  <c r="AY122" i="9"/>
  <c r="AX123" i="9"/>
  <c r="AY123" i="9" s="1"/>
  <c r="AX143" i="9"/>
  <c r="AY143" i="9" s="1"/>
  <c r="AX147" i="9"/>
  <c r="AY147" i="9" s="1"/>
  <c r="AY149" i="9"/>
  <c r="AX151" i="9"/>
  <c r="AY151" i="9"/>
  <c r="AX155" i="9"/>
  <c r="AY155" i="9"/>
  <c r="AY157" i="9"/>
  <c r="AX160" i="9"/>
  <c r="AY160" i="9" s="1"/>
  <c r="AX162" i="9"/>
  <c r="AY162" i="9"/>
  <c r="AX164" i="9"/>
  <c r="AY164" i="9" s="1"/>
  <c r="AX166" i="9"/>
  <c r="AY166" i="9" s="1"/>
  <c r="AX168" i="9"/>
  <c r="AY168" i="9" s="1"/>
  <c r="AX170" i="9"/>
  <c r="AY170" i="9"/>
  <c r="AX172" i="9"/>
  <c r="AY172" i="9" s="1"/>
  <c r="AX174" i="9"/>
  <c r="AY174" i="9" s="1"/>
  <c r="AX176" i="9"/>
  <c r="AY176" i="9" s="1"/>
  <c r="AX178" i="9"/>
  <c r="AY178" i="9"/>
  <c r="AX180" i="9"/>
  <c r="AY180" i="9" s="1"/>
  <c r="AX182" i="9"/>
  <c r="AY182" i="9" s="1"/>
  <c r="AX184" i="9"/>
  <c r="AY184" i="9" s="1"/>
  <c r="AX186" i="9"/>
  <c r="AY186" i="9"/>
  <c r="AX188" i="9"/>
  <c r="AY188" i="9" s="1"/>
  <c r="AX190" i="9"/>
  <c r="AY190" i="9" s="1"/>
  <c r="AX192" i="9"/>
  <c r="AY192" i="9" s="1"/>
  <c r="AX194" i="9"/>
  <c r="AY194" i="9"/>
  <c r="AX196" i="9"/>
  <c r="AY196" i="9" s="1"/>
  <c r="AX198" i="9"/>
  <c r="AY198" i="9" s="1"/>
  <c r="AX126" i="9"/>
  <c r="AY126" i="9" s="1"/>
  <c r="AY128" i="9"/>
  <c r="AX130" i="9"/>
  <c r="AY130" i="9"/>
  <c r="AY132" i="9"/>
  <c r="AX134" i="9"/>
  <c r="AY134" i="9" s="1"/>
  <c r="AX138" i="9"/>
  <c r="AY138" i="9" s="1"/>
  <c r="AX142" i="9"/>
  <c r="AY142" i="9"/>
  <c r="AY144" i="9"/>
  <c r="AX146" i="9"/>
  <c r="AY146" i="9"/>
  <c r="AX150" i="9"/>
  <c r="AY150" i="9"/>
  <c r="AX154" i="9"/>
  <c r="AY154" i="9"/>
  <c r="AY156" i="9"/>
  <c r="AX158" i="9"/>
  <c r="AY158" i="9" s="1"/>
  <c r="AX199" i="9"/>
  <c r="AY199" i="9" s="1"/>
  <c r="AX200" i="9"/>
  <c r="AY200" i="9" s="1"/>
  <c r="AX201" i="9"/>
  <c r="AY201" i="9"/>
  <c r="AX202" i="9"/>
  <c r="AY202" i="9" s="1"/>
  <c r="AX203" i="9"/>
  <c r="AY203" i="9" s="1"/>
  <c r="AX204" i="9"/>
  <c r="AY204" i="9" s="1"/>
  <c r="AX205" i="9"/>
  <c r="AY205" i="9"/>
  <c r="AX206" i="9"/>
  <c r="AY206" i="9" s="1"/>
  <c r="AX207" i="9"/>
  <c r="AY207" i="9" s="1"/>
  <c r="AX208" i="9"/>
  <c r="AY208" i="9" s="1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4" i="3"/>
  <c r="J183" i="2"/>
  <c r="J153" i="2"/>
  <c r="J148" i="2"/>
  <c r="J120" i="2"/>
  <c r="J172" i="2"/>
  <c r="J164" i="2"/>
  <c r="J179" i="2"/>
  <c r="J146" i="2"/>
  <c r="J137" i="2"/>
  <c r="J67" i="2"/>
  <c r="J78" i="2"/>
  <c r="J59" i="2"/>
  <c r="J87" i="2"/>
  <c r="J53" i="2"/>
  <c r="J154" i="2"/>
  <c r="J100" i="2"/>
  <c r="J49" i="2"/>
  <c r="J14" i="2"/>
  <c r="J28" i="2"/>
  <c r="J130" i="2"/>
  <c r="J38" i="2"/>
  <c r="J16" i="2"/>
  <c r="J71" i="2"/>
  <c r="J60" i="2"/>
  <c r="C21" i="3"/>
  <c r="D21" i="3" s="1"/>
  <c r="R21" i="3" s="1"/>
  <c r="Z5" i="9"/>
  <c r="D30" i="3"/>
  <c r="G30" i="3" s="1"/>
  <c r="D28" i="3"/>
  <c r="H28" i="3" s="1"/>
  <c r="AA451" i="1"/>
  <c r="BA19" i="1" s="1"/>
  <c r="J168" i="2"/>
  <c r="G167" i="11"/>
  <c r="I167" i="11"/>
  <c r="J121" i="2"/>
  <c r="G120" i="11"/>
  <c r="I120" i="11" s="1"/>
  <c r="J147" i="2"/>
  <c r="G146" i="11"/>
  <c r="I146" i="11" s="1"/>
  <c r="J144" i="2"/>
  <c r="G143" i="11"/>
  <c r="I143" i="11" s="1"/>
  <c r="J139" i="2"/>
  <c r="G138" i="11"/>
  <c r="I138" i="11"/>
  <c r="J131" i="2"/>
  <c r="G130" i="11"/>
  <c r="I130" i="11"/>
  <c r="G116" i="11"/>
  <c r="I116" i="11"/>
  <c r="J56" i="2"/>
  <c r="J95" i="2"/>
  <c r="J111" i="2"/>
  <c r="G110" i="11"/>
  <c r="I110" i="11"/>
  <c r="J127" i="2"/>
  <c r="G126" i="11"/>
  <c r="I126" i="11"/>
  <c r="J42" i="2"/>
  <c r="G132" i="11"/>
  <c r="I132" i="11"/>
  <c r="J23" i="2"/>
  <c r="J85" i="2"/>
  <c r="J159" i="2"/>
  <c r="G158" i="11"/>
  <c r="I158" i="11"/>
  <c r="J112" i="2"/>
  <c r="G111" i="11"/>
  <c r="I111" i="11"/>
  <c r="J160" i="2"/>
  <c r="G159" i="11"/>
  <c r="I159" i="11"/>
  <c r="J138" i="2"/>
  <c r="G137" i="11"/>
  <c r="I137" i="11"/>
  <c r="J122" i="2"/>
  <c r="G121" i="11"/>
  <c r="I121" i="11"/>
  <c r="J116" i="2"/>
  <c r="J98" i="2"/>
  <c r="J90" i="2"/>
  <c r="J82" i="2"/>
  <c r="J64" i="2"/>
  <c r="J32" i="2"/>
  <c r="J26" i="2"/>
  <c r="J99" i="2"/>
  <c r="J115" i="2"/>
  <c r="G114" i="11"/>
  <c r="I114" i="11"/>
  <c r="G109" i="11"/>
  <c r="I109" i="11"/>
  <c r="G124" i="11"/>
  <c r="I124" i="11" s="1"/>
  <c r="J151" i="2"/>
  <c r="G150" i="11"/>
  <c r="I150" i="11" s="1"/>
  <c r="J163" i="2"/>
  <c r="G162" i="11"/>
  <c r="I162" i="11" s="1"/>
  <c r="J51" i="2"/>
  <c r="J27" i="2"/>
  <c r="J44" i="2"/>
  <c r="J140" i="2"/>
  <c r="G139" i="11"/>
  <c r="I139" i="11"/>
  <c r="J132" i="2"/>
  <c r="G131" i="11"/>
  <c r="I131" i="11"/>
  <c r="J118" i="2"/>
  <c r="G117" i="11"/>
  <c r="I117" i="11"/>
  <c r="J92" i="2"/>
  <c r="J76" i="2"/>
  <c r="J72" i="2"/>
  <c r="J66" i="2"/>
  <c r="J58" i="2"/>
  <c r="J52" i="2"/>
  <c r="J34" i="2"/>
  <c r="J79" i="2"/>
  <c r="J80" i="2"/>
  <c r="J103" i="2"/>
  <c r="J119" i="2"/>
  <c r="G118" i="11"/>
  <c r="I118" i="11" s="1"/>
  <c r="J135" i="2"/>
  <c r="G134" i="11"/>
  <c r="I134" i="11" s="1"/>
  <c r="J114" i="2"/>
  <c r="G113" i="11"/>
  <c r="I113" i="11" s="1"/>
  <c r="J129" i="2"/>
  <c r="G128" i="11"/>
  <c r="I128" i="11"/>
  <c r="J124" i="2"/>
  <c r="G123" i="11"/>
  <c r="I123" i="11"/>
  <c r="J167" i="2"/>
  <c r="J55" i="2"/>
  <c r="J63" i="2"/>
  <c r="J84" i="2"/>
  <c r="J156" i="2"/>
  <c r="G155" i="11"/>
  <c r="I155" i="11"/>
  <c r="J150" i="2"/>
  <c r="G149" i="11"/>
  <c r="I149" i="11" s="1"/>
  <c r="G141" i="11"/>
  <c r="I141" i="11" s="1"/>
  <c r="G133" i="11"/>
  <c r="I133" i="11" s="1"/>
  <c r="J40" i="2"/>
  <c r="J18" i="2"/>
  <c r="J31" i="2"/>
  <c r="J123" i="2"/>
  <c r="G122" i="11"/>
  <c r="I122" i="11" s="1"/>
  <c r="J91" i="2"/>
  <c r="J113" i="2"/>
  <c r="G112" i="11"/>
  <c r="I112" i="11"/>
  <c r="J50" i="2"/>
  <c r="G108" i="11"/>
  <c r="I108" i="11" s="1"/>
  <c r="J93" i="2"/>
  <c r="J145" i="2"/>
  <c r="J155" i="2"/>
  <c r="G154" i="11"/>
  <c r="I154" i="11"/>
  <c r="J47" i="2"/>
  <c r="G56" i="11"/>
  <c r="I56" i="11" s="1"/>
  <c r="G148" i="11"/>
  <c r="I148" i="11"/>
  <c r="J161" i="2"/>
  <c r="G157" i="11"/>
  <c r="I157" i="11"/>
  <c r="J152" i="2"/>
  <c r="G151" i="11"/>
  <c r="I151" i="11"/>
  <c r="J104" i="2"/>
  <c r="J96" i="2"/>
  <c r="J88" i="2"/>
  <c r="J74" i="2"/>
  <c r="J48" i="2"/>
  <c r="J36" i="2"/>
  <c r="AG451" i="1"/>
  <c r="BA25" i="1" s="1"/>
  <c r="D32" i="3"/>
  <c r="F32" i="3" s="1"/>
  <c r="Q451" i="1"/>
  <c r="Y6" i="9" s="1"/>
  <c r="T13" i="14" s="1"/>
  <c r="V451" i="1"/>
  <c r="AD6" i="9" s="1"/>
  <c r="G22" i="3"/>
  <c r="U451" i="1"/>
  <c r="AC6" i="9" s="1"/>
  <c r="X13" i="14" s="1"/>
  <c r="X451" i="1"/>
  <c r="BA16" i="1" s="1"/>
  <c r="AD451" i="1"/>
  <c r="BA22" i="1" s="1"/>
  <c r="D26" i="3"/>
  <c r="I26" i="3" s="1"/>
  <c r="AC451" i="1"/>
  <c r="AK6" i="9" s="1"/>
  <c r="S451" i="1"/>
  <c r="BA11" i="1" s="1"/>
  <c r="J322" i="2"/>
  <c r="J316" i="2"/>
  <c r="J310" i="2"/>
  <c r="J292" i="2"/>
  <c r="J284" i="2"/>
  <c r="J278" i="2"/>
  <c r="J270" i="2"/>
  <c r="J218" i="2"/>
  <c r="J182" i="2"/>
  <c r="J254" i="2"/>
  <c r="J366" i="2"/>
  <c r="J334" i="2"/>
  <c r="J318" i="2"/>
  <c r="J306" i="2"/>
  <c r="J300" i="2"/>
  <c r="J294" i="2"/>
  <c r="J276" i="2"/>
  <c r="J266" i="2"/>
  <c r="J260" i="2"/>
  <c r="J250" i="2"/>
  <c r="J230" i="2"/>
  <c r="J226" i="2"/>
  <c r="J220" i="2"/>
  <c r="J214" i="2"/>
  <c r="J210" i="2"/>
  <c r="J204" i="2"/>
  <c r="J196" i="2"/>
  <c r="J188" i="2"/>
  <c r="J186" i="2"/>
  <c r="J180" i="2"/>
  <c r="AX10" i="9"/>
  <c r="AX14" i="9"/>
  <c r="AY14" i="9" s="1"/>
  <c r="AX21" i="9"/>
  <c r="AY21" i="9"/>
  <c r="AX78" i="9"/>
  <c r="AY78" i="9"/>
  <c r="AX152" i="9"/>
  <c r="AY152" i="9" s="1"/>
  <c r="L51" i="2"/>
  <c r="AM5" i="9"/>
  <c r="AE451" i="1"/>
  <c r="L43" i="2"/>
  <c r="C25" i="3"/>
  <c r="D25" i="3"/>
  <c r="AQ25" i="3" s="1"/>
  <c r="AE5" i="9"/>
  <c r="W451" i="1"/>
  <c r="AE6" i="9" s="1"/>
  <c r="J282" i="2"/>
  <c r="J332" i="2"/>
  <c r="J314" i="2"/>
  <c r="J308" i="2"/>
  <c r="J302" i="2"/>
  <c r="J298" i="2"/>
  <c r="J286" i="2"/>
  <c r="J274" i="2"/>
  <c r="J262" i="2"/>
  <c r="J258" i="2"/>
  <c r="J252" i="2"/>
  <c r="J246" i="2"/>
  <c r="J238" i="2"/>
  <c r="J234" i="2"/>
  <c r="J228" i="2"/>
  <c r="J222" i="2"/>
  <c r="J212" i="2"/>
  <c r="J206" i="2"/>
  <c r="J202" i="2"/>
  <c r="J198" i="2"/>
  <c r="J194" i="2"/>
  <c r="J190" i="2"/>
  <c r="J178" i="2"/>
  <c r="J326" i="2"/>
  <c r="AX53" i="9"/>
  <c r="AY53" i="9" s="1"/>
  <c r="AX55" i="9"/>
  <c r="AX141" i="9"/>
  <c r="AY141" i="9"/>
  <c r="L45" i="2"/>
  <c r="C27" i="3"/>
  <c r="D27" i="3"/>
  <c r="I27" i="3" s="1"/>
  <c r="AG5" i="9"/>
  <c r="Y451" i="1"/>
  <c r="AG6" i="9" s="1"/>
  <c r="AX40" i="9"/>
  <c r="AX153" i="9"/>
  <c r="AY153" i="9"/>
  <c r="L47" i="2"/>
  <c r="C29" i="3"/>
  <c r="D29" i="3"/>
  <c r="H29" i="3" s="1"/>
  <c r="AI5" i="9"/>
  <c r="AX52" i="9"/>
  <c r="AY52" i="9"/>
  <c r="AX56" i="9"/>
  <c r="AY56" i="9" s="1"/>
  <c r="AY140" i="9"/>
  <c r="L49" i="2"/>
  <c r="C31" i="3"/>
  <c r="L41" i="2"/>
  <c r="C23" i="3"/>
  <c r="D23" i="3" s="1"/>
  <c r="R23" i="3" s="1"/>
  <c r="AC5" i="9"/>
  <c r="AY40" i="9"/>
  <c r="J347" i="2"/>
  <c r="C19" i="3"/>
  <c r="D19" i="3" s="1"/>
  <c r="R19" i="3" s="1"/>
  <c r="L37" i="2"/>
  <c r="L33" i="2"/>
  <c r="L29" i="2"/>
  <c r="L25" i="2"/>
  <c r="J330" i="2"/>
  <c r="J378" i="2"/>
  <c r="J346" i="2"/>
  <c r="J268" i="2"/>
  <c r="AX10" i="1"/>
  <c r="AY10" i="1" s="1"/>
  <c r="G14" i="11" s="1"/>
  <c r="I14" i="11" s="1"/>
  <c r="L36" i="2"/>
  <c r="L32" i="2"/>
  <c r="L28" i="2"/>
  <c r="L24" i="2"/>
  <c r="L22" i="2"/>
  <c r="AA5" i="9"/>
  <c r="L39" i="2"/>
  <c r="L35" i="2"/>
  <c r="L31" i="2"/>
  <c r="L27" i="2"/>
  <c r="J340" i="2"/>
  <c r="J338" i="2"/>
  <c r="J362" i="2"/>
  <c r="J290" i="2"/>
  <c r="AX131" i="1"/>
  <c r="AY131" i="1"/>
  <c r="L23" i="2"/>
  <c r="C20" i="3"/>
  <c r="D20" i="3" s="1"/>
  <c r="R20" i="3" s="1"/>
  <c r="L38" i="2"/>
  <c r="L34" i="2"/>
  <c r="AX19" i="1"/>
  <c r="AY19" i="1" s="1"/>
  <c r="G23" i="11" s="1"/>
  <c r="I23" i="11" s="1"/>
  <c r="AX15" i="1"/>
  <c r="AY15" i="1" s="1"/>
  <c r="G19" i="11" s="1"/>
  <c r="I19" i="11" s="1"/>
  <c r="J173" i="2"/>
  <c r="J169" i="2"/>
  <c r="AX152" i="1"/>
  <c r="AY152" i="1"/>
  <c r="AX38" i="1"/>
  <c r="AY38" i="1" s="1"/>
  <c r="G42" i="11" s="1"/>
  <c r="I42" i="11" s="1"/>
  <c r="J374" i="2"/>
  <c r="J372" i="2"/>
  <c r="J370" i="2"/>
  <c r="J364" i="2"/>
  <c r="J358" i="2"/>
  <c r="J356" i="2"/>
  <c r="J354" i="2"/>
  <c r="J350" i="2"/>
  <c r="J348" i="2"/>
  <c r="J342" i="2"/>
  <c r="AX30" i="1"/>
  <c r="AY30" i="1" s="1"/>
  <c r="G34" i="11" s="1"/>
  <c r="I34" i="11" s="1"/>
  <c r="AX12" i="1"/>
  <c r="AY12" i="1" s="1"/>
  <c r="G16" i="11" s="1"/>
  <c r="I16" i="11" s="1"/>
  <c r="F30" i="3"/>
  <c r="I30" i="3"/>
  <c r="J327" i="2"/>
  <c r="J303" i="2"/>
  <c r="J301" i="2"/>
  <c r="J299" i="2"/>
  <c r="J287" i="2"/>
  <c r="J285" i="2"/>
  <c r="J273" i="2"/>
  <c r="J271" i="2"/>
  <c r="J263" i="2"/>
  <c r="J261" i="2"/>
  <c r="J253" i="2"/>
  <c r="J305" i="2"/>
  <c r="J359" i="2"/>
  <c r="J365" i="2"/>
  <c r="J367" i="2"/>
  <c r="J335" i="2"/>
  <c r="J257" i="2"/>
  <c r="J269" i="2"/>
  <c r="J319" i="2"/>
  <c r="J283" i="2"/>
  <c r="J373" i="2"/>
  <c r="J343" i="2"/>
  <c r="J255" i="2"/>
  <c r="J317" i="2"/>
  <c r="J321" i="2"/>
  <c r="J309" i="2"/>
  <c r="J313" i="2"/>
  <c r="J369" i="2"/>
  <c r="J377" i="2"/>
  <c r="J281" i="2"/>
  <c r="J249" i="2"/>
  <c r="J277" i="2"/>
  <c r="J267" i="2"/>
  <c r="J307" i="2"/>
  <c r="J259" i="2"/>
  <c r="J351" i="2"/>
  <c r="J355" i="2"/>
  <c r="J242" i="2"/>
  <c r="AQ28" i="3"/>
  <c r="J333" i="2"/>
  <c r="J337" i="2"/>
  <c r="J325" i="2"/>
  <c r="J329" i="2"/>
  <c r="J293" i="2"/>
  <c r="J311" i="2"/>
  <c r="J289" i="2"/>
  <c r="J291" i="2"/>
  <c r="J265" i="2"/>
  <c r="J297" i="2"/>
  <c r="J251" i="2"/>
  <c r="J295" i="2"/>
  <c r="J323" i="2"/>
  <c r="J375" i="2"/>
  <c r="J371" i="2"/>
  <c r="J361" i="2"/>
  <c r="J357" i="2"/>
  <c r="J353" i="2"/>
  <c r="J349" i="2"/>
  <c r="J345" i="2"/>
  <c r="J341" i="2"/>
  <c r="J339" i="2"/>
  <c r="AX63" i="1"/>
  <c r="AY63" i="1" s="1"/>
  <c r="G67" i="11" s="1"/>
  <c r="I67" i="11" s="1"/>
  <c r="AX28" i="1"/>
  <c r="AY28" i="1" s="1"/>
  <c r="G32" i="11" s="1"/>
  <c r="I32" i="11" s="1"/>
  <c r="J247" i="2"/>
  <c r="AX78" i="1"/>
  <c r="AY78" i="1" s="1"/>
  <c r="G82" i="11" s="1"/>
  <c r="I82" i="11" s="1"/>
  <c r="AX76" i="1"/>
  <c r="AY76" i="1" s="1"/>
  <c r="G80" i="11" s="1"/>
  <c r="I80" i="11" s="1"/>
  <c r="AX14" i="1"/>
  <c r="AY14" i="1" s="1"/>
  <c r="G18" i="11" s="1"/>
  <c r="I18" i="11" s="1"/>
  <c r="J244" i="2"/>
  <c r="J239" i="2"/>
  <c r="J236" i="2"/>
  <c r="J170" i="2"/>
  <c r="AX68" i="1"/>
  <c r="AY68" i="1" s="1"/>
  <c r="G72" i="11" s="1"/>
  <c r="I72" i="11" s="1"/>
  <c r="AX57" i="1"/>
  <c r="AY57" i="1" s="1"/>
  <c r="G61" i="11" s="1"/>
  <c r="I61" i="11" s="1"/>
  <c r="AX36" i="1"/>
  <c r="AY36" i="1" s="1"/>
  <c r="G40" i="11" s="1"/>
  <c r="I40" i="11" s="1"/>
  <c r="AX138" i="1"/>
  <c r="AY138" i="1"/>
  <c r="G142" i="11" s="1"/>
  <c r="I142" i="11" s="1"/>
  <c r="AX34" i="1"/>
  <c r="AY34" i="1" s="1"/>
  <c r="G38" i="11" s="1"/>
  <c r="I38" i="11" s="1"/>
  <c r="J177" i="2"/>
  <c r="AX123" i="1"/>
  <c r="AY123" i="1" s="1"/>
  <c r="G127" i="11" s="1"/>
  <c r="I127" i="11" s="1"/>
  <c r="AX81" i="1"/>
  <c r="AY81" i="1" s="1"/>
  <c r="G85" i="11" s="1"/>
  <c r="I85" i="11" s="1"/>
  <c r="AX70" i="1"/>
  <c r="AY70" i="1" s="1"/>
  <c r="G74" i="11" s="1"/>
  <c r="I74" i="11" s="1"/>
  <c r="AX5" i="1"/>
  <c r="AY5" i="1" s="1"/>
  <c r="G9" i="11" s="1"/>
  <c r="I9" i="11" s="1"/>
  <c r="AX4" i="1"/>
  <c r="AY4" i="1" s="1"/>
  <c r="G8" i="11" s="1"/>
  <c r="I8" i="11" s="1"/>
  <c r="AX3" i="1"/>
  <c r="AY3" i="1" s="1"/>
  <c r="G7" i="11" s="1"/>
  <c r="I7" i="11" s="1"/>
  <c r="F21" i="3"/>
  <c r="E28" i="3"/>
  <c r="E30" i="3"/>
  <c r="T451" i="1"/>
  <c r="AH451" i="1"/>
  <c r="BA26" i="1" s="1"/>
  <c r="AB451" i="1"/>
  <c r="AJ6" i="9" s="1"/>
  <c r="H30" i="3"/>
  <c r="AQ30" i="3"/>
  <c r="R451" i="1"/>
  <c r="Z6" i="9" s="1"/>
  <c r="U13" i="14" s="1"/>
  <c r="Z451" i="1"/>
  <c r="D31" i="3"/>
  <c r="I31" i="3" s="1"/>
  <c r="BA9" i="1"/>
  <c r="I28" i="3"/>
  <c r="G28" i="3"/>
  <c r="AF6" i="9"/>
  <c r="F22" i="3"/>
  <c r="AQ22" i="3"/>
  <c r="J35" i="2"/>
  <c r="J9" i="2"/>
  <c r="J128" i="2"/>
  <c r="J143" i="2"/>
  <c r="J162" i="2"/>
  <c r="J19" i="2"/>
  <c r="J75" i="2"/>
  <c r="J68" i="2"/>
  <c r="J43" i="2"/>
  <c r="J20" i="2"/>
  <c r="J136" i="2"/>
  <c r="G135" i="11"/>
  <c r="I135" i="11"/>
  <c r="J39" i="2"/>
  <c r="J83" i="2"/>
  <c r="J17" i="2"/>
  <c r="G156" i="11"/>
  <c r="I156" i="11"/>
  <c r="J24" i="2"/>
  <c r="J15" i="2"/>
  <c r="E22" i="3"/>
  <c r="I22" i="3"/>
  <c r="J8" i="2"/>
  <c r="AQ32" i="3"/>
  <c r="G26" i="3"/>
  <c r="H22" i="3"/>
  <c r="F19" i="3"/>
  <c r="I19" i="3"/>
  <c r="BA13" i="1"/>
  <c r="BA14" i="1"/>
  <c r="BA15" i="1"/>
  <c r="BA23" i="1"/>
  <c r="AM6" i="9"/>
  <c r="E19" i="3"/>
  <c r="G31" i="3"/>
  <c r="F31" i="3"/>
  <c r="BA18" i="1"/>
  <c r="AH6" i="9"/>
  <c r="BA12" i="1"/>
  <c r="AB6" i="9"/>
  <c r="W13" i="14" s="1"/>
  <c r="AF19" i="11"/>
  <c r="F26" i="3" l="1"/>
  <c r="AX33" i="9"/>
  <c r="AY33" i="9"/>
  <c r="AX125" i="9"/>
  <c r="AY125" i="9" s="1"/>
  <c r="F144" i="11"/>
  <c r="O144" i="11" s="1"/>
  <c r="AX140" i="1"/>
  <c r="BF140" i="1" s="1"/>
  <c r="AY26" i="9"/>
  <c r="AY24" i="9"/>
  <c r="AX46" i="9"/>
  <c r="AY46" i="9"/>
  <c r="AX63" i="9"/>
  <c r="AY63" i="9" s="1"/>
  <c r="AY38" i="9"/>
  <c r="BF148" i="1"/>
  <c r="F152" i="11"/>
  <c r="O152" i="11" s="1"/>
  <c r="AX148" i="1"/>
  <c r="AY148" i="1" s="1"/>
  <c r="G152" i="11" s="1"/>
  <c r="I152" i="11" s="1"/>
  <c r="G27" i="3"/>
  <c r="AY31" i="9"/>
  <c r="AY34" i="9"/>
  <c r="AY51" i="9"/>
  <c r="AX41" i="9"/>
  <c r="AY41" i="9" s="1"/>
  <c r="AX54" i="9"/>
  <c r="AY54" i="9" s="1"/>
  <c r="BF156" i="1"/>
  <c r="F160" i="11"/>
  <c r="O160" i="11" s="1"/>
  <c r="AX156" i="1"/>
  <c r="AY156" i="1"/>
  <c r="G160" i="11" s="1"/>
  <c r="I160" i="11" s="1"/>
  <c r="AQ20" i="3"/>
  <c r="AY32" i="9"/>
  <c r="AY44" i="9"/>
  <c r="AX65" i="9"/>
  <c r="BC160" i="1"/>
  <c r="G165" i="2" s="1"/>
  <c r="F165" i="2"/>
  <c r="BC152" i="1"/>
  <c r="G157" i="2" s="1"/>
  <c r="F157" i="2"/>
  <c r="BC144" i="1"/>
  <c r="G149" i="2" s="1"/>
  <c r="F149" i="2"/>
  <c r="BC136" i="1"/>
  <c r="G141" i="2" s="1"/>
  <c r="F141" i="2"/>
  <c r="BC128" i="1"/>
  <c r="G133" i="2" s="1"/>
  <c r="F133" i="2"/>
  <c r="BC120" i="1"/>
  <c r="G125" i="2" s="1"/>
  <c r="F125" i="2"/>
  <c r="BC112" i="1"/>
  <c r="G117" i="2" s="1"/>
  <c r="F117" i="2"/>
  <c r="BC104" i="1"/>
  <c r="G109" i="2" s="1"/>
  <c r="F109" i="2"/>
  <c r="BC72" i="1"/>
  <c r="G77" i="2" s="1"/>
  <c r="Q77" i="2" s="1"/>
  <c r="T77" i="2" s="1"/>
  <c r="F77" i="2"/>
  <c r="BC56" i="1"/>
  <c r="G61" i="2" s="1"/>
  <c r="Q61" i="2" s="1"/>
  <c r="T61" i="2" s="1"/>
  <c r="F61" i="2"/>
  <c r="BC40" i="1"/>
  <c r="G45" i="2" s="1"/>
  <c r="Q45" i="2" s="1"/>
  <c r="T45" i="2" s="1"/>
  <c r="F45" i="2"/>
  <c r="BC24" i="1"/>
  <c r="G29" i="2" s="1"/>
  <c r="Q29" i="2" s="1"/>
  <c r="T29" i="2" s="1"/>
  <c r="F29" i="2"/>
  <c r="BC16" i="1"/>
  <c r="G21" i="2" s="1"/>
  <c r="Q21" i="2" s="1"/>
  <c r="T21" i="2" s="1"/>
  <c r="F21" i="2"/>
  <c r="BF132" i="1"/>
  <c r="F136" i="11"/>
  <c r="O136" i="11" s="1"/>
  <c r="AY132" i="1"/>
  <c r="G136" i="11" s="1"/>
  <c r="I136" i="11" s="1"/>
  <c r="E26" i="3"/>
  <c r="BF117" i="1"/>
  <c r="BF161" i="1"/>
  <c r="BF153" i="1"/>
  <c r="BF145" i="1"/>
  <c r="BF137" i="1"/>
  <c r="BF129" i="1"/>
  <c r="BF110" i="1"/>
  <c r="BF106" i="1"/>
  <c r="F110" i="11"/>
  <c r="O110" i="11" s="1"/>
  <c r="BF158" i="1"/>
  <c r="BF150" i="1"/>
  <c r="BF142" i="1"/>
  <c r="BF134" i="1"/>
  <c r="BF126" i="1"/>
  <c r="BF113" i="1"/>
  <c r="BF163" i="1"/>
  <c r="BF155" i="1"/>
  <c r="BF147" i="1"/>
  <c r="BF139" i="1"/>
  <c r="BF131" i="1"/>
  <c r="BF116" i="1"/>
  <c r="BC443" i="1"/>
  <c r="G448" i="2" s="1"/>
  <c r="F448" i="2"/>
  <c r="BC435" i="1"/>
  <c r="G440" i="2" s="1"/>
  <c r="F440" i="2"/>
  <c r="BC427" i="1"/>
  <c r="G432" i="2" s="1"/>
  <c r="F432" i="2"/>
  <c r="BC419" i="1"/>
  <c r="G424" i="2" s="1"/>
  <c r="F424" i="2"/>
  <c r="BC411" i="1"/>
  <c r="G416" i="2" s="1"/>
  <c r="F416" i="2"/>
  <c r="BC403" i="1"/>
  <c r="G408" i="2" s="1"/>
  <c r="F408" i="2"/>
  <c r="BC395" i="1"/>
  <c r="G400" i="2" s="1"/>
  <c r="F400" i="2"/>
  <c r="BC387" i="1"/>
  <c r="G392" i="2" s="1"/>
  <c r="F392" i="2"/>
  <c r="BC379" i="1"/>
  <c r="G384" i="2" s="1"/>
  <c r="F384" i="2"/>
  <c r="BC371" i="1"/>
  <c r="G376" i="2" s="1"/>
  <c r="F376" i="2"/>
  <c r="BC363" i="1"/>
  <c r="G368" i="2" s="1"/>
  <c r="F368" i="2"/>
  <c r="BC355" i="1"/>
  <c r="G360" i="2" s="1"/>
  <c r="F360" i="2"/>
  <c r="BC347" i="1"/>
  <c r="G352" i="2" s="1"/>
  <c r="F352" i="2"/>
  <c r="BC339" i="1"/>
  <c r="G344" i="2" s="1"/>
  <c r="F344" i="2"/>
  <c r="BC331" i="1"/>
  <c r="G336" i="2" s="1"/>
  <c r="F336" i="2"/>
  <c r="BC323" i="1"/>
  <c r="G328" i="2" s="1"/>
  <c r="F328" i="2"/>
  <c r="BC315" i="1"/>
  <c r="G320" i="2" s="1"/>
  <c r="F320" i="2"/>
  <c r="BC307" i="1"/>
  <c r="G312" i="2" s="1"/>
  <c r="F312" i="2"/>
  <c r="BC299" i="1"/>
  <c r="G304" i="2" s="1"/>
  <c r="F304" i="2"/>
  <c r="BC291" i="1"/>
  <c r="G296" i="2" s="1"/>
  <c r="F296" i="2"/>
  <c r="BC283" i="1"/>
  <c r="G288" i="2" s="1"/>
  <c r="F288" i="2"/>
  <c r="BC275" i="1"/>
  <c r="G280" i="2" s="1"/>
  <c r="F280" i="2"/>
  <c r="BC267" i="1"/>
  <c r="G272" i="2" s="1"/>
  <c r="F272" i="2"/>
  <c r="BC259" i="1"/>
  <c r="G264" i="2" s="1"/>
  <c r="F264" i="2"/>
  <c r="BC251" i="1"/>
  <c r="G256" i="2" s="1"/>
  <c r="F256" i="2"/>
  <c r="BC243" i="1"/>
  <c r="G248" i="2" s="1"/>
  <c r="F248" i="2"/>
  <c r="BC235" i="1"/>
  <c r="G240" i="2" s="1"/>
  <c r="F240" i="2"/>
  <c r="BC227" i="1"/>
  <c r="G232" i="2" s="1"/>
  <c r="F232" i="2"/>
  <c r="BC219" i="1"/>
  <c r="G224" i="2" s="1"/>
  <c r="F224" i="2"/>
  <c r="BC211" i="1"/>
  <c r="G216" i="2" s="1"/>
  <c r="F216" i="2"/>
  <c r="BC203" i="1"/>
  <c r="G208" i="2" s="1"/>
  <c r="F208" i="2"/>
  <c r="BC195" i="1"/>
  <c r="G200" i="2" s="1"/>
  <c r="F200" i="2"/>
  <c r="BC187" i="1"/>
  <c r="G192" i="2" s="1"/>
  <c r="F192" i="2"/>
  <c r="BC179" i="1"/>
  <c r="G184" i="2" s="1"/>
  <c r="F184" i="2"/>
  <c r="BC171" i="1"/>
  <c r="G176" i="2" s="1"/>
  <c r="F176" i="2"/>
  <c r="F329" i="11"/>
  <c r="O329" i="11" s="1"/>
  <c r="AX325" i="1"/>
  <c r="BF325" i="1" s="1"/>
  <c r="BF160" i="1"/>
  <c r="BF152" i="1"/>
  <c r="BF144" i="1"/>
  <c r="BF136" i="1"/>
  <c r="BF128" i="1"/>
  <c r="BF125" i="1"/>
  <c r="BF122" i="1"/>
  <c r="BF119" i="1"/>
  <c r="BF105" i="1"/>
  <c r="AY65" i="9"/>
  <c r="BF157" i="1"/>
  <c r="BF149" i="1"/>
  <c r="BF141" i="1"/>
  <c r="BF133" i="1"/>
  <c r="BF108" i="1"/>
  <c r="BF162" i="1"/>
  <c r="BF154" i="1"/>
  <c r="BF146" i="1"/>
  <c r="BF138" i="1"/>
  <c r="BF130" i="1"/>
  <c r="BF111" i="1"/>
  <c r="BF159" i="1"/>
  <c r="BF151" i="1"/>
  <c r="BF143" i="1"/>
  <c r="BF135" i="1"/>
  <c r="BF127" i="1"/>
  <c r="BF124" i="1"/>
  <c r="BF121" i="1"/>
  <c r="BF118" i="1"/>
  <c r="BF114" i="1"/>
  <c r="F118" i="11"/>
  <c r="O118" i="11" s="1"/>
  <c r="BC161" i="1"/>
  <c r="G166" i="2" s="1"/>
  <c r="F166" i="2"/>
  <c r="BC153" i="1"/>
  <c r="G158" i="2" s="1"/>
  <c r="F158" i="2"/>
  <c r="BC137" i="1"/>
  <c r="G142" i="2" s="1"/>
  <c r="F142" i="2"/>
  <c r="BC129" i="1"/>
  <c r="G134" i="2" s="1"/>
  <c r="F134" i="2"/>
  <c r="BC121" i="1"/>
  <c r="G126" i="2" s="1"/>
  <c r="F126" i="2"/>
  <c r="BC105" i="1"/>
  <c r="G110" i="2" s="1"/>
  <c r="F110" i="2"/>
  <c r="BC97" i="1"/>
  <c r="G102" i="2" s="1"/>
  <c r="F102" i="2"/>
  <c r="BC89" i="1"/>
  <c r="G94" i="2" s="1"/>
  <c r="F94" i="2"/>
  <c r="BC81" i="1"/>
  <c r="G86" i="2" s="1"/>
  <c r="F86" i="2"/>
  <c r="BC65" i="1"/>
  <c r="G70" i="2" s="1"/>
  <c r="F70" i="2"/>
  <c r="BC57" i="1"/>
  <c r="G62" i="2" s="1"/>
  <c r="F62" i="2"/>
  <c r="BC49" i="1"/>
  <c r="G54" i="2" s="1"/>
  <c r="F54" i="2"/>
  <c r="BC41" i="1"/>
  <c r="G46" i="2" s="1"/>
  <c r="F46" i="2"/>
  <c r="BC25" i="1"/>
  <c r="G30" i="2" s="1"/>
  <c r="F30" i="2"/>
  <c r="BC17" i="1"/>
  <c r="G22" i="2" s="1"/>
  <c r="F22" i="2"/>
  <c r="F354" i="11"/>
  <c r="O354" i="11" s="1"/>
  <c r="AX350" i="1"/>
  <c r="BF350" i="1" s="1"/>
  <c r="AY444" i="1"/>
  <c r="G448" i="11" s="1"/>
  <c r="I448" i="11" s="1"/>
  <c r="AX441" i="1"/>
  <c r="BF441" i="1" s="1"/>
  <c r="AY428" i="1"/>
  <c r="G432" i="11" s="1"/>
  <c r="I432" i="11" s="1"/>
  <c r="AX425" i="1"/>
  <c r="AY412" i="1"/>
  <c r="G416" i="11" s="1"/>
  <c r="I416" i="11" s="1"/>
  <c r="AX409" i="1"/>
  <c r="AY396" i="1"/>
  <c r="G400" i="11" s="1"/>
  <c r="I400" i="11" s="1"/>
  <c r="AX393" i="1"/>
  <c r="AY380" i="1"/>
  <c r="G384" i="11" s="1"/>
  <c r="I384" i="11" s="1"/>
  <c r="AX377" i="1"/>
  <c r="BF377" i="1" s="1"/>
  <c r="F434" i="11"/>
  <c r="O434" i="11" s="1"/>
  <c r="AX430" i="1"/>
  <c r="BF430" i="1" s="1"/>
  <c r="BF414" i="1"/>
  <c r="AY414" i="1"/>
  <c r="G418" i="11" s="1"/>
  <c r="I418" i="11" s="1"/>
  <c r="F418" i="11"/>
  <c r="O418" i="11" s="1"/>
  <c r="AX414" i="1"/>
  <c r="F402" i="11"/>
  <c r="O402" i="11" s="1"/>
  <c r="AX398" i="1"/>
  <c r="BF398" i="1" s="1"/>
  <c r="BF382" i="1"/>
  <c r="AY382" i="1"/>
  <c r="G386" i="11" s="1"/>
  <c r="I386" i="11" s="1"/>
  <c r="F386" i="11"/>
  <c r="O386" i="11" s="1"/>
  <c r="AX382" i="1"/>
  <c r="AY364" i="1"/>
  <c r="G368" i="11" s="1"/>
  <c r="I368" i="11" s="1"/>
  <c r="BF123" i="1"/>
  <c r="BF115" i="1"/>
  <c r="BF107" i="1"/>
  <c r="AY436" i="1"/>
  <c r="G440" i="11" s="1"/>
  <c r="I440" i="11" s="1"/>
  <c r="AX433" i="1"/>
  <c r="AY433" i="1" s="1"/>
  <c r="G437" i="11" s="1"/>
  <c r="I437" i="11" s="1"/>
  <c r="AY420" i="1"/>
  <c r="G424" i="11" s="1"/>
  <c r="I424" i="11" s="1"/>
  <c r="AX417" i="1"/>
  <c r="AY404" i="1"/>
  <c r="G408" i="11" s="1"/>
  <c r="I408" i="11" s="1"/>
  <c r="AX401" i="1"/>
  <c r="AY388" i="1"/>
  <c r="G392" i="11" s="1"/>
  <c r="I392" i="11" s="1"/>
  <c r="AY372" i="1"/>
  <c r="G376" i="11" s="1"/>
  <c r="I376" i="11" s="1"/>
  <c r="AY340" i="1"/>
  <c r="G344" i="11" s="1"/>
  <c r="I344" i="11" s="1"/>
  <c r="BF120" i="1"/>
  <c r="F121" i="11"/>
  <c r="O121" i="11" s="1"/>
  <c r="BF112" i="1"/>
  <c r="BF104" i="1"/>
  <c r="AX361" i="1"/>
  <c r="AY358" i="1"/>
  <c r="G362" i="11" s="1"/>
  <c r="I362" i="11" s="1"/>
  <c r="AX358" i="1"/>
  <c r="BF358" i="1" s="1"/>
  <c r="AX215" i="1"/>
  <c r="AY215" i="1" s="1"/>
  <c r="G219" i="11" s="1"/>
  <c r="I219" i="11" s="1"/>
  <c r="BF109" i="1"/>
  <c r="F168" i="2"/>
  <c r="BF366" i="1"/>
  <c r="AY366" i="1"/>
  <c r="G370" i="11" s="1"/>
  <c r="I370" i="11" s="1"/>
  <c r="AX366" i="1"/>
  <c r="F370" i="11"/>
  <c r="O370" i="11" s="1"/>
  <c r="BF279" i="1"/>
  <c r="AX279" i="1"/>
  <c r="AY279" i="1" s="1"/>
  <c r="G283" i="11" s="1"/>
  <c r="I283" i="11" s="1"/>
  <c r="F283" i="11"/>
  <c r="O283" i="11" s="1"/>
  <c r="F442" i="11"/>
  <c r="O442" i="11" s="1"/>
  <c r="AX438" i="1"/>
  <c r="BF438" i="1" s="1"/>
  <c r="BF422" i="1"/>
  <c r="F426" i="11"/>
  <c r="O426" i="11" s="1"/>
  <c r="AX422" i="1"/>
  <c r="AY422" i="1" s="1"/>
  <c r="G426" i="11" s="1"/>
  <c r="I426" i="11" s="1"/>
  <c r="AY406" i="1"/>
  <c r="G410" i="11" s="1"/>
  <c r="I410" i="11" s="1"/>
  <c r="F410" i="11"/>
  <c r="O410" i="11" s="1"/>
  <c r="AX406" i="1"/>
  <c r="BF406" i="1" s="1"/>
  <c r="BF390" i="1"/>
  <c r="AX390" i="1"/>
  <c r="AY390" i="1" s="1"/>
  <c r="G394" i="11" s="1"/>
  <c r="I394" i="11" s="1"/>
  <c r="F378" i="11"/>
  <c r="O378" i="11" s="1"/>
  <c r="AX374" i="1"/>
  <c r="BF374" i="1" s="1"/>
  <c r="AX345" i="1"/>
  <c r="AY345" i="1" s="1"/>
  <c r="G349" i="11" s="1"/>
  <c r="I349" i="11" s="1"/>
  <c r="BF342" i="1"/>
  <c r="F346" i="11"/>
  <c r="O346" i="11" s="1"/>
  <c r="AX342" i="1"/>
  <c r="AY342" i="1" s="1"/>
  <c r="G346" i="11" s="1"/>
  <c r="I346" i="11" s="1"/>
  <c r="AY425" i="1"/>
  <c r="G429" i="11" s="1"/>
  <c r="I429" i="11" s="1"/>
  <c r="AY417" i="1"/>
  <c r="G421" i="11" s="1"/>
  <c r="I421" i="11" s="1"/>
  <c r="AY409" i="1"/>
  <c r="G413" i="11" s="1"/>
  <c r="I413" i="11" s="1"/>
  <c r="AY401" i="1"/>
  <c r="G405" i="11" s="1"/>
  <c r="I405" i="11" s="1"/>
  <c r="BF400" i="1"/>
  <c r="AY393" i="1"/>
  <c r="G397" i="11" s="1"/>
  <c r="I397" i="11" s="1"/>
  <c r="BF392" i="1"/>
  <c r="AY385" i="1"/>
  <c r="G389" i="11" s="1"/>
  <c r="I389" i="11" s="1"/>
  <c r="BF384" i="1"/>
  <c r="BF376" i="1"/>
  <c r="AY369" i="1"/>
  <c r="G373" i="11" s="1"/>
  <c r="I373" i="11" s="1"/>
  <c r="BF368" i="1"/>
  <c r="AY361" i="1"/>
  <c r="G365" i="11" s="1"/>
  <c r="I365" i="11" s="1"/>
  <c r="BF360" i="1"/>
  <c r="AY353" i="1"/>
  <c r="G357" i="11" s="1"/>
  <c r="I357" i="11" s="1"/>
  <c r="BF352" i="1"/>
  <c r="BF344" i="1"/>
  <c r="AX335" i="1"/>
  <c r="AY335" i="1" s="1"/>
  <c r="G339" i="11" s="1"/>
  <c r="I339" i="11" s="1"/>
  <c r="BF318" i="1"/>
  <c r="AX318" i="1"/>
  <c r="AY318" i="1" s="1"/>
  <c r="G322" i="11" s="1"/>
  <c r="I322" i="11" s="1"/>
  <c r="BF231" i="1"/>
  <c r="AX231" i="1"/>
  <c r="AY231" i="1"/>
  <c r="G235" i="11" s="1"/>
  <c r="I235" i="11" s="1"/>
  <c r="AY225" i="1"/>
  <c r="G229" i="11" s="1"/>
  <c r="I229" i="11" s="1"/>
  <c r="BF427" i="1"/>
  <c r="BF371" i="1"/>
  <c r="BF363" i="1"/>
  <c r="AY337" i="1"/>
  <c r="G341" i="11" s="1"/>
  <c r="I341" i="11" s="1"/>
  <c r="BF310" i="1"/>
  <c r="AX310" i="1"/>
  <c r="AX255" i="1"/>
  <c r="AY255" i="1" s="1"/>
  <c r="G259" i="11" s="1"/>
  <c r="I259" i="11" s="1"/>
  <c r="AY249" i="1"/>
  <c r="G253" i="11" s="1"/>
  <c r="I253" i="11" s="1"/>
  <c r="BF433" i="1"/>
  <c r="BF425" i="1"/>
  <c r="BF417" i="1"/>
  <c r="BF409" i="1"/>
  <c r="BF401" i="1"/>
  <c r="BF393" i="1"/>
  <c r="BF385" i="1"/>
  <c r="BF369" i="1"/>
  <c r="BF361" i="1"/>
  <c r="BF353" i="1"/>
  <c r="BF345" i="1"/>
  <c r="BF334" i="1"/>
  <c r="AX334" i="1"/>
  <c r="AY334" i="1" s="1"/>
  <c r="G338" i="11" s="1"/>
  <c r="I338" i="11" s="1"/>
  <c r="BF317" i="1"/>
  <c r="AY317" i="1"/>
  <c r="G321" i="11" s="1"/>
  <c r="I321" i="11" s="1"/>
  <c r="AY299" i="1"/>
  <c r="G303" i="11" s="1"/>
  <c r="I303" i="11" s="1"/>
  <c r="AX296" i="1"/>
  <c r="AY296" i="1" s="1"/>
  <c r="G300" i="11" s="1"/>
  <c r="I300" i="11" s="1"/>
  <c r="BF293" i="1"/>
  <c r="AY293" i="1"/>
  <c r="G297" i="11" s="1"/>
  <c r="I297" i="11" s="1"/>
  <c r="BF239" i="1"/>
  <c r="AX239" i="1"/>
  <c r="AY239" i="1"/>
  <c r="G243" i="11" s="1"/>
  <c r="I243" i="11" s="1"/>
  <c r="AY233" i="1"/>
  <c r="G237" i="11" s="1"/>
  <c r="I237" i="11" s="1"/>
  <c r="BF444" i="1"/>
  <c r="BF436" i="1"/>
  <c r="BF428" i="1"/>
  <c r="BF420" i="1"/>
  <c r="BF412" i="1"/>
  <c r="BF404" i="1"/>
  <c r="BF396" i="1"/>
  <c r="BF388" i="1"/>
  <c r="BF380" i="1"/>
  <c r="BF372" i="1"/>
  <c r="BF364" i="1"/>
  <c r="BF356" i="1"/>
  <c r="BF348" i="1"/>
  <c r="BF340" i="1"/>
  <c r="AX327" i="1"/>
  <c r="AY327" i="1" s="1"/>
  <c r="G331" i="11" s="1"/>
  <c r="I331" i="11" s="1"/>
  <c r="BF309" i="1"/>
  <c r="AY309" i="1"/>
  <c r="G313" i="11" s="1"/>
  <c r="I313" i="11" s="1"/>
  <c r="BF301" i="1"/>
  <c r="AY301" i="1"/>
  <c r="G305" i="11" s="1"/>
  <c r="I305" i="11" s="1"/>
  <c r="AX287" i="1"/>
  <c r="BF287" i="1" s="1"/>
  <c r="AX263" i="1"/>
  <c r="BF263" i="1" s="1"/>
  <c r="AX199" i="1"/>
  <c r="AY199" i="1" s="1"/>
  <c r="G203" i="11" s="1"/>
  <c r="I203" i="11" s="1"/>
  <c r="BF439" i="1"/>
  <c r="BF431" i="1"/>
  <c r="AY424" i="1"/>
  <c r="G428" i="11" s="1"/>
  <c r="I428" i="11" s="1"/>
  <c r="BF423" i="1"/>
  <c r="AY416" i="1"/>
  <c r="G420" i="11" s="1"/>
  <c r="I420" i="11" s="1"/>
  <c r="BF415" i="1"/>
  <c r="BF407" i="1"/>
  <c r="AY400" i="1"/>
  <c r="G404" i="11" s="1"/>
  <c r="I404" i="11" s="1"/>
  <c r="BF399" i="1"/>
  <c r="AY392" i="1"/>
  <c r="G396" i="11" s="1"/>
  <c r="I396" i="11" s="1"/>
  <c r="BF391" i="1"/>
  <c r="AY384" i="1"/>
  <c r="G388" i="11" s="1"/>
  <c r="I388" i="11" s="1"/>
  <c r="BF383" i="1"/>
  <c r="AY376" i="1"/>
  <c r="G380" i="11" s="1"/>
  <c r="I380" i="11" s="1"/>
  <c r="BF375" i="1"/>
  <c r="AY368" i="1"/>
  <c r="G372" i="11" s="1"/>
  <c r="I372" i="11" s="1"/>
  <c r="BF367" i="1"/>
  <c r="AY360" i="1"/>
  <c r="G364" i="11" s="1"/>
  <c r="I364" i="11" s="1"/>
  <c r="BF359" i="1"/>
  <c r="AY352" i="1"/>
  <c r="G356" i="11" s="1"/>
  <c r="I356" i="11" s="1"/>
  <c r="BF351" i="1"/>
  <c r="AY344" i="1"/>
  <c r="G348" i="11" s="1"/>
  <c r="I348" i="11" s="1"/>
  <c r="BF343" i="1"/>
  <c r="AY329" i="1"/>
  <c r="G333" i="11" s="1"/>
  <c r="I333" i="11" s="1"/>
  <c r="AX319" i="1"/>
  <c r="AY319" i="1" s="1"/>
  <c r="G323" i="11" s="1"/>
  <c r="I323" i="11" s="1"/>
  <c r="AX295" i="1"/>
  <c r="BF295" i="1" s="1"/>
  <c r="AY295" i="1"/>
  <c r="G299" i="11" s="1"/>
  <c r="I299" i="11" s="1"/>
  <c r="AY281" i="1"/>
  <c r="G285" i="11" s="1"/>
  <c r="I285" i="11" s="1"/>
  <c r="BF223" i="1"/>
  <c r="AX223" i="1"/>
  <c r="AY223" i="1"/>
  <c r="G227" i="11" s="1"/>
  <c r="I227" i="11" s="1"/>
  <c r="AY217" i="1"/>
  <c r="G221" i="11" s="1"/>
  <c r="I221" i="11" s="1"/>
  <c r="BF442" i="1"/>
  <c r="AX440" i="1"/>
  <c r="AY440" i="1" s="1"/>
  <c r="G444" i="11" s="1"/>
  <c r="I444" i="11" s="1"/>
  <c r="BF434" i="1"/>
  <c r="AX432" i="1"/>
  <c r="AY432" i="1" s="1"/>
  <c r="G436" i="11" s="1"/>
  <c r="I436" i="11" s="1"/>
  <c r="BF426" i="1"/>
  <c r="AX424" i="1"/>
  <c r="BF424" i="1" s="1"/>
  <c r="AY419" i="1"/>
  <c r="G423" i="11" s="1"/>
  <c r="I423" i="11" s="1"/>
  <c r="BF418" i="1"/>
  <c r="AX416" i="1"/>
  <c r="BF416" i="1" s="1"/>
  <c r="BF410" i="1"/>
  <c r="AX408" i="1"/>
  <c r="AY408" i="1" s="1"/>
  <c r="G412" i="11" s="1"/>
  <c r="I412" i="11" s="1"/>
  <c r="BF402" i="1"/>
  <c r="BF394" i="1"/>
  <c r="BF386" i="1"/>
  <c r="BF378" i="1"/>
  <c r="BF370" i="1"/>
  <c r="BF362" i="1"/>
  <c r="BF354" i="1"/>
  <c r="BF346" i="1"/>
  <c r="BF333" i="1"/>
  <c r="AY333" i="1"/>
  <c r="G337" i="11" s="1"/>
  <c r="I337" i="11" s="1"/>
  <c r="BF331" i="1"/>
  <c r="AY331" i="1"/>
  <c r="G335" i="11" s="1"/>
  <c r="I335" i="11" s="1"/>
  <c r="AX311" i="1"/>
  <c r="AY311" i="1" s="1"/>
  <c r="G315" i="11" s="1"/>
  <c r="I315" i="11" s="1"/>
  <c r="AX303" i="1"/>
  <c r="BF303" i="1" s="1"/>
  <c r="AX247" i="1"/>
  <c r="BF247" i="1" s="1"/>
  <c r="BF445" i="1"/>
  <c r="AX443" i="1"/>
  <c r="AY443" i="1" s="1"/>
  <c r="G447" i="11" s="1"/>
  <c r="I447" i="11" s="1"/>
  <c r="BF437" i="1"/>
  <c r="AX435" i="1"/>
  <c r="AY435" i="1" s="1"/>
  <c r="G439" i="11" s="1"/>
  <c r="I439" i="11" s="1"/>
  <c r="BF429" i="1"/>
  <c r="AX427" i="1"/>
  <c r="AY427" i="1" s="1"/>
  <c r="G431" i="11" s="1"/>
  <c r="I431" i="11" s="1"/>
  <c r="BF421" i="1"/>
  <c r="AX419" i="1"/>
  <c r="BF419" i="1" s="1"/>
  <c r="BF413" i="1"/>
  <c r="AX411" i="1"/>
  <c r="BF411" i="1" s="1"/>
  <c r="BF405" i="1"/>
  <c r="AX403" i="1"/>
  <c r="AY403" i="1" s="1"/>
  <c r="G407" i="11" s="1"/>
  <c r="I407" i="11" s="1"/>
  <c r="BF397" i="1"/>
  <c r="AX395" i="1"/>
  <c r="AY395" i="1" s="1"/>
  <c r="G399" i="11" s="1"/>
  <c r="I399" i="11" s="1"/>
  <c r="BF389" i="1"/>
  <c r="AX387" i="1"/>
  <c r="AY387" i="1" s="1"/>
  <c r="G391" i="11" s="1"/>
  <c r="I391" i="11" s="1"/>
  <c r="BF381" i="1"/>
  <c r="AX379" i="1"/>
  <c r="AY379" i="1" s="1"/>
  <c r="G383" i="11" s="1"/>
  <c r="I383" i="11" s="1"/>
  <c r="BF373" i="1"/>
  <c r="BF365" i="1"/>
  <c r="BF357" i="1"/>
  <c r="AX355" i="1"/>
  <c r="AY355" i="1" s="1"/>
  <c r="G359" i="11" s="1"/>
  <c r="I359" i="11" s="1"/>
  <c r="BF349" i="1"/>
  <c r="AX347" i="1"/>
  <c r="AY347" i="1" s="1"/>
  <c r="G351" i="11" s="1"/>
  <c r="I351" i="11" s="1"/>
  <c r="BF341" i="1"/>
  <c r="AX339" i="1"/>
  <c r="AY339" i="1" s="1"/>
  <c r="G343" i="11" s="1"/>
  <c r="I343" i="11" s="1"/>
  <c r="AX326" i="1"/>
  <c r="AY326" i="1" s="1"/>
  <c r="G330" i="11" s="1"/>
  <c r="I330" i="11" s="1"/>
  <c r="AY321" i="1"/>
  <c r="G325" i="11" s="1"/>
  <c r="I325" i="11" s="1"/>
  <c r="AY310" i="1"/>
  <c r="G314" i="11" s="1"/>
  <c r="I314" i="11" s="1"/>
  <c r="AY289" i="1"/>
  <c r="G293" i="11" s="1"/>
  <c r="I293" i="11" s="1"/>
  <c r="AX271" i="1"/>
  <c r="BF271" i="1" s="1"/>
  <c r="AY271" i="1"/>
  <c r="G275" i="11" s="1"/>
  <c r="I275" i="11" s="1"/>
  <c r="AY265" i="1"/>
  <c r="G269" i="11" s="1"/>
  <c r="I269" i="11" s="1"/>
  <c r="BF207" i="1"/>
  <c r="AX207" i="1"/>
  <c r="AY207" i="1"/>
  <c r="G211" i="11" s="1"/>
  <c r="I211" i="11" s="1"/>
  <c r="AY201" i="1"/>
  <c r="G205" i="11" s="1"/>
  <c r="I205" i="11" s="1"/>
  <c r="BF330" i="1"/>
  <c r="BF322" i="1"/>
  <c r="BF314" i="1"/>
  <c r="BF210" i="1"/>
  <c r="BF202" i="1"/>
  <c r="BF189" i="1"/>
  <c r="BF277" i="1"/>
  <c r="BF269" i="1"/>
  <c r="BF261" i="1"/>
  <c r="BF253" i="1"/>
  <c r="BF245" i="1"/>
  <c r="BF237" i="1"/>
  <c r="BF229" i="1"/>
  <c r="BF221" i="1"/>
  <c r="BF213" i="1"/>
  <c r="BF205" i="1"/>
  <c r="BF197" i="1"/>
  <c r="AX191" i="1"/>
  <c r="AY191" i="1" s="1"/>
  <c r="G195" i="11" s="1"/>
  <c r="I195" i="11" s="1"/>
  <c r="BF182" i="1"/>
  <c r="BF175" i="1"/>
  <c r="AX175" i="1"/>
  <c r="AY175" i="1" s="1"/>
  <c r="G179" i="11" s="1"/>
  <c r="I179" i="11" s="1"/>
  <c r="BF336" i="1"/>
  <c r="BF328" i="1"/>
  <c r="BF320" i="1"/>
  <c r="BF312" i="1"/>
  <c r="BF304" i="1"/>
  <c r="BF296" i="1"/>
  <c r="BF288" i="1"/>
  <c r="BF280" i="1"/>
  <c r="BF272" i="1"/>
  <c r="BF264" i="1"/>
  <c r="BF256" i="1"/>
  <c r="BF248" i="1"/>
  <c r="BF240" i="1"/>
  <c r="BF232" i="1"/>
  <c r="BF224" i="1"/>
  <c r="BF216" i="1"/>
  <c r="BF208" i="1"/>
  <c r="BF200" i="1"/>
  <c r="AX193" i="1"/>
  <c r="AY193" i="1" s="1"/>
  <c r="G197" i="11" s="1"/>
  <c r="I197" i="11" s="1"/>
  <c r="AX184" i="1"/>
  <c r="AY184" i="1" s="1"/>
  <c r="G188" i="11" s="1"/>
  <c r="I188" i="11" s="1"/>
  <c r="AX170" i="1"/>
  <c r="BF323" i="1"/>
  <c r="BF315" i="1"/>
  <c r="BF307" i="1"/>
  <c r="BF299" i="1"/>
  <c r="BF291" i="1"/>
  <c r="BF283" i="1"/>
  <c r="BF275" i="1"/>
  <c r="BF267" i="1"/>
  <c r="BF259" i="1"/>
  <c r="BF251" i="1"/>
  <c r="BF243" i="1"/>
  <c r="BF235" i="1"/>
  <c r="BF227" i="1"/>
  <c r="BF219" i="1"/>
  <c r="BF211" i="1"/>
  <c r="BF203" i="1"/>
  <c r="BF195" i="1"/>
  <c r="AX167" i="1"/>
  <c r="AY167" i="1" s="1"/>
  <c r="G171" i="11" s="1"/>
  <c r="I171" i="11" s="1"/>
  <c r="C14" i="3"/>
  <c r="T5" i="9"/>
  <c r="BF302" i="1"/>
  <c r="BF294" i="1"/>
  <c r="BF286" i="1"/>
  <c r="BF278" i="1"/>
  <c r="BF270" i="1"/>
  <c r="BF262" i="1"/>
  <c r="BF254" i="1"/>
  <c r="BF246" i="1"/>
  <c r="BF238" i="1"/>
  <c r="BF230" i="1"/>
  <c r="BF222" i="1"/>
  <c r="BF214" i="1"/>
  <c r="BF206" i="1"/>
  <c r="BF198" i="1"/>
  <c r="BF181" i="1"/>
  <c r="AY181" i="1"/>
  <c r="G185" i="11" s="1"/>
  <c r="I185" i="11" s="1"/>
  <c r="BF337" i="1"/>
  <c r="BF329" i="1"/>
  <c r="BF321" i="1"/>
  <c r="BF313" i="1"/>
  <c r="BF305" i="1"/>
  <c r="BF297" i="1"/>
  <c r="BF289" i="1"/>
  <c r="BF281" i="1"/>
  <c r="AY274" i="1"/>
  <c r="G278" i="11" s="1"/>
  <c r="I278" i="11" s="1"/>
  <c r="BF273" i="1"/>
  <c r="BF265" i="1"/>
  <c r="BF257" i="1"/>
  <c r="BF249" i="1"/>
  <c r="BF241" i="1"/>
  <c r="BF233" i="1"/>
  <c r="BF225" i="1"/>
  <c r="BF217" i="1"/>
  <c r="BF209" i="1"/>
  <c r="BF201" i="1"/>
  <c r="BF190" i="1"/>
  <c r="AX183" i="1"/>
  <c r="AY183" i="1" s="1"/>
  <c r="G187" i="11" s="1"/>
  <c r="I187" i="11" s="1"/>
  <c r="BF174" i="1"/>
  <c r="AX169" i="1"/>
  <c r="AY169" i="1" s="1"/>
  <c r="G173" i="11" s="1"/>
  <c r="I173" i="11" s="1"/>
  <c r="BF166" i="1"/>
  <c r="AX166" i="1"/>
  <c r="AY166" i="1"/>
  <c r="G170" i="11" s="1"/>
  <c r="I170" i="11" s="1"/>
  <c r="AX338" i="1"/>
  <c r="AY338" i="1" s="1"/>
  <c r="G342" i="11" s="1"/>
  <c r="I342" i="11" s="1"/>
  <c r="BF332" i="1"/>
  <c r="BF324" i="1"/>
  <c r="BF316" i="1"/>
  <c r="BF308" i="1"/>
  <c r="AX306" i="1"/>
  <c r="AY306" i="1" s="1"/>
  <c r="G310" i="11" s="1"/>
  <c r="I310" i="11" s="1"/>
  <c r="BF300" i="1"/>
  <c r="AX298" i="1"/>
  <c r="AY298" i="1" s="1"/>
  <c r="G302" i="11" s="1"/>
  <c r="I302" i="11" s="1"/>
  <c r="BF292" i="1"/>
  <c r="AX290" i="1"/>
  <c r="AY290" i="1" s="1"/>
  <c r="G294" i="11" s="1"/>
  <c r="I294" i="11" s="1"/>
  <c r="AY285" i="1"/>
  <c r="G289" i="11" s="1"/>
  <c r="I289" i="11" s="1"/>
  <c r="BF284" i="1"/>
  <c r="AX282" i="1"/>
  <c r="BF282" i="1" s="1"/>
  <c r="AY277" i="1"/>
  <c r="G281" i="11" s="1"/>
  <c r="I281" i="11" s="1"/>
  <c r="BF276" i="1"/>
  <c r="AX274" i="1"/>
  <c r="BF274" i="1" s="1"/>
  <c r="AY269" i="1"/>
  <c r="G273" i="11" s="1"/>
  <c r="I273" i="11" s="1"/>
  <c r="BF268" i="1"/>
  <c r="AX266" i="1"/>
  <c r="AY266" i="1" s="1"/>
  <c r="G270" i="11" s="1"/>
  <c r="I270" i="11" s="1"/>
  <c r="AY261" i="1"/>
  <c r="G265" i="11" s="1"/>
  <c r="I265" i="11" s="1"/>
  <c r="BF260" i="1"/>
  <c r="AX258" i="1"/>
  <c r="AY258" i="1" s="1"/>
  <c r="G262" i="11" s="1"/>
  <c r="I262" i="11" s="1"/>
  <c r="AY253" i="1"/>
  <c r="G257" i="11" s="1"/>
  <c r="I257" i="11" s="1"/>
  <c r="BF252" i="1"/>
  <c r="AX250" i="1"/>
  <c r="AY250" i="1" s="1"/>
  <c r="G254" i="11" s="1"/>
  <c r="I254" i="11" s="1"/>
  <c r="AY245" i="1"/>
  <c r="G249" i="11" s="1"/>
  <c r="I249" i="11" s="1"/>
  <c r="BF244" i="1"/>
  <c r="AX242" i="1"/>
  <c r="AY242" i="1" s="1"/>
  <c r="G246" i="11" s="1"/>
  <c r="I246" i="11" s="1"/>
  <c r="AY237" i="1"/>
  <c r="G241" i="11" s="1"/>
  <c r="I241" i="11" s="1"/>
  <c r="BF236" i="1"/>
  <c r="AX234" i="1"/>
  <c r="AY234" i="1" s="1"/>
  <c r="G238" i="11" s="1"/>
  <c r="I238" i="11" s="1"/>
  <c r="AY229" i="1"/>
  <c r="G233" i="11" s="1"/>
  <c r="I233" i="11" s="1"/>
  <c r="BF228" i="1"/>
  <c r="AX226" i="1"/>
  <c r="AY226" i="1" s="1"/>
  <c r="G230" i="11" s="1"/>
  <c r="I230" i="11" s="1"/>
  <c r="AY221" i="1"/>
  <c r="G225" i="11" s="1"/>
  <c r="I225" i="11" s="1"/>
  <c r="BF220" i="1"/>
  <c r="AX218" i="1"/>
  <c r="AY218" i="1" s="1"/>
  <c r="G222" i="11" s="1"/>
  <c r="I222" i="11" s="1"/>
  <c r="AY213" i="1"/>
  <c r="G217" i="11" s="1"/>
  <c r="I217" i="11" s="1"/>
  <c r="BF212" i="1"/>
  <c r="AY205" i="1"/>
  <c r="G209" i="11" s="1"/>
  <c r="I209" i="11" s="1"/>
  <c r="BF204" i="1"/>
  <c r="AY197" i="1"/>
  <c r="G201" i="11" s="1"/>
  <c r="I201" i="11" s="1"/>
  <c r="BF196" i="1"/>
  <c r="AX194" i="1"/>
  <c r="BF194" i="1" s="1"/>
  <c r="BF192" i="1"/>
  <c r="AX189" i="1"/>
  <c r="AY189" i="1" s="1"/>
  <c r="G193" i="11" s="1"/>
  <c r="I193" i="11" s="1"/>
  <c r="AY182" i="1"/>
  <c r="G186" i="11" s="1"/>
  <c r="I186" i="11" s="1"/>
  <c r="AX176" i="1"/>
  <c r="AY176" i="1" s="1"/>
  <c r="G180" i="11" s="1"/>
  <c r="I180" i="11" s="1"/>
  <c r="AX173" i="1"/>
  <c r="BF173" i="1" s="1"/>
  <c r="BF188" i="1"/>
  <c r="BF180" i="1"/>
  <c r="BF172" i="1"/>
  <c r="BF164" i="1"/>
  <c r="BF186" i="1"/>
  <c r="BF178" i="1"/>
  <c r="BF170" i="1"/>
  <c r="BF165" i="1"/>
  <c r="BF168" i="1"/>
  <c r="AY188" i="1"/>
  <c r="G192" i="11" s="1"/>
  <c r="I192" i="11" s="1"/>
  <c r="BF187" i="1"/>
  <c r="AY180" i="1"/>
  <c r="G184" i="11" s="1"/>
  <c r="I184" i="11" s="1"/>
  <c r="BF179" i="1"/>
  <c r="AY172" i="1"/>
  <c r="G176" i="11" s="1"/>
  <c r="I176" i="11" s="1"/>
  <c r="BF171" i="1"/>
  <c r="AY164" i="1"/>
  <c r="G168" i="11" s="1"/>
  <c r="I168" i="11" s="1"/>
  <c r="BF193" i="1"/>
  <c r="AY186" i="1"/>
  <c r="G190" i="11" s="1"/>
  <c r="I190" i="11" s="1"/>
  <c r="BF185" i="1"/>
  <c r="AY178" i="1"/>
  <c r="G182" i="11" s="1"/>
  <c r="I182" i="11" s="1"/>
  <c r="BF177" i="1"/>
  <c r="AY170" i="1"/>
  <c r="G174" i="11" s="1"/>
  <c r="I174" i="11" s="1"/>
  <c r="BF169" i="1"/>
  <c r="AQ19" i="3"/>
  <c r="H19" i="3"/>
  <c r="E27" i="3"/>
  <c r="H26" i="3"/>
  <c r="S5" i="9"/>
  <c r="J10" i="2"/>
  <c r="C6" i="3"/>
  <c r="E32" i="3"/>
  <c r="H21" i="3"/>
  <c r="H32" i="3"/>
  <c r="BA21" i="1"/>
  <c r="G32" i="3"/>
  <c r="E31" i="3"/>
  <c r="AQ31" i="3"/>
  <c r="J33" i="2"/>
  <c r="J73" i="2"/>
  <c r="J29" i="2"/>
  <c r="J37" i="2"/>
  <c r="J25" i="2"/>
  <c r="J41" i="2"/>
  <c r="J81" i="2"/>
  <c r="J57" i="2"/>
  <c r="J69" i="2"/>
  <c r="J97" i="2"/>
  <c r="J89" i="2"/>
  <c r="J77" i="2"/>
  <c r="J45" i="2"/>
  <c r="J101" i="2"/>
  <c r="J61" i="2"/>
  <c r="J65" i="2"/>
  <c r="F10" i="2"/>
  <c r="K25" i="11"/>
  <c r="O5" i="9"/>
  <c r="Q5" i="9"/>
  <c r="K5" i="9"/>
  <c r="C7" i="3"/>
  <c r="D7" i="3" s="1"/>
  <c r="L30" i="2"/>
  <c r="V5" i="9"/>
  <c r="W5" i="9"/>
  <c r="BC2" i="1"/>
  <c r="G7" i="2" s="1"/>
  <c r="J7" i="2" s="1"/>
  <c r="BD3" i="1"/>
  <c r="H25" i="3"/>
  <c r="I25" i="3"/>
  <c r="I21" i="3"/>
  <c r="AI6" i="9"/>
  <c r="I23" i="3"/>
  <c r="BA20" i="1"/>
  <c r="E21" i="3"/>
  <c r="AQ21" i="3"/>
  <c r="BA17" i="1"/>
  <c r="I20" i="3"/>
  <c r="BA10" i="1"/>
  <c r="H31" i="3"/>
  <c r="F23" i="3"/>
  <c r="AQ23" i="3"/>
  <c r="I29" i="3"/>
  <c r="F25" i="3"/>
  <c r="F28" i="3"/>
  <c r="E23" i="3"/>
  <c r="G23" i="3"/>
  <c r="AA6" i="9"/>
  <c r="V13" i="14" s="1"/>
  <c r="AL6" i="9"/>
  <c r="BF101" i="1"/>
  <c r="BF97" i="1"/>
  <c r="BF93" i="1"/>
  <c r="BF89" i="1"/>
  <c r="BF85" i="1"/>
  <c r="BF81" i="1"/>
  <c r="BF77" i="1"/>
  <c r="BF73" i="1"/>
  <c r="BF69" i="1"/>
  <c r="BF65" i="1"/>
  <c r="BF61" i="1"/>
  <c r="BF57" i="1"/>
  <c r="BF53" i="1"/>
  <c r="BF49" i="1"/>
  <c r="BF45" i="1"/>
  <c r="BF41" i="1"/>
  <c r="BF37" i="1"/>
  <c r="BF29" i="1"/>
  <c r="BF25" i="1"/>
  <c r="BF17" i="1"/>
  <c r="BF9" i="1"/>
  <c r="BF5" i="1"/>
  <c r="BF96" i="1"/>
  <c r="BF92" i="1"/>
  <c r="BF88" i="1"/>
  <c r="BF84" i="1"/>
  <c r="BF80" i="1"/>
  <c r="BF76" i="1"/>
  <c r="BF72" i="1"/>
  <c r="BF68" i="1"/>
  <c r="BF64" i="1"/>
  <c r="BF60" i="1"/>
  <c r="BF56" i="1"/>
  <c r="BF52" i="1"/>
  <c r="BF48" i="1"/>
  <c r="BF44" i="1"/>
  <c r="BF40" i="1"/>
  <c r="BF36" i="1"/>
  <c r="BF99" i="1"/>
  <c r="BF95" i="1"/>
  <c r="BF91" i="1"/>
  <c r="BF87" i="1"/>
  <c r="BF83" i="1"/>
  <c r="BF79" i="1"/>
  <c r="BF75" i="1"/>
  <c r="BF71" i="1"/>
  <c r="BF67" i="1"/>
  <c r="BF63" i="1"/>
  <c r="BF59" i="1"/>
  <c r="BF55" i="1"/>
  <c r="BF51" i="1"/>
  <c r="BF47" i="1"/>
  <c r="BF43" i="1"/>
  <c r="BF39" i="1"/>
  <c r="BF35" i="1"/>
  <c r="BF31" i="1"/>
  <c r="BF27" i="1"/>
  <c r="BF23" i="1"/>
  <c r="BF15" i="1"/>
  <c r="BF7" i="1"/>
  <c r="BF3" i="1"/>
  <c r="G25" i="3"/>
  <c r="AQ27" i="3"/>
  <c r="F27" i="3"/>
  <c r="AQ26" i="3"/>
  <c r="E25" i="3"/>
  <c r="I32" i="3"/>
  <c r="BF98" i="1"/>
  <c r="BF94" i="1"/>
  <c r="BF90" i="1"/>
  <c r="BF86" i="1"/>
  <c r="BF82" i="1"/>
  <c r="BF78" i="1"/>
  <c r="BF74" i="1"/>
  <c r="BF70" i="1"/>
  <c r="BF66" i="1"/>
  <c r="BF62" i="1"/>
  <c r="BF58" i="1"/>
  <c r="BF54" i="1"/>
  <c r="BF50" i="1"/>
  <c r="BF46" i="1"/>
  <c r="BF42" i="1"/>
  <c r="BF38" i="1"/>
  <c r="K29" i="11"/>
  <c r="L26" i="2"/>
  <c r="BF21" i="1"/>
  <c r="R5" i="9"/>
  <c r="N5" i="9"/>
  <c r="F25" i="11"/>
  <c r="O25" i="11" s="1"/>
  <c r="BF19" i="1"/>
  <c r="Q108" i="2"/>
  <c r="T108" i="2" s="1"/>
  <c r="J108" i="2"/>
  <c r="Q107" i="2"/>
  <c r="T107" i="2" s="1"/>
  <c r="J107" i="2"/>
  <c r="Q11" i="2"/>
  <c r="T11" i="2" s="1"/>
  <c r="J11" i="2"/>
  <c r="F31" i="11"/>
  <c r="O31" i="11" s="1"/>
  <c r="BF102" i="1"/>
  <c r="BF103" i="1"/>
  <c r="F11" i="11"/>
  <c r="O11" i="11" s="1"/>
  <c r="F33" i="11"/>
  <c r="O33" i="11" s="1"/>
  <c r="F9" i="11"/>
  <c r="O9" i="11" s="1"/>
  <c r="F21" i="11"/>
  <c r="O21" i="11" s="1"/>
  <c r="F42" i="11"/>
  <c r="O42" i="11" s="1"/>
  <c r="F29" i="11"/>
  <c r="O29" i="11" s="1"/>
  <c r="F23" i="11"/>
  <c r="O23" i="11" s="1"/>
  <c r="F13" i="11"/>
  <c r="O13" i="11" s="1"/>
  <c r="J12" i="2"/>
  <c r="Q12" i="2"/>
  <c r="T12" i="2" s="1"/>
  <c r="F28" i="11"/>
  <c r="O28" i="11" s="1"/>
  <c r="BF24" i="1"/>
  <c r="F20" i="11"/>
  <c r="O20" i="11" s="1"/>
  <c r="BF16" i="1"/>
  <c r="F89" i="11"/>
  <c r="O89" i="11" s="1"/>
  <c r="F78" i="11"/>
  <c r="O78" i="11" s="1"/>
  <c r="F30" i="11"/>
  <c r="O30" i="11" s="1"/>
  <c r="BF26" i="1"/>
  <c r="F27" i="11"/>
  <c r="O27" i="11" s="1"/>
  <c r="F22" i="11"/>
  <c r="O22" i="11" s="1"/>
  <c r="BF18" i="1"/>
  <c r="F19" i="11"/>
  <c r="O19" i="11" s="1"/>
  <c r="F16" i="11"/>
  <c r="O16" i="11" s="1"/>
  <c r="BF12" i="1"/>
  <c r="F10" i="11"/>
  <c r="O10" i="11" s="1"/>
  <c r="BF6" i="1"/>
  <c r="F7" i="11"/>
  <c r="O7" i="11" s="1"/>
  <c r="F32" i="11"/>
  <c r="O32" i="11" s="1"/>
  <c r="BF28" i="1"/>
  <c r="F24" i="11"/>
  <c r="O24" i="11" s="1"/>
  <c r="BF20" i="1"/>
  <c r="F34" i="11"/>
  <c r="O34" i="11" s="1"/>
  <c r="BF30" i="1"/>
  <c r="F26" i="11"/>
  <c r="O26" i="11" s="1"/>
  <c r="BF22" i="1"/>
  <c r="F14" i="11"/>
  <c r="O14" i="11" s="1"/>
  <c r="BF10" i="1"/>
  <c r="Q106" i="2"/>
  <c r="T106" i="2" s="1"/>
  <c r="J106" i="2"/>
  <c r="F105" i="11"/>
  <c r="O105" i="11" s="1"/>
  <c r="AY101" i="1"/>
  <c r="G105" i="11" s="1"/>
  <c r="I105" i="11" s="1"/>
  <c r="F106" i="2"/>
  <c r="D14" i="3"/>
  <c r="E14" i="3" s="1"/>
  <c r="D10" i="3"/>
  <c r="AQ10" i="3" s="1"/>
  <c r="D6" i="3"/>
  <c r="R6" i="3" s="1"/>
  <c r="F29" i="3"/>
  <c r="G29" i="3"/>
  <c r="D18" i="3"/>
  <c r="H18" i="3" s="1"/>
  <c r="E29" i="3"/>
  <c r="H27" i="3"/>
  <c r="AQ29" i="3"/>
  <c r="Q105" i="2"/>
  <c r="T105" i="2" s="1"/>
  <c r="J105" i="2"/>
  <c r="F99" i="11"/>
  <c r="O99" i="11" s="1"/>
  <c r="F97" i="2"/>
  <c r="F105" i="2"/>
  <c r="BF100" i="1"/>
  <c r="F93" i="2"/>
  <c r="G21" i="3"/>
  <c r="F94" i="11"/>
  <c r="O94" i="11" s="1"/>
  <c r="F82" i="11"/>
  <c r="O82" i="11" s="1"/>
  <c r="F74" i="11"/>
  <c r="O74" i="11" s="1"/>
  <c r="F65" i="11"/>
  <c r="O65" i="11" s="1"/>
  <c r="F49" i="11"/>
  <c r="O49" i="11" s="1"/>
  <c r="F103" i="11"/>
  <c r="O103" i="11" s="1"/>
  <c r="F98" i="11"/>
  <c r="O98" i="11" s="1"/>
  <c r="F95" i="11"/>
  <c r="O95" i="11" s="1"/>
  <c r="F90" i="11"/>
  <c r="O90" i="11" s="1"/>
  <c r="F62" i="11"/>
  <c r="O62" i="11" s="1"/>
  <c r="F46" i="11"/>
  <c r="O46" i="11" s="1"/>
  <c r="D24" i="3"/>
  <c r="R24" i="3" s="1"/>
  <c r="F87" i="11"/>
  <c r="O87" i="11" s="1"/>
  <c r="F81" i="11"/>
  <c r="O81" i="11" s="1"/>
  <c r="F66" i="11"/>
  <c r="O66" i="11" s="1"/>
  <c r="F58" i="11"/>
  <c r="O58" i="11" s="1"/>
  <c r="F102" i="11"/>
  <c r="O102" i="11" s="1"/>
  <c r="F93" i="11"/>
  <c r="O93" i="11" s="1"/>
  <c r="F91" i="11"/>
  <c r="O91" i="11" s="1"/>
  <c r="F86" i="11"/>
  <c r="O86" i="11" s="1"/>
  <c r="F77" i="11"/>
  <c r="O77" i="11" s="1"/>
  <c r="F70" i="11"/>
  <c r="O70" i="11" s="1"/>
  <c r="F61" i="11"/>
  <c r="O61" i="11" s="1"/>
  <c r="F54" i="11"/>
  <c r="O54" i="11" s="1"/>
  <c r="F45" i="11"/>
  <c r="O45" i="11" s="1"/>
  <c r="F35" i="11"/>
  <c r="O35" i="11" s="1"/>
  <c r="F101" i="11"/>
  <c r="O101" i="11" s="1"/>
  <c r="F85" i="11"/>
  <c r="O85" i="11" s="1"/>
  <c r="F69" i="11"/>
  <c r="O69" i="11" s="1"/>
  <c r="F53" i="11"/>
  <c r="O53" i="11" s="1"/>
  <c r="F97" i="11"/>
  <c r="O97" i="11" s="1"/>
  <c r="F73" i="11"/>
  <c r="O73" i="11" s="1"/>
  <c r="F57" i="11"/>
  <c r="O57" i="11" s="1"/>
  <c r="F50" i="11"/>
  <c r="O50" i="11" s="1"/>
  <c r="F41" i="11"/>
  <c r="O41" i="11" s="1"/>
  <c r="F39" i="11"/>
  <c r="O39" i="11" s="1"/>
  <c r="F83" i="11"/>
  <c r="O83" i="11" s="1"/>
  <c r="F79" i="11"/>
  <c r="O79" i="11" s="1"/>
  <c r="F75" i="11"/>
  <c r="O75" i="11" s="1"/>
  <c r="F71" i="11"/>
  <c r="O71" i="11" s="1"/>
  <c r="F67" i="11"/>
  <c r="O67" i="11" s="1"/>
  <c r="F63" i="11"/>
  <c r="O63" i="11" s="1"/>
  <c r="F59" i="11"/>
  <c r="O59" i="11" s="1"/>
  <c r="F55" i="11"/>
  <c r="O55" i="11" s="1"/>
  <c r="F51" i="11"/>
  <c r="O51" i="11" s="1"/>
  <c r="F47" i="11"/>
  <c r="O47" i="11" s="1"/>
  <c r="F43" i="11"/>
  <c r="O43" i="11" s="1"/>
  <c r="F48" i="2"/>
  <c r="F64" i="2"/>
  <c r="F80" i="2"/>
  <c r="F96" i="2"/>
  <c r="F37" i="2"/>
  <c r="F53" i="2"/>
  <c r="F69" i="2"/>
  <c r="F85" i="2"/>
  <c r="F101" i="2"/>
  <c r="F100" i="11"/>
  <c r="O100" i="11" s="1"/>
  <c r="F96" i="11"/>
  <c r="O96" i="11" s="1"/>
  <c r="F92" i="11"/>
  <c r="O92" i="11" s="1"/>
  <c r="F88" i="11"/>
  <c r="O88" i="11" s="1"/>
  <c r="F84" i="11"/>
  <c r="O84" i="11" s="1"/>
  <c r="F80" i="11"/>
  <c r="O80" i="11" s="1"/>
  <c r="F76" i="11"/>
  <c r="O76" i="11" s="1"/>
  <c r="F72" i="11"/>
  <c r="O72" i="11" s="1"/>
  <c r="F68" i="11"/>
  <c r="O68" i="11" s="1"/>
  <c r="F64" i="11"/>
  <c r="O64" i="11" s="1"/>
  <c r="F60" i="11"/>
  <c r="O60" i="11" s="1"/>
  <c r="F56" i="11"/>
  <c r="O56" i="11" s="1"/>
  <c r="F52" i="11"/>
  <c r="O52" i="11" s="1"/>
  <c r="F48" i="11"/>
  <c r="O48" i="11" s="1"/>
  <c r="F44" i="11"/>
  <c r="O44" i="11" s="1"/>
  <c r="F40" i="11"/>
  <c r="O40" i="11" s="1"/>
  <c r="F52" i="2"/>
  <c r="F68" i="2"/>
  <c r="F84" i="2"/>
  <c r="F100" i="2"/>
  <c r="F41" i="2"/>
  <c r="F57" i="2"/>
  <c r="F73" i="2"/>
  <c r="F89" i="2"/>
  <c r="D17" i="3"/>
  <c r="D13" i="3"/>
  <c r="D9" i="3"/>
  <c r="D5" i="3"/>
  <c r="D16" i="3"/>
  <c r="AQ16" i="3" s="1"/>
  <c r="D12" i="3"/>
  <c r="G12" i="3" s="1"/>
  <c r="D8" i="3"/>
  <c r="H8" i="3" s="1"/>
  <c r="D4" i="3"/>
  <c r="R4" i="3" s="1"/>
  <c r="D15" i="3"/>
  <c r="D11" i="3"/>
  <c r="P451" i="1"/>
  <c r="X6" i="9" s="1"/>
  <c r="S13" i="14" s="1"/>
  <c r="L451" i="1"/>
  <c r="T6" i="9" s="1"/>
  <c r="O13" i="14" s="1"/>
  <c r="I36" i="11"/>
  <c r="H23" i="3"/>
  <c r="F38" i="11"/>
  <c r="O38" i="11" s="1"/>
  <c r="BF34" i="1"/>
  <c r="BF33" i="1"/>
  <c r="F36" i="11"/>
  <c r="O36" i="11" s="1"/>
  <c r="BF32" i="1"/>
  <c r="H451" i="1"/>
  <c r="P6" i="9" s="1"/>
  <c r="K13" i="14" s="1"/>
  <c r="D451" i="1"/>
  <c r="L6" i="9" s="1"/>
  <c r="G13" i="14" s="1"/>
  <c r="BF11" i="1"/>
  <c r="F8" i="11"/>
  <c r="O8" i="11" s="1"/>
  <c r="BF4" i="1"/>
  <c r="F20" i="3"/>
  <c r="H20" i="3"/>
  <c r="E20" i="3"/>
  <c r="AX2" i="1"/>
  <c r="BF2" i="1" s="1"/>
  <c r="Q13" i="2"/>
  <c r="T13" i="2" s="1"/>
  <c r="F13" i="2"/>
  <c r="F18" i="11"/>
  <c r="O18" i="11" s="1"/>
  <c r="BF14" i="1"/>
  <c r="BA4" i="1"/>
  <c r="R18" i="3"/>
  <c r="AQ18" i="3"/>
  <c r="F18" i="3"/>
  <c r="E18" i="3"/>
  <c r="G18" i="3"/>
  <c r="I18" i="3"/>
  <c r="BF13" i="1"/>
  <c r="M18" i="14"/>
  <c r="N31" i="14"/>
  <c r="J381" i="2"/>
  <c r="Q381" i="2"/>
  <c r="T381" i="2" s="1"/>
  <c r="G12" i="11"/>
  <c r="G20" i="3"/>
  <c r="G19" i="3"/>
  <c r="F12" i="11"/>
  <c r="O12" i="11" s="1"/>
  <c r="BF8" i="1"/>
  <c r="J5" i="9"/>
  <c r="J449" i="2"/>
  <c r="Q449" i="2"/>
  <c r="T449" i="2" s="1"/>
  <c r="Q445" i="2"/>
  <c r="T445" i="2" s="1"/>
  <c r="J445" i="2"/>
  <c r="J441" i="2"/>
  <c r="Q441" i="2"/>
  <c r="T441" i="2" s="1"/>
  <c r="Q437" i="2"/>
  <c r="T437" i="2" s="1"/>
  <c r="J437" i="2"/>
  <c r="J433" i="2"/>
  <c r="Q433" i="2"/>
  <c r="T433" i="2" s="1"/>
  <c r="Q429" i="2"/>
  <c r="T429" i="2" s="1"/>
  <c r="J429" i="2"/>
  <c r="J425" i="2"/>
  <c r="Q425" i="2"/>
  <c r="T425" i="2" s="1"/>
  <c r="Q421" i="2"/>
  <c r="T421" i="2" s="1"/>
  <c r="J421" i="2"/>
  <c r="J417" i="2"/>
  <c r="Q417" i="2"/>
  <c r="T417" i="2" s="1"/>
  <c r="Q413" i="2"/>
  <c r="T413" i="2" s="1"/>
  <c r="J413" i="2"/>
  <c r="J409" i="2"/>
  <c r="Q409" i="2"/>
  <c r="T409" i="2" s="1"/>
  <c r="J405" i="2"/>
  <c r="Q405" i="2"/>
  <c r="T405" i="2" s="1"/>
  <c r="J401" i="2"/>
  <c r="Q401" i="2"/>
  <c r="T401" i="2" s="1"/>
  <c r="J397" i="2"/>
  <c r="Q397" i="2"/>
  <c r="T397" i="2" s="1"/>
  <c r="J393" i="2"/>
  <c r="Q393" i="2"/>
  <c r="T393" i="2" s="1"/>
  <c r="J389" i="2"/>
  <c r="Q389" i="2"/>
  <c r="T389" i="2" s="1"/>
  <c r="J385" i="2"/>
  <c r="Q385" i="2"/>
  <c r="T385" i="2" s="1"/>
  <c r="J448" i="2"/>
  <c r="Q448" i="2"/>
  <c r="T448" i="2" s="1"/>
  <c r="Q444" i="2"/>
  <c r="T444" i="2" s="1"/>
  <c r="J444" i="2"/>
  <c r="J440" i="2"/>
  <c r="Q440" i="2"/>
  <c r="T440" i="2" s="1"/>
  <c r="Q436" i="2"/>
  <c r="T436" i="2" s="1"/>
  <c r="J436" i="2"/>
  <c r="J432" i="2"/>
  <c r="Q432" i="2"/>
  <c r="T432" i="2" s="1"/>
  <c r="Q428" i="2"/>
  <c r="T428" i="2" s="1"/>
  <c r="J428" i="2"/>
  <c r="J424" i="2"/>
  <c r="Q424" i="2"/>
  <c r="T424" i="2" s="1"/>
  <c r="Q420" i="2"/>
  <c r="T420" i="2" s="1"/>
  <c r="J420" i="2"/>
  <c r="J416" i="2"/>
  <c r="Q416" i="2"/>
  <c r="T416" i="2" s="1"/>
  <c r="Q412" i="2"/>
  <c r="T412" i="2" s="1"/>
  <c r="J412" i="2"/>
  <c r="Q408" i="2"/>
  <c r="T408" i="2" s="1"/>
  <c r="J408" i="2"/>
  <c r="Q404" i="2"/>
  <c r="T404" i="2" s="1"/>
  <c r="J404" i="2"/>
  <c r="Q400" i="2"/>
  <c r="T400" i="2" s="1"/>
  <c r="J400" i="2"/>
  <c r="Q396" i="2"/>
  <c r="T396" i="2" s="1"/>
  <c r="J396" i="2"/>
  <c r="J392" i="2"/>
  <c r="Q392" i="2"/>
  <c r="T392" i="2" s="1"/>
  <c r="Q388" i="2"/>
  <c r="T388" i="2" s="1"/>
  <c r="J388" i="2"/>
  <c r="Q384" i="2"/>
  <c r="T384" i="2" s="1"/>
  <c r="J384" i="2"/>
  <c r="Q447" i="2"/>
  <c r="T447" i="2" s="1"/>
  <c r="J447" i="2"/>
  <c r="Q443" i="2"/>
  <c r="T443" i="2" s="1"/>
  <c r="J443" i="2"/>
  <c r="Q439" i="2"/>
  <c r="T439" i="2" s="1"/>
  <c r="J439" i="2"/>
  <c r="Q435" i="2"/>
  <c r="T435" i="2" s="1"/>
  <c r="J435" i="2"/>
  <c r="Q431" i="2"/>
  <c r="T431" i="2" s="1"/>
  <c r="J431" i="2"/>
  <c r="Q427" i="2"/>
  <c r="T427" i="2" s="1"/>
  <c r="J427" i="2"/>
  <c r="Q423" i="2"/>
  <c r="T423" i="2" s="1"/>
  <c r="J423" i="2"/>
  <c r="Q419" i="2"/>
  <c r="T419" i="2" s="1"/>
  <c r="J419" i="2"/>
  <c r="Q415" i="2"/>
  <c r="T415" i="2" s="1"/>
  <c r="J415" i="2"/>
  <c r="Q411" i="2"/>
  <c r="T411" i="2" s="1"/>
  <c r="J411" i="2"/>
  <c r="Q407" i="2"/>
  <c r="T407" i="2" s="1"/>
  <c r="J407" i="2"/>
  <c r="Q403" i="2"/>
  <c r="T403" i="2" s="1"/>
  <c r="J403" i="2"/>
  <c r="Q399" i="2"/>
  <c r="T399" i="2" s="1"/>
  <c r="J399" i="2"/>
  <c r="Q395" i="2"/>
  <c r="T395" i="2" s="1"/>
  <c r="J395" i="2"/>
  <c r="Q391" i="2"/>
  <c r="T391" i="2" s="1"/>
  <c r="J391" i="2"/>
  <c r="Q387" i="2"/>
  <c r="T387" i="2" s="1"/>
  <c r="J387" i="2"/>
  <c r="Q383" i="2"/>
  <c r="T383" i="2" s="1"/>
  <c r="J383" i="2"/>
  <c r="Q380" i="2"/>
  <c r="T380" i="2" s="1"/>
  <c r="J380" i="2"/>
  <c r="Q450" i="2"/>
  <c r="T450" i="2" s="1"/>
  <c r="J450" i="2"/>
  <c r="J446" i="2"/>
  <c r="Q446" i="2"/>
  <c r="T446" i="2" s="1"/>
  <c r="Q442" i="2"/>
  <c r="T442" i="2" s="1"/>
  <c r="J442" i="2"/>
  <c r="J438" i="2"/>
  <c r="Q438" i="2"/>
  <c r="T438" i="2" s="1"/>
  <c r="Q434" i="2"/>
  <c r="T434" i="2" s="1"/>
  <c r="J434" i="2"/>
  <c r="J430" i="2"/>
  <c r="Q430" i="2"/>
  <c r="T430" i="2" s="1"/>
  <c r="Q426" i="2"/>
  <c r="T426" i="2" s="1"/>
  <c r="J426" i="2"/>
  <c r="J422" i="2"/>
  <c r="Q422" i="2"/>
  <c r="T422" i="2" s="1"/>
  <c r="Q418" i="2"/>
  <c r="T418" i="2" s="1"/>
  <c r="J418" i="2"/>
  <c r="J414" i="2"/>
  <c r="Q414" i="2"/>
  <c r="T414" i="2" s="1"/>
  <c r="Q410" i="2"/>
  <c r="T410" i="2" s="1"/>
  <c r="J410" i="2"/>
  <c r="Q406" i="2"/>
  <c r="T406" i="2" s="1"/>
  <c r="J406" i="2"/>
  <c r="Q402" i="2"/>
  <c r="T402" i="2" s="1"/>
  <c r="J402" i="2"/>
  <c r="Q398" i="2"/>
  <c r="T398" i="2" s="1"/>
  <c r="J398" i="2"/>
  <c r="Q394" i="2"/>
  <c r="T394" i="2" s="1"/>
  <c r="J394" i="2"/>
  <c r="J390" i="2"/>
  <c r="Q390" i="2"/>
  <c r="T390" i="2" s="1"/>
  <c r="J386" i="2"/>
  <c r="Q386" i="2"/>
  <c r="T386" i="2" s="1"/>
  <c r="J382" i="2"/>
  <c r="Q382" i="2"/>
  <c r="T382" i="2" s="1"/>
  <c r="Q379" i="2"/>
  <c r="T379" i="2" s="1"/>
  <c r="J379" i="2"/>
  <c r="F35" i="2"/>
  <c r="F23" i="2"/>
  <c r="F39" i="2"/>
  <c r="F27" i="2"/>
  <c r="B451" i="1"/>
  <c r="M451" i="1"/>
  <c r="I451" i="1"/>
  <c r="Q6" i="9" s="1"/>
  <c r="L13" i="14" s="1"/>
  <c r="E451" i="1"/>
  <c r="M6" i="9" s="1"/>
  <c r="H13" i="14" s="1"/>
  <c r="N451" i="1"/>
  <c r="J451" i="1"/>
  <c r="R6" i="9" s="1"/>
  <c r="M13" i="14" s="1"/>
  <c r="F451" i="1"/>
  <c r="N6" i="9" s="1"/>
  <c r="I13" i="14" s="1"/>
  <c r="O451" i="1"/>
  <c r="K451" i="1"/>
  <c r="S6" i="9" s="1"/>
  <c r="N13" i="14" s="1"/>
  <c r="G451" i="1"/>
  <c r="O6" i="9" s="1"/>
  <c r="J13" i="14" s="1"/>
  <c r="C451" i="1"/>
  <c r="Q7" i="2"/>
  <c r="T7" i="2" s="1"/>
  <c r="BF258" i="1" l="1"/>
  <c r="L16" i="2"/>
  <c r="AY194" i="1"/>
  <c r="G198" i="11" s="1"/>
  <c r="I198" i="11" s="1"/>
  <c r="BF184" i="1"/>
  <c r="BF191" i="1"/>
  <c r="BF266" i="1"/>
  <c r="BF311" i="1"/>
  <c r="AY411" i="1"/>
  <c r="G415" i="11" s="1"/>
  <c r="I415" i="11" s="1"/>
  <c r="BF199" i="1"/>
  <c r="BF255" i="1"/>
  <c r="BF435" i="1"/>
  <c r="BF432" i="1"/>
  <c r="BF215" i="1"/>
  <c r="Q30" i="2"/>
  <c r="T30" i="2" s="1"/>
  <c r="J30" i="2"/>
  <c r="Q70" i="2"/>
  <c r="T70" i="2" s="1"/>
  <c r="J70" i="2"/>
  <c r="Q110" i="2"/>
  <c r="T110" i="2" s="1"/>
  <c r="J110" i="2"/>
  <c r="Q158" i="2"/>
  <c r="T158" i="2" s="1"/>
  <c r="J158" i="2"/>
  <c r="Q176" i="2"/>
  <c r="T176" i="2" s="1"/>
  <c r="J176" i="2"/>
  <c r="Q208" i="2"/>
  <c r="T208" i="2" s="1"/>
  <c r="J208" i="2"/>
  <c r="Q240" i="2"/>
  <c r="T240" i="2" s="1"/>
  <c r="J240" i="2"/>
  <c r="Q272" i="2"/>
  <c r="T272" i="2" s="1"/>
  <c r="J272" i="2"/>
  <c r="Q304" i="2"/>
  <c r="T304" i="2" s="1"/>
  <c r="J304" i="2"/>
  <c r="Q336" i="2"/>
  <c r="T336" i="2" s="1"/>
  <c r="J336" i="2"/>
  <c r="Q368" i="2"/>
  <c r="T368" i="2" s="1"/>
  <c r="J368" i="2"/>
  <c r="AY140" i="1"/>
  <c r="G144" i="11" s="1"/>
  <c r="I144" i="11" s="1"/>
  <c r="L12" i="2"/>
  <c r="D31" i="15" s="1"/>
  <c r="J21" i="2"/>
  <c r="AY282" i="1"/>
  <c r="G286" i="11" s="1"/>
  <c r="I286" i="11" s="1"/>
  <c r="BF338" i="1"/>
  <c r="AY247" i="1"/>
  <c r="G251" i="11" s="1"/>
  <c r="I251" i="11" s="1"/>
  <c r="AY263" i="1"/>
  <c r="G267" i="11" s="1"/>
  <c r="I267" i="11" s="1"/>
  <c r="BF379" i="1"/>
  <c r="BF443" i="1"/>
  <c r="BF335" i="1"/>
  <c r="Q109" i="2"/>
  <c r="T109" i="2" s="1"/>
  <c r="J109" i="2"/>
  <c r="Q141" i="2"/>
  <c r="T141" i="2" s="1"/>
  <c r="J141" i="2"/>
  <c r="Q133" i="2"/>
  <c r="T133" i="2" s="1"/>
  <c r="J133" i="2"/>
  <c r="BF218" i="1"/>
  <c r="BF387" i="1"/>
  <c r="BF408" i="1"/>
  <c r="BF440" i="1"/>
  <c r="AY438" i="1"/>
  <c r="G442" i="11" s="1"/>
  <c r="I442" i="11" s="1"/>
  <c r="Q46" i="2"/>
  <c r="T46" i="2" s="1"/>
  <c r="J46" i="2"/>
  <c r="Q86" i="2"/>
  <c r="T86" i="2" s="1"/>
  <c r="J86" i="2"/>
  <c r="Q126" i="2"/>
  <c r="T126" i="2" s="1"/>
  <c r="J126" i="2"/>
  <c r="Q166" i="2"/>
  <c r="T166" i="2" s="1"/>
  <c r="J166" i="2"/>
  <c r="Q184" i="2"/>
  <c r="T184" i="2" s="1"/>
  <c r="J184" i="2"/>
  <c r="Q216" i="2"/>
  <c r="T216" i="2" s="1"/>
  <c r="J216" i="2"/>
  <c r="Q248" i="2"/>
  <c r="T248" i="2" s="1"/>
  <c r="J248" i="2"/>
  <c r="Q280" i="2"/>
  <c r="T280" i="2" s="1"/>
  <c r="J280" i="2"/>
  <c r="Q312" i="2"/>
  <c r="T312" i="2" s="1"/>
  <c r="J312" i="2"/>
  <c r="Q344" i="2"/>
  <c r="T344" i="2" s="1"/>
  <c r="J344" i="2"/>
  <c r="Q376" i="2"/>
  <c r="T376" i="2" s="1"/>
  <c r="J376" i="2"/>
  <c r="Q165" i="2"/>
  <c r="T165" i="2" s="1"/>
  <c r="J165" i="2"/>
  <c r="L14" i="2"/>
  <c r="BF176" i="1"/>
  <c r="BF183" i="1"/>
  <c r="BF226" i="1"/>
  <c r="BF290" i="1"/>
  <c r="BF319" i="1"/>
  <c r="BF395" i="1"/>
  <c r="AY377" i="1"/>
  <c r="G381" i="11" s="1"/>
  <c r="I381" i="11" s="1"/>
  <c r="AY441" i="1"/>
  <c r="G445" i="11" s="1"/>
  <c r="I445" i="11" s="1"/>
  <c r="AY374" i="1"/>
  <c r="G378" i="11" s="1"/>
  <c r="I378" i="11" s="1"/>
  <c r="AY350" i="1"/>
  <c r="G354" i="11" s="1"/>
  <c r="I354" i="11" s="1"/>
  <c r="Q117" i="2"/>
  <c r="T117" i="2" s="1"/>
  <c r="J117" i="2"/>
  <c r="Q149" i="2"/>
  <c r="T149" i="2" s="1"/>
  <c r="J149" i="2"/>
  <c r="BF167" i="1"/>
  <c r="AY173" i="1"/>
  <c r="G177" i="11" s="1"/>
  <c r="I177" i="11" s="1"/>
  <c r="BF234" i="1"/>
  <c r="BF298" i="1"/>
  <c r="AY303" i="1"/>
  <c r="G307" i="11" s="1"/>
  <c r="I307" i="11" s="1"/>
  <c r="AY287" i="1"/>
  <c r="G291" i="11" s="1"/>
  <c r="I291" i="11" s="1"/>
  <c r="BF327" i="1"/>
  <c r="BF339" i="1"/>
  <c r="BF403" i="1"/>
  <c r="AY398" i="1"/>
  <c r="G402" i="11" s="1"/>
  <c r="I402" i="11" s="1"/>
  <c r="AY430" i="1"/>
  <c r="G434" i="11" s="1"/>
  <c r="I434" i="11" s="1"/>
  <c r="Q54" i="2"/>
  <c r="T54" i="2" s="1"/>
  <c r="J54" i="2"/>
  <c r="Q94" i="2"/>
  <c r="T94" i="2" s="1"/>
  <c r="J94" i="2"/>
  <c r="Q134" i="2"/>
  <c r="T134" i="2" s="1"/>
  <c r="J134" i="2"/>
  <c r="Q192" i="2"/>
  <c r="T192" i="2" s="1"/>
  <c r="J192" i="2"/>
  <c r="Q224" i="2"/>
  <c r="T224" i="2" s="1"/>
  <c r="J224" i="2"/>
  <c r="Q256" i="2"/>
  <c r="T256" i="2" s="1"/>
  <c r="J256" i="2"/>
  <c r="Q288" i="2"/>
  <c r="T288" i="2" s="1"/>
  <c r="J288" i="2"/>
  <c r="Q320" i="2"/>
  <c r="T320" i="2" s="1"/>
  <c r="J320" i="2"/>
  <c r="Q352" i="2"/>
  <c r="T352" i="2" s="1"/>
  <c r="J352" i="2"/>
  <c r="L15" i="2"/>
  <c r="BF242" i="1"/>
  <c r="BF306" i="1"/>
  <c r="BF347" i="1"/>
  <c r="AY325" i="1"/>
  <c r="G329" i="11" s="1"/>
  <c r="I329" i="11" s="1"/>
  <c r="Q125" i="2"/>
  <c r="T125" i="2" s="1"/>
  <c r="J125" i="2"/>
  <c r="Q157" i="2"/>
  <c r="T157" i="2" s="1"/>
  <c r="J157" i="2"/>
  <c r="L13" i="2"/>
  <c r="F31" i="15" s="1"/>
  <c r="BA8" i="1"/>
  <c r="BF250" i="1"/>
  <c r="BF326" i="1"/>
  <c r="BF355" i="1"/>
  <c r="Q22" i="2"/>
  <c r="T22" i="2" s="1"/>
  <c r="J22" i="2"/>
  <c r="Q62" i="2"/>
  <c r="T62" i="2" s="1"/>
  <c r="J62" i="2"/>
  <c r="Q102" i="2"/>
  <c r="T102" i="2" s="1"/>
  <c r="J102" i="2"/>
  <c r="Q142" i="2"/>
  <c r="T142" i="2" s="1"/>
  <c r="J142" i="2"/>
  <c r="Q200" i="2"/>
  <c r="T200" i="2" s="1"/>
  <c r="J200" i="2"/>
  <c r="Q232" i="2"/>
  <c r="T232" i="2" s="1"/>
  <c r="J232" i="2"/>
  <c r="Q264" i="2"/>
  <c r="T264" i="2" s="1"/>
  <c r="J264" i="2"/>
  <c r="Q296" i="2"/>
  <c r="T296" i="2" s="1"/>
  <c r="J296" i="2"/>
  <c r="Q328" i="2"/>
  <c r="T328" i="2" s="1"/>
  <c r="J328" i="2"/>
  <c r="Q360" i="2"/>
  <c r="T360" i="2" s="1"/>
  <c r="J360" i="2"/>
  <c r="I14" i="3"/>
  <c r="P370" i="11"/>
  <c r="P426" i="11"/>
  <c r="I10" i="3"/>
  <c r="E10" i="3"/>
  <c r="H10" i="3"/>
  <c r="G10" i="3"/>
  <c r="R8" i="3"/>
  <c r="F10" i="3"/>
  <c r="R10" i="3"/>
  <c r="L31" i="15"/>
  <c r="H31" i="15"/>
  <c r="J31" i="15"/>
  <c r="P373" i="11"/>
  <c r="P338" i="11"/>
  <c r="P346" i="11"/>
  <c r="I16" i="3"/>
  <c r="P406" i="11"/>
  <c r="P275" i="11"/>
  <c r="P45" i="11"/>
  <c r="P353" i="11"/>
  <c r="P402" i="11"/>
  <c r="P27" i="11"/>
  <c r="P327" i="11"/>
  <c r="P261" i="11"/>
  <c r="P208" i="11"/>
  <c r="P215" i="11"/>
  <c r="P43" i="11"/>
  <c r="P251" i="11"/>
  <c r="P361" i="11"/>
  <c r="P90" i="11"/>
  <c r="P12" i="11"/>
  <c r="P160" i="11"/>
  <c r="P286" i="11"/>
  <c r="P249" i="11"/>
  <c r="P432" i="11"/>
  <c r="P183" i="11"/>
  <c r="P398" i="11"/>
  <c r="P187" i="11"/>
  <c r="P119" i="11"/>
  <c r="P8" i="11"/>
  <c r="P28" i="11"/>
  <c r="P154" i="11"/>
  <c r="P56" i="11"/>
  <c r="P67" i="11"/>
  <c r="P375" i="11"/>
  <c r="P214" i="11"/>
  <c r="P244" i="11"/>
  <c r="P233" i="11"/>
  <c r="P11" i="11"/>
  <c r="P133" i="11"/>
  <c r="P240" i="11"/>
  <c r="P301" i="11"/>
  <c r="P283" i="11"/>
  <c r="P176" i="11"/>
  <c r="P70" i="11"/>
  <c r="P51" i="11"/>
  <c r="P80" i="11"/>
  <c r="P203" i="11"/>
  <c r="P306" i="11"/>
  <c r="P72" i="11"/>
  <c r="P308" i="11"/>
  <c r="P262" i="11"/>
  <c r="P302" i="11"/>
  <c r="N7" i="3"/>
  <c r="AQ6" i="3"/>
  <c r="P209" i="11"/>
  <c r="P431" i="11"/>
  <c r="P107" i="11"/>
  <c r="P204" i="11"/>
  <c r="P122" i="11"/>
  <c r="P331" i="11"/>
  <c r="P145" i="11"/>
  <c r="P103" i="11"/>
  <c r="P409" i="11"/>
  <c r="P287" i="11"/>
  <c r="P190" i="11"/>
  <c r="R12" i="3"/>
  <c r="N9" i="3"/>
  <c r="N13" i="3"/>
  <c r="N11" i="3"/>
  <c r="F8" i="3"/>
  <c r="F6" i="3"/>
  <c r="E12" i="3"/>
  <c r="N10" i="3"/>
  <c r="K7" i="2" s="1"/>
  <c r="F14" i="3"/>
  <c r="I6" i="3"/>
  <c r="N12" i="3"/>
  <c r="H14" i="3"/>
  <c r="E6" i="3"/>
  <c r="H6" i="3"/>
  <c r="G6" i="3"/>
  <c r="F12" i="3"/>
  <c r="F24" i="3"/>
  <c r="N8" i="3"/>
  <c r="AQ14" i="3"/>
  <c r="R14" i="3"/>
  <c r="AQ12" i="3"/>
  <c r="H12" i="3"/>
  <c r="H24" i="3"/>
  <c r="G14" i="3"/>
  <c r="I12" i="3"/>
  <c r="F16" i="3"/>
  <c r="AQ24" i="3"/>
  <c r="E8" i="3"/>
  <c r="G8" i="3"/>
  <c r="G4" i="3"/>
  <c r="R35" i="2"/>
  <c r="P222" i="11"/>
  <c r="AQ4" i="3"/>
  <c r="F4" i="3"/>
  <c r="H4" i="3"/>
  <c r="I4" i="3"/>
  <c r="G16" i="3"/>
  <c r="E4" i="3"/>
  <c r="AQ8" i="3"/>
  <c r="I8" i="3"/>
  <c r="H16" i="3"/>
  <c r="R16" i="3"/>
  <c r="E24" i="3"/>
  <c r="G24" i="3"/>
  <c r="E16" i="3"/>
  <c r="I24" i="3"/>
  <c r="R15" i="3"/>
  <c r="G15" i="3"/>
  <c r="AQ15" i="3"/>
  <c r="E15" i="3"/>
  <c r="F15" i="3"/>
  <c r="I15" i="3"/>
  <c r="H15" i="3"/>
  <c r="R17" i="3"/>
  <c r="F17" i="3"/>
  <c r="H17" i="3"/>
  <c r="G17" i="3"/>
  <c r="E17" i="3"/>
  <c r="I17" i="3"/>
  <c r="AQ17" i="3"/>
  <c r="R5" i="3"/>
  <c r="H5" i="3"/>
  <c r="E5" i="3"/>
  <c r="G5" i="3"/>
  <c r="F5" i="3"/>
  <c r="AQ5" i="3"/>
  <c r="I5" i="3"/>
  <c r="R7" i="3"/>
  <c r="AQ7" i="3"/>
  <c r="E7" i="3"/>
  <c r="H7" i="3"/>
  <c r="I7" i="3"/>
  <c r="F7" i="3"/>
  <c r="G7" i="3"/>
  <c r="R9" i="3"/>
  <c r="H9" i="3"/>
  <c r="I9" i="3"/>
  <c r="G9" i="3"/>
  <c r="E9" i="3"/>
  <c r="AQ9" i="3"/>
  <c r="F9" i="3"/>
  <c r="R11" i="3"/>
  <c r="AQ11" i="3"/>
  <c r="G11" i="3"/>
  <c r="I11" i="3"/>
  <c r="H11" i="3"/>
  <c r="E11" i="3"/>
  <c r="F11" i="3"/>
  <c r="R13" i="3"/>
  <c r="H13" i="3"/>
  <c r="AQ13" i="3"/>
  <c r="I13" i="3"/>
  <c r="F13" i="3"/>
  <c r="G13" i="3"/>
  <c r="E13" i="3"/>
  <c r="AA5" i="11"/>
  <c r="D13" i="12" s="1"/>
  <c r="AD8" i="2"/>
  <c r="AY2" i="1"/>
  <c r="P17" i="11"/>
  <c r="P33" i="11"/>
  <c r="P252" i="11"/>
  <c r="P189" i="11"/>
  <c r="P369" i="11"/>
  <c r="P228" i="11"/>
  <c r="P358" i="11"/>
  <c r="P211" i="11"/>
  <c r="P201" i="11"/>
  <c r="P276" i="11"/>
  <c r="P87" i="11"/>
  <c r="P220" i="11"/>
  <c r="P378" i="11"/>
  <c r="P95" i="11"/>
  <c r="P123" i="11"/>
  <c r="P121" i="11"/>
  <c r="P340" i="11"/>
  <c r="P30" i="11"/>
  <c r="P405" i="11"/>
  <c r="P114" i="11"/>
  <c r="P71" i="11"/>
  <c r="P231" i="11"/>
  <c r="P184" i="11"/>
  <c r="P335" i="11"/>
  <c r="P125" i="11"/>
  <c r="P439" i="11"/>
  <c r="P42" i="11"/>
  <c r="P418" i="11"/>
  <c r="P227" i="11"/>
  <c r="P185" i="11"/>
  <c r="P223" i="11"/>
  <c r="P309" i="11"/>
  <c r="P230" i="11"/>
  <c r="P404" i="11"/>
  <c r="P69" i="11"/>
  <c r="P144" i="11"/>
  <c r="P337" i="11"/>
  <c r="P299" i="11"/>
  <c r="P175" i="11"/>
  <c r="P65" i="11"/>
  <c r="P142" i="11"/>
  <c r="P177" i="11"/>
  <c r="P288" i="11"/>
  <c r="P98" i="11"/>
  <c r="P195" i="11"/>
  <c r="P311" i="11"/>
  <c r="P210" i="11"/>
  <c r="P200" i="11"/>
  <c r="P120" i="11"/>
  <c r="P182" i="11"/>
  <c r="P389" i="11"/>
  <c r="P39" i="11"/>
  <c r="P188" i="11"/>
  <c r="P96" i="11"/>
  <c r="P397" i="11"/>
  <c r="P229" i="11"/>
  <c r="P124" i="11"/>
  <c r="P259" i="11"/>
  <c r="P263" i="11"/>
  <c r="P394" i="11"/>
  <c r="P32" i="11"/>
  <c r="P19" i="11"/>
  <c r="P20" i="11"/>
  <c r="P437" i="11"/>
  <c r="P128" i="11"/>
  <c r="P322" i="11"/>
  <c r="P363" i="11"/>
  <c r="P155" i="11"/>
  <c r="P150" i="11"/>
  <c r="P285" i="11"/>
  <c r="P193" i="11"/>
  <c r="P75" i="11"/>
  <c r="P104" i="11"/>
  <c r="P243" i="11"/>
  <c r="P44" i="11"/>
  <c r="P89" i="11"/>
  <c r="P232" i="11"/>
  <c r="P344" i="11"/>
  <c r="P319" i="11"/>
  <c r="P216" i="11"/>
  <c r="P336" i="11"/>
  <c r="P325" i="11"/>
  <c r="P235" i="11"/>
  <c r="P143" i="11"/>
  <c r="P430" i="11"/>
  <c r="P174" i="11"/>
  <c r="P147" i="11"/>
  <c r="P74" i="11"/>
  <c r="P304" i="11"/>
  <c r="P140" i="11"/>
  <c r="P62" i="11"/>
  <c r="P117" i="11"/>
  <c r="P196" i="11"/>
  <c r="P239" i="11"/>
  <c r="P441" i="11"/>
  <c r="P422" i="11"/>
  <c r="P247" i="11"/>
  <c r="P295" i="11"/>
  <c r="P392" i="11"/>
  <c r="P224" i="11"/>
  <c r="P400" i="11"/>
  <c r="P207" i="11"/>
  <c r="P105" i="11"/>
  <c r="P379" i="11"/>
  <c r="P192" i="11"/>
  <c r="P256" i="11"/>
  <c r="P413" i="11"/>
  <c r="P356" i="11"/>
  <c r="P265" i="11"/>
  <c r="P164" i="11"/>
  <c r="P113" i="11"/>
  <c r="P333" i="11"/>
  <c r="P434" i="11"/>
  <c r="P376" i="11"/>
  <c r="P234" i="11"/>
  <c r="P23" i="11"/>
  <c r="P92" i="11"/>
  <c r="P424" i="11"/>
  <c r="P38" i="11"/>
  <c r="P148" i="11"/>
  <c r="P447" i="11"/>
  <c r="P24" i="11"/>
  <c r="P449" i="11"/>
  <c r="P390" i="11"/>
  <c r="P18" i="11"/>
  <c r="P408" i="11"/>
  <c r="P388" i="11"/>
  <c r="P410" i="11"/>
  <c r="P50" i="11"/>
  <c r="P274" i="11"/>
  <c r="P198" i="11"/>
  <c r="P381" i="11"/>
  <c r="P47" i="11"/>
  <c r="P264" i="11"/>
  <c r="P134" i="11"/>
  <c r="P316" i="11"/>
  <c r="P272" i="11"/>
  <c r="P61" i="11"/>
  <c r="P91" i="11"/>
  <c r="P79" i="11"/>
  <c r="P172" i="11"/>
  <c r="P328" i="11"/>
  <c r="P137" i="11"/>
  <c r="P246" i="11"/>
  <c r="P241" i="11"/>
  <c r="P407" i="11"/>
  <c r="P427" i="11"/>
  <c r="P83" i="11"/>
  <c r="P278" i="11"/>
  <c r="P169" i="11"/>
  <c r="P86" i="11"/>
  <c r="P334" i="11"/>
  <c r="P110" i="11"/>
  <c r="P298" i="11"/>
  <c r="P267" i="11"/>
  <c r="P399" i="11"/>
  <c r="P58" i="11"/>
  <c r="P68" i="11"/>
  <c r="P64" i="11"/>
  <c r="P293" i="11"/>
  <c r="P448" i="11"/>
  <c r="P55" i="11"/>
  <c r="P57" i="11"/>
  <c r="P296" i="11"/>
  <c r="P226" i="11"/>
  <c r="P416" i="11"/>
  <c r="P284" i="11"/>
  <c r="P94" i="11"/>
  <c r="P320" i="11"/>
  <c r="P269" i="11"/>
  <c r="P433" i="11"/>
  <c r="P365" i="11"/>
  <c r="P310" i="11"/>
  <c r="P359" i="11"/>
  <c r="P440" i="11"/>
  <c r="P280" i="11"/>
  <c r="P111" i="11"/>
  <c r="P76" i="11"/>
  <c r="P339" i="11"/>
  <c r="P21" i="11"/>
  <c r="P371" i="11"/>
  <c r="P31" i="11"/>
  <c r="P15" i="11"/>
  <c r="P139" i="11"/>
  <c r="P165" i="11"/>
  <c r="P106" i="11"/>
  <c r="P116" i="11"/>
  <c r="P112" i="11"/>
  <c r="P305" i="11"/>
  <c r="P366" i="11"/>
  <c r="P109" i="11"/>
  <c r="P157" i="11"/>
  <c r="P82" i="11"/>
  <c r="P248" i="11"/>
  <c r="P290" i="11"/>
  <c r="P127" i="11"/>
  <c r="P141" i="11"/>
  <c r="P162" i="11"/>
  <c r="P352" i="11"/>
  <c r="P40" i="11"/>
  <c r="P218" i="11"/>
  <c r="P266" i="11"/>
  <c r="P317" i="11"/>
  <c r="P181" i="11"/>
  <c r="P300" i="11"/>
  <c r="P323" i="11"/>
  <c r="P395" i="11"/>
  <c r="P401" i="11"/>
  <c r="P385" i="11"/>
  <c r="P88" i="11"/>
  <c r="P59" i="11"/>
  <c r="P52" i="11"/>
  <c r="P277" i="11"/>
  <c r="P7" i="11"/>
  <c r="P186" i="11"/>
  <c r="P131" i="11"/>
  <c r="P260" i="11"/>
  <c r="P97" i="11"/>
  <c r="P146" i="11"/>
  <c r="P136" i="11"/>
  <c r="P217" i="11"/>
  <c r="P368" i="11"/>
  <c r="P330" i="11"/>
  <c r="P60" i="11"/>
  <c r="P166" i="11"/>
  <c r="P49" i="11"/>
  <c r="P101" i="11"/>
  <c r="P53" i="11"/>
  <c r="P271" i="11"/>
  <c r="P273" i="11"/>
  <c r="P350" i="11"/>
  <c r="P294" i="11"/>
  <c r="P93" i="11"/>
  <c r="P130" i="11"/>
  <c r="P66" i="11"/>
  <c r="P167" i="11"/>
  <c r="P270" i="11"/>
  <c r="P250" i="11"/>
  <c r="P279" i="11"/>
  <c r="P135" i="11"/>
  <c r="P391" i="11"/>
  <c r="P118" i="11"/>
  <c r="P132" i="11"/>
  <c r="P258" i="11"/>
  <c r="P225" i="11"/>
  <c r="P377" i="11"/>
  <c r="P149" i="11"/>
  <c r="P326" i="11"/>
  <c r="P341" i="11"/>
  <c r="P245" i="11"/>
  <c r="P435" i="11"/>
  <c r="P396" i="11"/>
  <c r="P41" i="11"/>
  <c r="P423" i="11"/>
  <c r="P411" i="11"/>
  <c r="P348" i="11"/>
  <c r="P445" i="11"/>
  <c r="P237" i="11"/>
  <c r="P194" i="11"/>
  <c r="P138" i="11"/>
  <c r="P345" i="11"/>
  <c r="P372" i="11"/>
  <c r="P37" i="11"/>
  <c r="P16" i="11"/>
  <c r="P412" i="11"/>
  <c r="P26" i="11"/>
  <c r="P10" i="11"/>
  <c r="P357" i="11"/>
  <c r="P360" i="11"/>
  <c r="P152" i="11"/>
  <c r="P180" i="11"/>
  <c r="P46" i="11"/>
  <c r="P318" i="11"/>
  <c r="P213" i="11"/>
  <c r="P179" i="11"/>
  <c r="P199" i="11"/>
  <c r="P129" i="11"/>
  <c r="P362" i="11"/>
  <c r="P382" i="11"/>
  <c r="P206" i="11"/>
  <c r="P14" i="11"/>
  <c r="P321" i="11"/>
  <c r="P35" i="11"/>
  <c r="P151" i="11"/>
  <c r="P354" i="11"/>
  <c r="P73" i="11"/>
  <c r="P313" i="11"/>
  <c r="P161" i="11"/>
  <c r="P63" i="11"/>
  <c r="P22" i="11"/>
  <c r="P9" i="11"/>
  <c r="P25" i="11"/>
  <c r="P387" i="11"/>
  <c r="P384" i="11"/>
  <c r="P425" i="11"/>
  <c r="P242" i="11"/>
  <c r="P312" i="11"/>
  <c r="P221" i="11"/>
  <c r="P202" i="11"/>
  <c r="P108" i="11"/>
  <c r="P85" i="11"/>
  <c r="P78" i="11"/>
  <c r="P268" i="11"/>
  <c r="P48" i="11"/>
  <c r="P289" i="11"/>
  <c r="P314" i="11"/>
  <c r="P126" i="11"/>
  <c r="P355" i="11"/>
  <c r="P255" i="11"/>
  <c r="P292" i="11"/>
  <c r="P170" i="11"/>
  <c r="P429" i="11"/>
  <c r="P329" i="11"/>
  <c r="P386" i="11"/>
  <c r="P343" i="11"/>
  <c r="P54" i="11"/>
  <c r="P178" i="11"/>
  <c r="P159" i="11"/>
  <c r="P77" i="11"/>
  <c r="P307" i="11"/>
  <c r="P6" i="11"/>
  <c r="P84" i="11"/>
  <c r="P347" i="11"/>
  <c r="P324" i="11"/>
  <c r="P282" i="11"/>
  <c r="P168" i="11"/>
  <c r="P444" i="11"/>
  <c r="P205" i="11"/>
  <c r="P163" i="11"/>
  <c r="P420" i="11"/>
  <c r="P315" i="11"/>
  <c r="P171" i="11"/>
  <c r="P191" i="11"/>
  <c r="P254" i="11"/>
  <c r="P173" i="11"/>
  <c r="P380" i="11"/>
  <c r="P158" i="11"/>
  <c r="P253" i="11"/>
  <c r="P115" i="11"/>
  <c r="P197" i="11"/>
  <c r="P291" i="11"/>
  <c r="P332" i="11"/>
  <c r="P383" i="11"/>
  <c r="P102" i="11"/>
  <c r="P100" i="11"/>
  <c r="P421" i="11"/>
  <c r="P219" i="11"/>
  <c r="P212" i="11"/>
  <c r="P281" i="11"/>
  <c r="P99" i="11"/>
  <c r="P236" i="11"/>
  <c r="P238" i="11"/>
  <c r="P34" i="11"/>
  <c r="P414" i="11"/>
  <c r="P13" i="11"/>
  <c r="P29" i="11"/>
  <c r="P367" i="11"/>
  <c r="P419" i="11"/>
  <c r="P442" i="11"/>
  <c r="P436" i="11"/>
  <c r="P153" i="11"/>
  <c r="P417" i="11"/>
  <c r="P297" i="11"/>
  <c r="P393" i="11"/>
  <c r="P446" i="11"/>
  <c r="P349" i="11"/>
  <c r="P443" i="11"/>
  <c r="P415" i="11"/>
  <c r="P374" i="11"/>
  <c r="P428" i="11"/>
  <c r="P303" i="11"/>
  <c r="P351" i="11"/>
  <c r="P403" i="11"/>
  <c r="P342" i="11"/>
  <c r="P81" i="11"/>
  <c r="P257" i="11"/>
  <c r="P438" i="11"/>
  <c r="P364" i="11"/>
  <c r="P156" i="11"/>
  <c r="P36" i="11"/>
  <c r="I12" i="11"/>
  <c r="AV5" i="9"/>
  <c r="AW5" i="9"/>
  <c r="R11" i="2"/>
  <c r="R18" i="2"/>
  <c r="R39" i="2"/>
  <c r="R21" i="2"/>
  <c r="R14" i="2"/>
  <c r="R28" i="2"/>
  <c r="R25" i="2"/>
  <c r="R26" i="2"/>
  <c r="R23" i="2"/>
  <c r="R32" i="2"/>
  <c r="R37" i="2"/>
  <c r="R30" i="2"/>
  <c r="R7" i="2"/>
  <c r="R43" i="2"/>
  <c r="R47" i="2"/>
  <c r="R51" i="2"/>
  <c r="R55" i="2"/>
  <c r="R59" i="2"/>
  <c r="R63" i="2"/>
  <c r="R67" i="2"/>
  <c r="R71" i="2"/>
  <c r="R75" i="2"/>
  <c r="R79" i="2"/>
  <c r="R83" i="2"/>
  <c r="R87" i="2"/>
  <c r="R91" i="2"/>
  <c r="R95" i="2"/>
  <c r="R99" i="2"/>
  <c r="R103" i="2"/>
  <c r="R107" i="2"/>
  <c r="R111" i="2"/>
  <c r="R115" i="2"/>
  <c r="R119" i="2"/>
  <c r="R123" i="2"/>
  <c r="R127" i="2"/>
  <c r="R131" i="2"/>
  <c r="R135" i="2"/>
  <c r="R139" i="2"/>
  <c r="R143" i="2"/>
  <c r="R147" i="2"/>
  <c r="R151" i="2"/>
  <c r="R155" i="2"/>
  <c r="R159" i="2"/>
  <c r="R163" i="2"/>
  <c r="R12" i="2"/>
  <c r="R17" i="2"/>
  <c r="R8" i="2"/>
  <c r="R13" i="2"/>
  <c r="R40" i="2"/>
  <c r="R45" i="2"/>
  <c r="R50" i="2"/>
  <c r="R56" i="2"/>
  <c r="R61" i="2"/>
  <c r="R66" i="2"/>
  <c r="R72" i="2"/>
  <c r="R77" i="2"/>
  <c r="R82" i="2"/>
  <c r="R88" i="2"/>
  <c r="R93" i="2"/>
  <c r="R98" i="2"/>
  <c r="R104" i="2"/>
  <c r="R109" i="2"/>
  <c r="R114" i="2"/>
  <c r="R120" i="2"/>
  <c r="R125" i="2"/>
  <c r="R130" i="2"/>
  <c r="R136" i="2"/>
  <c r="R141" i="2"/>
  <c r="R146" i="2"/>
  <c r="R152" i="2"/>
  <c r="R157" i="2"/>
  <c r="R162" i="2"/>
  <c r="R167" i="2"/>
  <c r="R171" i="2"/>
  <c r="R175" i="2"/>
  <c r="R179" i="2"/>
  <c r="R183" i="2"/>
  <c r="R187" i="2"/>
  <c r="R191" i="2"/>
  <c r="R195" i="2"/>
  <c r="R199" i="2"/>
  <c r="R203" i="2"/>
  <c r="R207" i="2"/>
  <c r="R211" i="2"/>
  <c r="R215" i="2"/>
  <c r="R219" i="2"/>
  <c r="R223" i="2"/>
  <c r="R227" i="2"/>
  <c r="R231" i="2"/>
  <c r="R235" i="2"/>
  <c r="R239" i="2"/>
  <c r="R243" i="2"/>
  <c r="R247" i="2"/>
  <c r="R251" i="2"/>
  <c r="R255" i="2"/>
  <c r="R259" i="2"/>
  <c r="R263" i="2"/>
  <c r="R267" i="2"/>
  <c r="R271" i="2"/>
  <c r="R275" i="2"/>
  <c r="R279" i="2"/>
  <c r="R283" i="2"/>
  <c r="R287" i="2"/>
  <c r="R291" i="2"/>
  <c r="R295" i="2"/>
  <c r="R299" i="2"/>
  <c r="R303" i="2"/>
  <c r="R307" i="2"/>
  <c r="R311" i="2"/>
  <c r="R315" i="2"/>
  <c r="R319" i="2"/>
  <c r="R323" i="2"/>
  <c r="R327" i="2"/>
  <c r="R331" i="2"/>
  <c r="R335" i="2"/>
  <c r="R339" i="2"/>
  <c r="R343" i="2"/>
  <c r="R347" i="2"/>
  <c r="R351" i="2"/>
  <c r="R355" i="2"/>
  <c r="R359" i="2"/>
  <c r="R363" i="2"/>
  <c r="R367" i="2"/>
  <c r="R41" i="2"/>
  <c r="R46" i="2"/>
  <c r="R52" i="2"/>
  <c r="R57" i="2"/>
  <c r="R62" i="2"/>
  <c r="R68" i="2"/>
  <c r="R73" i="2"/>
  <c r="R78" i="2"/>
  <c r="R84" i="2"/>
  <c r="R89" i="2"/>
  <c r="R94" i="2"/>
  <c r="R100" i="2"/>
  <c r="R105" i="2"/>
  <c r="R110" i="2"/>
  <c r="R116" i="2"/>
  <c r="R121" i="2"/>
  <c r="R126" i="2"/>
  <c r="R132" i="2"/>
  <c r="R137" i="2"/>
  <c r="R142" i="2"/>
  <c r="R148" i="2"/>
  <c r="R153" i="2"/>
  <c r="R158" i="2"/>
  <c r="R164" i="2"/>
  <c r="R168" i="2"/>
  <c r="R172" i="2"/>
  <c r="R176" i="2"/>
  <c r="R180" i="2"/>
  <c r="R184" i="2"/>
  <c r="R188" i="2"/>
  <c r="R192" i="2"/>
  <c r="R196" i="2"/>
  <c r="R200" i="2"/>
  <c r="R204" i="2"/>
  <c r="R208" i="2"/>
  <c r="R212" i="2"/>
  <c r="R216" i="2"/>
  <c r="R220" i="2"/>
  <c r="R224" i="2"/>
  <c r="R228" i="2"/>
  <c r="R232" i="2"/>
  <c r="R236" i="2"/>
  <c r="R240" i="2"/>
  <c r="R244" i="2"/>
  <c r="R248" i="2"/>
  <c r="R252" i="2"/>
  <c r="R256" i="2"/>
  <c r="R260" i="2"/>
  <c r="R264" i="2"/>
  <c r="R268" i="2"/>
  <c r="R272" i="2"/>
  <c r="R276" i="2"/>
  <c r="R280" i="2"/>
  <c r="R284" i="2"/>
  <c r="R288" i="2"/>
  <c r="R292" i="2"/>
  <c r="R296" i="2"/>
  <c r="R300" i="2"/>
  <c r="R304" i="2"/>
  <c r="R308" i="2"/>
  <c r="R312" i="2"/>
  <c r="R316" i="2"/>
  <c r="R320" i="2"/>
  <c r="R324" i="2"/>
  <c r="R328" i="2"/>
  <c r="R332" i="2"/>
  <c r="R336" i="2"/>
  <c r="R10" i="2"/>
  <c r="R42" i="2"/>
  <c r="R53" i="2"/>
  <c r="R64" i="2"/>
  <c r="R74" i="2"/>
  <c r="R85" i="2"/>
  <c r="R96" i="2"/>
  <c r="R106" i="2"/>
  <c r="R117" i="2"/>
  <c r="R128" i="2"/>
  <c r="R138" i="2"/>
  <c r="R149" i="2"/>
  <c r="R160" i="2"/>
  <c r="R169" i="2"/>
  <c r="R177" i="2"/>
  <c r="R185" i="2"/>
  <c r="R193" i="2"/>
  <c r="R201" i="2"/>
  <c r="R209" i="2"/>
  <c r="R217" i="2"/>
  <c r="R225" i="2"/>
  <c r="R233" i="2"/>
  <c r="R241" i="2"/>
  <c r="R249" i="2"/>
  <c r="R257" i="2"/>
  <c r="R265" i="2"/>
  <c r="R273" i="2"/>
  <c r="R281" i="2"/>
  <c r="R289" i="2"/>
  <c r="R297" i="2"/>
  <c r="R305" i="2"/>
  <c r="R313" i="2"/>
  <c r="R321" i="2"/>
  <c r="R329" i="2"/>
  <c r="R337" i="2"/>
  <c r="R342" i="2"/>
  <c r="R348" i="2"/>
  <c r="R353" i="2"/>
  <c r="R358" i="2"/>
  <c r="R364" i="2"/>
  <c r="R369" i="2"/>
  <c r="R373" i="2"/>
  <c r="R377" i="2"/>
  <c r="R381" i="2"/>
  <c r="R385" i="2"/>
  <c r="R389" i="2"/>
  <c r="R393" i="2"/>
  <c r="R397" i="2"/>
  <c r="R401" i="2"/>
  <c r="R405" i="2"/>
  <c r="R409" i="2"/>
  <c r="R413" i="2"/>
  <c r="R417" i="2"/>
  <c r="R421" i="2"/>
  <c r="R425" i="2"/>
  <c r="R429" i="2"/>
  <c r="R433" i="2"/>
  <c r="R437" i="2"/>
  <c r="R441" i="2"/>
  <c r="R445" i="2"/>
  <c r="R449" i="2"/>
  <c r="R16" i="2"/>
  <c r="R44" i="2"/>
  <c r="R54" i="2"/>
  <c r="R65" i="2"/>
  <c r="R76" i="2"/>
  <c r="R86" i="2"/>
  <c r="R97" i="2"/>
  <c r="R108" i="2"/>
  <c r="R118" i="2"/>
  <c r="R129" i="2"/>
  <c r="R140" i="2"/>
  <c r="R150" i="2"/>
  <c r="R161" i="2"/>
  <c r="R170" i="2"/>
  <c r="R178" i="2"/>
  <c r="R186" i="2"/>
  <c r="R194" i="2"/>
  <c r="R202" i="2"/>
  <c r="R210" i="2"/>
  <c r="R218" i="2"/>
  <c r="R226" i="2"/>
  <c r="R234" i="2"/>
  <c r="R242" i="2"/>
  <c r="R250" i="2"/>
  <c r="R258" i="2"/>
  <c r="R266" i="2"/>
  <c r="R274" i="2"/>
  <c r="R282" i="2"/>
  <c r="R290" i="2"/>
  <c r="R298" i="2"/>
  <c r="R306" i="2"/>
  <c r="R314" i="2"/>
  <c r="R322" i="2"/>
  <c r="R330" i="2"/>
  <c r="R338" i="2"/>
  <c r="R344" i="2"/>
  <c r="R349" i="2"/>
  <c r="R354" i="2"/>
  <c r="R360" i="2"/>
  <c r="R365" i="2"/>
  <c r="R370" i="2"/>
  <c r="R374" i="2"/>
  <c r="R378" i="2"/>
  <c r="R382" i="2"/>
  <c r="R386" i="2"/>
  <c r="R390" i="2"/>
  <c r="R394" i="2"/>
  <c r="R398" i="2"/>
  <c r="R402" i="2"/>
  <c r="R406" i="2"/>
  <c r="R410" i="2"/>
  <c r="R414" i="2"/>
  <c r="R418" i="2"/>
  <c r="R422" i="2"/>
  <c r="R426" i="2"/>
  <c r="R430" i="2"/>
  <c r="R434" i="2"/>
  <c r="R438" i="2"/>
  <c r="R442" i="2"/>
  <c r="R446" i="2"/>
  <c r="R450" i="2"/>
  <c r="R48" i="2"/>
  <c r="R58" i="2"/>
  <c r="R69" i="2"/>
  <c r="R80" i="2"/>
  <c r="R90" i="2"/>
  <c r="R101" i="2"/>
  <c r="R112" i="2"/>
  <c r="R122" i="2"/>
  <c r="R133" i="2"/>
  <c r="R144" i="2"/>
  <c r="R154" i="2"/>
  <c r="R165" i="2"/>
  <c r="R173" i="2"/>
  <c r="R181" i="2"/>
  <c r="R189" i="2"/>
  <c r="R197" i="2"/>
  <c r="R205" i="2"/>
  <c r="R213" i="2"/>
  <c r="R221" i="2"/>
  <c r="R229" i="2"/>
  <c r="R237" i="2"/>
  <c r="R245" i="2"/>
  <c r="R253" i="2"/>
  <c r="R261" i="2"/>
  <c r="R269" i="2"/>
  <c r="R277" i="2"/>
  <c r="R285" i="2"/>
  <c r="R293" i="2"/>
  <c r="R301" i="2"/>
  <c r="R309" i="2"/>
  <c r="R317" i="2"/>
  <c r="R325" i="2"/>
  <c r="R333" i="2"/>
  <c r="R340" i="2"/>
  <c r="R345" i="2"/>
  <c r="R350" i="2"/>
  <c r="R356" i="2"/>
  <c r="R361" i="2"/>
  <c r="R366" i="2"/>
  <c r="R371" i="2"/>
  <c r="R375" i="2"/>
  <c r="R379" i="2"/>
  <c r="R383" i="2"/>
  <c r="R387" i="2"/>
  <c r="R391" i="2"/>
  <c r="R395" i="2"/>
  <c r="R399" i="2"/>
  <c r="R403" i="2"/>
  <c r="R407" i="2"/>
  <c r="R411" i="2"/>
  <c r="R415" i="2"/>
  <c r="R419" i="2"/>
  <c r="R423" i="2"/>
  <c r="R427" i="2"/>
  <c r="R431" i="2"/>
  <c r="R435" i="2"/>
  <c r="R439" i="2"/>
  <c r="R443" i="2"/>
  <c r="R447" i="2"/>
  <c r="R49" i="2"/>
  <c r="R60" i="2"/>
  <c r="R70" i="2"/>
  <c r="R81" i="2"/>
  <c r="R92" i="2"/>
  <c r="R102" i="2"/>
  <c r="R113" i="2"/>
  <c r="R124" i="2"/>
  <c r="R134" i="2"/>
  <c r="R145" i="2"/>
  <c r="R156" i="2"/>
  <c r="R166" i="2"/>
  <c r="R174" i="2"/>
  <c r="R182" i="2"/>
  <c r="R190" i="2"/>
  <c r="R198" i="2"/>
  <c r="R206" i="2"/>
  <c r="R214" i="2"/>
  <c r="R222" i="2"/>
  <c r="R230" i="2"/>
  <c r="R238" i="2"/>
  <c r="R246" i="2"/>
  <c r="R254" i="2"/>
  <c r="R262" i="2"/>
  <c r="R270" i="2"/>
  <c r="R278" i="2"/>
  <c r="R286" i="2"/>
  <c r="R294" i="2"/>
  <c r="R302" i="2"/>
  <c r="R310" i="2"/>
  <c r="R318" i="2"/>
  <c r="R326" i="2"/>
  <c r="R334" i="2"/>
  <c r="R341" i="2"/>
  <c r="R346" i="2"/>
  <c r="R352" i="2"/>
  <c r="R357" i="2"/>
  <c r="R362" i="2"/>
  <c r="R368" i="2"/>
  <c r="R372" i="2"/>
  <c r="R376" i="2"/>
  <c r="R380" i="2"/>
  <c r="R384" i="2"/>
  <c r="R388" i="2"/>
  <c r="R392" i="2"/>
  <c r="R396" i="2"/>
  <c r="R400" i="2"/>
  <c r="R404" i="2"/>
  <c r="R408" i="2"/>
  <c r="R412" i="2"/>
  <c r="R416" i="2"/>
  <c r="R420" i="2"/>
  <c r="R424" i="2"/>
  <c r="R428" i="2"/>
  <c r="R432" i="2"/>
  <c r="R436" i="2"/>
  <c r="R440" i="2"/>
  <c r="R444" i="2"/>
  <c r="R448" i="2"/>
  <c r="U6" i="9"/>
  <c r="P13" i="14" s="1"/>
  <c r="BA5" i="1"/>
  <c r="R15" i="2"/>
  <c r="R27" i="2"/>
  <c r="R20" i="2"/>
  <c r="R36" i="2"/>
  <c r="R29" i="2"/>
  <c r="R34" i="2"/>
  <c r="R19" i="2"/>
  <c r="W6" i="9"/>
  <c r="R13" i="14" s="1"/>
  <c r="BA7" i="1"/>
  <c r="V6" i="9"/>
  <c r="Q13" i="14" s="1"/>
  <c r="BA6" i="1"/>
  <c r="J6" i="9"/>
  <c r="D454" i="1"/>
  <c r="BA2" i="1"/>
  <c r="D456" i="1"/>
  <c r="N11" i="12" s="1"/>
  <c r="R9" i="2"/>
  <c r="R31" i="2"/>
  <c r="R24" i="2"/>
  <c r="R33" i="2"/>
  <c r="R22" i="2"/>
  <c r="R38" i="2"/>
  <c r="P2" i="2"/>
  <c r="K6" i="9"/>
  <c r="F13" i="14" s="1"/>
  <c r="BA3" i="1"/>
  <c r="W224" i="11" l="1"/>
  <c r="W351" i="11"/>
  <c r="V403" i="11"/>
  <c r="W128" i="11"/>
  <c r="V271" i="11"/>
  <c r="V13" i="11"/>
  <c r="V122" i="11"/>
  <c r="V213" i="11"/>
  <c r="V399" i="11"/>
  <c r="W15" i="11"/>
  <c r="H13" i="13" s="1"/>
  <c r="L13" i="13" s="1"/>
  <c r="V444" i="11"/>
  <c r="W413" i="11"/>
  <c r="W360" i="11"/>
  <c r="W291" i="11"/>
  <c r="V294" i="11"/>
  <c r="V155" i="11"/>
  <c r="V171" i="11"/>
  <c r="V22" i="11"/>
  <c r="V186" i="11"/>
  <c r="W25" i="11"/>
  <c r="J6" i="11"/>
  <c r="V351" i="11"/>
  <c r="W386" i="11"/>
  <c r="V348" i="11"/>
  <c r="W267" i="11"/>
  <c r="W318" i="11"/>
  <c r="W356" i="11"/>
  <c r="W202" i="11"/>
  <c r="V221" i="11"/>
  <c r="W46" i="11"/>
  <c r="W340" i="11"/>
  <c r="V330" i="11"/>
  <c r="V328" i="11"/>
  <c r="V259" i="11"/>
  <c r="V363" i="11"/>
  <c r="W397" i="11"/>
  <c r="V35" i="11"/>
  <c r="V26" i="11"/>
  <c r="W286" i="11"/>
  <c r="V152" i="11"/>
  <c r="N7" i="12"/>
  <c r="W14" i="11"/>
  <c r="V302" i="11"/>
  <c r="V377" i="11"/>
  <c r="W322" i="11"/>
  <c r="W419" i="11"/>
  <c r="W218" i="11"/>
  <c r="V373" i="11"/>
  <c r="W432" i="11"/>
  <c r="V362" i="11"/>
  <c r="V58" i="11"/>
  <c r="W319" i="11"/>
  <c r="V205" i="11"/>
  <c r="W204" i="11"/>
  <c r="W299" i="11"/>
  <c r="W438" i="11"/>
  <c r="W105" i="11"/>
  <c r="W353" i="11"/>
  <c r="W172" i="11"/>
  <c r="V382" i="11"/>
  <c r="W398" i="11"/>
  <c r="V446" i="11"/>
  <c r="V162" i="11"/>
  <c r="W219" i="11"/>
  <c r="V136" i="11"/>
  <c r="V415" i="11"/>
  <c r="V209" i="11"/>
  <c r="V224" i="11"/>
  <c r="V261" i="11"/>
  <c r="V140" i="11"/>
  <c r="W223" i="11"/>
  <c r="W176" i="11"/>
  <c r="V315" i="11"/>
  <c r="W215" i="11"/>
  <c r="W137" i="11"/>
  <c r="H135" i="13" s="1"/>
  <c r="L135" i="13" s="1"/>
  <c r="V126" i="11"/>
  <c r="W57" i="11"/>
  <c r="V52" i="11"/>
  <c r="W211" i="11"/>
  <c r="V51" i="11"/>
  <c r="W77" i="11"/>
  <c r="W144" i="11"/>
  <c r="V272" i="11"/>
  <c r="V245" i="11"/>
  <c r="V253" i="11"/>
  <c r="V273" i="11"/>
  <c r="V416" i="11"/>
  <c r="W370" i="11"/>
  <c r="W301" i="11"/>
  <c r="V263" i="11"/>
  <c r="W374" i="11"/>
  <c r="V361" i="11"/>
  <c r="W431" i="11"/>
  <c r="W146" i="11"/>
  <c r="W290" i="11"/>
  <c r="V243" i="11"/>
  <c r="W272" i="11"/>
  <c r="W339" i="11"/>
  <c r="V423" i="11"/>
  <c r="W262" i="11"/>
  <c r="V358" i="11"/>
  <c r="W169" i="11"/>
  <c r="W85" i="11"/>
  <c r="H83" i="13" s="1"/>
  <c r="L83" i="13" s="1"/>
  <c r="V307" i="11"/>
  <c r="V90" i="11"/>
  <c r="V194" i="11"/>
  <c r="V381" i="11"/>
  <c r="W111" i="11"/>
  <c r="V167" i="11"/>
  <c r="V28" i="11"/>
  <c r="W256" i="11"/>
  <c r="W381" i="11"/>
  <c r="W255" i="11"/>
  <c r="V318" i="11"/>
  <c r="W238" i="11"/>
  <c r="W73" i="11"/>
  <c r="V270" i="11"/>
  <c r="V101" i="11"/>
  <c r="W7" i="11"/>
  <c r="W71" i="11"/>
  <c r="W26" i="11"/>
  <c r="H24" i="13" s="1"/>
  <c r="L24" i="13" s="1"/>
  <c r="W8" i="11"/>
  <c r="H6" i="13" s="1"/>
  <c r="L6" i="13" s="1"/>
  <c r="W445" i="11"/>
  <c r="W401" i="11"/>
  <c r="W229" i="11"/>
  <c r="W130" i="11"/>
  <c r="H128" i="13" s="1"/>
  <c r="L128" i="13" s="1"/>
  <c r="V442" i="11"/>
  <c r="V239" i="11"/>
  <c r="V360" i="11"/>
  <c r="V198" i="11"/>
  <c r="V432" i="11"/>
  <c r="V441" i="11"/>
  <c r="V225" i="11"/>
  <c r="W424" i="11"/>
  <c r="W405" i="11"/>
  <c r="W179" i="11"/>
  <c r="V269" i="11"/>
  <c r="V322" i="11"/>
  <c r="W338" i="11"/>
  <c r="W304" i="11"/>
  <c r="W270" i="11"/>
  <c r="V334" i="11"/>
  <c r="V431" i="11"/>
  <c r="W23" i="11"/>
  <c r="W44" i="11"/>
  <c r="V420" i="11"/>
  <c r="W214" i="11"/>
  <c r="W221" i="11"/>
  <c r="V129" i="11"/>
  <c r="W96" i="11"/>
  <c r="W275" i="11"/>
  <c r="W315" i="11"/>
  <c r="W84" i="11"/>
  <c r="H82" i="13" s="1"/>
  <c r="L82" i="13" s="1"/>
  <c r="W136" i="11"/>
  <c r="H134" i="13" s="1"/>
  <c r="L134" i="13" s="1"/>
  <c r="W132" i="11"/>
  <c r="W106" i="11"/>
  <c r="W28" i="11"/>
  <c r="V281" i="11"/>
  <c r="W108" i="11"/>
  <c r="V31" i="11"/>
  <c r="V400" i="11"/>
  <c r="G6" i="11"/>
  <c r="K13" i="11" s="1"/>
  <c r="BG3" i="1"/>
  <c r="BH3" i="1" s="1"/>
  <c r="AD12" i="2" s="1"/>
  <c r="P9" i="14"/>
  <c r="V392" i="11"/>
  <c r="V343" i="11"/>
  <c r="W300" i="11"/>
  <c r="V409" i="11"/>
  <c r="V282" i="11"/>
  <c r="W112" i="11"/>
  <c r="H110" i="13" s="1"/>
  <c r="L110" i="13" s="1"/>
  <c r="W344" i="11"/>
  <c r="V413" i="11"/>
  <c r="W430" i="11"/>
  <c r="V319" i="11"/>
  <c r="V219" i="11"/>
  <c r="V50" i="11"/>
  <c r="W390" i="11"/>
  <c r="W373" i="11"/>
  <c r="W281" i="11"/>
  <c r="W380" i="11"/>
  <c r="W226" i="11"/>
  <c r="W395" i="11"/>
  <c r="V306" i="11"/>
  <c r="W417" i="11"/>
  <c r="W43" i="11"/>
  <c r="V304" i="11"/>
  <c r="V430" i="11"/>
  <c r="V443" i="11"/>
  <c r="V247" i="11"/>
  <c r="V223" i="11"/>
  <c r="V208" i="11"/>
  <c r="V192" i="11"/>
  <c r="V291" i="11"/>
  <c r="W151" i="11"/>
  <c r="V37" i="11"/>
  <c r="W143" i="11"/>
  <c r="W115" i="11"/>
  <c r="V383" i="11"/>
  <c r="W347" i="11"/>
  <c r="W302" i="11"/>
  <c r="W259" i="11"/>
  <c r="V143" i="11"/>
  <c r="V133" i="11"/>
  <c r="W90" i="11"/>
  <c r="V42" i="11"/>
  <c r="V9" i="11"/>
  <c r="V303" i="11"/>
  <c r="W159" i="11"/>
  <c r="V207" i="11"/>
  <c r="W210" i="11"/>
  <c r="V179" i="11"/>
  <c r="W59" i="11"/>
  <c r="V111" i="11"/>
  <c r="W10" i="11"/>
  <c r="H8" i="13" s="1"/>
  <c r="L8" i="13" s="1"/>
  <c r="V84" i="11"/>
  <c r="V131" i="11"/>
  <c r="V112" i="11"/>
  <c r="W228" i="11"/>
  <c r="W24" i="11"/>
  <c r="H22" i="13" s="1"/>
  <c r="L22" i="13" s="1"/>
  <c r="W16" i="11"/>
  <c r="W27" i="11"/>
  <c r="H25" i="13" s="1"/>
  <c r="L25" i="13" s="1"/>
  <c r="V95" i="11"/>
  <c r="W117" i="11"/>
  <c r="V24" i="11"/>
  <c r="W55" i="11"/>
  <c r="W18" i="11"/>
  <c r="H16" i="13" s="1"/>
  <c r="L16" i="13" s="1"/>
  <c r="V433" i="11"/>
  <c r="W402" i="11"/>
  <c r="W288" i="11"/>
  <c r="V437" i="11"/>
  <c r="W173" i="11"/>
  <c r="W406" i="11"/>
  <c r="W314" i="11"/>
  <c r="W366" i="11"/>
  <c r="W298" i="11"/>
  <c r="W91" i="11"/>
  <c r="V354" i="11"/>
  <c r="V447" i="11"/>
  <c r="V231" i="11"/>
  <c r="V389" i="11"/>
  <c r="W310" i="11"/>
  <c r="V201" i="11"/>
  <c r="V160" i="11"/>
  <c r="V317" i="11"/>
  <c r="V288" i="11"/>
  <c r="V397" i="11"/>
  <c r="W371" i="11"/>
  <c r="W279" i="11"/>
  <c r="W400" i="11"/>
  <c r="V297" i="11"/>
  <c r="V46" i="11"/>
  <c r="V204" i="11"/>
  <c r="V353" i="11"/>
  <c r="V445" i="11"/>
  <c r="V181" i="11"/>
  <c r="W426" i="11"/>
  <c r="W66" i="11"/>
  <c r="V166" i="11"/>
  <c r="W62" i="11"/>
  <c r="H60" i="13" s="1"/>
  <c r="L60" i="13" s="1"/>
  <c r="V274" i="11"/>
  <c r="V237" i="11"/>
  <c r="W170" i="11"/>
  <c r="W162" i="11"/>
  <c r="W87" i="11"/>
  <c r="V187" i="11"/>
  <c r="W182" i="11"/>
  <c r="W249" i="11"/>
  <c r="W342" i="11"/>
  <c r="V375" i="11"/>
  <c r="V49" i="11"/>
  <c r="V75" i="11"/>
  <c r="V285" i="11"/>
  <c r="W234" i="11"/>
  <c r="W139" i="11"/>
  <c r="V142" i="11"/>
  <c r="W220" i="11"/>
  <c r="W253" i="11"/>
  <c r="V7" i="11"/>
  <c r="W396" i="11"/>
  <c r="W346" i="11"/>
  <c r="V414" i="11"/>
  <c r="V419" i="11"/>
  <c r="W271" i="11"/>
  <c r="V308" i="11"/>
  <c r="V402" i="11"/>
  <c r="W51" i="11"/>
  <c r="H49" i="13" s="1"/>
  <c r="L49" i="13" s="1"/>
  <c r="V286" i="11"/>
  <c r="W285" i="11"/>
  <c r="W410" i="11"/>
  <c r="W421" i="11"/>
  <c r="V299" i="11"/>
  <c r="V241" i="11"/>
  <c r="W56" i="11"/>
  <c r="V333" i="11"/>
  <c r="V428" i="11"/>
  <c r="V321" i="11"/>
  <c r="W242" i="11"/>
  <c r="V102" i="11"/>
  <c r="W330" i="11"/>
  <c r="V391" i="11"/>
  <c r="V396" i="11"/>
  <c r="W416" i="11"/>
  <c r="W208" i="11"/>
  <c r="V260" i="11"/>
  <c r="W434" i="11"/>
  <c r="W389" i="11"/>
  <c r="V329" i="11"/>
  <c r="V287" i="11"/>
  <c r="V215" i="11"/>
  <c r="V264" i="11"/>
  <c r="V191" i="11"/>
  <c r="W194" i="11"/>
  <c r="V158" i="11"/>
  <c r="V176" i="11"/>
  <c r="V107" i="11"/>
  <c r="V53" i="11"/>
  <c r="V151" i="11"/>
  <c r="V60" i="11"/>
  <c r="V364" i="11"/>
  <c r="W333" i="11"/>
  <c r="W131" i="11"/>
  <c r="V11" i="11"/>
  <c r="V116" i="11"/>
  <c r="W134" i="11"/>
  <c r="W69" i="11"/>
  <c r="W42" i="11"/>
  <c r="H40" i="13" s="1"/>
  <c r="L40" i="13" s="1"/>
  <c r="W127" i="11"/>
  <c r="W80" i="11"/>
  <c r="H78" i="13" s="1"/>
  <c r="L78" i="13" s="1"/>
  <c r="V81" i="11"/>
  <c r="V114" i="11"/>
  <c r="V183" i="11"/>
  <c r="W35" i="11"/>
  <c r="V97" i="11"/>
  <c r="V115" i="11"/>
  <c r="W64" i="11"/>
  <c r="V168" i="11"/>
  <c r="W198" i="11"/>
  <c r="V78" i="11"/>
  <c r="V55" i="11"/>
  <c r="W72" i="11"/>
  <c r="W241" i="11"/>
  <c r="V216" i="11"/>
  <c r="V369" i="11"/>
  <c r="V100" i="11"/>
  <c r="V74" i="11"/>
  <c r="W13" i="11"/>
  <c r="H11" i="13" s="1"/>
  <c r="L11" i="13" s="1"/>
  <c r="W22" i="11"/>
  <c r="W149" i="11"/>
  <c r="W122" i="11"/>
  <c r="W145" i="11"/>
  <c r="V105" i="11"/>
  <c r="V41" i="11"/>
  <c r="V138" i="11"/>
  <c r="V48" i="11"/>
  <c r="W168" i="11"/>
  <c r="V103" i="11"/>
  <c r="V92" i="11"/>
  <c r="W99" i="11"/>
  <c r="H97" i="13" s="1"/>
  <c r="L97" i="13" s="1"/>
  <c r="V178" i="11"/>
  <c r="V147" i="11"/>
  <c r="V69" i="11"/>
  <c r="W48" i="11"/>
  <c r="H46" i="13" s="1"/>
  <c r="L46" i="13" s="1"/>
  <c r="W101" i="11"/>
  <c r="W12" i="11"/>
  <c r="V16" i="11"/>
  <c r="W109" i="11"/>
  <c r="H107" i="13" s="1"/>
  <c r="L107" i="13" s="1"/>
  <c r="W47" i="11"/>
  <c r="W32" i="11"/>
  <c r="V145" i="11"/>
  <c r="V34" i="11"/>
  <c r="W191" i="11"/>
  <c r="W39" i="11"/>
  <c r="W133" i="11"/>
  <c r="W61" i="11"/>
  <c r="H59" i="13" s="1"/>
  <c r="L59" i="13" s="1"/>
  <c r="W102" i="11"/>
  <c r="V283" i="11"/>
  <c r="W235" i="11"/>
  <c r="V401" i="11"/>
  <c r="W82" i="11"/>
  <c r="W425" i="11"/>
  <c r="W92" i="11"/>
  <c r="V327" i="11"/>
  <c r="V425" i="11"/>
  <c r="W231" i="11"/>
  <c r="V267" i="11"/>
  <c r="W124" i="11"/>
  <c r="H122" i="13" s="1"/>
  <c r="L122" i="13" s="1"/>
  <c r="V227" i="11"/>
  <c r="W184" i="11"/>
  <c r="V380" i="11"/>
  <c r="W364" i="11"/>
  <c r="V368" i="11"/>
  <c r="W180" i="11"/>
  <c r="W316" i="11"/>
  <c r="W331" i="11"/>
  <c r="V238" i="11"/>
  <c r="W156" i="11"/>
  <c r="V45" i="11"/>
  <c r="V128" i="11"/>
  <c r="V277" i="11"/>
  <c r="V164" i="11"/>
  <c r="V104" i="11"/>
  <c r="V98" i="11"/>
  <c r="V335" i="11"/>
  <c r="V27" i="11"/>
  <c r="W328" i="11"/>
  <c r="W138" i="11"/>
  <c r="H136" i="13" s="1"/>
  <c r="L136" i="13" s="1"/>
  <c r="V8" i="11"/>
  <c r="V130" i="11"/>
  <c r="V38" i="11"/>
  <c r="V21" i="11"/>
  <c r="V17" i="11"/>
  <c r="W408" i="11"/>
  <c r="W201" i="11"/>
  <c r="V39" i="11"/>
  <c r="V63" i="11"/>
  <c r="W217" i="11"/>
  <c r="V429" i="11"/>
  <c r="W97" i="11"/>
  <c r="H95" i="13" s="1"/>
  <c r="L95" i="13" s="1"/>
  <c r="V108" i="11"/>
  <c r="W67" i="11"/>
  <c r="W147" i="11"/>
  <c r="V169" i="11"/>
  <c r="W6" i="11"/>
  <c r="H4" i="13" s="1"/>
  <c r="L4" i="13" s="1"/>
  <c r="V47" i="11"/>
  <c r="W74" i="11"/>
  <c r="H72" i="13" s="1"/>
  <c r="L72" i="13" s="1"/>
  <c r="V25" i="11"/>
  <c r="W29" i="11"/>
  <c r="V71" i="11"/>
  <c r="V172" i="11"/>
  <c r="W49" i="11"/>
  <c r="H47" i="13" s="1"/>
  <c r="L47" i="13" s="1"/>
  <c r="W103" i="11"/>
  <c r="H101" i="13" s="1"/>
  <c r="L101" i="13" s="1"/>
  <c r="W158" i="11"/>
  <c r="V66" i="11"/>
  <c r="W93" i="11"/>
  <c r="H91" i="13" s="1"/>
  <c r="L91" i="13" s="1"/>
  <c r="W213" i="11"/>
  <c r="W200" i="11"/>
  <c r="W150" i="11"/>
  <c r="V404" i="11"/>
  <c r="V94" i="11"/>
  <c r="W247" i="11"/>
  <c r="W52" i="11"/>
  <c r="H50" i="13" s="1"/>
  <c r="L50" i="13" s="1"/>
  <c r="W33" i="11"/>
  <c r="H31" i="13" s="1"/>
  <c r="L31" i="13" s="1"/>
  <c r="V156" i="11"/>
  <c r="W53" i="11"/>
  <c r="H51" i="13" s="1"/>
  <c r="L51" i="13" s="1"/>
  <c r="W135" i="11"/>
  <c r="W205" i="11"/>
  <c r="V266" i="11"/>
  <c r="V165" i="11"/>
  <c r="V163" i="11"/>
  <c r="W195" i="11"/>
  <c r="V120" i="11"/>
  <c r="W358" i="11"/>
  <c r="V372" i="11"/>
  <c r="V127" i="11"/>
  <c r="V250" i="11"/>
  <c r="W307" i="11"/>
  <c r="V305" i="11"/>
  <c r="V290" i="11"/>
  <c r="V411" i="11"/>
  <c r="W409" i="11"/>
  <c r="V424" i="11"/>
  <c r="W294" i="11"/>
  <c r="W45" i="11"/>
  <c r="W20" i="11"/>
  <c r="H18" i="13" s="1"/>
  <c r="L18" i="13" s="1"/>
  <c r="W126" i="11"/>
  <c r="H124" i="13" s="1"/>
  <c r="L124" i="13" s="1"/>
  <c r="V10" i="11"/>
  <c r="V139" i="11"/>
  <c r="V15" i="11"/>
  <c r="W119" i="11"/>
  <c r="W63" i="11"/>
  <c r="V62" i="11"/>
  <c r="V284" i="11"/>
  <c r="W193" i="11"/>
  <c r="V61" i="11"/>
  <c r="V67" i="11"/>
  <c r="V438" i="11"/>
  <c r="W209" i="11"/>
  <c r="V244" i="11"/>
  <c r="W244" i="11"/>
  <c r="V135" i="11"/>
  <c r="V123" i="11"/>
  <c r="W245" i="11"/>
  <c r="W436" i="11"/>
  <c r="W321" i="11"/>
  <c r="W81" i="11"/>
  <c r="H79" i="13" s="1"/>
  <c r="L79" i="13" s="1"/>
  <c r="W268" i="11"/>
  <c r="V222" i="11"/>
  <c r="W412" i="11"/>
  <c r="V342" i="11"/>
  <c r="V292" i="11"/>
  <c r="W354" i="11"/>
  <c r="W441" i="11"/>
  <c r="W277" i="11"/>
  <c r="V14" i="11"/>
  <c r="V87" i="11"/>
  <c r="W31" i="11"/>
  <c r="W95" i="11"/>
  <c r="H93" i="13" s="1"/>
  <c r="L93" i="13" s="1"/>
  <c r="W185" i="11"/>
  <c r="W246" i="11"/>
  <c r="W121" i="11"/>
  <c r="H119" i="13" s="1"/>
  <c r="L119" i="13" s="1"/>
  <c r="V91" i="11"/>
  <c r="W141" i="11"/>
  <c r="W41" i="11"/>
  <c r="H39" i="13" s="1"/>
  <c r="L39" i="13" s="1"/>
  <c r="W65" i="11"/>
  <c r="H63" i="13" s="1"/>
  <c r="L63" i="13" s="1"/>
  <c r="W227" i="11"/>
  <c r="V182" i="11"/>
  <c r="W345" i="11"/>
  <c r="W114" i="11"/>
  <c r="H112" i="13" s="1"/>
  <c r="L112" i="13" s="1"/>
  <c r="V278" i="11"/>
  <c r="V134" i="11"/>
  <c r="W293" i="11"/>
  <c r="W254" i="11"/>
  <c r="W78" i="11"/>
  <c r="H76" i="13" s="1"/>
  <c r="L76" i="13" s="1"/>
  <c r="W420" i="11"/>
  <c r="W188" i="11"/>
  <c r="V394" i="11"/>
  <c r="V214" i="11"/>
  <c r="V195" i="11"/>
  <c r="W284" i="11"/>
  <c r="W317" i="11"/>
  <c r="V242" i="11"/>
  <c r="V370" i="11"/>
  <c r="W369" i="11"/>
  <c r="V200" i="11"/>
  <c r="W260" i="11"/>
  <c r="W378" i="11"/>
  <c r="W391" i="11"/>
  <c r="V323" i="11"/>
  <c r="W382" i="11"/>
  <c r="W384" i="11"/>
  <c r="W428" i="11"/>
  <c r="W325" i="11"/>
  <c r="W446" i="11"/>
  <c r="V405" i="11"/>
  <c r="V356" i="11"/>
  <c r="V338" i="11"/>
  <c r="W312" i="11"/>
  <c r="V448" i="11"/>
  <c r="W100" i="11"/>
  <c r="H98" i="13" s="1"/>
  <c r="L98" i="13" s="1"/>
  <c r="V344" i="11"/>
  <c r="W222" i="11"/>
  <c r="V374" i="11"/>
  <c r="W278" i="11"/>
  <c r="V434" i="11"/>
  <c r="W240" i="11"/>
  <c r="V212" i="11"/>
  <c r="W392" i="11"/>
  <c r="W387" i="11"/>
  <c r="W435" i="11"/>
  <c r="W276" i="11"/>
  <c r="W444" i="11"/>
  <c r="V439" i="11"/>
  <c r="W440" i="11"/>
  <c r="V295" i="11"/>
  <c r="W323" i="11"/>
  <c r="W98" i="11"/>
  <c r="H96" i="13" s="1"/>
  <c r="L96" i="13" s="1"/>
  <c r="W199" i="11"/>
  <c r="W155" i="11"/>
  <c r="W140" i="11"/>
  <c r="W266" i="11"/>
  <c r="V325" i="11"/>
  <c r="V385" i="11"/>
  <c r="V252" i="11"/>
  <c r="V406" i="11"/>
  <c r="W447" i="11"/>
  <c r="V408" i="11"/>
  <c r="V202" i="11"/>
  <c r="V332" i="11"/>
  <c r="V256" i="11"/>
  <c r="W296" i="11"/>
  <c r="V339" i="11"/>
  <c r="W355" i="11"/>
  <c r="V106" i="11"/>
  <c r="W197" i="11"/>
  <c r="V99" i="11"/>
  <c r="V149" i="11"/>
  <c r="W411" i="11"/>
  <c r="W258" i="11"/>
  <c r="W403" i="11"/>
  <c r="W282" i="11"/>
  <c r="W334" i="11"/>
  <c r="V70" i="11"/>
  <c r="V367" i="11"/>
  <c r="V313" i="11"/>
  <c r="W361" i="11"/>
  <c r="V249" i="11"/>
  <c r="W248" i="11"/>
  <c r="W289" i="11"/>
  <c r="W303" i="11"/>
  <c r="V346" i="11"/>
  <c r="V279" i="11"/>
  <c r="W60" i="11"/>
  <c r="H58" i="13" s="1"/>
  <c r="L58" i="13" s="1"/>
  <c r="V379" i="11"/>
  <c r="W442" i="11"/>
  <c r="W327" i="11"/>
  <c r="W113" i="11"/>
  <c r="W38" i="11"/>
  <c r="W305" i="11"/>
  <c r="V234" i="11"/>
  <c r="W394" i="11"/>
  <c r="V206" i="11"/>
  <c r="W352" i="11"/>
  <c r="V233" i="11"/>
  <c r="V118" i="11"/>
  <c r="V350" i="11"/>
  <c r="W252" i="11"/>
  <c r="V30" i="11"/>
  <c r="W349" i="11"/>
  <c r="W178" i="11"/>
  <c r="V337" i="11"/>
  <c r="W341" i="11"/>
  <c r="V210" i="11"/>
  <c r="V121" i="11"/>
  <c r="V157" i="11"/>
  <c r="W118" i="11"/>
  <c r="W75" i="11"/>
  <c r="H73" i="13" s="1"/>
  <c r="L73" i="13" s="1"/>
  <c r="V137" i="11"/>
  <c r="W311" i="11"/>
  <c r="W164" i="11"/>
  <c r="W250" i="11"/>
  <c r="W393" i="11"/>
  <c r="V347" i="11"/>
  <c r="V345" i="11"/>
  <c r="W439" i="11"/>
  <c r="V365" i="11"/>
  <c r="W309" i="11"/>
  <c r="V301" i="11"/>
  <c r="V150" i="11"/>
  <c r="W230" i="11"/>
  <c r="W207" i="11"/>
  <c r="V349" i="11"/>
  <c r="W320" i="11"/>
  <c r="V331" i="11"/>
  <c r="V197" i="11"/>
  <c r="V436" i="11"/>
  <c r="W274" i="11"/>
  <c r="V184" i="11"/>
  <c r="V390" i="11"/>
  <c r="V254" i="11"/>
  <c r="V410" i="11"/>
  <c r="W423" i="11"/>
  <c r="V228" i="11"/>
  <c r="V387" i="11"/>
  <c r="V217" i="11"/>
  <c r="W343" i="11"/>
  <c r="W233" i="11"/>
  <c r="W427" i="11"/>
  <c r="V398" i="11"/>
  <c r="V211" i="11"/>
  <c r="W363" i="11"/>
  <c r="V326" i="11"/>
  <c r="W433" i="11"/>
  <c r="W216" i="11"/>
  <c r="W123" i="11"/>
  <c r="H121" i="13" s="1"/>
  <c r="L121" i="13" s="1"/>
  <c r="W429" i="11"/>
  <c r="V417" i="11"/>
  <c r="W273" i="11"/>
  <c r="V310" i="11"/>
  <c r="W335" i="11"/>
  <c r="V188" i="11"/>
  <c r="V280" i="11"/>
  <c r="V203" i="11"/>
  <c r="V226" i="11"/>
  <c r="W329" i="11"/>
  <c r="W152" i="11"/>
  <c r="W313" i="11"/>
  <c r="V175" i="11"/>
  <c r="W239" i="11"/>
  <c r="W448" i="11"/>
  <c r="V29" i="11"/>
  <c r="V161" i="11"/>
  <c r="W388" i="11"/>
  <c r="W280" i="11"/>
  <c r="V336" i="11"/>
  <c r="W269" i="11"/>
  <c r="V251" i="11"/>
  <c r="W265" i="11"/>
  <c r="W110" i="11"/>
  <c r="H108" i="13" s="1"/>
  <c r="L108" i="13" s="1"/>
  <c r="W243" i="11"/>
  <c r="V193" i="11"/>
  <c r="W88" i="11"/>
  <c r="V316" i="11"/>
  <c r="W177" i="11"/>
  <c r="W54" i="11"/>
  <c r="V265" i="11"/>
  <c r="V59" i="11"/>
  <c r="V57" i="11"/>
  <c r="W89" i="11"/>
  <c r="H87" i="13" s="1"/>
  <c r="L87" i="13" s="1"/>
  <c r="W30" i="11"/>
  <c r="H28" i="13" s="1"/>
  <c r="L28" i="13" s="1"/>
  <c r="W17" i="11"/>
  <c r="H15" i="13" s="1"/>
  <c r="L15" i="13" s="1"/>
  <c r="V159" i="11"/>
  <c r="V56" i="11"/>
  <c r="W21" i="11"/>
  <c r="H19" i="13" s="1"/>
  <c r="L19" i="13" s="1"/>
  <c r="V393" i="11"/>
  <c r="V229" i="11"/>
  <c r="W365" i="11"/>
  <c r="V240" i="11"/>
  <c r="V435" i="11"/>
  <c r="W120" i="11"/>
  <c r="H118" i="13" s="1"/>
  <c r="L118" i="13" s="1"/>
  <c r="W237" i="11"/>
  <c r="W203" i="11"/>
  <c r="V300" i="11"/>
  <c r="W385" i="11"/>
  <c r="V268" i="11"/>
  <c r="W192" i="11"/>
  <c r="V36" i="11"/>
  <c r="W40" i="11"/>
  <c r="V83" i="11"/>
  <c r="V64" i="11"/>
  <c r="W19" i="11"/>
  <c r="H17" i="13" s="1"/>
  <c r="L17" i="13" s="1"/>
  <c r="W154" i="11"/>
  <c r="V73" i="11"/>
  <c r="V113" i="11"/>
  <c r="V174" i="11"/>
  <c r="V54" i="11"/>
  <c r="W153" i="11"/>
  <c r="W264" i="11"/>
  <c r="V76" i="11"/>
  <c r="V173" i="11"/>
  <c r="V124" i="11"/>
  <c r="W174" i="11"/>
  <c r="V79" i="11"/>
  <c r="V189" i="11"/>
  <c r="V257" i="11"/>
  <c r="V82" i="11"/>
  <c r="W148" i="11"/>
  <c r="W190" i="11"/>
  <c r="V80" i="11"/>
  <c r="W86" i="11"/>
  <c r="H84" i="13" s="1"/>
  <c r="L84" i="13" s="1"/>
  <c r="W125" i="11"/>
  <c r="H123" i="13" s="1"/>
  <c r="L123" i="13" s="1"/>
  <c r="W306" i="11"/>
  <c r="V19" i="11"/>
  <c r="V275" i="11"/>
  <c r="V77" i="11"/>
  <c r="V12" i="11"/>
  <c r="V340" i="11"/>
  <c r="W375" i="11"/>
  <c r="W324" i="11"/>
  <c r="V311" i="11"/>
  <c r="W308" i="11"/>
  <c r="W163" i="11"/>
  <c r="V440" i="11"/>
  <c r="V312" i="11"/>
  <c r="W297" i="11"/>
  <c r="W257" i="11"/>
  <c r="W167" i="11"/>
  <c r="V388" i="11"/>
  <c r="W368" i="11"/>
  <c r="V144" i="11"/>
  <c r="W70" i="11"/>
  <c r="H68" i="13" s="1"/>
  <c r="L68" i="13" s="1"/>
  <c r="W186" i="11"/>
  <c r="W104" i="11"/>
  <c r="H102" i="13" s="1"/>
  <c r="L102" i="13" s="1"/>
  <c r="W165" i="11"/>
  <c r="W332" i="11"/>
  <c r="V427" i="11"/>
  <c r="V449" i="11"/>
  <c r="W414" i="11"/>
  <c r="W350" i="11"/>
  <c r="V196" i="11"/>
  <c r="V395" i="11"/>
  <c r="V378" i="11"/>
  <c r="V314" i="11"/>
  <c r="V218" i="11"/>
  <c r="V355" i="11"/>
  <c r="W415" i="11"/>
  <c r="V296" i="11"/>
  <c r="W189" i="11"/>
  <c r="W283" i="11"/>
  <c r="W418" i="11"/>
  <c r="W362" i="11"/>
  <c r="V426" i="11"/>
  <c r="V359" i="11"/>
  <c r="V180" i="11"/>
  <c r="V357" i="11"/>
  <c r="W449" i="11"/>
  <c r="V421" i="11"/>
  <c r="V341" i="11"/>
  <c r="W171" i="11"/>
  <c r="W383" i="11"/>
  <c r="W161" i="11"/>
  <c r="W183" i="11"/>
  <c r="W376" i="11"/>
  <c r="W443" i="11"/>
  <c r="V371" i="11"/>
  <c r="V298" i="11"/>
  <c r="V352" i="11"/>
  <c r="V384" i="11"/>
  <c r="W404" i="11"/>
  <c r="V422" i="11"/>
  <c r="W359" i="11"/>
  <c r="W175" i="11"/>
  <c r="W160" i="11"/>
  <c r="V248" i="11"/>
  <c r="W107" i="11"/>
  <c r="H105" i="13" s="1"/>
  <c r="L105" i="13" s="1"/>
  <c r="W399" i="11"/>
  <c r="V376" i="11"/>
  <c r="W377" i="11"/>
  <c r="W337" i="11"/>
  <c r="W367" i="11"/>
  <c r="W263" i="11"/>
  <c r="W407" i="11"/>
  <c r="V418" i="11"/>
  <c r="W261" i="11"/>
  <c r="W336" i="11"/>
  <c r="W372" i="11"/>
  <c r="V293" i="11"/>
  <c r="W292" i="11"/>
  <c r="W348" i="11"/>
  <c r="V386" i="11"/>
  <c r="W357" i="11"/>
  <c r="V262" i="11"/>
  <c r="V320" i="11"/>
  <c r="W251" i="11"/>
  <c r="V366" i="11"/>
  <c r="V235" i="11"/>
  <c r="W79" i="11"/>
  <c r="H77" i="13" s="1"/>
  <c r="L77" i="13" s="1"/>
  <c r="V153" i="11"/>
  <c r="W236" i="11"/>
  <c r="V125" i="11"/>
  <c r="V190" i="11"/>
  <c r="V177" i="11"/>
  <c r="W181" i="11"/>
  <c r="W37" i="11"/>
  <c r="H35" i="13" s="1"/>
  <c r="L35" i="13" s="1"/>
  <c r="V93" i="11"/>
  <c r="V43" i="11"/>
  <c r="V18" i="11"/>
  <c r="V20" i="11"/>
  <c r="W379" i="11"/>
  <c r="V236" i="11"/>
  <c r="W437" i="11"/>
  <c r="V220" i="11"/>
  <c r="V255" i="11"/>
  <c r="W287" i="11"/>
  <c r="V276" i="11"/>
  <c r="W225" i="11"/>
  <c r="W422" i="11"/>
  <c r="W196" i="11"/>
  <c r="V289" i="11"/>
  <c r="V148" i="11"/>
  <c r="W116" i="11"/>
  <c r="H114" i="13" s="1"/>
  <c r="L114" i="13" s="1"/>
  <c r="W326" i="11"/>
  <c r="V33" i="11"/>
  <c r="W36" i="11"/>
  <c r="H34" i="13" s="1"/>
  <c r="L34" i="13" s="1"/>
  <c r="V146" i="11"/>
  <c r="V88" i="11"/>
  <c r="W232" i="11"/>
  <c r="W166" i="11"/>
  <c r="W129" i="11"/>
  <c r="H127" i="13" s="1"/>
  <c r="L127" i="13" s="1"/>
  <c r="W9" i="11"/>
  <c r="H7" i="13" s="1"/>
  <c r="L7" i="13" s="1"/>
  <c r="V32" i="11"/>
  <c r="V65" i="11"/>
  <c r="V232" i="11"/>
  <c r="V324" i="11"/>
  <c r="V412" i="11"/>
  <c r="V258" i="11"/>
  <c r="V246" i="11"/>
  <c r="V407" i="11"/>
  <c r="V117" i="11"/>
  <c r="V309" i="11"/>
  <c r="V141" i="11"/>
  <c r="V185" i="11"/>
  <c r="V230" i="11"/>
  <c r="W157" i="11"/>
  <c r="V154" i="11"/>
  <c r="V199" i="11"/>
  <c r="W34" i="11"/>
  <c r="H32" i="13" s="1"/>
  <c r="L32" i="13" s="1"/>
  <c r="W83" i="11"/>
  <c r="H81" i="13" s="1"/>
  <c r="L81" i="13" s="1"/>
  <c r="V109" i="11"/>
  <c r="V96" i="11"/>
  <c r="W206" i="11"/>
  <c r="W142" i="11"/>
  <c r="W187" i="11"/>
  <c r="V40" i="11"/>
  <c r="V44" i="11"/>
  <c r="W76" i="11"/>
  <c r="H74" i="13" s="1"/>
  <c r="L74" i="13" s="1"/>
  <c r="V132" i="11"/>
  <c r="V72" i="11"/>
  <c r="V23" i="11"/>
  <c r="V89" i="11"/>
  <c r="V86" i="11"/>
  <c r="V6" i="11"/>
  <c r="W212" i="11"/>
  <c r="V119" i="11"/>
  <c r="W50" i="11"/>
  <c r="H48" i="13" s="1"/>
  <c r="L48" i="13" s="1"/>
  <c r="W94" i="11"/>
  <c r="H92" i="13" s="1"/>
  <c r="L92" i="13" s="1"/>
  <c r="W58" i="11"/>
  <c r="H56" i="13" s="1"/>
  <c r="L56" i="13" s="1"/>
  <c r="V68" i="11"/>
  <c r="W295" i="11"/>
  <c r="V110" i="11"/>
  <c r="V170" i="11"/>
  <c r="W68" i="11"/>
  <c r="V85" i="11"/>
  <c r="W11" i="11"/>
  <c r="H9" i="13" s="1"/>
  <c r="L9" i="13" s="1"/>
  <c r="AX5" i="9"/>
  <c r="AY5" i="9" s="1"/>
  <c r="Y7" i="2"/>
  <c r="H126" i="13"/>
  <c r="L126" i="13" s="1"/>
  <c r="H42" i="13"/>
  <c r="L42" i="13" s="1"/>
  <c r="H94" i="13"/>
  <c r="L94" i="13" s="1"/>
  <c r="H71" i="13"/>
  <c r="L71" i="13" s="1"/>
  <c r="H14" i="13"/>
  <c r="L14" i="13" s="1"/>
  <c r="H106" i="13"/>
  <c r="L106" i="13" s="1"/>
  <c r="H65" i="13"/>
  <c r="L65" i="13" s="1"/>
  <c r="H29" i="13"/>
  <c r="L29" i="13" s="1"/>
  <c r="H61" i="13"/>
  <c r="L61" i="13" s="1"/>
  <c r="H88" i="13"/>
  <c r="L88" i="13" s="1"/>
  <c r="H57" i="13"/>
  <c r="L57" i="13" s="1"/>
  <c r="H44" i="13"/>
  <c r="L44" i="13" s="1"/>
  <c r="H55" i="13"/>
  <c r="L55" i="13" s="1"/>
  <c r="H5" i="13"/>
  <c r="L5" i="13" s="1"/>
  <c r="H69" i="13"/>
  <c r="L69" i="13" s="1"/>
  <c r="H12" i="13"/>
  <c r="L12" i="13" s="1"/>
  <c r="E13" i="14"/>
  <c r="AV6" i="9"/>
  <c r="AW6" i="9"/>
  <c r="Z9" i="2"/>
  <c r="Z13" i="2"/>
  <c r="Z17" i="2"/>
  <c r="Z21" i="2"/>
  <c r="Z25" i="2"/>
  <c r="Z29" i="2"/>
  <c r="Z33" i="2"/>
  <c r="Z37" i="2"/>
  <c r="Z41" i="2"/>
  <c r="Z45" i="2"/>
  <c r="Z49" i="2"/>
  <c r="Z53" i="2"/>
  <c r="Z57" i="2"/>
  <c r="Z61" i="2"/>
  <c r="Z65" i="2"/>
  <c r="Z69" i="2"/>
  <c r="Z73" i="2"/>
  <c r="Z77" i="2"/>
  <c r="Z81" i="2"/>
  <c r="Z10" i="2"/>
  <c r="Z14" i="2"/>
  <c r="Z18" i="2"/>
  <c r="Z22" i="2"/>
  <c r="Z26" i="2"/>
  <c r="Z30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7" i="2"/>
  <c r="Z11" i="2"/>
  <c r="Z15" i="2"/>
  <c r="Z19" i="2"/>
  <c r="Z23" i="2"/>
  <c r="Z27" i="2"/>
  <c r="Z31" i="2"/>
  <c r="Z35" i="2"/>
  <c r="Z39" i="2"/>
  <c r="Z43" i="2"/>
  <c r="Z47" i="2"/>
  <c r="Z51" i="2"/>
  <c r="Z55" i="2"/>
  <c r="Z59" i="2"/>
  <c r="Z63" i="2"/>
  <c r="Z67" i="2"/>
  <c r="Z71" i="2"/>
  <c r="Z75" i="2"/>
  <c r="Z79" i="2"/>
  <c r="Z83" i="2"/>
  <c r="Z8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5" i="2"/>
  <c r="Z90" i="2"/>
  <c r="Z94" i="2"/>
  <c r="Z98" i="2"/>
  <c r="Z102" i="2"/>
  <c r="Z106" i="2"/>
  <c r="Z110" i="2"/>
  <c r="Z114" i="2"/>
  <c r="Z118" i="2"/>
  <c r="Z122" i="2"/>
  <c r="Z126" i="2"/>
  <c r="Z130" i="2"/>
  <c r="Z134" i="2"/>
  <c r="Z138" i="2"/>
  <c r="Z142" i="2"/>
  <c r="Z146" i="2"/>
  <c r="Z150" i="2"/>
  <c r="Z154" i="2"/>
  <c r="Z158" i="2"/>
  <c r="Z162" i="2"/>
  <c r="Z166" i="2"/>
  <c r="Z170" i="2"/>
  <c r="Z174" i="2"/>
  <c r="Z178" i="2"/>
  <c r="Z182" i="2"/>
  <c r="Z186" i="2"/>
  <c r="Z190" i="2"/>
  <c r="Z194" i="2"/>
  <c r="Z198" i="2"/>
  <c r="Z202" i="2"/>
  <c r="Z206" i="2"/>
  <c r="Z210" i="2"/>
  <c r="Z214" i="2"/>
  <c r="Z218" i="2"/>
  <c r="Z222" i="2"/>
  <c r="Z226" i="2"/>
  <c r="Z230" i="2"/>
  <c r="Z234" i="2"/>
  <c r="Z238" i="2"/>
  <c r="Z242" i="2"/>
  <c r="Z246" i="2"/>
  <c r="Z250" i="2"/>
  <c r="Z254" i="2"/>
  <c r="Z258" i="2"/>
  <c r="Z262" i="2"/>
  <c r="Z266" i="2"/>
  <c r="Z270" i="2"/>
  <c r="Z274" i="2"/>
  <c r="Z278" i="2"/>
  <c r="Z282" i="2"/>
  <c r="Z286" i="2"/>
  <c r="Z290" i="2"/>
  <c r="Z294" i="2"/>
  <c r="Z298" i="2"/>
  <c r="Z302" i="2"/>
  <c r="Z306" i="2"/>
  <c r="Z310" i="2"/>
  <c r="Z314" i="2"/>
  <c r="Z318" i="2"/>
  <c r="Z322" i="2"/>
  <c r="Z326" i="2"/>
  <c r="Z330" i="2"/>
  <c r="Z334" i="2"/>
  <c r="Z338" i="2"/>
  <c r="Z342" i="2"/>
  <c r="Z346" i="2"/>
  <c r="Z350" i="2"/>
  <c r="Z354" i="2"/>
  <c r="Z358" i="2"/>
  <c r="Z362" i="2"/>
  <c r="Z366" i="2"/>
  <c r="Z370" i="2"/>
  <c r="Z374" i="2"/>
  <c r="Z378" i="2"/>
  <c r="Z382" i="2"/>
  <c r="Z386" i="2"/>
  <c r="Z390" i="2"/>
  <c r="Z394" i="2"/>
  <c r="Z398" i="2"/>
  <c r="Z402" i="2"/>
  <c r="Z406" i="2"/>
  <c r="Z410" i="2"/>
  <c r="Z414" i="2"/>
  <c r="Z418" i="2"/>
  <c r="Z87" i="2"/>
  <c r="Z91" i="2"/>
  <c r="Z95" i="2"/>
  <c r="Z99" i="2"/>
  <c r="Z103" i="2"/>
  <c r="Z107" i="2"/>
  <c r="Z111" i="2"/>
  <c r="Z115" i="2"/>
  <c r="Z119" i="2"/>
  <c r="Z123" i="2"/>
  <c r="Z127" i="2"/>
  <c r="Z131" i="2"/>
  <c r="Z135" i="2"/>
  <c r="Z139" i="2"/>
  <c r="Z143" i="2"/>
  <c r="Z147" i="2"/>
  <c r="Z151" i="2"/>
  <c r="Z155" i="2"/>
  <c r="Z159" i="2"/>
  <c r="Z163" i="2"/>
  <c r="Z167" i="2"/>
  <c r="Z171" i="2"/>
  <c r="Z175" i="2"/>
  <c r="Z179" i="2"/>
  <c r="Z183" i="2"/>
  <c r="Z187" i="2"/>
  <c r="Z191" i="2"/>
  <c r="Z195" i="2"/>
  <c r="Z199" i="2"/>
  <c r="Z203" i="2"/>
  <c r="Z207" i="2"/>
  <c r="Z211" i="2"/>
  <c r="Z215" i="2"/>
  <c r="Z219" i="2"/>
  <c r="Z223" i="2"/>
  <c r="Z227" i="2"/>
  <c r="Z231" i="2"/>
  <c r="Z235" i="2"/>
  <c r="Z239" i="2"/>
  <c r="Z243" i="2"/>
  <c r="Z247" i="2"/>
  <c r="Z251" i="2"/>
  <c r="Z255" i="2"/>
  <c r="Z259" i="2"/>
  <c r="Z263" i="2"/>
  <c r="Z267" i="2"/>
  <c r="Z271" i="2"/>
  <c r="Z275" i="2"/>
  <c r="Z279" i="2"/>
  <c r="Z283" i="2"/>
  <c r="Z287" i="2"/>
  <c r="Z291" i="2"/>
  <c r="Z295" i="2"/>
  <c r="Z299" i="2"/>
  <c r="Z303" i="2"/>
  <c r="Z307" i="2"/>
  <c r="Z311" i="2"/>
  <c r="Z315" i="2"/>
  <c r="Z319" i="2"/>
  <c r="Z323" i="2"/>
  <c r="Z327" i="2"/>
  <c r="Z331" i="2"/>
  <c r="Z335" i="2"/>
  <c r="Z339" i="2"/>
  <c r="Z343" i="2"/>
  <c r="Z347" i="2"/>
  <c r="Z351" i="2"/>
  <c r="Z355" i="2"/>
  <c r="Z359" i="2"/>
  <c r="Z363" i="2"/>
  <c r="Z367" i="2"/>
  <c r="Z371" i="2"/>
  <c r="Z375" i="2"/>
  <c r="Z379" i="2"/>
  <c r="Z383" i="2"/>
  <c r="Z387" i="2"/>
  <c r="Z391" i="2"/>
  <c r="Z395" i="2"/>
  <c r="Z399" i="2"/>
  <c r="Z403" i="2"/>
  <c r="Z407" i="2"/>
  <c r="Z411" i="2"/>
  <c r="Z415" i="2"/>
  <c r="Z419" i="2"/>
  <c r="Z423" i="2"/>
  <c r="Z88" i="2"/>
  <c r="Z92" i="2"/>
  <c r="Z96" i="2"/>
  <c r="Z100" i="2"/>
  <c r="Z104" i="2"/>
  <c r="Z108" i="2"/>
  <c r="Z112" i="2"/>
  <c r="Z116" i="2"/>
  <c r="Z120" i="2"/>
  <c r="Z124" i="2"/>
  <c r="Z128" i="2"/>
  <c r="Z132" i="2"/>
  <c r="Z136" i="2"/>
  <c r="Z140" i="2"/>
  <c r="Z144" i="2"/>
  <c r="Z148" i="2"/>
  <c r="Z152" i="2"/>
  <c r="Z156" i="2"/>
  <c r="Z160" i="2"/>
  <c r="Z164" i="2"/>
  <c r="Z168" i="2"/>
  <c r="Z172" i="2"/>
  <c r="Z176" i="2"/>
  <c r="Z180" i="2"/>
  <c r="Z184" i="2"/>
  <c r="Z188" i="2"/>
  <c r="Z192" i="2"/>
  <c r="Z196" i="2"/>
  <c r="Z200" i="2"/>
  <c r="Z204" i="2"/>
  <c r="Z208" i="2"/>
  <c r="Z212" i="2"/>
  <c r="Z216" i="2"/>
  <c r="Z220" i="2"/>
  <c r="Z224" i="2"/>
  <c r="Z228" i="2"/>
  <c r="Z232" i="2"/>
  <c r="Z236" i="2"/>
  <c r="Z240" i="2"/>
  <c r="Z244" i="2"/>
  <c r="Z248" i="2"/>
  <c r="Z252" i="2"/>
  <c r="Z256" i="2"/>
  <c r="Z260" i="2"/>
  <c r="Z264" i="2"/>
  <c r="Z268" i="2"/>
  <c r="Z272" i="2"/>
  <c r="Z276" i="2"/>
  <c r="Z280" i="2"/>
  <c r="Z284" i="2"/>
  <c r="Z288" i="2"/>
  <c r="Z292" i="2"/>
  <c r="Z296" i="2"/>
  <c r="Z300" i="2"/>
  <c r="Z304" i="2"/>
  <c r="Z308" i="2"/>
  <c r="Z312" i="2"/>
  <c r="Z316" i="2"/>
  <c r="Z320" i="2"/>
  <c r="Z324" i="2"/>
  <c r="Z328" i="2"/>
  <c r="Z332" i="2"/>
  <c r="Z336" i="2"/>
  <c r="Z340" i="2"/>
  <c r="Z344" i="2"/>
  <c r="Z348" i="2"/>
  <c r="Z352" i="2"/>
  <c r="Z356" i="2"/>
  <c r="Z360" i="2"/>
  <c r="Z364" i="2"/>
  <c r="Z368" i="2"/>
  <c r="Z372" i="2"/>
  <c r="Z376" i="2"/>
  <c r="Z380" i="2"/>
  <c r="Z384" i="2"/>
  <c r="Z388" i="2"/>
  <c r="Z392" i="2"/>
  <c r="Z396" i="2"/>
  <c r="Z400" i="2"/>
  <c r="Z404" i="2"/>
  <c r="Z408" i="2"/>
  <c r="Z412" i="2"/>
  <c r="Z416" i="2"/>
  <c r="Z420" i="2"/>
  <c r="Z89" i="2"/>
  <c r="Z93" i="2"/>
  <c r="Z97" i="2"/>
  <c r="Z101" i="2"/>
  <c r="Z105" i="2"/>
  <c r="Z109" i="2"/>
  <c r="Z113" i="2"/>
  <c r="Z117" i="2"/>
  <c r="Z121" i="2"/>
  <c r="Z125" i="2"/>
  <c r="Z129" i="2"/>
  <c r="Z133" i="2"/>
  <c r="Z137" i="2"/>
  <c r="Z141" i="2"/>
  <c r="Z145" i="2"/>
  <c r="Z149" i="2"/>
  <c r="Z153" i="2"/>
  <c r="Z157" i="2"/>
  <c r="Z161" i="2"/>
  <c r="Z165" i="2"/>
  <c r="Z169" i="2"/>
  <c r="Z173" i="2"/>
  <c r="Z177" i="2"/>
  <c r="Z181" i="2"/>
  <c r="Z185" i="2"/>
  <c r="Z189" i="2"/>
  <c r="Z193" i="2"/>
  <c r="Z197" i="2"/>
  <c r="Z201" i="2"/>
  <c r="Z205" i="2"/>
  <c r="Z209" i="2"/>
  <c r="Z213" i="2"/>
  <c r="Z217" i="2"/>
  <c r="Z221" i="2"/>
  <c r="Z225" i="2"/>
  <c r="Z229" i="2"/>
  <c r="Z233" i="2"/>
  <c r="Z237" i="2"/>
  <c r="Z241" i="2"/>
  <c r="Z245" i="2"/>
  <c r="Z249" i="2"/>
  <c r="Z253" i="2"/>
  <c r="Z257" i="2"/>
  <c r="Z261" i="2"/>
  <c r="Z265" i="2"/>
  <c r="Z269" i="2"/>
  <c r="Z273" i="2"/>
  <c r="Z277" i="2"/>
  <c r="Z281" i="2"/>
  <c r="Z285" i="2"/>
  <c r="Z289" i="2"/>
  <c r="Z293" i="2"/>
  <c r="Z297" i="2"/>
  <c r="Z301" i="2"/>
  <c r="Z305" i="2"/>
  <c r="Z309" i="2"/>
  <c r="Z313" i="2"/>
  <c r="Z317" i="2"/>
  <c r="Z321" i="2"/>
  <c r="Z325" i="2"/>
  <c r="Z329" i="2"/>
  <c r="Z333" i="2"/>
  <c r="Z337" i="2"/>
  <c r="Z341" i="2"/>
  <c r="Z345" i="2"/>
  <c r="Z349" i="2"/>
  <c r="Z353" i="2"/>
  <c r="Z357" i="2"/>
  <c r="Z361" i="2"/>
  <c r="Z365" i="2"/>
  <c r="Z369" i="2"/>
  <c r="Z373" i="2"/>
  <c r="Z377" i="2"/>
  <c r="Z381" i="2"/>
  <c r="Z385" i="2"/>
  <c r="Z389" i="2"/>
  <c r="Z393" i="2"/>
  <c r="Z397" i="2"/>
  <c r="Z401" i="2"/>
  <c r="Z405" i="2"/>
  <c r="Z409" i="2"/>
  <c r="Z413" i="2"/>
  <c r="Z417" i="2"/>
  <c r="Z421" i="2"/>
  <c r="Z425" i="2"/>
  <c r="Z422" i="2"/>
  <c r="Z428" i="2"/>
  <c r="Z432" i="2"/>
  <c r="Z436" i="2"/>
  <c r="Z440" i="2"/>
  <c r="Z444" i="2"/>
  <c r="Z448" i="2"/>
  <c r="Y11" i="2"/>
  <c r="D8" i="13" s="1"/>
  <c r="Y13" i="2"/>
  <c r="D10" i="13" s="1"/>
  <c r="Y15" i="2"/>
  <c r="D12" i="13" s="1"/>
  <c r="Y17" i="2"/>
  <c r="D14" i="13" s="1"/>
  <c r="Y19" i="2"/>
  <c r="D16" i="13" s="1"/>
  <c r="Y20" i="2"/>
  <c r="D17" i="13" s="1"/>
  <c r="Y21" i="2"/>
  <c r="D18" i="13" s="1"/>
  <c r="Y22" i="2"/>
  <c r="D19" i="13" s="1"/>
  <c r="Y23" i="2"/>
  <c r="D20" i="13" s="1"/>
  <c r="Y24" i="2"/>
  <c r="D21" i="13" s="1"/>
  <c r="Y25" i="2"/>
  <c r="D22" i="13" s="1"/>
  <c r="Z424" i="2"/>
  <c r="Z429" i="2"/>
  <c r="Z433" i="2"/>
  <c r="Z437" i="2"/>
  <c r="Z441" i="2"/>
  <c r="Z445" i="2"/>
  <c r="Z449" i="2"/>
  <c r="Z426" i="2"/>
  <c r="Z430" i="2"/>
  <c r="Z434" i="2"/>
  <c r="Z438" i="2"/>
  <c r="Z442" i="2"/>
  <c r="Z446" i="2"/>
  <c r="Z450" i="2"/>
  <c r="Y12" i="2"/>
  <c r="D9" i="13" s="1"/>
  <c r="Y14" i="2"/>
  <c r="D11" i="13" s="1"/>
  <c r="Y16" i="2"/>
  <c r="D13" i="13" s="1"/>
  <c r="Y18" i="2"/>
  <c r="D15" i="13" s="1"/>
  <c r="Z427" i="2"/>
  <c r="Z431" i="2"/>
  <c r="Z435" i="2"/>
  <c r="Z439" i="2"/>
  <c r="Z443" i="2"/>
  <c r="Z447" i="2"/>
  <c r="Y70" i="2"/>
  <c r="D67" i="13" s="1"/>
  <c r="Y287" i="2"/>
  <c r="Y333" i="2"/>
  <c r="Y96" i="2"/>
  <c r="D93" i="13" s="1"/>
  <c r="Y134" i="2"/>
  <c r="D131" i="13" s="1"/>
  <c r="Y444" i="2"/>
  <c r="Y267" i="2"/>
  <c r="Y222" i="2"/>
  <c r="Y380" i="2"/>
  <c r="Y55" i="2"/>
  <c r="D52" i="13" s="1"/>
  <c r="Y331" i="2"/>
  <c r="Y410" i="2"/>
  <c r="Y269" i="2"/>
  <c r="Y220" i="2"/>
  <c r="Y81" i="2"/>
  <c r="D78" i="13" s="1"/>
  <c r="Y26" i="2"/>
  <c r="D23" i="13" s="1"/>
  <c r="Y163" i="2"/>
  <c r="Y106" i="2"/>
  <c r="D103" i="13" s="1"/>
  <c r="Y170" i="2"/>
  <c r="Y240" i="2"/>
  <c r="Y304" i="2"/>
  <c r="Y368" i="2"/>
  <c r="Y432" i="2"/>
  <c r="Y108" i="2"/>
  <c r="D105" i="13" s="1"/>
  <c r="Y172" i="2"/>
  <c r="Y241" i="2"/>
  <c r="Y305" i="2"/>
  <c r="Y369" i="2"/>
  <c r="Y433" i="2"/>
  <c r="Y110" i="2"/>
  <c r="D107" i="13" s="1"/>
  <c r="Y194" i="2"/>
  <c r="Y258" i="2"/>
  <c r="Y322" i="2"/>
  <c r="Y32" i="2"/>
  <c r="D29" i="13" s="1"/>
  <c r="Y31" i="2"/>
  <c r="D28" i="13" s="1"/>
  <c r="Y63" i="2"/>
  <c r="D60" i="13" s="1"/>
  <c r="Y103" i="2"/>
  <c r="D100" i="13" s="1"/>
  <c r="Y135" i="2"/>
  <c r="D132" i="13" s="1"/>
  <c r="Y48" i="2"/>
  <c r="D45" i="13" s="1"/>
  <c r="Y114" i="2"/>
  <c r="D111" i="13" s="1"/>
  <c r="Y196" i="2"/>
  <c r="Y260" i="2"/>
  <c r="Y324" i="2"/>
  <c r="Y388" i="2"/>
  <c r="Y52" i="2"/>
  <c r="D49" i="13" s="1"/>
  <c r="Y116" i="2"/>
  <c r="D113" i="13" s="1"/>
  <c r="Y197" i="2"/>
  <c r="Y261" i="2"/>
  <c r="Y325" i="2"/>
  <c r="Y389" i="2"/>
  <c r="Y54" i="2"/>
  <c r="D51" i="13" s="1"/>
  <c r="Y118" i="2"/>
  <c r="D115" i="13" s="1"/>
  <c r="Y198" i="2"/>
  <c r="Y262" i="2"/>
  <c r="Y326" i="2"/>
  <c r="Y390" i="2"/>
  <c r="Y56" i="2"/>
  <c r="D53" i="13" s="1"/>
  <c r="Y120" i="2"/>
  <c r="D117" i="13" s="1"/>
  <c r="Y199" i="2"/>
  <c r="Y263" i="2"/>
  <c r="Y327" i="2"/>
  <c r="Y391" i="2"/>
  <c r="Y431" i="2"/>
  <c r="Y347" i="2"/>
  <c r="Y259" i="2"/>
  <c r="Y168" i="2"/>
  <c r="Y382" i="2"/>
  <c r="Y282" i="2"/>
  <c r="Y126" i="2"/>
  <c r="D123" i="13" s="1"/>
  <c r="Y254" i="2"/>
  <c r="Y366" i="2"/>
  <c r="Y95" i="2"/>
  <c r="D92" i="13" s="1"/>
  <c r="Y395" i="2"/>
  <c r="Y316" i="2"/>
  <c r="Y169" i="2"/>
  <c r="Y176" i="2"/>
  <c r="Y429" i="2"/>
  <c r="Y252" i="2"/>
  <c r="Y243" i="2"/>
  <c r="Y318" i="2"/>
  <c r="Y100" i="2"/>
  <c r="D97" i="13" s="1"/>
  <c r="Y27" i="2"/>
  <c r="D24" i="13" s="1"/>
  <c r="Y59" i="2"/>
  <c r="D56" i="13" s="1"/>
  <c r="Y99" i="2"/>
  <c r="D96" i="13" s="1"/>
  <c r="Y131" i="2"/>
  <c r="D128" i="13" s="1"/>
  <c r="Y179" i="2"/>
  <c r="Y192" i="2"/>
  <c r="Y256" i="2"/>
  <c r="Y320" i="2"/>
  <c r="Y384" i="2"/>
  <c r="Y448" i="2"/>
  <c r="Y193" i="2"/>
  <c r="Y257" i="2"/>
  <c r="Y321" i="2"/>
  <c r="Y385" i="2"/>
  <c r="Y449" i="2"/>
  <c r="Y210" i="2"/>
  <c r="Y274" i="2"/>
  <c r="Y97" i="2"/>
  <c r="D94" i="13" s="1"/>
  <c r="Y30" i="2"/>
  <c r="D27" i="13" s="1"/>
  <c r="Y212" i="2"/>
  <c r="Y276" i="2"/>
  <c r="Y340" i="2"/>
  <c r="Y404" i="2"/>
  <c r="Y213" i="2"/>
  <c r="Y277" i="2"/>
  <c r="Y341" i="2"/>
  <c r="Y405" i="2"/>
  <c r="Y214" i="2"/>
  <c r="Y278" i="2"/>
  <c r="Y342" i="2"/>
  <c r="Y406" i="2"/>
  <c r="Y215" i="2"/>
  <c r="Y279" i="2"/>
  <c r="Y343" i="2"/>
  <c r="Y407" i="2"/>
  <c r="Y411" i="2"/>
  <c r="Y323" i="2"/>
  <c r="Y239" i="2"/>
  <c r="Y128" i="2"/>
  <c r="D125" i="13" s="1"/>
  <c r="Y446" i="2"/>
  <c r="Y362" i="2"/>
  <c r="Y371" i="2"/>
  <c r="Y412" i="2"/>
  <c r="Y159" i="2"/>
  <c r="Y307" i="2"/>
  <c r="Y386" i="2"/>
  <c r="Y365" i="2"/>
  <c r="Y188" i="2"/>
  <c r="Y430" i="2"/>
  <c r="Y301" i="2"/>
  <c r="Y66" i="2"/>
  <c r="D63" i="13" s="1"/>
  <c r="Y351" i="2"/>
  <c r="Y136" i="2"/>
  <c r="D133" i="13" s="1"/>
  <c r="Y190" i="2"/>
  <c r="Y29" i="2"/>
  <c r="D26" i="13" s="1"/>
  <c r="Y109" i="2"/>
  <c r="D106" i="13" s="1"/>
  <c r="Y42" i="2"/>
  <c r="D39" i="13" s="1"/>
  <c r="Y74" i="2"/>
  <c r="D71" i="13" s="1"/>
  <c r="Y138" i="2"/>
  <c r="D135" i="13" s="1"/>
  <c r="Y208" i="2"/>
  <c r="Y272" i="2"/>
  <c r="Y336" i="2"/>
  <c r="Y400" i="2"/>
  <c r="Y76" i="2"/>
  <c r="D73" i="13" s="1"/>
  <c r="Y140" i="2"/>
  <c r="D137" i="13" s="1"/>
  <c r="Y209" i="2"/>
  <c r="Y273" i="2"/>
  <c r="Y337" i="2"/>
  <c r="Y401" i="2"/>
  <c r="Y78" i="2"/>
  <c r="D75" i="13" s="1"/>
  <c r="Y142" i="2"/>
  <c r="Y226" i="2"/>
  <c r="Y290" i="2"/>
  <c r="Y47" i="2"/>
  <c r="D44" i="13" s="1"/>
  <c r="Y79" i="2"/>
  <c r="D76" i="13" s="1"/>
  <c r="Y119" i="2"/>
  <c r="D116" i="13" s="1"/>
  <c r="Y151" i="2"/>
  <c r="Y82" i="2"/>
  <c r="D79" i="13" s="1"/>
  <c r="Y146" i="2"/>
  <c r="Y228" i="2"/>
  <c r="Y292" i="2"/>
  <c r="Y356" i="2"/>
  <c r="Y420" i="2"/>
  <c r="Y84" i="2"/>
  <c r="D81" i="13" s="1"/>
  <c r="Y148" i="2"/>
  <c r="Y229" i="2"/>
  <c r="Y293" i="2"/>
  <c r="Y357" i="2"/>
  <c r="Y421" i="2"/>
  <c r="Y86" i="2"/>
  <c r="D83" i="13" s="1"/>
  <c r="Y150" i="2"/>
  <c r="Y230" i="2"/>
  <c r="Y294" i="2"/>
  <c r="Y358" i="2"/>
  <c r="Y422" i="2"/>
  <c r="Y88" i="2"/>
  <c r="D85" i="13" s="1"/>
  <c r="Y152" i="2"/>
  <c r="Y231" i="2"/>
  <c r="Y295" i="2"/>
  <c r="Y359" i="2"/>
  <c r="Y423" i="2"/>
  <c r="Y387" i="2"/>
  <c r="Y303" i="2"/>
  <c r="Y219" i="2"/>
  <c r="Y426" i="2"/>
  <c r="Y338" i="2"/>
  <c r="Y218" i="2"/>
  <c r="Y62" i="2"/>
  <c r="D59" i="13" s="1"/>
  <c r="Y130" i="2"/>
  <c r="D127" i="13" s="1"/>
  <c r="Y203" i="2"/>
  <c r="Y284" i="2"/>
  <c r="Y205" i="2"/>
  <c r="Y450" i="2"/>
  <c r="Y41" i="2"/>
  <c r="D38" i="13" s="1"/>
  <c r="Y223" i="2"/>
  <c r="Y286" i="2"/>
  <c r="Y237" i="2"/>
  <c r="Y127" i="2"/>
  <c r="D124" i="13" s="1"/>
  <c r="Y435" i="2"/>
  <c r="Y346" i="2"/>
  <c r="Y164" i="2"/>
  <c r="Y415" i="2"/>
  <c r="Y397" i="2"/>
  <c r="Y348" i="2"/>
  <c r="Y43" i="2"/>
  <c r="D40" i="13" s="1"/>
  <c r="Y75" i="2"/>
  <c r="D72" i="13" s="1"/>
  <c r="Y115" i="2"/>
  <c r="D112" i="13" s="1"/>
  <c r="Y147" i="2"/>
  <c r="Y224" i="2"/>
  <c r="Y288" i="2"/>
  <c r="Y352" i="2"/>
  <c r="Y416" i="2"/>
  <c r="Y225" i="2"/>
  <c r="Y289" i="2"/>
  <c r="Y353" i="2"/>
  <c r="Y417" i="2"/>
  <c r="Y174" i="2"/>
  <c r="Y242" i="2"/>
  <c r="Y306" i="2"/>
  <c r="Y33" i="2"/>
  <c r="D30" i="13" s="1"/>
  <c r="Y117" i="2"/>
  <c r="D114" i="13" s="1"/>
  <c r="Y167" i="2"/>
  <c r="Y178" i="2"/>
  <c r="Y244" i="2"/>
  <c r="Y308" i="2"/>
  <c r="Y372" i="2"/>
  <c r="Y436" i="2"/>
  <c r="Y180" i="2"/>
  <c r="Y245" i="2"/>
  <c r="Y309" i="2"/>
  <c r="Y373" i="2"/>
  <c r="Y437" i="2"/>
  <c r="Y182" i="2"/>
  <c r="Y246" i="2"/>
  <c r="Y310" i="2"/>
  <c r="Y374" i="2"/>
  <c r="Y438" i="2"/>
  <c r="Y183" i="2"/>
  <c r="Y247" i="2"/>
  <c r="Y311" i="2"/>
  <c r="Y375" i="2"/>
  <c r="Y439" i="2"/>
  <c r="Y367" i="2"/>
  <c r="Y283" i="2"/>
  <c r="Y195" i="2"/>
  <c r="Y80" i="2"/>
  <c r="D77" i="13" s="1"/>
  <c r="Y402" i="2"/>
  <c r="Y314" i="2"/>
  <c r="Y361" i="2"/>
  <c r="Y233" i="2"/>
  <c r="Y344" i="2"/>
  <c r="Y216" i="2"/>
  <c r="Y58" i="2"/>
  <c r="D55" i="13" s="1"/>
  <c r="Y37" i="2"/>
  <c r="D34" i="13" s="1"/>
  <c r="Y427" i="2"/>
  <c r="Y339" i="2"/>
  <c r="Y255" i="2"/>
  <c r="Y160" i="2"/>
  <c r="Y378" i="2"/>
  <c r="Y270" i="2"/>
  <c r="Y102" i="2"/>
  <c r="D99" i="13" s="1"/>
  <c r="Y381" i="2"/>
  <c r="Y253" i="2"/>
  <c r="Y396" i="2"/>
  <c r="Y268" i="2"/>
  <c r="Y98" i="2"/>
  <c r="D95" i="13" s="1"/>
  <c r="Y111" i="2"/>
  <c r="D108" i="13" s="1"/>
  <c r="Y39" i="2"/>
  <c r="D36" i="13" s="1"/>
  <c r="Y105" i="2"/>
  <c r="D102" i="13" s="1"/>
  <c r="Y379" i="2"/>
  <c r="Y291" i="2"/>
  <c r="Y207" i="2"/>
  <c r="Y414" i="2"/>
  <c r="Y330" i="2"/>
  <c r="Y202" i="2"/>
  <c r="Y441" i="2"/>
  <c r="Y313" i="2"/>
  <c r="Y185" i="2"/>
  <c r="Y328" i="2"/>
  <c r="Y200" i="2"/>
  <c r="Y171" i="2"/>
  <c r="Y113" i="2"/>
  <c r="D110" i="13" s="1"/>
  <c r="Y129" i="2"/>
  <c r="D126" i="13" s="1"/>
  <c r="Y46" i="2"/>
  <c r="D43" i="13" s="1"/>
  <c r="Y69" i="2"/>
  <c r="D66" i="13" s="1"/>
  <c r="Y133" i="2"/>
  <c r="D130" i="13" s="1"/>
  <c r="Y181" i="2"/>
  <c r="Y10" i="2"/>
  <c r="D7" i="13" s="1"/>
  <c r="Y36" i="2"/>
  <c r="D33" i="13" s="1"/>
  <c r="Y329" i="2"/>
  <c r="Y201" i="2"/>
  <c r="Y440" i="2"/>
  <c r="Y312" i="2"/>
  <c r="Y184" i="2"/>
  <c r="Y91" i="2"/>
  <c r="D88" i="13" s="1"/>
  <c r="Y403" i="2"/>
  <c r="Y319" i="2"/>
  <c r="Y235" i="2"/>
  <c r="Y112" i="2"/>
  <c r="D109" i="13" s="1"/>
  <c r="Y442" i="2"/>
  <c r="Y354" i="2"/>
  <c r="Y238" i="2"/>
  <c r="Y349" i="2"/>
  <c r="Y221" i="2"/>
  <c r="Y68" i="2"/>
  <c r="D65" i="13" s="1"/>
  <c r="Y364" i="2"/>
  <c r="Y236" i="2"/>
  <c r="Y443" i="2"/>
  <c r="Y355" i="2"/>
  <c r="Y271" i="2"/>
  <c r="Y187" i="2"/>
  <c r="Y64" i="2"/>
  <c r="D61" i="13" s="1"/>
  <c r="Y394" i="2"/>
  <c r="Y298" i="2"/>
  <c r="Y158" i="2"/>
  <c r="Y409" i="2"/>
  <c r="Y281" i="2"/>
  <c r="Y124" i="2"/>
  <c r="D121" i="13" s="1"/>
  <c r="Y424" i="2"/>
  <c r="Y296" i="2"/>
  <c r="Y154" i="2"/>
  <c r="Y139" i="2"/>
  <c r="D136" i="13" s="1"/>
  <c r="Y67" i="2"/>
  <c r="D64" i="13" s="1"/>
  <c r="Y34" i="2"/>
  <c r="D31" i="13" s="1"/>
  <c r="Y87" i="2"/>
  <c r="D84" i="13" s="1"/>
  <c r="Y161" i="2"/>
  <c r="Y50" i="2"/>
  <c r="D47" i="13" s="1"/>
  <c r="Y9" i="2"/>
  <c r="D6" i="13" s="1"/>
  <c r="Y73" i="2"/>
  <c r="D70" i="13" s="1"/>
  <c r="Y121" i="2"/>
  <c r="D118" i="13" s="1"/>
  <c r="Y153" i="2"/>
  <c r="Y61" i="2"/>
  <c r="D58" i="13" s="1"/>
  <c r="Y93" i="2"/>
  <c r="D90" i="13" s="1"/>
  <c r="Y141" i="2"/>
  <c r="Y250" i="2"/>
  <c r="Y425" i="2"/>
  <c r="Y297" i="2"/>
  <c r="Y156" i="2"/>
  <c r="Y408" i="2"/>
  <c r="Y280" i="2"/>
  <c r="Y122" i="2"/>
  <c r="D119" i="13" s="1"/>
  <c r="Y155" i="2"/>
  <c r="Y383" i="2"/>
  <c r="Y299" i="2"/>
  <c r="Y211" i="2"/>
  <c r="Y418" i="2"/>
  <c r="Y334" i="2"/>
  <c r="Y206" i="2"/>
  <c r="Y445" i="2"/>
  <c r="Y317" i="2"/>
  <c r="Y189" i="2"/>
  <c r="Y332" i="2"/>
  <c r="Y204" i="2"/>
  <c r="Y175" i="2"/>
  <c r="Y71" i="2"/>
  <c r="D68" i="13" s="1"/>
  <c r="Y38" i="2"/>
  <c r="D35" i="13" s="1"/>
  <c r="Y419" i="2"/>
  <c r="Y335" i="2"/>
  <c r="Y251" i="2"/>
  <c r="Y144" i="2"/>
  <c r="Y370" i="2"/>
  <c r="Y266" i="2"/>
  <c r="Y94" i="2"/>
  <c r="D91" i="13" s="1"/>
  <c r="Y377" i="2"/>
  <c r="Y249" i="2"/>
  <c r="Y392" i="2"/>
  <c r="Y264" i="2"/>
  <c r="Y90" i="2"/>
  <c r="D87" i="13" s="1"/>
  <c r="Y65" i="2"/>
  <c r="D62" i="13" s="1"/>
  <c r="Y83" i="2"/>
  <c r="D80" i="13" s="1"/>
  <c r="Y53" i="2"/>
  <c r="D50" i="13" s="1"/>
  <c r="Y85" i="2"/>
  <c r="D82" i="13" s="1"/>
  <c r="Y149" i="2"/>
  <c r="Y157" i="2"/>
  <c r="Y28" i="2"/>
  <c r="D25" i="13" s="1"/>
  <c r="Y8" i="2"/>
  <c r="D5" i="13" s="1"/>
  <c r="Y186" i="2"/>
  <c r="Y393" i="2"/>
  <c r="Y265" i="2"/>
  <c r="Y92" i="2"/>
  <c r="D89" i="13" s="1"/>
  <c r="Y376" i="2"/>
  <c r="Y248" i="2"/>
  <c r="Y123" i="2"/>
  <c r="D120" i="13" s="1"/>
  <c r="Y51" i="2"/>
  <c r="D48" i="13" s="1"/>
  <c r="Y145" i="2"/>
  <c r="Y447" i="2"/>
  <c r="Y363" i="2"/>
  <c r="Y275" i="2"/>
  <c r="Y191" i="2"/>
  <c r="Y72" i="2"/>
  <c r="D69" i="13" s="1"/>
  <c r="Y398" i="2"/>
  <c r="Y302" i="2"/>
  <c r="Y166" i="2"/>
  <c r="Y413" i="2"/>
  <c r="Y285" i="2"/>
  <c r="Y132" i="2"/>
  <c r="D129" i="13" s="1"/>
  <c r="Y428" i="2"/>
  <c r="Y300" i="2"/>
  <c r="Y162" i="2"/>
  <c r="Y143" i="2"/>
  <c r="Y399" i="2"/>
  <c r="Y315" i="2"/>
  <c r="Y227" i="2"/>
  <c r="Y104" i="2"/>
  <c r="D101" i="13" s="1"/>
  <c r="Y434" i="2"/>
  <c r="Y350" i="2"/>
  <c r="Y234" i="2"/>
  <c r="Y345" i="2"/>
  <c r="Y217" i="2"/>
  <c r="Y60" i="2"/>
  <c r="D57" i="13" s="1"/>
  <c r="Y360" i="2"/>
  <c r="Y232" i="2"/>
  <c r="Y107" i="2"/>
  <c r="D104" i="13" s="1"/>
  <c r="Y35" i="2"/>
  <c r="D32" i="13" s="1"/>
  <c r="Y101" i="2"/>
  <c r="D98" i="13" s="1"/>
  <c r="Y177" i="2"/>
  <c r="Y49" i="2"/>
  <c r="D46" i="13" s="1"/>
  <c r="Y165" i="2"/>
  <c r="Y44" i="2"/>
  <c r="D41" i="13" s="1"/>
  <c r="Y57" i="2"/>
  <c r="D54" i="13" s="1"/>
  <c r="Y89" i="2"/>
  <c r="D86" i="13" s="1"/>
  <c r="Y137" i="2"/>
  <c r="D134" i="13" s="1"/>
  <c r="Y45" i="2"/>
  <c r="D42" i="13" s="1"/>
  <c r="Y77" i="2"/>
  <c r="D74" i="13" s="1"/>
  <c r="Y125" i="2"/>
  <c r="D122" i="13" s="1"/>
  <c r="Y173" i="2"/>
  <c r="Y40" i="2"/>
  <c r="D37" i="13" s="1"/>
  <c r="H54" i="13"/>
  <c r="L54" i="13" s="1"/>
  <c r="H41" i="13"/>
  <c r="L41" i="13" s="1"/>
  <c r="H113" i="13"/>
  <c r="L113" i="13" s="1"/>
  <c r="H129" i="13"/>
  <c r="L129" i="13" s="1"/>
  <c r="H116" i="13"/>
  <c r="L116" i="13" s="1"/>
  <c r="H90" i="13"/>
  <c r="L90" i="13" s="1"/>
  <c r="H80" i="13"/>
  <c r="L80" i="13" s="1"/>
  <c r="H100" i="13"/>
  <c r="L100" i="13" s="1"/>
  <c r="H131" i="13"/>
  <c r="L131" i="13" s="1"/>
  <c r="H37" i="13"/>
  <c r="L37" i="13" s="1"/>
  <c r="H30" i="13"/>
  <c r="L30" i="13" s="1"/>
  <c r="H45" i="13"/>
  <c r="L45" i="13" s="1"/>
  <c r="H10" i="13"/>
  <c r="L10" i="13" s="1"/>
  <c r="H99" i="13"/>
  <c r="L99" i="13" s="1"/>
  <c r="H120" i="13"/>
  <c r="L120" i="13" s="1"/>
  <c r="H20" i="13"/>
  <c r="L20" i="13" s="1"/>
  <c r="H70" i="13"/>
  <c r="L70" i="13" s="1"/>
  <c r="H62" i="13"/>
  <c r="L62" i="13" s="1"/>
  <c r="H33" i="13"/>
  <c r="L33" i="13" s="1"/>
  <c r="H125" i="13"/>
  <c r="L125" i="13" s="1"/>
  <c r="H67" i="13"/>
  <c r="L67" i="13" s="1"/>
  <c r="H132" i="13"/>
  <c r="L132" i="13" s="1"/>
  <c r="K16" i="11"/>
  <c r="L17" i="2"/>
  <c r="H89" i="13"/>
  <c r="L89" i="13" s="1"/>
  <c r="H111" i="13"/>
  <c r="L111" i="13" s="1"/>
  <c r="H103" i="13"/>
  <c r="L103" i="13" s="1"/>
  <c r="H36" i="13"/>
  <c r="L36" i="13" s="1"/>
  <c r="H21" i="13"/>
  <c r="L21" i="13" s="1"/>
  <c r="H109" i="13"/>
  <c r="L109" i="13" s="1"/>
  <c r="H86" i="13"/>
  <c r="L86" i="13" s="1"/>
  <c r="H52" i="13"/>
  <c r="L52" i="13" s="1"/>
  <c r="H64" i="13"/>
  <c r="L64" i="13" s="1"/>
  <c r="H117" i="13"/>
  <c r="L117" i="13" s="1"/>
  <c r="H43" i="13"/>
  <c r="L43" i="13" s="1"/>
  <c r="H85" i="13"/>
  <c r="L85" i="13" s="1"/>
  <c r="H133" i="13"/>
  <c r="L133" i="13" s="1"/>
  <c r="H38" i="13"/>
  <c r="L38" i="13" s="1"/>
  <c r="H130" i="13"/>
  <c r="L130" i="13" s="1"/>
  <c r="H104" i="13"/>
  <c r="L104" i="13" s="1"/>
  <c r="H26" i="13"/>
  <c r="L26" i="13" s="1"/>
  <c r="H27" i="13"/>
  <c r="L27" i="13" s="1"/>
  <c r="H23" i="13"/>
  <c r="L23" i="13" s="1"/>
  <c r="H137" i="13"/>
  <c r="L137" i="13" s="1"/>
  <c r="H115" i="13"/>
  <c r="L115" i="13" s="1"/>
  <c r="H75" i="13"/>
  <c r="L75" i="13" s="1"/>
  <c r="H53" i="13"/>
  <c r="L53" i="13" s="1"/>
  <c r="H66" i="13"/>
  <c r="L66" i="13" s="1"/>
  <c r="L18" i="2" l="1"/>
  <c r="N31" i="15"/>
  <c r="AA8" i="2"/>
  <c r="AA7" i="2"/>
  <c r="AA10" i="2"/>
  <c r="AA9" i="2"/>
  <c r="AA11" i="2"/>
  <c r="AA435" i="2"/>
  <c r="AA446" i="2"/>
  <c r="AA430" i="2"/>
  <c r="AA441" i="2"/>
  <c r="AA424" i="2"/>
  <c r="AA448" i="2"/>
  <c r="AA432" i="2"/>
  <c r="AA421" i="2"/>
  <c r="AA405" i="2"/>
  <c r="AA389" i="2"/>
  <c r="AA373" i="2"/>
  <c r="AA357" i="2"/>
  <c r="AA341" i="2"/>
  <c r="AA325" i="2"/>
  <c r="AA309" i="2"/>
  <c r="AA293" i="2"/>
  <c r="AA277" i="2"/>
  <c r="AA261" i="2"/>
  <c r="AA245" i="2"/>
  <c r="AA229" i="2"/>
  <c r="AA213" i="2"/>
  <c r="AA197" i="2"/>
  <c r="AA181" i="2"/>
  <c r="AA165" i="2"/>
  <c r="AA149" i="2"/>
  <c r="AA133" i="2"/>
  <c r="AA117" i="2"/>
  <c r="AA447" i="2"/>
  <c r="AA431" i="2"/>
  <c r="AA442" i="2"/>
  <c r="AA426" i="2"/>
  <c r="AA437" i="2"/>
  <c r="AA444" i="2"/>
  <c r="AA428" i="2"/>
  <c r="AA417" i="2"/>
  <c r="AA401" i="2"/>
  <c r="AA385" i="2"/>
  <c r="AA369" i="2"/>
  <c r="AA353" i="2"/>
  <c r="AA337" i="2"/>
  <c r="AA321" i="2"/>
  <c r="AA305" i="2"/>
  <c r="AA289" i="2"/>
  <c r="AA273" i="2"/>
  <c r="AA257" i="2"/>
  <c r="AA241" i="2"/>
  <c r="AA225" i="2"/>
  <c r="AA209" i="2"/>
  <c r="AA193" i="2"/>
  <c r="AA177" i="2"/>
  <c r="AA161" i="2"/>
  <c r="AA145" i="2"/>
  <c r="AA129" i="2"/>
  <c r="AA113" i="2"/>
  <c r="AA97" i="2"/>
  <c r="AA416" i="2"/>
  <c r="AA400" i="2"/>
  <c r="AA443" i="2"/>
  <c r="AA427" i="2"/>
  <c r="AA438" i="2"/>
  <c r="AA449" i="2"/>
  <c r="AA433" i="2"/>
  <c r="AA440" i="2"/>
  <c r="AA422" i="2"/>
  <c r="AA413" i="2"/>
  <c r="AA397" i="2"/>
  <c r="AA381" i="2"/>
  <c r="AA365" i="2"/>
  <c r="AA349" i="2"/>
  <c r="AA333" i="2"/>
  <c r="AA317" i="2"/>
  <c r="AA301" i="2"/>
  <c r="AA285" i="2"/>
  <c r="AA269" i="2"/>
  <c r="AA253" i="2"/>
  <c r="AA237" i="2"/>
  <c r="AA221" i="2"/>
  <c r="AA205" i="2"/>
  <c r="AA189" i="2"/>
  <c r="AA173" i="2"/>
  <c r="AA157" i="2"/>
  <c r="AA141" i="2"/>
  <c r="AA125" i="2"/>
  <c r="AA109" i="2"/>
  <c r="AA439" i="2"/>
  <c r="AA450" i="2"/>
  <c r="AA434" i="2"/>
  <c r="AA445" i="2"/>
  <c r="AA429" i="2"/>
  <c r="AA436" i="2"/>
  <c r="AA425" i="2"/>
  <c r="AA409" i="2"/>
  <c r="AA393" i="2"/>
  <c r="AA377" i="2"/>
  <c r="AA361" i="2"/>
  <c r="AA345" i="2"/>
  <c r="AA329" i="2"/>
  <c r="AA313" i="2"/>
  <c r="AA297" i="2"/>
  <c r="AA281" i="2"/>
  <c r="AA265" i="2"/>
  <c r="AA249" i="2"/>
  <c r="AA233" i="2"/>
  <c r="AA217" i="2"/>
  <c r="AA201" i="2"/>
  <c r="AA185" i="2"/>
  <c r="AA169" i="2"/>
  <c r="AA153" i="2"/>
  <c r="AA101" i="2"/>
  <c r="AA420" i="2"/>
  <c r="AA404" i="2"/>
  <c r="AA388" i="2"/>
  <c r="AA372" i="2"/>
  <c r="AA356" i="2"/>
  <c r="AA340" i="2"/>
  <c r="AA324" i="2"/>
  <c r="AA308" i="2"/>
  <c r="AA292" i="2"/>
  <c r="AA276" i="2"/>
  <c r="AA260" i="2"/>
  <c r="AA244" i="2"/>
  <c r="AA228" i="2"/>
  <c r="AA212" i="2"/>
  <c r="AA196" i="2"/>
  <c r="AA180" i="2"/>
  <c r="AA164" i="2"/>
  <c r="AA148" i="2"/>
  <c r="AA132" i="2"/>
  <c r="AA116" i="2"/>
  <c r="AA100" i="2"/>
  <c r="AA423" i="2"/>
  <c r="AA407" i="2"/>
  <c r="AA391" i="2"/>
  <c r="AA375" i="2"/>
  <c r="AA359" i="2"/>
  <c r="AA343" i="2"/>
  <c r="AA327" i="2"/>
  <c r="AA311" i="2"/>
  <c r="AA295" i="2"/>
  <c r="AA279" i="2"/>
  <c r="AA263" i="2"/>
  <c r="AA247" i="2"/>
  <c r="AA231" i="2"/>
  <c r="AA215" i="2"/>
  <c r="AA199" i="2"/>
  <c r="AA183" i="2"/>
  <c r="AA167" i="2"/>
  <c r="AA151" i="2"/>
  <c r="AA135" i="2"/>
  <c r="AA119" i="2"/>
  <c r="AA103" i="2"/>
  <c r="AA87" i="2"/>
  <c r="AA406" i="2"/>
  <c r="AA390" i="2"/>
  <c r="AA374" i="2"/>
  <c r="AA358" i="2"/>
  <c r="AA342" i="2"/>
  <c r="AA326" i="2"/>
  <c r="AA310" i="2"/>
  <c r="AA294" i="2"/>
  <c r="AA278" i="2"/>
  <c r="AA262" i="2"/>
  <c r="AA246" i="2"/>
  <c r="AA230" i="2"/>
  <c r="AA214" i="2"/>
  <c r="AA198" i="2"/>
  <c r="AA182" i="2"/>
  <c r="AA166" i="2"/>
  <c r="AA150" i="2"/>
  <c r="AA134" i="2"/>
  <c r="AA118" i="2"/>
  <c r="AA102" i="2"/>
  <c r="AA85" i="2"/>
  <c r="AA72" i="2"/>
  <c r="AA56" i="2"/>
  <c r="AA40" i="2"/>
  <c r="AA24" i="2"/>
  <c r="AA71" i="2"/>
  <c r="AA55" i="2"/>
  <c r="AA39" i="2"/>
  <c r="AA23" i="2"/>
  <c r="AA74" i="2"/>
  <c r="AA58" i="2"/>
  <c r="AA42" i="2"/>
  <c r="AA26" i="2"/>
  <c r="AA69" i="2"/>
  <c r="AA53" i="2"/>
  <c r="AA37" i="2"/>
  <c r="AA21" i="2"/>
  <c r="AA384" i="2"/>
  <c r="AA368" i="2"/>
  <c r="AA352" i="2"/>
  <c r="AA336" i="2"/>
  <c r="AA320" i="2"/>
  <c r="AA304" i="2"/>
  <c r="AA288" i="2"/>
  <c r="AA272" i="2"/>
  <c r="AA256" i="2"/>
  <c r="AA240" i="2"/>
  <c r="AA224" i="2"/>
  <c r="AA208" i="2"/>
  <c r="AA192" i="2"/>
  <c r="AA176" i="2"/>
  <c r="AA160" i="2"/>
  <c r="AA144" i="2"/>
  <c r="AA128" i="2"/>
  <c r="AA112" i="2"/>
  <c r="AA96" i="2"/>
  <c r="AA419" i="2"/>
  <c r="AA403" i="2"/>
  <c r="AA387" i="2"/>
  <c r="AA371" i="2"/>
  <c r="AA355" i="2"/>
  <c r="AA339" i="2"/>
  <c r="AA323" i="2"/>
  <c r="AA307" i="2"/>
  <c r="AA291" i="2"/>
  <c r="AA275" i="2"/>
  <c r="AA259" i="2"/>
  <c r="AA243" i="2"/>
  <c r="AA227" i="2"/>
  <c r="AA211" i="2"/>
  <c r="AA195" i="2"/>
  <c r="AA179" i="2"/>
  <c r="AA163" i="2"/>
  <c r="AA147" i="2"/>
  <c r="AA131" i="2"/>
  <c r="AA115" i="2"/>
  <c r="AA99" i="2"/>
  <c r="AA418" i="2"/>
  <c r="AA402" i="2"/>
  <c r="AA386" i="2"/>
  <c r="AA370" i="2"/>
  <c r="AA354" i="2"/>
  <c r="AA338" i="2"/>
  <c r="AA322" i="2"/>
  <c r="AA306" i="2"/>
  <c r="AA290" i="2"/>
  <c r="AA274" i="2"/>
  <c r="AA258" i="2"/>
  <c r="AA242" i="2"/>
  <c r="AA226" i="2"/>
  <c r="AA210" i="2"/>
  <c r="AA194" i="2"/>
  <c r="AA178" i="2"/>
  <c r="AA162" i="2"/>
  <c r="AA146" i="2"/>
  <c r="AA130" i="2"/>
  <c r="AA114" i="2"/>
  <c r="AA98" i="2"/>
  <c r="AA84" i="2"/>
  <c r="AA68" i="2"/>
  <c r="AA52" i="2"/>
  <c r="AA36" i="2"/>
  <c r="AA20" i="2"/>
  <c r="AA83" i="2"/>
  <c r="AA67" i="2"/>
  <c r="AA51" i="2"/>
  <c r="AA35" i="2"/>
  <c r="AA19" i="2"/>
  <c r="AA86" i="2"/>
  <c r="AA70" i="2"/>
  <c r="AA54" i="2"/>
  <c r="AA38" i="2"/>
  <c r="AA22" i="2"/>
  <c r="AA81" i="2"/>
  <c r="AA65" i="2"/>
  <c r="AA49" i="2"/>
  <c r="AA33" i="2"/>
  <c r="AA17" i="2"/>
  <c r="AA93" i="2"/>
  <c r="AA412" i="2"/>
  <c r="AA396" i="2"/>
  <c r="AA380" i="2"/>
  <c r="AA364" i="2"/>
  <c r="AA348" i="2"/>
  <c r="AA332" i="2"/>
  <c r="AA316" i="2"/>
  <c r="AA300" i="2"/>
  <c r="AA284" i="2"/>
  <c r="AA268" i="2"/>
  <c r="AA252" i="2"/>
  <c r="AA236" i="2"/>
  <c r="AA220" i="2"/>
  <c r="AA204" i="2"/>
  <c r="AA188" i="2"/>
  <c r="AA172" i="2"/>
  <c r="AA156" i="2"/>
  <c r="AA140" i="2"/>
  <c r="AA124" i="2"/>
  <c r="AA108" i="2"/>
  <c r="AA92" i="2"/>
  <c r="AA415" i="2"/>
  <c r="AA399" i="2"/>
  <c r="AA383" i="2"/>
  <c r="AA367" i="2"/>
  <c r="AA351" i="2"/>
  <c r="AA335" i="2"/>
  <c r="AA319" i="2"/>
  <c r="AA303" i="2"/>
  <c r="AA287" i="2"/>
  <c r="AA271" i="2"/>
  <c r="AA255" i="2"/>
  <c r="AA239" i="2"/>
  <c r="AA223" i="2"/>
  <c r="AA207" i="2"/>
  <c r="AA191" i="2"/>
  <c r="AA175" i="2"/>
  <c r="AA159" i="2"/>
  <c r="AA143" i="2"/>
  <c r="AA127" i="2"/>
  <c r="AA111" i="2"/>
  <c r="AA95" i="2"/>
  <c r="AA414" i="2"/>
  <c r="AA398" i="2"/>
  <c r="AA382" i="2"/>
  <c r="AA366" i="2"/>
  <c r="AA350" i="2"/>
  <c r="AA334" i="2"/>
  <c r="AA318" i="2"/>
  <c r="AA302" i="2"/>
  <c r="AA286" i="2"/>
  <c r="AA270" i="2"/>
  <c r="AA254" i="2"/>
  <c r="AA238" i="2"/>
  <c r="AA222" i="2"/>
  <c r="AA206" i="2"/>
  <c r="AA190" i="2"/>
  <c r="AA174" i="2"/>
  <c r="AA158" i="2"/>
  <c r="AA142" i="2"/>
  <c r="AA126" i="2"/>
  <c r="AA110" i="2"/>
  <c r="AA94" i="2"/>
  <c r="AA80" i="2"/>
  <c r="AA64" i="2"/>
  <c r="AA48" i="2"/>
  <c r="AA32" i="2"/>
  <c r="AA16" i="2"/>
  <c r="AA79" i="2"/>
  <c r="AA63" i="2"/>
  <c r="AA47" i="2"/>
  <c r="AA31" i="2"/>
  <c r="AA15" i="2"/>
  <c r="AA82" i="2"/>
  <c r="AA66" i="2"/>
  <c r="AA50" i="2"/>
  <c r="AA34" i="2"/>
  <c r="AA18" i="2"/>
  <c r="AA77" i="2"/>
  <c r="AA61" i="2"/>
  <c r="AA45" i="2"/>
  <c r="AA29" i="2"/>
  <c r="AA13" i="2"/>
  <c r="AA137" i="2"/>
  <c r="AA121" i="2"/>
  <c r="AA105" i="2"/>
  <c r="AA89" i="2"/>
  <c r="AA408" i="2"/>
  <c r="AA392" i="2"/>
  <c r="AA376" i="2"/>
  <c r="AA360" i="2"/>
  <c r="AA344" i="2"/>
  <c r="AA328" i="2"/>
  <c r="AA312" i="2"/>
  <c r="AA296" i="2"/>
  <c r="AA280" i="2"/>
  <c r="AA264" i="2"/>
  <c r="AA248" i="2"/>
  <c r="AA232" i="2"/>
  <c r="AA216" i="2"/>
  <c r="AA200" i="2"/>
  <c r="AA184" i="2"/>
  <c r="AA168" i="2"/>
  <c r="AA152" i="2"/>
  <c r="AA136" i="2"/>
  <c r="AA120" i="2"/>
  <c r="AA104" i="2"/>
  <c r="AA88" i="2"/>
  <c r="AA411" i="2"/>
  <c r="AA395" i="2"/>
  <c r="AA379" i="2"/>
  <c r="AA363" i="2"/>
  <c r="AA347" i="2"/>
  <c r="AA331" i="2"/>
  <c r="AA315" i="2"/>
  <c r="AA299" i="2"/>
  <c r="AA283" i="2"/>
  <c r="AA267" i="2"/>
  <c r="AA251" i="2"/>
  <c r="AA235" i="2"/>
  <c r="AA219" i="2"/>
  <c r="AA203" i="2"/>
  <c r="AA187" i="2"/>
  <c r="AA171" i="2"/>
  <c r="AA155" i="2"/>
  <c r="AA139" i="2"/>
  <c r="AA123" i="2"/>
  <c r="AA107" i="2"/>
  <c r="AA91" i="2"/>
  <c r="AA410" i="2"/>
  <c r="AA394" i="2"/>
  <c r="AA378" i="2"/>
  <c r="AA362" i="2"/>
  <c r="AA346" i="2"/>
  <c r="AA330" i="2"/>
  <c r="AA314" i="2"/>
  <c r="AA298" i="2"/>
  <c r="AA282" i="2"/>
  <c r="AA266" i="2"/>
  <c r="AA250" i="2"/>
  <c r="AA234" i="2"/>
  <c r="AA218" i="2"/>
  <c r="AA202" i="2"/>
  <c r="AA186" i="2"/>
  <c r="AA170" i="2"/>
  <c r="AA154" i="2"/>
  <c r="AA138" i="2"/>
  <c r="AA122" i="2"/>
  <c r="AA106" i="2"/>
  <c r="AA90" i="2"/>
  <c r="AA76" i="2"/>
  <c r="AA60" i="2"/>
  <c r="AA44" i="2"/>
  <c r="AA28" i="2"/>
  <c r="AA12" i="2"/>
  <c r="AA75" i="2"/>
  <c r="AA59" i="2"/>
  <c r="AA43" i="2"/>
  <c r="AA27" i="2"/>
  <c r="AA78" i="2"/>
  <c r="AA62" i="2"/>
  <c r="AA46" i="2"/>
  <c r="AA30" i="2"/>
  <c r="AA14" i="2"/>
  <c r="AA73" i="2"/>
  <c r="AA57" i="2"/>
  <c r="AA41" i="2"/>
  <c r="AA25" i="2"/>
  <c r="D11" i="12"/>
  <c r="S9" i="14" s="1"/>
  <c r="BE3" i="1"/>
  <c r="AG3" i="11"/>
  <c r="I6" i="11"/>
  <c r="K14" i="11"/>
  <c r="K12" i="11"/>
  <c r="K15" i="11"/>
  <c r="K11" i="11"/>
  <c r="AA3" i="11"/>
  <c r="AG14" i="11" s="1"/>
  <c r="AO5" i="2"/>
  <c r="AD2" i="2"/>
  <c r="AO6" i="2" s="1"/>
  <c r="AD1" i="2"/>
  <c r="I122" i="13"/>
  <c r="I106" i="13"/>
  <c r="I90" i="13"/>
  <c r="I137" i="13"/>
  <c r="I121" i="13"/>
  <c r="I105" i="13"/>
  <c r="I89" i="13"/>
  <c r="I124" i="13"/>
  <c r="I108" i="13"/>
  <c r="I92" i="13"/>
  <c r="I123" i="13"/>
  <c r="I107" i="13"/>
  <c r="I91" i="13"/>
  <c r="I77" i="13"/>
  <c r="I61" i="13"/>
  <c r="I45" i="13"/>
  <c r="I29" i="13"/>
  <c r="I13" i="13"/>
  <c r="I76" i="13"/>
  <c r="I60" i="13"/>
  <c r="I44" i="13"/>
  <c r="I28" i="13"/>
  <c r="I12" i="13"/>
  <c r="I79" i="13"/>
  <c r="I63" i="13"/>
  <c r="I47" i="13"/>
  <c r="I31" i="13"/>
  <c r="I15" i="13"/>
  <c r="I74" i="13"/>
  <c r="I58" i="13"/>
  <c r="I42" i="13"/>
  <c r="I26" i="13"/>
  <c r="I10" i="13"/>
  <c r="AJ11" i="12"/>
  <c r="I134" i="13"/>
  <c r="I118" i="13"/>
  <c r="I102" i="13"/>
  <c r="I86" i="13"/>
  <c r="I133" i="13"/>
  <c r="I117" i="13"/>
  <c r="I101" i="13"/>
  <c r="I85" i="13"/>
  <c r="I136" i="13"/>
  <c r="I120" i="13"/>
  <c r="I104" i="13"/>
  <c r="I88" i="13"/>
  <c r="I135" i="13"/>
  <c r="I119" i="13"/>
  <c r="I103" i="13"/>
  <c r="I87" i="13"/>
  <c r="I73" i="13"/>
  <c r="I57" i="13"/>
  <c r="I41" i="13"/>
  <c r="I25" i="13"/>
  <c r="I9" i="13"/>
  <c r="I72" i="13"/>
  <c r="I56" i="13"/>
  <c r="I40" i="13"/>
  <c r="I24" i="13"/>
  <c r="I8" i="13"/>
  <c r="I75" i="13"/>
  <c r="I59" i="13"/>
  <c r="I43" i="13"/>
  <c r="I27" i="13"/>
  <c r="I11" i="13"/>
  <c r="I70" i="13"/>
  <c r="I54" i="13"/>
  <c r="I38" i="13"/>
  <c r="I22" i="13"/>
  <c r="I6" i="13"/>
  <c r="AX6" i="9"/>
  <c r="AY6" i="9" s="1"/>
  <c r="I130" i="13"/>
  <c r="I114" i="13"/>
  <c r="I98" i="13"/>
  <c r="I129" i="13"/>
  <c r="I113" i="13"/>
  <c r="I97" i="13"/>
  <c r="I132" i="13"/>
  <c r="I116" i="13"/>
  <c r="I100" i="13"/>
  <c r="I84" i="13"/>
  <c r="I131" i="13"/>
  <c r="I115" i="13"/>
  <c r="I99" i="13"/>
  <c r="I82" i="13"/>
  <c r="I69" i="13"/>
  <c r="I53" i="13"/>
  <c r="I37" i="13"/>
  <c r="I21" i="13"/>
  <c r="I5" i="13"/>
  <c r="I68" i="13"/>
  <c r="I52" i="13"/>
  <c r="I36" i="13"/>
  <c r="I20" i="13"/>
  <c r="I4" i="13"/>
  <c r="AJ3" i="2"/>
  <c r="AJ5" i="2" s="1"/>
  <c r="I71" i="13"/>
  <c r="I55" i="13"/>
  <c r="I39" i="13"/>
  <c r="I23" i="13"/>
  <c r="I7" i="13"/>
  <c r="I66" i="13"/>
  <c r="I50" i="13"/>
  <c r="I34" i="13"/>
  <c r="I18" i="13"/>
  <c r="I126" i="13"/>
  <c r="I110" i="13"/>
  <c r="I94" i="13"/>
  <c r="I125" i="13"/>
  <c r="I109" i="13"/>
  <c r="I93" i="13"/>
  <c r="I128" i="13"/>
  <c r="I112" i="13"/>
  <c r="I96" i="13"/>
  <c r="I127" i="13"/>
  <c r="I111" i="13"/>
  <c r="I95" i="13"/>
  <c r="I81" i="13"/>
  <c r="I65" i="13"/>
  <c r="I49" i="13"/>
  <c r="I33" i="13"/>
  <c r="I17" i="13"/>
  <c r="I80" i="13"/>
  <c r="I64" i="13"/>
  <c r="I48" i="13"/>
  <c r="I32" i="13"/>
  <c r="I16" i="13"/>
  <c r="I83" i="13"/>
  <c r="I67" i="13"/>
  <c r="I51" i="13"/>
  <c r="I35" i="13"/>
  <c r="I19" i="13"/>
  <c r="I78" i="13"/>
  <c r="I62" i="13"/>
  <c r="I46" i="13"/>
  <c r="I30" i="13"/>
  <c r="I14" i="13"/>
  <c r="H11" i="15" l="1"/>
  <c r="J11" i="15" s="1"/>
  <c r="AJ25" i="2"/>
  <c r="M7" i="9"/>
  <c r="BA6" i="9" s="1"/>
  <c r="AH7" i="9"/>
  <c r="BA27" i="9" s="1"/>
  <c r="X7" i="9"/>
  <c r="BA17" i="9" s="1"/>
  <c r="N7" i="9"/>
  <c r="BA7" i="9" s="1"/>
  <c r="AM7" i="9"/>
  <c r="AC7" i="9"/>
  <c r="BA22" i="9" s="1"/>
  <c r="K11" i="15"/>
  <c r="AK7" i="9"/>
  <c r="BA30" i="9" s="1"/>
  <c r="AF7" i="9"/>
  <c r="BA25" i="9" s="1"/>
  <c r="AE7" i="9"/>
  <c r="BA24" i="9" s="1"/>
  <c r="W7" i="9"/>
  <c r="BA16" i="9" s="1"/>
  <c r="V7" i="9"/>
  <c r="BA15" i="9" s="1"/>
  <c r="U7" i="9"/>
  <c r="BA14" i="9" s="1"/>
  <c r="P7" i="9"/>
  <c r="BA9" i="9" s="1"/>
  <c r="Z7" i="9"/>
  <c r="BA19" i="9" s="1"/>
  <c r="J7" i="9"/>
  <c r="Y7" i="9"/>
  <c r="BA18" i="9" s="1"/>
  <c r="AJ7" i="9"/>
  <c r="BA29" i="9" s="1"/>
  <c r="T7" i="9"/>
  <c r="BA13" i="9" s="1"/>
  <c r="AI7" i="9"/>
  <c r="BA28" i="9" s="1"/>
  <c r="O7" i="9"/>
  <c r="BA8" i="9" s="1"/>
  <c r="AD7" i="9"/>
  <c r="BA23" i="9" s="1"/>
  <c r="AL7" i="9"/>
  <c r="BA31" i="9" s="1"/>
  <c r="R7" i="9"/>
  <c r="BA11" i="9" s="1"/>
  <c r="AG7" i="9"/>
  <c r="BA26" i="9" s="1"/>
  <c r="Q7" i="9"/>
  <c r="BA10" i="9" s="1"/>
  <c r="AB7" i="9"/>
  <c r="BA21" i="9" s="1"/>
  <c r="L7" i="9"/>
  <c r="BA5" i="9" s="1"/>
  <c r="AA7" i="9"/>
  <c r="BA20" i="9" s="1"/>
  <c r="K7" i="9"/>
  <c r="BA4" i="9" s="1"/>
  <c r="S7" i="9"/>
  <c r="BA12" i="9" s="1"/>
  <c r="N2" i="11"/>
  <c r="AH3" i="11"/>
  <c r="AI6" i="11" s="1"/>
  <c r="R240" i="11" s="1"/>
  <c r="K17" i="11"/>
  <c r="AG4" i="11" s="1"/>
  <c r="AD11" i="2"/>
  <c r="AH6" i="2" s="1"/>
  <c r="AH8" i="2" s="1"/>
  <c r="AH10" i="2" s="1"/>
  <c r="AD10" i="2"/>
  <c r="AR8" i="2"/>
  <c r="AL13" i="2"/>
  <c r="AJ15" i="2"/>
  <c r="AK3" i="2"/>
  <c r="AL7" i="2" s="1"/>
  <c r="R110" i="11" l="1"/>
  <c r="R149" i="11"/>
  <c r="R380" i="11"/>
  <c r="R122" i="11"/>
  <c r="R143" i="11"/>
  <c r="R198" i="11"/>
  <c r="R99" i="11"/>
  <c r="R394" i="11"/>
  <c r="R136" i="11"/>
  <c r="R142" i="11"/>
  <c r="R113" i="11"/>
  <c r="R307" i="11"/>
  <c r="R164" i="11"/>
  <c r="R402" i="11"/>
  <c r="R411" i="11"/>
  <c r="R280" i="11"/>
  <c r="R139" i="11"/>
  <c r="R156" i="11"/>
  <c r="R102" i="11"/>
  <c r="R115" i="11"/>
  <c r="R162" i="11"/>
  <c r="R96" i="11"/>
  <c r="R152" i="11"/>
  <c r="R447" i="11"/>
  <c r="R124" i="11"/>
  <c r="R144" i="11"/>
  <c r="R82" i="11"/>
  <c r="R128" i="11"/>
  <c r="R86" i="11"/>
  <c r="R153" i="11"/>
  <c r="R104" i="11"/>
  <c r="R161" i="11"/>
  <c r="R233" i="11"/>
  <c r="R277" i="11"/>
  <c r="R172" i="11"/>
  <c r="R309" i="11"/>
  <c r="R322" i="11"/>
  <c r="R286" i="11"/>
  <c r="R90" i="11"/>
  <c r="R132" i="11"/>
  <c r="R131" i="11"/>
  <c r="R111" i="11"/>
  <c r="R83" i="11"/>
  <c r="R106" i="11"/>
  <c r="R146" i="11"/>
  <c r="R435" i="11"/>
  <c r="R345" i="11"/>
  <c r="R91" i="11"/>
  <c r="R145" i="11"/>
  <c r="R93" i="11"/>
  <c r="R114" i="11"/>
  <c r="R121" i="11"/>
  <c r="R108" i="11"/>
  <c r="R165" i="11"/>
  <c r="R94" i="11"/>
  <c r="R150" i="11"/>
  <c r="R119" i="11"/>
  <c r="R409" i="11"/>
  <c r="R228" i="11"/>
  <c r="R175" i="11"/>
  <c r="R326" i="11"/>
  <c r="R271" i="11"/>
  <c r="R406" i="11"/>
  <c r="R253" i="11"/>
  <c r="R442" i="11"/>
  <c r="R426" i="11"/>
  <c r="R197" i="11"/>
  <c r="R179" i="11"/>
  <c r="R392" i="11"/>
  <c r="R376" i="11"/>
  <c r="R357" i="11"/>
  <c r="R300" i="11"/>
  <c r="R359" i="11"/>
  <c r="R398" i="11"/>
  <c r="R112" i="11"/>
  <c r="R194" i="11"/>
  <c r="R298" i="11"/>
  <c r="R226" i="11"/>
  <c r="R331" i="11"/>
  <c r="R158" i="11"/>
  <c r="R416" i="11"/>
  <c r="R360" i="11"/>
  <c r="R249" i="11"/>
  <c r="R213" i="11"/>
  <c r="R232" i="11"/>
  <c r="R378" i="11"/>
  <c r="R279" i="11"/>
  <c r="R381" i="11"/>
  <c r="R230" i="11"/>
  <c r="R319" i="11"/>
  <c r="R343" i="11"/>
  <c r="R417" i="11"/>
  <c r="R346" i="11"/>
  <c r="R321" i="11"/>
  <c r="R293" i="11"/>
  <c r="R291" i="11"/>
  <c r="R264" i="11"/>
  <c r="R173" i="11"/>
  <c r="R290" i="11"/>
  <c r="R399" i="11"/>
  <c r="R169" i="11"/>
  <c r="R301" i="11"/>
  <c r="R223" i="11"/>
  <c r="R247" i="11"/>
  <c r="R424" i="11"/>
  <c r="R315" i="11"/>
  <c r="R283" i="11"/>
  <c r="R383" i="11"/>
  <c r="R174" i="11"/>
  <c r="R251" i="11"/>
  <c r="R333" i="11"/>
  <c r="R296" i="11"/>
  <c r="R244" i="11"/>
  <c r="R159" i="11"/>
  <c r="R261" i="11"/>
  <c r="R410" i="11"/>
  <c r="R148" i="11"/>
  <c r="R125" i="11"/>
  <c r="R414" i="11"/>
  <c r="R263" i="11"/>
  <c r="R276" i="11"/>
  <c r="R196" i="11"/>
  <c r="R323" i="11"/>
  <c r="R117" i="11"/>
  <c r="R126" i="11"/>
  <c r="R299" i="11"/>
  <c r="R341" i="11"/>
  <c r="R255" i="11"/>
  <c r="R133" i="11"/>
  <c r="R120" i="11"/>
  <c r="R350" i="11"/>
  <c r="R302" i="11"/>
  <c r="R308" i="11"/>
  <c r="R229" i="11"/>
  <c r="R250" i="11"/>
  <c r="R138" i="11"/>
  <c r="R340" i="11"/>
  <c r="R235" i="11"/>
  <c r="R203" i="11"/>
  <c r="R386" i="11"/>
  <c r="R337" i="11"/>
  <c r="R269" i="11"/>
  <c r="R325" i="11"/>
  <c r="R349" i="11"/>
  <c r="R285" i="11"/>
  <c r="R147" i="11"/>
  <c r="R306" i="11"/>
  <c r="R220" i="11"/>
  <c r="R419" i="11"/>
  <c r="R361" i="11"/>
  <c r="R258" i="11"/>
  <c r="R320" i="11"/>
  <c r="R205" i="11"/>
  <c r="R135" i="11"/>
  <c r="R127" i="11"/>
  <c r="R444" i="11"/>
  <c r="R423" i="11"/>
  <c r="R387" i="11"/>
  <c r="R160" i="11"/>
  <c r="R439" i="11"/>
  <c r="R446" i="11"/>
  <c r="R137" i="11"/>
  <c r="R163" i="11"/>
  <c r="R245" i="11"/>
  <c r="R440" i="11"/>
  <c r="R262" i="11"/>
  <c r="R167" i="11"/>
  <c r="R441" i="11"/>
  <c r="R314" i="11"/>
  <c r="R304" i="11"/>
  <c r="R352" i="11"/>
  <c r="R204" i="11"/>
  <c r="R362" i="11"/>
  <c r="R295" i="11"/>
  <c r="R265" i="11"/>
  <c r="R236" i="11"/>
  <c r="R327" i="11"/>
  <c r="R140" i="11"/>
  <c r="R224" i="11"/>
  <c r="R338" i="11"/>
  <c r="R305" i="11"/>
  <c r="R191" i="11"/>
  <c r="R184" i="11"/>
  <c r="R393" i="11"/>
  <c r="R284" i="11"/>
  <c r="R363" i="11"/>
  <c r="R313" i="11"/>
  <c r="R273" i="11"/>
  <c r="R351" i="11"/>
  <c r="R449" i="11"/>
  <c r="R221" i="11"/>
  <c r="R241" i="11"/>
  <c r="R237" i="11"/>
  <c r="R329" i="11"/>
  <c r="R434" i="11"/>
  <c r="R289" i="11"/>
  <c r="R413" i="11"/>
  <c r="R421" i="11"/>
  <c r="R288" i="11"/>
  <c r="R365" i="11"/>
  <c r="R242" i="11"/>
  <c r="R206" i="11"/>
  <c r="R170" i="11"/>
  <c r="R287" i="11"/>
  <c r="R216" i="11"/>
  <c r="R403" i="11"/>
  <c r="R367" i="11"/>
  <c r="R427" i="11"/>
  <c r="R420" i="11"/>
  <c r="R183" i="11"/>
  <c r="R310" i="11"/>
  <c r="R344" i="11"/>
  <c r="R141" i="11"/>
  <c r="R157" i="11"/>
  <c r="R275" i="11"/>
  <c r="R118" i="11"/>
  <c r="R412" i="11"/>
  <c r="R189" i="11"/>
  <c r="R225" i="11"/>
  <c r="R190" i="11"/>
  <c r="R202" i="11"/>
  <c r="R385" i="11"/>
  <c r="R270" i="11"/>
  <c r="R438" i="11"/>
  <c r="R177" i="11"/>
  <c r="R181" i="11"/>
  <c r="R195" i="11"/>
  <c r="R370" i="11"/>
  <c r="AI7" i="11"/>
  <c r="X206" i="11" s="1"/>
  <c r="R294" i="11"/>
  <c r="R246" i="11"/>
  <c r="R356" i="11"/>
  <c r="R397" i="11"/>
  <c r="R243" i="11"/>
  <c r="R259" i="11"/>
  <c r="R222" i="11"/>
  <c r="R418" i="11"/>
  <c r="R330" i="11"/>
  <c r="R151" i="11"/>
  <c r="R408" i="11"/>
  <c r="R374" i="11"/>
  <c r="R445" i="11"/>
  <c r="R192" i="11"/>
  <c r="R372" i="11"/>
  <c r="R129" i="11"/>
  <c r="R134" i="11"/>
  <c r="R116" i="11"/>
  <c r="R201" i="11"/>
  <c r="R123" i="11"/>
  <c r="R171" i="11"/>
  <c r="R368" i="11"/>
  <c r="R311" i="11"/>
  <c r="R425" i="11"/>
  <c r="R384" i="11"/>
  <c r="R373" i="11"/>
  <c r="R200" i="11"/>
  <c r="R257" i="11"/>
  <c r="R379" i="11"/>
  <c r="R324" i="11"/>
  <c r="R429" i="11"/>
  <c r="R186" i="11"/>
  <c r="R404" i="11"/>
  <c r="R297" i="11"/>
  <c r="R371" i="11"/>
  <c r="R396" i="11"/>
  <c r="R178" i="11"/>
  <c r="R317" i="11"/>
  <c r="R210" i="11"/>
  <c r="R405" i="11"/>
  <c r="R332" i="11"/>
  <c r="R267" i="11"/>
  <c r="R358" i="11"/>
  <c r="R182" i="11"/>
  <c r="R382" i="11"/>
  <c r="R130" i="11"/>
  <c r="R209" i="11"/>
  <c r="R431" i="11"/>
  <c r="R219" i="11"/>
  <c r="R208" i="11"/>
  <c r="R281" i="11"/>
  <c r="R347" i="11"/>
  <c r="R415" i="11"/>
  <c r="R430" i="11"/>
  <c r="R407" i="11"/>
  <c r="R212" i="11"/>
  <c r="R168" i="11"/>
  <c r="R207" i="11"/>
  <c r="R366" i="11"/>
  <c r="R214" i="11"/>
  <c r="R185" i="11"/>
  <c r="R336" i="11"/>
  <c r="R239" i="11"/>
  <c r="R436" i="11"/>
  <c r="R193" i="11"/>
  <c r="R107" i="11"/>
  <c r="R268" i="11"/>
  <c r="R448" i="11"/>
  <c r="R272" i="11"/>
  <c r="R256" i="11"/>
  <c r="R355" i="11"/>
  <c r="R234" i="11"/>
  <c r="R254" i="11"/>
  <c r="R388" i="11"/>
  <c r="R215" i="11"/>
  <c r="R422" i="11"/>
  <c r="R377" i="11"/>
  <c r="R211" i="11"/>
  <c r="R354" i="11"/>
  <c r="R199" i="11"/>
  <c r="R154" i="11"/>
  <c r="R176" i="11"/>
  <c r="R282" i="11"/>
  <c r="R437" i="11"/>
  <c r="R218" i="11"/>
  <c r="R390" i="11"/>
  <c r="R328" i="11"/>
  <c r="R395" i="11"/>
  <c r="R428" i="11"/>
  <c r="R375" i="11"/>
  <c r="R443" i="11"/>
  <c r="R335" i="11"/>
  <c r="R217" i="11"/>
  <c r="R231" i="11"/>
  <c r="R187" i="11"/>
  <c r="R391" i="11"/>
  <c r="R318" i="11"/>
  <c r="R278" i="11"/>
  <c r="R303" i="11"/>
  <c r="R274" i="11"/>
  <c r="R433" i="11"/>
  <c r="R401" i="11"/>
  <c r="R166" i="11"/>
  <c r="R109" i="11"/>
  <c r="R364" i="11"/>
  <c r="R339" i="11"/>
  <c r="R312" i="11"/>
  <c r="R238" i="11"/>
  <c r="R252" i="11"/>
  <c r="R432" i="11"/>
  <c r="R369" i="11"/>
  <c r="R266" i="11"/>
  <c r="R334" i="11"/>
  <c r="R292" i="11"/>
  <c r="R188" i="11"/>
  <c r="R353" i="11"/>
  <c r="R155" i="11"/>
  <c r="R400" i="11"/>
  <c r="R389" i="11"/>
  <c r="R24" i="11"/>
  <c r="R342" i="11"/>
  <c r="R70" i="11"/>
  <c r="R105" i="11"/>
  <c r="R50" i="11"/>
  <c r="R13" i="11"/>
  <c r="R100" i="11"/>
  <c r="R87" i="11"/>
  <c r="R53" i="11"/>
  <c r="R76" i="11"/>
  <c r="R63" i="11"/>
  <c r="R51" i="11"/>
  <c r="R77" i="11"/>
  <c r="R84" i="11"/>
  <c r="R68" i="11"/>
  <c r="R44" i="11"/>
  <c r="R103" i="11"/>
  <c r="R46" i="11"/>
  <c r="R180" i="11"/>
  <c r="R92" i="11"/>
  <c r="R97" i="11"/>
  <c r="R89" i="11"/>
  <c r="R80" i="11"/>
  <c r="R71" i="11"/>
  <c r="R43" i="11"/>
  <c r="R49" i="11"/>
  <c r="R85" i="11"/>
  <c r="R65" i="11"/>
  <c r="R47" i="11"/>
  <c r="R66" i="11"/>
  <c r="R101" i="11"/>
  <c r="R59" i="11"/>
  <c r="R48" i="11"/>
  <c r="R39" i="11"/>
  <c r="R98" i="11"/>
  <c r="R95" i="11"/>
  <c r="R81" i="11"/>
  <c r="R42" i="11"/>
  <c r="R88" i="11"/>
  <c r="R248" i="11"/>
  <c r="R227" i="11"/>
  <c r="R316" i="11"/>
  <c r="R260" i="11"/>
  <c r="R348" i="11"/>
  <c r="R32" i="11"/>
  <c r="R36" i="11"/>
  <c r="R26" i="11"/>
  <c r="AL14" i="2"/>
  <c r="AL15" i="2" s="1"/>
  <c r="R25" i="11"/>
  <c r="R20" i="11"/>
  <c r="R19" i="11"/>
  <c r="R14" i="11"/>
  <c r="AH12" i="2"/>
  <c r="AL8" i="2"/>
  <c r="X19" i="11"/>
  <c r="X257" i="11"/>
  <c r="X347" i="11"/>
  <c r="X432" i="11"/>
  <c r="X282" i="11"/>
  <c r="X247" i="11"/>
  <c r="X339" i="11"/>
  <c r="X22" i="11"/>
  <c r="X204" i="11"/>
  <c r="X176" i="11"/>
  <c r="X144" i="11"/>
  <c r="X127" i="11"/>
  <c r="X413" i="11"/>
  <c r="X269" i="11"/>
  <c r="X16" i="11"/>
  <c r="X140" i="11"/>
  <c r="X277" i="11"/>
  <c r="X295" i="11"/>
  <c r="X43" i="11"/>
  <c r="X82" i="11"/>
  <c r="X368" i="11"/>
  <c r="X38" i="11"/>
  <c r="X88" i="11"/>
  <c r="X28" i="11"/>
  <c r="X350" i="11"/>
  <c r="X383" i="11"/>
  <c r="X252" i="11"/>
  <c r="X210" i="11"/>
  <c r="X296" i="11"/>
  <c r="X188" i="11"/>
  <c r="X164" i="11"/>
  <c r="X201" i="11"/>
  <c r="R30" i="11"/>
  <c r="R27" i="11"/>
  <c r="R58" i="11" l="1"/>
  <c r="R75" i="11"/>
  <c r="R64" i="11"/>
  <c r="R55" i="11"/>
  <c r="R79" i="11"/>
  <c r="R45" i="11"/>
  <c r="R18" i="11"/>
  <c r="R67" i="11"/>
  <c r="R69" i="11"/>
  <c r="R54" i="11"/>
  <c r="R61" i="11"/>
  <c r="R72" i="11"/>
  <c r="R52" i="11"/>
  <c r="R74" i="11"/>
  <c r="R56" i="11"/>
  <c r="R57" i="11"/>
  <c r="R62" i="11"/>
  <c r="R73" i="11"/>
  <c r="R41" i="11"/>
  <c r="R78" i="11"/>
  <c r="R40" i="11"/>
  <c r="R60" i="11"/>
  <c r="X149" i="11"/>
  <c r="X93" i="11"/>
  <c r="X95" i="11"/>
  <c r="X278" i="11"/>
  <c r="X300" i="11"/>
  <c r="X129" i="11"/>
  <c r="X107" i="11"/>
  <c r="X426" i="11"/>
  <c r="X196" i="11"/>
  <c r="X157" i="11"/>
  <c r="X151" i="11"/>
  <c r="X171" i="11"/>
  <c r="X99" i="11"/>
  <c r="X379" i="11"/>
  <c r="X421" i="11"/>
  <c r="X256" i="11"/>
  <c r="X378" i="11"/>
  <c r="X288" i="11"/>
  <c r="X250" i="11"/>
  <c r="X353" i="11"/>
  <c r="X97" i="11"/>
  <c r="X438" i="11"/>
  <c r="X174" i="11"/>
  <c r="X239" i="11"/>
  <c r="X308" i="11"/>
  <c r="X156" i="11"/>
  <c r="X283" i="11"/>
  <c r="X185" i="11"/>
  <c r="X437" i="11"/>
  <c r="X169" i="11"/>
  <c r="X29" i="11"/>
  <c r="R10" i="11"/>
  <c r="X386" i="11"/>
  <c r="X291" i="11"/>
  <c r="X219" i="11"/>
  <c r="X307" i="11"/>
  <c r="X83" i="11"/>
  <c r="X108" i="11"/>
  <c r="X402" i="11"/>
  <c r="X447" i="11"/>
  <c r="X222" i="11"/>
  <c r="X420" i="11"/>
  <c r="X246" i="11"/>
  <c r="X63" i="11"/>
  <c r="X59" i="11"/>
  <c r="X190" i="11"/>
  <c r="X285" i="11"/>
  <c r="X395" i="11"/>
  <c r="X172" i="11"/>
  <c r="X116" i="11"/>
  <c r="X425" i="11"/>
  <c r="X48" i="11"/>
  <c r="X324" i="11"/>
  <c r="X415" i="11"/>
  <c r="X442" i="11"/>
  <c r="X372" i="11"/>
  <c r="X280" i="11"/>
  <c r="X66" i="11"/>
  <c r="X342" i="11"/>
  <c r="X320" i="11"/>
  <c r="X389" i="11"/>
  <c r="X92" i="11"/>
  <c r="X297" i="11"/>
  <c r="X359" i="11"/>
  <c r="X255" i="11"/>
  <c r="X153" i="11"/>
  <c r="X218" i="11"/>
  <c r="X404" i="11"/>
  <c r="X398" i="11"/>
  <c r="X422" i="11"/>
  <c r="X126" i="11"/>
  <c r="X213" i="11"/>
  <c r="X430" i="11"/>
  <c r="X392" i="11"/>
  <c r="X141" i="11"/>
  <c r="X321" i="11"/>
  <c r="X120" i="11"/>
  <c r="X150" i="11"/>
  <c r="X148" i="11"/>
  <c r="X309" i="11"/>
  <c r="X226" i="11"/>
  <c r="X407" i="11"/>
  <c r="X115" i="11"/>
  <c r="X118" i="11"/>
  <c r="X102" i="11"/>
  <c r="X80" i="11"/>
  <c r="X167" i="11"/>
  <c r="X431" i="11"/>
  <c r="X371" i="11"/>
  <c r="X225" i="11"/>
  <c r="X385" i="11"/>
  <c r="X49" i="11"/>
  <c r="X117" i="11"/>
  <c r="X230" i="11"/>
  <c r="X399" i="11"/>
  <c r="X13" i="11"/>
  <c r="X119" i="11"/>
  <c r="X8" i="11"/>
  <c r="X301" i="11"/>
  <c r="X179" i="11"/>
  <c r="X236" i="11"/>
  <c r="X275" i="11"/>
  <c r="X137" i="11"/>
  <c r="X158" i="11"/>
  <c r="X94" i="11"/>
  <c r="X406" i="11"/>
  <c r="X98" i="11"/>
  <c r="X428" i="11"/>
  <c r="X114" i="11"/>
  <c r="X436" i="11"/>
  <c r="X315" i="11"/>
  <c r="X74" i="11"/>
  <c r="X271" i="11"/>
  <c r="X424" i="11"/>
  <c r="X337" i="11"/>
  <c r="X181" i="11"/>
  <c r="X331" i="11"/>
  <c r="X419" i="11"/>
  <c r="X233" i="11"/>
  <c r="X351" i="11"/>
  <c r="X265" i="11"/>
  <c r="X192" i="11"/>
  <c r="X142" i="11"/>
  <c r="X220" i="11"/>
  <c r="X314" i="11"/>
  <c r="X440" i="11"/>
  <c r="X382" i="11"/>
  <c r="X227" i="11"/>
  <c r="X81" i="11"/>
  <c r="X237" i="11"/>
  <c r="X24" i="11"/>
  <c r="X439" i="11"/>
  <c r="X289" i="11"/>
  <c r="X216" i="11"/>
  <c r="X251" i="11"/>
  <c r="X180" i="11"/>
  <c r="X47" i="11"/>
  <c r="X241" i="11"/>
  <c r="X70" i="11"/>
  <c r="X281" i="11"/>
  <c r="X105" i="11"/>
  <c r="X313" i="11"/>
  <c r="X111" i="11"/>
  <c r="R6" i="11"/>
  <c r="X128" i="11"/>
  <c r="X376" i="11"/>
  <c r="X262" i="11"/>
  <c r="X21" i="11"/>
  <c r="X53" i="11"/>
  <c r="X76" i="11"/>
  <c r="X11" i="11"/>
  <c r="X298" i="11"/>
  <c r="X387" i="11"/>
  <c r="X369" i="11"/>
  <c r="X41" i="11"/>
  <c r="X244" i="11"/>
  <c r="X136" i="11"/>
  <c r="X234" i="11"/>
  <c r="X207" i="11"/>
  <c r="X161" i="11"/>
  <c r="X429" i="11"/>
  <c r="X79" i="11"/>
  <c r="X124" i="11"/>
  <c r="X12" i="11"/>
  <c r="X393" i="11"/>
  <c r="X165" i="11"/>
  <c r="X380" i="11"/>
  <c r="X305" i="11"/>
  <c r="X23" i="11"/>
  <c r="X326" i="11"/>
  <c r="X445" i="11"/>
  <c r="X215" i="11"/>
  <c r="X199" i="11"/>
  <c r="X20" i="11"/>
  <c r="X416" i="11"/>
  <c r="X145" i="11"/>
  <c r="X87" i="11"/>
  <c r="X56" i="11"/>
  <c r="X143" i="11"/>
  <c r="X69" i="11"/>
  <c r="X401" i="11"/>
  <c r="X62" i="11"/>
  <c r="X317" i="11"/>
  <c r="X208" i="11"/>
  <c r="X50" i="11"/>
  <c r="X293" i="11"/>
  <c r="X14" i="11"/>
  <c r="X328" i="11"/>
  <c r="X390" i="11"/>
  <c r="X45" i="11"/>
  <c r="X408" i="11"/>
  <c r="X160" i="11"/>
  <c r="X39" i="11"/>
  <c r="X418" i="11"/>
  <c r="X349" i="11"/>
  <c r="X147" i="11"/>
  <c r="X362" i="11"/>
  <c r="X263" i="11"/>
  <c r="X89" i="11"/>
  <c r="X159" i="11"/>
  <c r="X112" i="11"/>
  <c r="X325" i="11"/>
  <c r="X31" i="11"/>
  <c r="X381" i="11"/>
  <c r="X57" i="11"/>
  <c r="X26" i="11"/>
  <c r="X423" i="11"/>
  <c r="X292" i="11"/>
  <c r="X131" i="11"/>
  <c r="X231" i="11"/>
  <c r="X42" i="11"/>
  <c r="X332" i="11"/>
  <c r="X367" i="11"/>
  <c r="X232" i="11"/>
  <c r="X33" i="11"/>
  <c r="X139" i="11"/>
  <c r="X274" i="11"/>
  <c r="X316" i="11"/>
  <c r="X348" i="11"/>
  <c r="X322" i="11"/>
  <c r="X60" i="11"/>
  <c r="X397" i="11"/>
  <c r="X311" i="11"/>
  <c r="X52" i="11"/>
  <c r="X67" i="11"/>
  <c r="X361" i="11"/>
  <c r="X240" i="11"/>
  <c r="X78" i="11"/>
  <c r="X193" i="11"/>
  <c r="X205" i="11"/>
  <c r="X396" i="11"/>
  <c r="X363" i="11"/>
  <c r="X352" i="11"/>
  <c r="X202" i="11"/>
  <c r="X109" i="11"/>
  <c r="X72" i="11"/>
  <c r="X91" i="11"/>
  <c r="X327" i="11"/>
  <c r="X318" i="11"/>
  <c r="X333" i="11"/>
  <c r="X223" i="11"/>
  <c r="X182" i="11"/>
  <c r="X212" i="11"/>
  <c r="X138" i="11"/>
  <c r="X427" i="11"/>
  <c r="X370" i="11"/>
  <c r="X310" i="11"/>
  <c r="X261" i="11"/>
  <c r="X221" i="11"/>
  <c r="X365" i="11"/>
  <c r="X340" i="11"/>
  <c r="X344" i="11"/>
  <c r="X323" i="11"/>
  <c r="X384" i="11"/>
  <c r="X345" i="11"/>
  <c r="X245" i="11"/>
  <c r="X10" i="11"/>
  <c r="X27" i="11"/>
  <c r="X61" i="11"/>
  <c r="X86" i="11"/>
  <c r="X279" i="11"/>
  <c r="X132" i="11"/>
  <c r="X272" i="11"/>
  <c r="X356" i="11"/>
  <c r="X258" i="11"/>
  <c r="X266" i="11"/>
  <c r="X224" i="11"/>
  <c r="X410" i="11"/>
  <c r="X44" i="11"/>
  <c r="X403" i="11"/>
  <c r="X354" i="11"/>
  <c r="X248" i="11"/>
  <c r="X191" i="11"/>
  <c r="X433" i="11"/>
  <c r="X170" i="11"/>
  <c r="X68" i="11"/>
  <c r="X357" i="11"/>
  <c r="X198" i="11"/>
  <c r="X242" i="11"/>
  <c r="X238" i="11"/>
  <c r="X58" i="11"/>
  <c r="X330" i="11"/>
  <c r="X85" i="11"/>
  <c r="X30" i="11"/>
  <c r="X195" i="11"/>
  <c r="X197" i="11"/>
  <c r="X391" i="11"/>
  <c r="X412" i="11"/>
  <c r="X358" i="11"/>
  <c r="X103" i="11"/>
  <c r="X253" i="11"/>
  <c r="X290" i="11"/>
  <c r="X194" i="11"/>
  <c r="X177" i="11"/>
  <c r="X133" i="11"/>
  <c r="X134" i="11"/>
  <c r="X360" i="11"/>
  <c r="X270" i="11"/>
  <c r="X17" i="11"/>
  <c r="X106" i="11"/>
  <c r="X77" i="11"/>
  <c r="X343" i="11"/>
  <c r="X235" i="11"/>
  <c r="X154" i="11"/>
  <c r="X130" i="11"/>
  <c r="X299" i="11"/>
  <c r="X388" i="11"/>
  <c r="X286" i="11"/>
  <c r="X73" i="11"/>
  <c r="X15" i="11"/>
  <c r="X355" i="11"/>
  <c r="X100" i="11"/>
  <c r="X65" i="11"/>
  <c r="X90" i="11"/>
  <c r="X264" i="11"/>
  <c r="X51" i="11"/>
  <c r="X267" i="11"/>
  <c r="X400" i="11"/>
  <c r="X184" i="11"/>
  <c r="X101" i="11"/>
  <c r="X163" i="11"/>
  <c r="X373" i="11"/>
  <c r="X113" i="11"/>
  <c r="X329" i="11"/>
  <c r="X243" i="11"/>
  <c r="X409" i="11"/>
  <c r="X200" i="11"/>
  <c r="X55" i="11"/>
  <c r="X375" i="11"/>
  <c r="X341" i="11"/>
  <c r="X189" i="11"/>
  <c r="X175" i="11"/>
  <c r="X152" i="11"/>
  <c r="X96" i="11"/>
  <c r="X203" i="11"/>
  <c r="X411" i="11"/>
  <c r="X366" i="11"/>
  <c r="X435" i="11"/>
  <c r="X260" i="11"/>
  <c r="X121" i="11"/>
  <c r="X166" i="11"/>
  <c r="X46" i="11"/>
  <c r="X71" i="11"/>
  <c r="X168" i="11"/>
  <c r="X335" i="11"/>
  <c r="X209" i="11"/>
  <c r="X7" i="11"/>
  <c r="X448" i="11"/>
  <c r="X18" i="11"/>
  <c r="X84" i="11"/>
  <c r="X254" i="11"/>
  <c r="X155" i="11"/>
  <c r="X249" i="11"/>
  <c r="X287" i="11"/>
  <c r="X146" i="11"/>
  <c r="X449" i="11"/>
  <c r="X228" i="11"/>
  <c r="X54" i="11"/>
  <c r="X273" i="11"/>
  <c r="X414" i="11"/>
  <c r="X32" i="11"/>
  <c r="X394" i="11"/>
  <c r="X306" i="11"/>
  <c r="X268" i="11"/>
  <c r="X276" i="11"/>
  <c r="X6" i="11"/>
  <c r="X259" i="11"/>
  <c r="X319" i="11"/>
  <c r="X434" i="11"/>
  <c r="X346" i="11"/>
  <c r="X40" i="11"/>
  <c r="X405" i="11"/>
  <c r="X64" i="11"/>
  <c r="X110" i="11"/>
  <c r="X217" i="11"/>
  <c r="X444" i="11"/>
  <c r="X123" i="11"/>
  <c r="X104" i="11"/>
  <c r="X214" i="11"/>
  <c r="X446" i="11"/>
  <c r="X35" i="11"/>
  <c r="X211" i="11"/>
  <c r="X441" i="11"/>
  <c r="X312" i="11"/>
  <c r="X173" i="11"/>
  <c r="X9" i="11"/>
  <c r="X377" i="11"/>
  <c r="X229" i="11"/>
  <c r="X36" i="11"/>
  <c r="X135" i="11"/>
  <c r="X37" i="11"/>
  <c r="X183" i="11"/>
  <c r="X122" i="11"/>
  <c r="X302" i="11"/>
  <c r="X303" i="11"/>
  <c r="X162" i="11"/>
  <c r="X284" i="11"/>
  <c r="X334" i="11"/>
  <c r="X34" i="11"/>
  <c r="X338" i="11"/>
  <c r="X125" i="11"/>
  <c r="X336" i="11"/>
  <c r="X25" i="11"/>
  <c r="X178" i="11"/>
  <c r="X186" i="11"/>
  <c r="X364" i="11"/>
  <c r="X417" i="11"/>
  <c r="X75" i="11"/>
  <c r="X294" i="11"/>
  <c r="X187" i="11"/>
  <c r="X443" i="11"/>
  <c r="X304" i="11"/>
  <c r="X374" i="11"/>
  <c r="R23" i="11"/>
  <c r="R15" i="11"/>
  <c r="R31" i="11"/>
  <c r="R7" i="11"/>
  <c r="R17" i="11"/>
  <c r="R35" i="11"/>
  <c r="R16" i="11"/>
  <c r="R33" i="11"/>
  <c r="R11" i="11"/>
  <c r="R37" i="11"/>
  <c r="R21" i="11"/>
  <c r="R22" i="11"/>
  <c r="R28" i="11"/>
  <c r="R29" i="11"/>
  <c r="R34" i="11"/>
  <c r="R12" i="11"/>
  <c r="R9" i="11"/>
  <c r="R38" i="11"/>
  <c r="R8" i="11"/>
  <c r="AP8" i="2"/>
  <c r="AR9" i="2"/>
  <c r="AL16" i="2"/>
  <c r="J111" i="13" l="1"/>
  <c r="J15" i="13"/>
  <c r="S15" i="13" s="1"/>
  <c r="J75" i="13"/>
  <c r="J77" i="13"/>
  <c r="J76" i="13"/>
  <c r="J63" i="13"/>
  <c r="J30" i="13"/>
  <c r="J91" i="13"/>
  <c r="J124" i="13"/>
  <c r="J35" i="13"/>
  <c r="J98" i="13"/>
  <c r="J61" i="13"/>
  <c r="J99" i="13"/>
  <c r="J97" i="13"/>
  <c r="J122" i="13"/>
  <c r="J18" i="13"/>
  <c r="S18" i="13" s="1"/>
  <c r="J9" i="13"/>
  <c r="S9" i="13" s="1"/>
  <c r="J22" i="13"/>
  <c r="S22" i="13" s="1"/>
  <c r="J8" i="13"/>
  <c r="S8" i="13" s="1"/>
  <c r="J66" i="13"/>
  <c r="J46" i="13"/>
  <c r="J21" i="13"/>
  <c r="S21" i="13" s="1"/>
  <c r="J17" i="13"/>
  <c r="S17" i="13" s="1"/>
  <c r="J7" i="13"/>
  <c r="S7" i="13" s="1"/>
  <c r="J55" i="13"/>
  <c r="J85" i="13"/>
  <c r="J41" i="13"/>
  <c r="J104" i="13"/>
  <c r="J115" i="13"/>
  <c r="J113" i="13"/>
  <c r="J69" i="13"/>
  <c r="J93" i="13"/>
  <c r="J36" i="13"/>
  <c r="J112" i="13"/>
  <c r="J74" i="13"/>
  <c r="J31" i="13"/>
  <c r="J52" i="13"/>
  <c r="J127" i="13"/>
  <c r="J125" i="13"/>
  <c r="J14" i="13"/>
  <c r="S14" i="13" s="1"/>
  <c r="J23" i="13"/>
  <c r="J50" i="13"/>
  <c r="J48" i="13"/>
  <c r="J94" i="13"/>
  <c r="J134" i="13"/>
  <c r="J130" i="13"/>
  <c r="J109" i="13"/>
  <c r="J92" i="13"/>
  <c r="J32" i="13"/>
  <c r="J10" i="13"/>
  <c r="S10" i="13" s="1"/>
  <c r="J70" i="13"/>
  <c r="J120" i="13"/>
  <c r="J49" i="13"/>
  <c r="J58" i="13"/>
  <c r="J43" i="13"/>
  <c r="J107" i="13"/>
  <c r="J103" i="13"/>
  <c r="J137" i="13"/>
  <c r="J12" i="13"/>
  <c r="S12" i="13" s="1"/>
  <c r="J79" i="13"/>
  <c r="J56" i="13"/>
  <c r="J105" i="13"/>
  <c r="J19" i="13"/>
  <c r="S19" i="13" s="1"/>
  <c r="J88" i="13"/>
  <c r="J44" i="13"/>
  <c r="J25" i="13"/>
  <c r="J57" i="13"/>
  <c r="J26" i="13"/>
  <c r="J11" i="13"/>
  <c r="S11" i="13" s="1"/>
  <c r="J136" i="13"/>
  <c r="J96" i="13"/>
  <c r="J13" i="13"/>
  <c r="S13" i="13" s="1"/>
  <c r="J73" i="13"/>
  <c r="J95" i="13"/>
  <c r="J20" i="13"/>
  <c r="S20" i="13" s="1"/>
  <c r="J89" i="13"/>
  <c r="J51" i="13"/>
  <c r="J38" i="13"/>
  <c r="J47" i="13"/>
  <c r="J24" i="13"/>
  <c r="J62" i="13"/>
  <c r="J117" i="13"/>
  <c r="J6" i="13"/>
  <c r="S6" i="13" s="1"/>
  <c r="J83" i="13"/>
  <c r="J54" i="13"/>
  <c r="J72" i="13"/>
  <c r="J116" i="13"/>
  <c r="J16" i="13"/>
  <c r="S16" i="13" s="1"/>
  <c r="J28" i="13"/>
  <c r="J27" i="13"/>
  <c r="J29" i="13"/>
  <c r="J121" i="13"/>
  <c r="J53" i="13"/>
  <c r="J84" i="13"/>
  <c r="J45" i="13"/>
  <c r="J42" i="13"/>
  <c r="J81" i="13"/>
  <c r="J100" i="13"/>
  <c r="J126" i="13"/>
  <c r="J135" i="13"/>
  <c r="J114" i="13"/>
  <c r="J60" i="13"/>
  <c r="J40" i="13"/>
  <c r="J82" i="13"/>
  <c r="J131" i="13"/>
  <c r="J108" i="13"/>
  <c r="J119" i="13"/>
  <c r="J123" i="13"/>
  <c r="J68" i="13"/>
  <c r="J129" i="13"/>
  <c r="AP9" i="2"/>
  <c r="AP10" i="2"/>
  <c r="J90" i="13"/>
  <c r="J102" i="13"/>
  <c r="J87" i="13"/>
  <c r="J101" i="13"/>
  <c r="J59" i="13"/>
  <c r="J65" i="13"/>
  <c r="J86" i="13"/>
  <c r="J132" i="13"/>
  <c r="J71" i="13"/>
  <c r="J80" i="13"/>
  <c r="J39" i="13"/>
  <c r="J78" i="13"/>
  <c r="J37" i="13"/>
  <c r="J64" i="13"/>
  <c r="J133" i="13"/>
  <c r="J128" i="13"/>
  <c r="J67" i="13"/>
  <c r="J118" i="13"/>
  <c r="J34" i="13"/>
  <c r="J110" i="13"/>
  <c r="J106" i="13"/>
  <c r="J5" i="13" l="1"/>
  <c r="S5" i="13" s="1"/>
  <c r="J33" i="13"/>
  <c r="D4" i="13" l="1"/>
  <c r="J4" i="13"/>
  <c r="S4" i="13" s="1"/>
  <c r="AD17" i="2"/>
  <c r="J9" i="12" s="1"/>
  <c r="AD16" i="2"/>
  <c r="AJ22" i="2" l="1"/>
  <c r="AK25" i="2" s="1"/>
  <c r="AD18" i="2" s="1"/>
  <c r="J11" i="12" s="1"/>
  <c r="J7" i="12"/>
  <c r="BA3" i="9"/>
  <c r="AW7" i="9"/>
  <c r="AV7" i="9"/>
  <c r="AI20" i="2" l="1"/>
  <c r="AD19" i="2"/>
  <c r="AX7" i="9"/>
  <c r="AY7" i="9" s="1"/>
</calcChain>
</file>

<file path=xl/sharedStrings.xml><?xml version="1.0" encoding="utf-8"?>
<sst xmlns="http://schemas.openxmlformats.org/spreadsheetml/2006/main" count="535" uniqueCount="240">
  <si>
    <t xml:space="preserve">اسم المدرسة </t>
  </si>
  <si>
    <t>م</t>
  </si>
  <si>
    <t xml:space="preserve">اسم الطالبة </t>
  </si>
  <si>
    <t xml:space="preserve">النسبة </t>
  </si>
  <si>
    <t>درجات فقرات الاختبار</t>
  </si>
  <si>
    <t xml:space="preserve">رقم الفقرة </t>
  </si>
  <si>
    <t>مجموع درجاتها</t>
  </si>
  <si>
    <t>النسبة</t>
  </si>
  <si>
    <t>عدد الطالبات</t>
  </si>
  <si>
    <t>عدد الطالبات حسب النسبة</t>
  </si>
  <si>
    <t>تحليل الفقرات حسب النسب</t>
  </si>
  <si>
    <t>أقل من 60%</t>
  </si>
  <si>
    <t>أقل من 50%</t>
  </si>
  <si>
    <t>أقل من 40%</t>
  </si>
  <si>
    <t>اقل من 30%</t>
  </si>
  <si>
    <t>أقل من 20%</t>
  </si>
  <si>
    <t>مجموع الطالبات</t>
  </si>
  <si>
    <t xml:space="preserve">أقل من 50% </t>
  </si>
  <si>
    <t xml:space="preserve"> </t>
  </si>
  <si>
    <t>اسم الطالبة</t>
  </si>
  <si>
    <t>فوق المتوسط</t>
  </si>
  <si>
    <t>متوسط</t>
  </si>
  <si>
    <t>أقل من المتوسط</t>
  </si>
  <si>
    <t>المستوى</t>
  </si>
  <si>
    <t>أعداد الطالبات حسب مستوياتهن</t>
  </si>
  <si>
    <t>العدد</t>
  </si>
  <si>
    <t>الإدارة العامة للتعليم بمنطقة الرياض</t>
  </si>
  <si>
    <t>الروابي</t>
  </si>
  <si>
    <t>بنات</t>
  </si>
  <si>
    <t>المرحلة المتوسطة</t>
  </si>
  <si>
    <t>رياضيات</t>
  </si>
  <si>
    <t>المتوسطة الرابعة والثمانون 84</t>
  </si>
  <si>
    <t>95634</t>
  </si>
  <si>
    <t>s1863199@rg.moe.gov.sa</t>
  </si>
  <si>
    <t>s1882644@rg.moe.gov.sa</t>
  </si>
  <si>
    <t>s1891332@rg.moe.gov.sa</t>
  </si>
  <si>
    <t>s1908884@rg.moe.gov.sa</t>
  </si>
  <si>
    <t>s1925599@rg.moe.gov.sa</t>
  </si>
  <si>
    <t>s1934432@rg.moe.gov.sa</t>
  </si>
  <si>
    <t>s1952044@rg.moe.gov.sa</t>
  </si>
  <si>
    <t>s1967521@rg.moe.gov.sa</t>
  </si>
  <si>
    <t>s1973776@rg.moe.gov.sa</t>
  </si>
  <si>
    <t>s2007819@rg.moe.gov.sa</t>
  </si>
  <si>
    <t>s2017810@rg.moe.gov.sa</t>
  </si>
  <si>
    <t>s2034089@rg.moe.gov.sa</t>
  </si>
  <si>
    <t>s2044560@rg.moe.gov.sa</t>
  </si>
  <si>
    <t>s2082137@rg.moe.gov.sa</t>
  </si>
  <si>
    <t>s2189795@rg.moe.gov.sa</t>
  </si>
  <si>
    <t>s2198958@rg.moe.gov.sa</t>
  </si>
  <si>
    <t>s2226934@rg.moe.gov.sa</t>
  </si>
  <si>
    <t>s2245367@rg.moe.gov.sa</t>
  </si>
  <si>
    <t>s2345472@rg.moe.gov.sa</t>
  </si>
  <si>
    <t>s2347622@rg.moe.gov.sa</t>
  </si>
  <si>
    <t>s2546050@rg.moe.gov.sa</t>
  </si>
  <si>
    <t>s2547533@rg.moe.gov.sa</t>
  </si>
  <si>
    <t>s2580065@rg.moe.gov.sa</t>
  </si>
  <si>
    <t>s2672740@rg.moe.gov.sa</t>
  </si>
  <si>
    <t>s2835083@rg.moe.gov.sa</t>
  </si>
  <si>
    <t>s2869724@rg.moe.gov.sa</t>
  </si>
  <si>
    <t>s2880129@rg.moe.gov.sa</t>
  </si>
  <si>
    <t>s2943641@rg.moe.gov.sa</t>
  </si>
  <si>
    <t>s2977566@rg.moe.gov.sa</t>
  </si>
  <si>
    <t>s2979342@rg.moe.gov.sa</t>
  </si>
  <si>
    <t xml:space="preserve">الرسم البياني لمستويات الفقرات </t>
  </si>
  <si>
    <t>المدرسة/</t>
  </si>
  <si>
    <t>عدد الفقرات الأقل من 60%</t>
  </si>
  <si>
    <t>فقرات</t>
  </si>
  <si>
    <t xml:space="preserve">تصميم الأستاذ </t>
  </si>
  <si>
    <t>محموعة رفعة الرياضيات التعليمية</t>
  </si>
  <si>
    <t xml:space="preserve"> بدر الصبي</t>
  </si>
  <si>
    <t xml:space="preserve">متابعة </t>
  </si>
  <si>
    <t>نوره الحناكي</t>
  </si>
  <si>
    <t xml:space="preserve">الأسماء </t>
  </si>
  <si>
    <t>ف1</t>
  </si>
  <si>
    <t>ف2</t>
  </si>
  <si>
    <t>ف3</t>
  </si>
  <si>
    <t>ف4</t>
  </si>
  <si>
    <t>ف5</t>
  </si>
  <si>
    <t>ف6</t>
  </si>
  <si>
    <t>ف7</t>
  </si>
  <si>
    <t>ف8</t>
  </si>
  <si>
    <t>ف9</t>
  </si>
  <si>
    <t>ف10</t>
  </si>
  <si>
    <t>ف11</t>
  </si>
  <si>
    <t>ف12</t>
  </si>
  <si>
    <t>ف13</t>
  </si>
  <si>
    <t>ف14</t>
  </si>
  <si>
    <t>ف15</t>
  </si>
  <si>
    <t>ف16</t>
  </si>
  <si>
    <t>ف17</t>
  </si>
  <si>
    <t>ف18</t>
  </si>
  <si>
    <t>ف19</t>
  </si>
  <si>
    <t>ف20</t>
  </si>
  <si>
    <t>ف21</t>
  </si>
  <si>
    <t>ف22</t>
  </si>
  <si>
    <t>ف23</t>
  </si>
  <si>
    <t>ف24</t>
  </si>
  <si>
    <t>ف25</t>
  </si>
  <si>
    <t>ف26</t>
  </si>
  <si>
    <t>ف27</t>
  </si>
  <si>
    <t>ف28</t>
  </si>
  <si>
    <t>ف29</t>
  </si>
  <si>
    <t>ف30</t>
  </si>
  <si>
    <t xml:space="preserve">المادة :  </t>
  </si>
  <si>
    <t>عدد الإجابات الصحيحة لكل فقرة</t>
  </si>
  <si>
    <t>عدد الصح</t>
  </si>
  <si>
    <t>عدد الخطأ</t>
  </si>
  <si>
    <t>مجموع الفقرات</t>
  </si>
  <si>
    <t>النسبة حسب الفقرات</t>
  </si>
  <si>
    <t>النسبة حسب الدرجات</t>
  </si>
  <si>
    <t>عدد الاجابات الصحيحة</t>
  </si>
  <si>
    <t>مجموع الإجابات الصحيحة</t>
  </si>
  <si>
    <t>هام</t>
  </si>
  <si>
    <t>ارقام الفقرات</t>
  </si>
  <si>
    <t>عدد الفقرات الصحيحة</t>
  </si>
  <si>
    <t xml:space="preserve">ترتيب الأسماء حسب عدد الفقرات الصحيحة </t>
  </si>
  <si>
    <t>عدد فقرات الاختبار</t>
  </si>
  <si>
    <t>عدد الطالبات حسب نسبة عدد الفقرات الصحيحة</t>
  </si>
  <si>
    <t xml:space="preserve">نسبة الفقرات الصحيحة  </t>
  </si>
  <si>
    <t>ادخل الدرجة الكلية للاختبار</t>
  </si>
  <si>
    <t xml:space="preserve">التقرير الختامي </t>
  </si>
  <si>
    <t xml:space="preserve">المدرسة </t>
  </si>
  <si>
    <t xml:space="preserve">المادة </t>
  </si>
  <si>
    <t>اسم المعلمة</t>
  </si>
  <si>
    <t xml:space="preserve">المعلمة </t>
  </si>
  <si>
    <t xml:space="preserve">عدد الطالبات حسب المستوى </t>
  </si>
  <si>
    <t xml:space="preserve">فوق متوسط </t>
  </si>
  <si>
    <t xml:space="preserve">نسبة الاجابات لكل فقرة </t>
  </si>
  <si>
    <t>الطالبات</t>
  </si>
  <si>
    <t>الفقرات الضعيفة</t>
  </si>
  <si>
    <t>عدد الفقرات التي تقل نسبتها عن 50%</t>
  </si>
  <si>
    <t>عدد الفقرات التي تزيد نسبتها عن 50%</t>
  </si>
  <si>
    <t xml:space="preserve">التقرير من إعداد الأستاذة </t>
  </si>
  <si>
    <t xml:space="preserve">مديرة المدرسة </t>
  </si>
  <si>
    <t xml:space="preserve">الصف </t>
  </si>
  <si>
    <t xml:space="preserve">اقل نسبة </t>
  </si>
  <si>
    <t>مستويات الطالبات مرتبة حسب النسبة المئوية</t>
  </si>
  <si>
    <t>إلى</t>
  </si>
  <si>
    <t>الاختبار البعدي</t>
  </si>
  <si>
    <t>التحسن</t>
  </si>
  <si>
    <t>الصف</t>
  </si>
  <si>
    <t xml:space="preserve">الخطة العلاجية لنتائج اختبار ( مهاراتي – الاختبارات المعيارية  ) </t>
  </si>
  <si>
    <t xml:space="preserve">المملكة العربية السعودية </t>
  </si>
  <si>
    <t xml:space="preserve">وزارة التعليم </t>
  </si>
  <si>
    <t>إدارة التعليم بمحافظة ........</t>
  </si>
  <si>
    <t>مدرسة ...............................</t>
  </si>
  <si>
    <t xml:space="preserve">مقدمة </t>
  </si>
  <si>
    <t>أرقام المهارات الأساسية التي تحتاج لخطة حسب فقرات الاختبار</t>
  </si>
  <si>
    <t xml:space="preserve">عدد الإجابات الخاطئة </t>
  </si>
  <si>
    <t xml:space="preserve">نسبة الإجابات الخاطئة </t>
  </si>
  <si>
    <t xml:space="preserve">الإجراءات المقترحة لعلاج الضعف في المهارة </t>
  </si>
  <si>
    <t xml:space="preserve">ورقة عمل </t>
  </si>
  <si>
    <t xml:space="preserve">إعادة الشرح </t>
  </si>
  <si>
    <t xml:space="preserve">فيديو تعليمي </t>
  </si>
  <si>
    <t xml:space="preserve">أنشطة صفية </t>
  </si>
  <si>
    <t xml:space="preserve">أنشطة لاصفية </t>
  </si>
  <si>
    <t xml:space="preserve">واجبات منزلية </t>
  </si>
  <si>
    <t>تخصيص الدقائق الأولى لمراجعتها يوميا</t>
  </si>
  <si>
    <t xml:space="preserve">اختبار أسبوعي قصير </t>
  </si>
  <si>
    <t xml:space="preserve">تعليم عن بعد </t>
  </si>
  <si>
    <t xml:space="preserve">التعلم بالأقران </t>
  </si>
  <si>
    <t xml:space="preserve">تطبيق استراتيجية جديدة </t>
  </si>
  <si>
    <t xml:space="preserve">عروض بوربوينت </t>
  </si>
  <si>
    <t xml:space="preserve">اختبارات فورمز </t>
  </si>
  <si>
    <t>الإجراء ( اختر من القائمة )</t>
  </si>
  <si>
    <t>تعليم فردي</t>
  </si>
  <si>
    <t xml:space="preserve">تعليم جماعي </t>
  </si>
  <si>
    <t xml:space="preserve">عن بعد </t>
  </si>
  <si>
    <t xml:space="preserve">المكان </t>
  </si>
  <si>
    <t xml:space="preserve">اليوم </t>
  </si>
  <si>
    <t xml:space="preserve">الاحد </t>
  </si>
  <si>
    <t>الاثنين</t>
  </si>
  <si>
    <t>الثلاثاء</t>
  </si>
  <si>
    <t>الأربعاء</t>
  </si>
  <si>
    <t>الخميس</t>
  </si>
  <si>
    <t xml:space="preserve">التاريخ </t>
  </si>
  <si>
    <t xml:space="preserve">  /    /1444</t>
  </si>
  <si>
    <t>التنفيذ</t>
  </si>
  <si>
    <t>نعم</t>
  </si>
  <si>
    <t>لا</t>
  </si>
  <si>
    <t>السبت</t>
  </si>
  <si>
    <t>الإثنين</t>
  </si>
  <si>
    <t xml:space="preserve">اسم المعلمة المنفذة </t>
  </si>
  <si>
    <t xml:space="preserve">التوقيع </t>
  </si>
  <si>
    <t xml:space="preserve">بسم الله الرحمن الرحيم </t>
  </si>
  <si>
    <t xml:space="preserve">هدى </t>
  </si>
  <si>
    <t>أعداد وتنفيذ</t>
  </si>
  <si>
    <t xml:space="preserve">عدد فقرات الاختبار </t>
  </si>
  <si>
    <t xml:space="preserve">عدد الطالبات </t>
  </si>
  <si>
    <t>الحد الادنى</t>
  </si>
  <si>
    <t>عدد الاكبر من صفر</t>
  </si>
  <si>
    <t>عدد الحاصلات على صفر</t>
  </si>
  <si>
    <t xml:space="preserve">أعلى نسبة </t>
  </si>
  <si>
    <t>فوق متوسط</t>
  </si>
  <si>
    <t xml:space="preserve">اقل من متوسط </t>
  </si>
  <si>
    <t xml:space="preserve">أكبر من </t>
  </si>
  <si>
    <t>أقل من أو يساوي</t>
  </si>
  <si>
    <t xml:space="preserve">مجموع الطالبات </t>
  </si>
  <si>
    <t>أعلى نسبة</t>
  </si>
  <si>
    <t xml:space="preserve">أقل نسبة </t>
  </si>
  <si>
    <t xml:space="preserve">أقل من أو يساوي50% </t>
  </si>
  <si>
    <t>عدد الإجابات الخاطئة</t>
  </si>
  <si>
    <t>تحت المتوسط</t>
  </si>
  <si>
    <t xml:space="preserve">تقریر تحلیل النتائج وإجراءات المعالجة للاختبارات المحاكیة للاختبارات الدولیة TIMSS </t>
  </si>
  <si>
    <t xml:space="preserve"> المرحلة </t>
  </si>
  <si>
    <t xml:space="preserve">الاختبار رقم </t>
  </si>
  <si>
    <t>اليوم</t>
  </si>
  <si>
    <t>أولا :  تحلیل النتائج</t>
  </si>
  <si>
    <t xml:space="preserve">عدد الطالبات المدرسة
المستھدفات بالاختبار
(4ب أو2م) </t>
  </si>
  <si>
    <t xml:space="preserve">عدد الطالبات المنفذات
للاختبار  </t>
  </si>
  <si>
    <t>نسبة المنفذات</t>
  </si>
  <si>
    <t xml:space="preserve">متوسط أداء المدرسة </t>
  </si>
  <si>
    <t xml:space="preserve">متوسط أداء الإدارة  </t>
  </si>
  <si>
    <t xml:space="preserve">اداء المدرسة </t>
  </si>
  <si>
    <t>تمثیل بیاني بالمدرج التكراري یوضح توزیع أعداد الطالبات وفق أدائھم</t>
  </si>
  <si>
    <t>أكبر من 90%</t>
  </si>
  <si>
    <t>أكبر من 80%إلى90%</t>
  </si>
  <si>
    <t>أكبر من 70%إلى80%</t>
  </si>
  <si>
    <t>أكبر من 60%إلى70%</t>
  </si>
  <si>
    <t>أكبر من 50%إلى60%</t>
  </si>
  <si>
    <t xml:space="preserve">توزیع أعداد الطالبات وفق أدائھم (تكتب من التمثیل بالمدرج التكراري)
</t>
  </si>
  <si>
    <t>80%-90%</t>
  </si>
  <si>
    <t>70%-80%</t>
  </si>
  <si>
    <t>60%-70%</t>
  </si>
  <si>
    <t>50%-60%</t>
  </si>
  <si>
    <t xml:space="preserve">مقارنة نسبة الطالبات المنفذات ومتوسطات الأداء </t>
  </si>
  <si>
    <t xml:space="preserve">رقم الاختبار </t>
  </si>
  <si>
    <t>عدد المنفذات</t>
  </si>
  <si>
    <t xml:space="preserve">نسبة المنفذات </t>
  </si>
  <si>
    <t>الاحد</t>
  </si>
  <si>
    <t xml:space="preserve">الأربعاء </t>
  </si>
  <si>
    <t xml:space="preserve">الخميس </t>
  </si>
  <si>
    <t>الابتدائية</t>
  </si>
  <si>
    <t>المتوسطة</t>
  </si>
  <si>
    <t xml:space="preserve">الثانوية </t>
  </si>
  <si>
    <t>المدى</t>
  </si>
  <si>
    <t xml:space="preserve">فوق متوسط من </t>
  </si>
  <si>
    <t xml:space="preserve">متوسط  من </t>
  </si>
  <si>
    <t>تحت متوسط أقل من</t>
  </si>
  <si>
    <t>يعتمد التصنيف على 100-80-60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</si>
</sst>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ر_._س_._‏_-;\-* #,##0.00\ _ر_._س_._‏_-;_-* &quot;-&quot;??\ _ر_._س_._‏_-;_-@_-"/>
  </numFmts>
  <fonts count="2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2"/>
      <color theme="1"/>
      <name val="Calibri"/>
      <family val="2"/>
    </font>
    <font>
      <sz val="11"/>
      <color rgb="FFC00000"/>
      <name val="Calibri"/>
      <family val="2"/>
    </font>
    <font>
      <sz val="12"/>
      <color rgb="FFC00000"/>
      <name val="Calibri"/>
      <family val="2"/>
    </font>
    <font>
      <sz val="11"/>
      <color theme="1"/>
      <name val="Calibri"/>
      <family val="2"/>
    </font>
    <font>
      <b/>
      <sz val="11"/>
      <color theme="0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4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FF0000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11"/>
      <color rgb="FFFFC000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rgb="FF0070C0"/>
      <name val="Arial"/>
      <family val="2"/>
      <scheme val="minor"/>
    </font>
    <font>
      <sz val="11"/>
      <color rgb="FF92D050"/>
      <name val="Arial"/>
      <family val="2"/>
      <charset val="178"/>
      <scheme val="minor"/>
    </font>
    <font>
      <b/>
      <sz val="11"/>
      <color rgb="FF92D050"/>
      <name val="Arial"/>
      <family val="2"/>
      <charset val="178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0.79998168889431442"/>
      <name val="Arial"/>
      <family val="2"/>
      <charset val="178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22DE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0" fillId="0" borderId="0" xfId="0" applyAlignment="1">
      <alignment horizontal="center"/>
    </xf>
    <xf numFmtId="9" fontId="1" fillId="0" borderId="0" xfId="2" applyFont="1"/>
    <xf numFmtId="9" fontId="0" fillId="0" borderId="0" xfId="0" applyNumberFormat="1"/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64" fontId="1" fillId="0" borderId="0" xfId="1" applyFont="1"/>
    <xf numFmtId="0" fontId="2" fillId="8" borderId="1" xfId="0" applyFont="1" applyFill="1" applyBorder="1" applyAlignment="1">
      <alignment horizontal="center"/>
    </xf>
    <xf numFmtId="2" fontId="1" fillId="0" borderId="0" xfId="1" applyNumberFormat="1" applyFont="1"/>
    <xf numFmtId="49" fontId="1" fillId="0" borderId="0" xfId="1" applyNumberFormat="1" applyFont="1"/>
    <xf numFmtId="49" fontId="1" fillId="0" borderId="0" xfId="1" applyNumberFormat="1" applyFont="1" applyAlignment="1">
      <alignment horizontal="center"/>
    </xf>
    <xf numFmtId="49" fontId="2" fillId="10" borderId="0" xfId="1" applyNumberFormat="1" applyFont="1" applyFill="1" applyBorder="1" applyAlignment="1">
      <alignment horizontal="center"/>
    </xf>
    <xf numFmtId="49" fontId="1" fillId="0" borderId="0" xfId="1" applyNumberFormat="1" applyFont="1" applyBorder="1" applyAlignment="1">
      <alignment horizontal="center"/>
    </xf>
    <xf numFmtId="2" fontId="1" fillId="0" borderId="0" xfId="1" applyNumberFormat="1" applyFont="1" applyFill="1"/>
    <xf numFmtId="2" fontId="2" fillId="0" borderId="0" xfId="1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9" fontId="1" fillId="0" borderId="0" xfId="2" applyFont="1" applyAlignment="1">
      <alignment horizontal="right"/>
    </xf>
    <xf numFmtId="9" fontId="1" fillId="0" borderId="0" xfId="2" applyFont="1" applyBorder="1" applyAlignment="1">
      <alignment horizontal="right"/>
    </xf>
    <xf numFmtId="2" fontId="1" fillId="0" borderId="0" xfId="2" applyNumberFormat="1" applyFont="1" applyBorder="1" applyAlignment="1">
      <alignment horizontal="right"/>
    </xf>
    <xf numFmtId="0" fontId="0" fillId="0" borderId="0" xfId="0" applyProtection="1">
      <protection locked="0"/>
    </xf>
    <xf numFmtId="9" fontId="1" fillId="0" borderId="0" xfId="2" applyFont="1" applyProtection="1"/>
    <xf numFmtId="0" fontId="2" fillId="0" borderId="0" xfId="0" applyFont="1"/>
    <xf numFmtId="9" fontId="5" fillId="0" borderId="0" xfId="2" applyFont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9" fontId="5" fillId="9" borderId="1" xfId="2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9" fontId="2" fillId="0" borderId="0" xfId="2" applyFont="1" applyAlignment="1" applyProtection="1">
      <alignment horizontal="center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0" fontId="2" fillId="1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10" fillId="5" borderId="0" xfId="0" applyFont="1" applyFill="1" applyAlignment="1">
      <alignment vertical="center"/>
    </xf>
    <xf numFmtId="0" fontId="2" fillId="5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49" fontId="1" fillId="9" borderId="0" xfId="1" applyNumberFormat="1" applyFont="1" applyFill="1" applyBorder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49" fontId="2" fillId="9" borderId="0" xfId="1" applyNumberFormat="1" applyFont="1" applyFill="1" applyBorder="1" applyAlignment="1">
      <alignment horizontal="center"/>
    </xf>
    <xf numFmtId="0" fontId="0" fillId="9" borderId="0" xfId="0" applyFill="1"/>
    <xf numFmtId="49" fontId="1" fillId="9" borderId="0" xfId="1" applyNumberFormat="1" applyFont="1" applyFill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9" fontId="0" fillId="0" borderId="0" xfId="2" applyFont="1" applyProtection="1">
      <protection locked="0"/>
    </xf>
    <xf numFmtId="0" fontId="13" fillId="9" borderId="1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8" borderId="0" xfId="0" applyFont="1" applyFill="1" applyAlignment="1">
      <alignment horizontal="center"/>
    </xf>
    <xf numFmtId="0" fontId="2" fillId="18" borderId="1" xfId="0" applyFont="1" applyFill="1" applyBorder="1" applyAlignment="1">
      <alignment horizontal="center"/>
    </xf>
    <xf numFmtId="9" fontId="2" fillId="0" borderId="0" xfId="2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17" borderId="1" xfId="0" applyFont="1" applyFill="1" applyBorder="1" applyAlignment="1">
      <alignment horizontal="center"/>
    </xf>
    <xf numFmtId="9" fontId="2" fillId="0" borderId="0" xfId="2" applyFont="1" applyAlignment="1">
      <alignment horizontal="center"/>
    </xf>
    <xf numFmtId="9" fontId="2" fillId="0" borderId="1" xfId="2" applyFont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/>
    </xf>
    <xf numFmtId="0" fontId="15" fillId="0" borderId="0" xfId="0" applyFont="1"/>
    <xf numFmtId="0" fontId="14" fillId="9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/>
    </xf>
    <xf numFmtId="0" fontId="14" fillId="0" borderId="1" xfId="1" applyNumberFormat="1" applyFont="1" applyBorder="1" applyAlignment="1">
      <alignment horizontal="center"/>
    </xf>
    <xf numFmtId="9" fontId="14" fillId="0" borderId="1" xfId="2" applyFont="1" applyBorder="1" applyAlignment="1">
      <alignment horizontal="center"/>
    </xf>
    <xf numFmtId="9" fontId="15" fillId="0" borderId="0" xfId="0" applyNumberFormat="1" applyFo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1" applyNumberFormat="1" applyFont="1" applyAlignment="1">
      <alignment horizontal="center"/>
    </xf>
    <xf numFmtId="9" fontId="14" fillId="0" borderId="0" xfId="2" applyFont="1" applyAlignment="1">
      <alignment horizontal="center"/>
    </xf>
    <xf numFmtId="9" fontId="17" fillId="0" borderId="1" xfId="0" applyNumberFormat="1" applyFont="1" applyBorder="1" applyAlignment="1">
      <alignment horizontal="center"/>
    </xf>
    <xf numFmtId="0" fontId="17" fillId="0" borderId="0" xfId="0" applyFont="1"/>
    <xf numFmtId="0" fontId="17" fillId="5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8" borderId="7" xfId="0" applyFill="1" applyBorder="1"/>
    <xf numFmtId="0" fontId="0" fillId="8" borderId="13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0" xfId="0" applyFill="1"/>
    <xf numFmtId="0" fontId="0" fillId="8" borderId="10" xfId="0" applyFill="1" applyBorder="1"/>
    <xf numFmtId="0" fontId="0" fillId="8" borderId="16" xfId="0" applyFill="1" applyBorder="1"/>
    <xf numFmtId="0" fontId="0" fillId="8" borderId="2" xfId="0" applyFill="1" applyBorder="1"/>
    <xf numFmtId="0" fontId="0" fillId="8" borderId="11" xfId="0" applyFill="1" applyBorder="1"/>
    <xf numFmtId="0" fontId="2" fillId="8" borderId="0" xfId="0" applyFont="1" applyFill="1"/>
    <xf numFmtId="0" fontId="2" fillId="9" borderId="1" xfId="0" applyFont="1" applyFill="1" applyBorder="1"/>
    <xf numFmtId="0" fontId="2" fillId="0" borderId="1" xfId="0" applyFont="1" applyBorder="1"/>
    <xf numFmtId="0" fontId="3" fillId="9" borderId="17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3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9" fontId="1" fillId="0" borderId="0" xfId="1" applyNumberFormat="1" applyFont="1"/>
    <xf numFmtId="9" fontId="2" fillId="0" borderId="5" xfId="2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20" borderId="18" xfId="0" applyFont="1" applyFill="1" applyBorder="1" applyAlignment="1">
      <alignment horizontal="center" vertical="center"/>
    </xf>
    <xf numFmtId="9" fontId="15" fillId="0" borderId="0" xfId="2" applyFont="1"/>
    <xf numFmtId="0" fontId="0" fillId="0" borderId="19" xfId="0" applyBorder="1"/>
    <xf numFmtId="0" fontId="0" fillId="20" borderId="18" xfId="0" applyFill="1" applyBorder="1"/>
    <xf numFmtId="0" fontId="2" fillId="20" borderId="1" xfId="0" applyFont="1" applyFill="1" applyBorder="1" applyAlignment="1">
      <alignment horizontal="center"/>
    </xf>
    <xf numFmtId="9" fontId="2" fillId="21" borderId="1" xfId="0" applyNumberFormat="1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0" fillId="0" borderId="20" xfId="0" applyBorder="1"/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0" borderId="22" xfId="0" applyFont="1" applyFill="1" applyBorder="1" applyAlignment="1">
      <alignment horizontal="center"/>
    </xf>
    <xf numFmtId="9" fontId="2" fillId="21" borderId="22" xfId="0" applyNumberFormat="1" applyFont="1" applyFill="1" applyBorder="1" applyAlignment="1">
      <alignment horizontal="center"/>
    </xf>
    <xf numFmtId="0" fontId="2" fillId="21" borderId="22" xfId="0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3" fillId="0" borderId="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2" fillId="21" borderId="0" xfId="0" applyFont="1" applyFill="1"/>
    <xf numFmtId="0" fontId="2" fillId="20" borderId="21" xfId="0" applyFont="1" applyFill="1" applyBorder="1" applyAlignment="1">
      <alignment horizontal="center"/>
    </xf>
    <xf numFmtId="2" fontId="0" fillId="0" borderId="0" xfId="1" applyNumberFormat="1" applyFont="1"/>
    <xf numFmtId="9" fontId="0" fillId="0" borderId="0" xfId="2" applyFont="1"/>
    <xf numFmtId="0" fontId="2" fillId="23" borderId="1" xfId="0" applyFont="1" applyFill="1" applyBorder="1" applyAlignment="1">
      <alignment horizontal="center"/>
    </xf>
    <xf numFmtId="9" fontId="2" fillId="24" borderId="1" xfId="2" applyFont="1" applyFill="1" applyBorder="1" applyAlignment="1">
      <alignment horizontal="center"/>
    </xf>
    <xf numFmtId="2" fontId="2" fillId="9" borderId="1" xfId="1" applyNumberFormat="1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3" xfId="0" applyFont="1" applyBorder="1" applyAlignment="1">
      <alignment horizontal="center"/>
    </xf>
    <xf numFmtId="0" fontId="2" fillId="20" borderId="4" xfId="0" applyFont="1" applyFill="1" applyBorder="1" applyAlignment="1">
      <alignment horizontal="center"/>
    </xf>
    <xf numFmtId="0" fontId="0" fillId="21" borderId="28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21" borderId="34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3" fillId="0" borderId="19" xfId="0" applyFont="1" applyBorder="1" applyAlignment="1">
      <alignment horizontal="center"/>
    </xf>
    <xf numFmtId="0" fontId="0" fillId="0" borderId="38" xfId="0" applyBorder="1"/>
    <xf numFmtId="0" fontId="0" fillId="21" borderId="12" xfId="0" applyFill="1" applyBorder="1"/>
    <xf numFmtId="0" fontId="0" fillId="21" borderId="24" xfId="0" applyFill="1" applyBorder="1"/>
    <xf numFmtId="0" fontId="0" fillId="21" borderId="0" xfId="0" applyFill="1"/>
    <xf numFmtId="0" fontId="0" fillId="20" borderId="15" xfId="0" applyFill="1" applyBorder="1"/>
    <xf numFmtId="164" fontId="0" fillId="0" borderId="0" xfId="1" applyFont="1" applyProtection="1">
      <protection locked="0"/>
    </xf>
    <xf numFmtId="0" fontId="2" fillId="22" borderId="31" xfId="0" applyFont="1" applyFill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20" borderId="1" xfId="0" applyFont="1" applyFill="1" applyBorder="1" applyAlignment="1">
      <alignment vertical="center"/>
    </xf>
    <xf numFmtId="0" fontId="2" fillId="20" borderId="1" xfId="0" applyFont="1" applyFill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13" borderId="0" xfId="0" applyFill="1"/>
    <xf numFmtId="0" fontId="2" fillId="0" borderId="5" xfId="0" applyFont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13" borderId="20" xfId="0" applyFill="1" applyBorder="1"/>
    <xf numFmtId="0" fontId="2" fillId="13" borderId="19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13" borderId="23" xfId="0" applyFont="1" applyFill="1" applyBorder="1" applyAlignment="1">
      <alignment horizontal="center" vertical="center"/>
    </xf>
    <xf numFmtId="0" fontId="2" fillId="13" borderId="24" xfId="0" applyFont="1" applyFill="1" applyBorder="1" applyAlignment="1">
      <alignment horizontal="center" vertical="center"/>
    </xf>
    <xf numFmtId="0" fontId="2" fillId="13" borderId="25" xfId="0" applyFont="1" applyFill="1" applyBorder="1" applyAlignment="1">
      <alignment horizontal="center" vertical="center"/>
    </xf>
    <xf numFmtId="9" fontId="13" fillId="22" borderId="30" xfId="2" applyFont="1" applyFill="1" applyBorder="1" applyAlignment="1">
      <alignment horizontal="center"/>
    </xf>
    <xf numFmtId="2" fontId="2" fillId="9" borderId="30" xfId="1" applyNumberFormat="1" applyFont="1" applyFill="1" applyBorder="1" applyAlignment="1">
      <alignment horizontal="center"/>
    </xf>
    <xf numFmtId="9" fontId="13" fillId="22" borderId="44" xfId="2" applyFont="1" applyFill="1" applyBorder="1" applyAlignment="1">
      <alignment horizontal="center"/>
    </xf>
    <xf numFmtId="0" fontId="2" fillId="22" borderId="21" xfId="0" applyFont="1" applyFill="1" applyBorder="1" applyAlignment="1">
      <alignment horizontal="center"/>
    </xf>
    <xf numFmtId="9" fontId="2" fillId="24" borderId="22" xfId="2" applyFont="1" applyFill="1" applyBorder="1" applyAlignment="1">
      <alignment horizontal="center"/>
    </xf>
    <xf numFmtId="0" fontId="2" fillId="22" borderId="32" xfId="0" applyFont="1" applyFill="1" applyBorder="1" applyAlignment="1">
      <alignment horizontal="center"/>
    </xf>
    <xf numFmtId="0" fontId="0" fillId="25" borderId="0" xfId="0" applyFill="1"/>
    <xf numFmtId="0" fontId="0" fillId="22" borderId="0" xfId="0" applyFill="1"/>
    <xf numFmtId="0" fontId="0" fillId="22" borderId="0" xfId="0" applyFill="1" applyAlignment="1">
      <alignment horizontal="center"/>
    </xf>
    <xf numFmtId="0" fontId="2" fillId="22" borderId="0" xfId="0" applyFont="1" applyFill="1" applyAlignment="1">
      <alignment horizontal="center"/>
    </xf>
    <xf numFmtId="9" fontId="2" fillId="22" borderId="0" xfId="2" applyFont="1" applyFill="1" applyAlignment="1">
      <alignment horizontal="center"/>
    </xf>
    <xf numFmtId="9" fontId="0" fillId="22" borderId="0" xfId="2" applyFont="1" applyFill="1" applyAlignment="1">
      <alignment horizontal="right"/>
    </xf>
    <xf numFmtId="164" fontId="1" fillId="22" borderId="0" xfId="1" applyFont="1" applyFill="1"/>
    <xf numFmtId="9" fontId="2" fillId="22" borderId="0" xfId="2" applyFont="1" applyFill="1" applyBorder="1" applyAlignment="1">
      <alignment horizontal="center"/>
    </xf>
    <xf numFmtId="49" fontId="1" fillId="22" borderId="0" xfId="1" applyNumberFormat="1" applyFont="1" applyFill="1" applyAlignment="1">
      <alignment horizontal="center"/>
    </xf>
    <xf numFmtId="49" fontId="24" fillId="22" borderId="0" xfId="1" applyNumberFormat="1" applyFont="1" applyFill="1" applyBorder="1" applyAlignment="1">
      <alignment horizontal="center"/>
    </xf>
    <xf numFmtId="0" fontId="25" fillId="22" borderId="0" xfId="0" applyFont="1" applyFill="1" applyAlignment="1">
      <alignment horizontal="center"/>
    </xf>
    <xf numFmtId="9" fontId="2" fillId="22" borderId="0" xfId="2" applyFont="1" applyFill="1" applyAlignment="1">
      <alignment horizontal="right"/>
    </xf>
    <xf numFmtId="0" fontId="2" fillId="22" borderId="3" xfId="0" applyFont="1" applyFill="1" applyBorder="1"/>
    <xf numFmtId="0" fontId="2" fillId="22" borderId="0" xfId="0" applyFont="1" applyFill="1" applyAlignment="1">
      <alignment horizontal="left"/>
    </xf>
    <xf numFmtId="9" fontId="19" fillId="22" borderId="0" xfId="2" applyFont="1" applyFill="1" applyAlignment="1">
      <alignment horizontal="center"/>
    </xf>
    <xf numFmtId="9" fontId="1" fillId="22" borderId="0" xfId="2" applyFont="1" applyFill="1" applyAlignment="1">
      <alignment horizontal="right"/>
    </xf>
    <xf numFmtId="0" fontId="2" fillId="22" borderId="13" xfId="0" applyFont="1" applyFill="1" applyBorder="1"/>
    <xf numFmtId="0" fontId="2" fillId="22" borderId="0" xfId="0" applyFont="1" applyFill="1"/>
    <xf numFmtId="0" fontId="2" fillId="22" borderId="0" xfId="0" applyFont="1" applyFill="1" applyAlignment="1">
      <alignment horizontal="right"/>
    </xf>
    <xf numFmtId="0" fontId="2" fillId="22" borderId="39" xfId="0" applyFont="1" applyFill="1" applyBorder="1" applyAlignment="1">
      <alignment horizontal="left"/>
    </xf>
    <xf numFmtId="0" fontId="20" fillId="22" borderId="0" xfId="0" applyFont="1" applyFill="1" applyAlignment="1">
      <alignment horizontal="center"/>
    </xf>
    <xf numFmtId="0" fontId="3" fillId="22" borderId="0" xfId="0" applyFont="1" applyFill="1" applyAlignment="1">
      <alignment horizontal="center"/>
    </xf>
    <xf numFmtId="0" fontId="2" fillId="22" borderId="26" xfId="0" applyFont="1" applyFill="1" applyBorder="1" applyAlignment="1">
      <alignment horizontal="center"/>
    </xf>
    <xf numFmtId="0" fontId="2" fillId="22" borderId="16" xfId="0" applyFont="1" applyFill="1" applyBorder="1" applyAlignment="1">
      <alignment horizontal="center"/>
    </xf>
    <xf numFmtId="9" fontId="2" fillId="22" borderId="26" xfId="2" applyFont="1" applyFill="1" applyBorder="1" applyAlignment="1">
      <alignment horizontal="center"/>
    </xf>
    <xf numFmtId="49" fontId="2" fillId="22" borderId="30" xfId="1" applyNumberFormat="1" applyFont="1" applyFill="1" applyBorder="1" applyAlignment="1">
      <alignment horizontal="center"/>
    </xf>
    <xf numFmtId="0" fontId="12" fillId="22" borderId="1" xfId="0" applyFont="1" applyFill="1" applyBorder="1" applyAlignment="1">
      <alignment horizontal="center"/>
    </xf>
    <xf numFmtId="9" fontId="2" fillId="22" borderId="1" xfId="2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9" fontId="4" fillId="25" borderId="1" xfId="0" applyNumberFormat="1" applyFont="1" applyFill="1" applyBorder="1" applyAlignment="1">
      <alignment horizontal="center"/>
    </xf>
    <xf numFmtId="0" fontId="0" fillId="25" borderId="0" xfId="0" applyFill="1" applyAlignment="1">
      <alignment horizontal="center"/>
    </xf>
    <xf numFmtId="0" fontId="2" fillId="25" borderId="0" xfId="0" applyFont="1" applyFill="1" applyAlignment="1">
      <alignment horizontal="center"/>
    </xf>
    <xf numFmtId="9" fontId="2" fillId="25" borderId="0" xfId="2" applyFont="1" applyFill="1" applyAlignment="1">
      <alignment horizontal="center"/>
    </xf>
    <xf numFmtId="9" fontId="0" fillId="25" borderId="0" xfId="2" applyFont="1" applyFill="1" applyAlignment="1">
      <alignment horizontal="right"/>
    </xf>
    <xf numFmtId="164" fontId="1" fillId="25" borderId="0" xfId="1" applyFont="1" applyFill="1"/>
    <xf numFmtId="0" fontId="2" fillId="25" borderId="0" xfId="1" applyNumberFormat="1" applyFont="1" applyFill="1" applyBorder="1" applyAlignment="1">
      <alignment horizontal="center"/>
    </xf>
    <xf numFmtId="9" fontId="2" fillId="25" borderId="0" xfId="2" applyFont="1" applyFill="1" applyAlignment="1">
      <alignment horizontal="right"/>
    </xf>
    <xf numFmtId="0" fontId="2" fillId="25" borderId="3" xfId="0" applyFont="1" applyFill="1" applyBorder="1"/>
    <xf numFmtId="0" fontId="2" fillId="25" borderId="0" xfId="0" applyFont="1" applyFill="1" applyAlignment="1">
      <alignment horizontal="left"/>
    </xf>
    <xf numFmtId="0" fontId="3" fillId="25" borderId="0" xfId="0" applyFont="1" applyFill="1" applyAlignment="1">
      <alignment horizontal="center"/>
    </xf>
    <xf numFmtId="0" fontId="2" fillId="25" borderId="0" xfId="0" applyFont="1" applyFill="1"/>
    <xf numFmtId="9" fontId="1" fillId="25" borderId="0" xfId="2" applyFont="1" applyFill="1" applyAlignment="1">
      <alignment horizontal="right"/>
    </xf>
    <xf numFmtId="0" fontId="4" fillId="25" borderId="1" xfId="0" applyFont="1" applyFill="1" applyBorder="1" applyAlignment="1">
      <alignment horizontal="center" vertical="center"/>
    </xf>
    <xf numFmtId="9" fontId="4" fillId="25" borderId="1" xfId="2" applyFont="1" applyFill="1" applyBorder="1" applyAlignment="1">
      <alignment horizontal="center" vertical="center"/>
    </xf>
    <xf numFmtId="0" fontId="2" fillId="25" borderId="3" xfId="0" applyFont="1" applyFill="1" applyBorder="1" applyAlignment="1">
      <alignment horizontal="center" vertical="center"/>
    </xf>
    <xf numFmtId="0" fontId="2" fillId="25" borderId="1" xfId="1" applyNumberFormat="1" applyFont="1" applyFill="1" applyBorder="1" applyAlignment="1">
      <alignment horizontal="center" vertical="center"/>
    </xf>
    <xf numFmtId="0" fontId="2" fillId="0" borderId="39" xfId="0" applyFont="1" applyBorder="1"/>
    <xf numFmtId="0" fontId="2" fillId="9" borderId="19" xfId="0" applyFont="1" applyFill="1" applyBorder="1" applyAlignment="1">
      <alignment horizontal="center" vertical="center"/>
    </xf>
    <xf numFmtId="0" fontId="2" fillId="22" borderId="4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6" fillId="9" borderId="14" xfId="0" applyFont="1" applyFill="1" applyBorder="1" applyAlignment="1">
      <alignment horizontal="center" vertical="center"/>
    </xf>
    <xf numFmtId="0" fontId="26" fillId="9" borderId="18" xfId="0" applyFont="1" applyFill="1" applyBorder="1" applyAlignment="1">
      <alignment horizontal="center" vertical="center"/>
    </xf>
    <xf numFmtId="0" fontId="26" fillId="9" borderId="15" xfId="0" applyFont="1" applyFill="1" applyBorder="1" applyAlignment="1">
      <alignment horizontal="center" vertical="center"/>
    </xf>
    <xf numFmtId="0" fontId="0" fillId="22" borderId="0" xfId="0" applyFill="1" applyAlignment="1">
      <alignment horizontal="center"/>
    </xf>
    <xf numFmtId="0" fontId="0" fillId="22" borderId="20" xfId="0" applyFill="1" applyBorder="1" applyAlignment="1">
      <alignment horizontal="center"/>
    </xf>
    <xf numFmtId="0" fontId="3" fillId="9" borderId="27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23" fillId="22" borderId="1" xfId="0" applyFont="1" applyFill="1" applyBorder="1" applyAlignment="1">
      <alignment horizontal="center"/>
    </xf>
    <xf numFmtId="9" fontId="13" fillId="22" borderId="1" xfId="0" applyNumberFormat="1" applyFont="1" applyFill="1" applyBorder="1" applyAlignment="1">
      <alignment horizontal="center"/>
    </xf>
    <xf numFmtId="9" fontId="26" fillId="2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9" borderId="14" xfId="1" applyNumberFormat="1" applyFont="1" applyFill="1" applyBorder="1" applyAlignment="1">
      <alignment horizontal="center"/>
    </xf>
    <xf numFmtId="0" fontId="2" fillId="9" borderId="18" xfId="1" applyNumberFormat="1" applyFont="1" applyFill="1" applyBorder="1" applyAlignment="1">
      <alignment horizontal="center"/>
    </xf>
    <xf numFmtId="0" fontId="2" fillId="9" borderId="15" xfId="1" applyNumberFormat="1" applyFont="1" applyFill="1" applyBorder="1" applyAlignment="1">
      <alignment horizontal="center"/>
    </xf>
    <xf numFmtId="9" fontId="27" fillId="22" borderId="0" xfId="2" applyFont="1" applyFill="1" applyBorder="1" applyAlignment="1">
      <alignment horizontal="center"/>
    </xf>
    <xf numFmtId="9" fontId="27" fillId="22" borderId="0" xfId="0" applyNumberFormat="1" applyFont="1" applyFill="1" applyAlignment="1">
      <alignment horizontal="center"/>
    </xf>
    <xf numFmtId="0" fontId="5" fillId="25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6" borderId="42" xfId="2" applyFont="1" applyFill="1" applyBorder="1" applyAlignment="1">
      <alignment horizontal="center"/>
    </xf>
    <xf numFmtId="9" fontId="2" fillId="6" borderId="43" xfId="2" applyFont="1" applyFill="1" applyBorder="1" applyAlignment="1">
      <alignment horizontal="center"/>
    </xf>
    <xf numFmtId="9" fontId="2" fillId="6" borderId="45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/>
    </xf>
    <xf numFmtId="0" fontId="20" fillId="22" borderId="0" xfId="0" applyFont="1" applyFill="1" applyAlignment="1">
      <alignment horizont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2" fillId="22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2" borderId="0" xfId="0" applyFont="1" applyFill="1" applyAlignment="1">
      <alignment horizontal="left"/>
    </xf>
    <xf numFmtId="0" fontId="2" fillId="25" borderId="3" xfId="0" applyFont="1" applyFill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25" borderId="4" xfId="0" applyFont="1" applyFill="1" applyBorder="1" applyAlignment="1">
      <alignment horizontal="center" vertical="center"/>
    </xf>
    <xf numFmtId="0" fontId="2" fillId="22" borderId="13" xfId="0" applyFont="1" applyFill="1" applyBorder="1" applyAlignment="1">
      <alignment horizontal="center" vertical="center"/>
    </xf>
    <xf numFmtId="0" fontId="2" fillId="22" borderId="0" xfId="0" applyFont="1" applyFill="1" applyAlignment="1">
      <alignment horizontal="center" vertical="center"/>
    </xf>
    <xf numFmtId="0" fontId="2" fillId="22" borderId="5" xfId="0" applyFont="1" applyFill="1" applyBorder="1" applyAlignment="1">
      <alignment horizontal="center" vertical="center"/>
    </xf>
    <xf numFmtId="0" fontId="2" fillId="22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25" borderId="0" xfId="0" applyFont="1" applyFill="1" applyAlignment="1">
      <alignment horizontal="left"/>
    </xf>
    <xf numFmtId="0" fontId="2" fillId="25" borderId="14" xfId="0" applyFont="1" applyFill="1" applyBorder="1" applyAlignment="1">
      <alignment horizontal="center"/>
    </xf>
    <xf numFmtId="0" fontId="2" fillId="25" borderId="18" xfId="0" applyFont="1" applyFill="1" applyBorder="1" applyAlignment="1">
      <alignment horizontal="center"/>
    </xf>
    <xf numFmtId="0" fontId="2" fillId="25" borderId="15" xfId="0" applyFont="1" applyFill="1" applyBorder="1" applyAlignment="1">
      <alignment horizontal="center"/>
    </xf>
    <xf numFmtId="0" fontId="2" fillId="25" borderId="0" xfId="0" applyFont="1" applyFill="1" applyAlignment="1">
      <alignment horizontal="center"/>
    </xf>
    <xf numFmtId="0" fontId="19" fillId="2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5" borderId="3" xfId="0" applyFont="1" applyFill="1" applyBorder="1" applyAlignment="1">
      <alignment horizontal="center"/>
    </xf>
    <xf numFmtId="0" fontId="2" fillId="25" borderId="12" xfId="0" applyFont="1" applyFill="1" applyBorder="1" applyAlignment="1">
      <alignment horizontal="center"/>
    </xf>
    <xf numFmtId="0" fontId="2" fillId="25" borderId="4" xfId="0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3" fillId="25" borderId="3" xfId="0" applyFont="1" applyFill="1" applyBorder="1" applyAlignment="1">
      <alignment horizontal="center"/>
    </xf>
    <xf numFmtId="0" fontId="3" fillId="25" borderId="4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17" fillId="15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14" fillId="8" borderId="1" xfId="1" applyNumberFormat="1" applyFont="1" applyFill="1" applyBorder="1" applyAlignment="1">
      <alignment horizontal="center" vertical="center"/>
    </xf>
    <xf numFmtId="9" fontId="14" fillId="13" borderId="1" xfId="2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16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left"/>
    </xf>
    <xf numFmtId="0" fontId="2" fillId="8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0" borderId="0" xfId="0" applyFont="1" applyFill="1" applyAlignment="1">
      <alignment horizontal="center"/>
    </xf>
    <xf numFmtId="0" fontId="2" fillId="21" borderId="2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0" borderId="2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0" fillId="20" borderId="18" xfId="0" applyFill="1" applyBorder="1" applyAlignment="1">
      <alignment horizontal="center"/>
    </xf>
    <xf numFmtId="0" fontId="22" fillId="20" borderId="14" xfId="0" applyFont="1" applyFill="1" applyBorder="1" applyAlignment="1">
      <alignment horizontal="center" vertical="center"/>
    </xf>
    <xf numFmtId="0" fontId="22" fillId="20" borderId="18" xfId="0" applyFont="1" applyFill="1" applyBorder="1" applyAlignment="1">
      <alignment horizontal="center" vertical="center"/>
    </xf>
    <xf numFmtId="0" fontId="2" fillId="21" borderId="19" xfId="0" applyFont="1" applyFill="1" applyBorder="1" applyAlignment="1">
      <alignment horizontal="center"/>
    </xf>
    <xf numFmtId="0" fontId="2" fillId="21" borderId="0" xfId="0" applyFont="1" applyFill="1" applyAlignment="1">
      <alignment horizontal="center"/>
    </xf>
    <xf numFmtId="0" fontId="2" fillId="21" borderId="14" xfId="0" applyFont="1" applyFill="1" applyBorder="1" applyAlignment="1">
      <alignment horizontal="center"/>
    </xf>
    <xf numFmtId="0" fontId="2" fillId="21" borderId="15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21" borderId="28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0" borderId="28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0" borderId="27" xfId="0" applyFont="1" applyFill="1" applyBorder="1" applyAlignment="1">
      <alignment horizontal="center" vertical="center"/>
    </xf>
    <xf numFmtId="0" fontId="2" fillId="20" borderId="28" xfId="0" applyFont="1" applyFill="1" applyBorder="1" applyAlignment="1">
      <alignment horizontal="center" vertical="center"/>
    </xf>
    <xf numFmtId="0" fontId="2" fillId="20" borderId="29" xfId="0" applyFont="1" applyFill="1" applyBorder="1" applyAlignment="1">
      <alignment horizontal="center" vertical="center"/>
    </xf>
    <xf numFmtId="0" fontId="2" fillId="20" borderId="23" xfId="0" applyFont="1" applyFill="1" applyBorder="1" applyAlignment="1">
      <alignment horizontal="center" vertical="center"/>
    </xf>
    <xf numFmtId="0" fontId="2" fillId="20" borderId="24" xfId="0" applyFont="1" applyFill="1" applyBorder="1" applyAlignment="1">
      <alignment horizontal="center" vertical="center"/>
    </xf>
    <xf numFmtId="0" fontId="2" fillId="20" borderId="2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20" borderId="40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horizontal="center" vertical="center"/>
    </xf>
    <xf numFmtId="0" fontId="2" fillId="20" borderId="3" xfId="0" applyFont="1" applyFill="1" applyBorder="1" applyAlignment="1">
      <alignment horizontal="center" vertical="center" wrapText="1"/>
    </xf>
    <xf numFmtId="0" fontId="2" fillId="20" borderId="12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</cellXfs>
  <cellStyles count="3">
    <cellStyle name="Comma" xfId="1" builtinId="3"/>
    <cellStyle name="Percent" xfId="2" builtinId="5"/>
    <cellStyle name="عادي" xfId="0" builtinId="0"/>
  </cellStyles>
  <dxfs count="17">
    <dxf>
      <fill>
        <patternFill>
          <bgColor rgb="FFFF0000"/>
        </patternFill>
      </fill>
    </dxf>
    <dxf>
      <fill>
        <patternFill>
          <bgColor theme="1" tint="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'الترتيب حسب النسبة المئوية'!$AD$15</c:f>
              <c:strCache>
                <c:ptCount val="1"/>
                <c:pt idx="0">
                  <c:v>العدد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C6E-4625-8564-D1098DF32839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9C6E-4625-8564-D1098DF32839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C6E-4625-8564-D1098DF3283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'الترتيب حسب النسبة المئوية'!$AC$16:$AC$18</c:f>
              <c:strCache>
                <c:ptCount val="3"/>
                <c:pt idx="0">
                  <c:v>فوق المتوسط</c:v>
                </c:pt>
                <c:pt idx="1">
                  <c:v>متوسط</c:v>
                </c:pt>
                <c:pt idx="2">
                  <c:v>أقل من المتوسط</c:v>
                </c:pt>
              </c:strCache>
            </c:strRef>
          </c:cat>
          <c:val>
            <c:numRef>
              <c:f>'الترتيب حسب النسبة المئوية'!$AD$16:$AD$18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6E-4625-8564-D1098DF32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55597568"/>
        <c:axId val="255611648"/>
      </c:barChart>
      <c:catAx>
        <c:axId val="255597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5611648"/>
        <c:crosses val="autoZero"/>
        <c:auto val="1"/>
        <c:lblAlgn val="ctr"/>
        <c:lblOffset val="100"/>
        <c:noMultiLvlLbl val="0"/>
      </c:catAx>
      <c:valAx>
        <c:axId val="255611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55597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34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'الرسم البياني للفقرات'!$A$6:$I$6</c:f>
              <c:strCache>
                <c:ptCount val="9"/>
                <c:pt idx="0">
                  <c:v>الإدارة العامة للتعليم بمنطقة الرياض</c:v>
                </c:pt>
                <c:pt idx="1">
                  <c:v>الروابي</c:v>
                </c:pt>
                <c:pt idx="2">
                  <c:v>بنات</c:v>
                </c:pt>
                <c:pt idx="3">
                  <c:v>المتوسطة الرابعة والثمانون 84</c:v>
                </c:pt>
                <c:pt idx="4">
                  <c:v>95634</c:v>
                </c:pt>
                <c:pt idx="5">
                  <c:v>المرحلة المتوسطة</c:v>
                </c:pt>
                <c:pt idx="6">
                  <c:v>رياضيات</c:v>
                </c:pt>
                <c:pt idx="7">
                  <c:v>s1908884@rg.moe.gov.sa</c:v>
                </c:pt>
                <c:pt idx="8">
                  <c:v>نسبة الاجابات لكل فقرة </c:v>
                </c:pt>
              </c:strCache>
            </c:strRef>
          </c:tx>
          <c:invertIfNegative val="0"/>
          <c:dLbls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900" b="1"/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'الرسم البياني للفقرات'!$J$6:$AM$6</c:f>
              <c:numCache>
                <c:formatCode>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5-421D-89AA-15B5BA55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56299776"/>
        <c:axId val="256301312"/>
        <c:axId val="0"/>
      </c:bar3DChart>
      <c:catAx>
        <c:axId val="2562997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crossAx val="256301312"/>
        <c:crosses val="autoZero"/>
        <c:auto val="1"/>
        <c:lblAlgn val="ctr"/>
        <c:lblOffset val="100"/>
        <c:noMultiLvlLbl val="0"/>
      </c:catAx>
      <c:valAx>
        <c:axId val="25630131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crossAx val="256299776"/>
        <c:crosses val="min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effectLst>
      <a:glow rad="101600">
        <a:schemeClr val="accent4">
          <a:satMod val="175000"/>
          <a:alpha val="40000"/>
        </a:schemeClr>
      </a:glo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'الترتيب حسب النسبة المئوية'!$K$12:$K$17</c:f>
              <c:strCache>
                <c:ptCount val="6"/>
                <c:pt idx="0">
                  <c:v>أكبر من 90%</c:v>
                </c:pt>
                <c:pt idx="1">
                  <c:v>أكبر من 80%إلى90%</c:v>
                </c:pt>
                <c:pt idx="2">
                  <c:v>أكبر من 70%إلى80%</c:v>
                </c:pt>
                <c:pt idx="3">
                  <c:v>أكبر من 60%إلى70%</c:v>
                </c:pt>
                <c:pt idx="4">
                  <c:v>أكبر من 50%إلى60%</c:v>
                </c:pt>
                <c:pt idx="5">
                  <c:v>أقل من أو يساوي50% </c:v>
                </c:pt>
              </c:strCache>
            </c:strRef>
          </c:cat>
          <c:val>
            <c:numRef>
              <c:f>'الترتيب حسب النسبة المئوية'!$L$12:$L$17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A-47DD-A7F2-80656A661E3F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'الترتيب حسب النسبة المئوية'!$K$12:$K$17</c:f>
              <c:strCache>
                <c:ptCount val="6"/>
                <c:pt idx="0">
                  <c:v>أكبر من 90%</c:v>
                </c:pt>
                <c:pt idx="1">
                  <c:v>أكبر من 80%إلى90%</c:v>
                </c:pt>
                <c:pt idx="2">
                  <c:v>أكبر من 70%إلى80%</c:v>
                </c:pt>
                <c:pt idx="3">
                  <c:v>أكبر من 60%إلى70%</c:v>
                </c:pt>
                <c:pt idx="4">
                  <c:v>أكبر من 50%إلى60%</c:v>
                </c:pt>
                <c:pt idx="5">
                  <c:v>أقل من أو يساوي50% </c:v>
                </c:pt>
              </c:strCache>
            </c:strRef>
          </c:cat>
          <c:val>
            <c:numRef>
              <c:f>'الترتيب حسب النسبة المئوية'!$M$12:$M$17</c:f>
            </c:numRef>
          </c:val>
          <c:extLst>
            <c:ext xmlns:c16="http://schemas.microsoft.com/office/drawing/2014/chart" uri="{C3380CC4-5D6E-409C-BE32-E72D297353CC}">
              <c16:uniqueId val="{00000001-3DFA-47DD-A7F2-80656A661E3F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'الترتيب حسب النسبة المئوية'!$K$12:$K$17</c:f>
              <c:strCache>
                <c:ptCount val="6"/>
                <c:pt idx="0">
                  <c:v>أكبر من 90%</c:v>
                </c:pt>
                <c:pt idx="1">
                  <c:v>أكبر من 80%إلى90%</c:v>
                </c:pt>
                <c:pt idx="2">
                  <c:v>أكبر من 70%إلى80%</c:v>
                </c:pt>
                <c:pt idx="3">
                  <c:v>أكبر من 60%إلى70%</c:v>
                </c:pt>
                <c:pt idx="4">
                  <c:v>أكبر من 50%إلى60%</c:v>
                </c:pt>
                <c:pt idx="5">
                  <c:v>أقل من أو يساوي50% </c:v>
                </c:pt>
              </c:strCache>
            </c:strRef>
          </c:cat>
          <c:val>
            <c:numRef>
              <c:f>'الترتيب حسب النسبة المئوية'!$N$12:$N$17</c:f>
            </c:numRef>
          </c:val>
          <c:extLst>
            <c:ext xmlns:c16="http://schemas.microsoft.com/office/drawing/2014/chart" uri="{C3380CC4-5D6E-409C-BE32-E72D297353CC}">
              <c16:uniqueId val="{00000002-3DFA-47DD-A7F2-80656A661E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59324544"/>
        <c:axId val="259330432"/>
      </c:barChart>
      <c:catAx>
        <c:axId val="259324544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259330432"/>
        <c:crosses val="autoZero"/>
        <c:auto val="1"/>
        <c:lblAlgn val="ctr"/>
        <c:lblOffset val="100"/>
        <c:noMultiLvlLbl val="0"/>
      </c:catAx>
      <c:valAx>
        <c:axId val="2593304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crossAx val="259324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t.me/mathPIZA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hyperlink" Target="https://t.me/mathPIZA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t.me/mathPIZA" TargetMode="Externa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hyperlink" Target="https://t.me/mathPIZA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t.me/mathPIZA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137012</xdr:colOff>
      <xdr:row>21</xdr:row>
      <xdr:rowOff>78442</xdr:rowOff>
    </xdr:from>
    <xdr:to>
      <xdr:col>32</xdr:col>
      <xdr:colOff>44823</xdr:colOff>
      <xdr:row>35</xdr:row>
      <xdr:rowOff>179294</xdr:rowOff>
    </xdr:to>
    <xdr:graphicFrame macro="">
      <xdr:nvGraphicFramePr>
        <xdr:cNvPr id="1055" name="مخطط 3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28</xdr:col>
      <xdr:colOff>201707</xdr:colOff>
      <xdr:row>37</xdr:row>
      <xdr:rowOff>29882</xdr:rowOff>
    </xdr:from>
    <xdr:to>
      <xdr:col>31</xdr:col>
      <xdr:colOff>504265</xdr:colOff>
      <xdr:row>47</xdr:row>
      <xdr:rowOff>7471</xdr:rowOff>
    </xdr:to>
    <xdr:pic>
      <xdr:nvPicPr>
        <xdr:cNvPr id="3" name="صورة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503FD1-5BEF-CEED-CDDC-F217DF836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5261029" y="6663764"/>
          <a:ext cx="2353234" cy="1860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50800</xdr:colOff>
      <xdr:row>6</xdr:row>
      <xdr:rowOff>107949</xdr:rowOff>
    </xdr:from>
    <xdr:to>
      <xdr:col>27</xdr:col>
      <xdr:colOff>469900</xdr:colOff>
      <xdr:row>18</xdr:row>
      <xdr:rowOff>155704</xdr:rowOff>
    </xdr:to>
    <xdr:pic>
      <xdr:nvPicPr>
        <xdr:cNvPr id="3" name="صورة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49287-7446-20DE-7C22-192B482D6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9413700" y="1257299"/>
          <a:ext cx="2108200" cy="21813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113179</xdr:colOff>
      <xdr:row>10</xdr:row>
      <xdr:rowOff>114860</xdr:rowOff>
    </xdr:from>
    <xdr:to>
      <xdr:col>39</xdr:col>
      <xdr:colOff>32496</xdr:colOff>
      <xdr:row>25</xdr:row>
      <xdr:rowOff>162485</xdr:rowOff>
    </xdr:to>
    <xdr:graphicFrame macro="">
      <xdr:nvGraphicFramePr>
        <xdr:cNvPr id="2079" name="مخطط 4">
          <a:extLst>
            <a:ext uri="{FF2B5EF4-FFF2-40B4-BE49-F238E27FC236}">
              <a16:creationId xmlns:a16="http://schemas.microsoft.com/office/drawing/2014/main" id="{00000000-0008-0000-0500-00001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38</xdr:col>
      <xdr:colOff>340285</xdr:colOff>
      <xdr:row>6</xdr:row>
      <xdr:rowOff>52293</xdr:rowOff>
    </xdr:from>
    <xdr:to>
      <xdr:col>42</xdr:col>
      <xdr:colOff>496794</xdr:colOff>
      <xdr:row>21</xdr:row>
      <xdr:rowOff>102716</xdr:rowOff>
    </xdr:to>
    <xdr:pic>
      <xdr:nvPicPr>
        <xdr:cNvPr id="5" name="صورة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E8A7C2-BBE9-A586-E6BF-F909CCBD3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686882" y="1538940"/>
          <a:ext cx="2647950" cy="2739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4</xdr:row>
      <xdr:rowOff>69850</xdr:rowOff>
    </xdr:from>
    <xdr:to>
      <xdr:col>19</xdr:col>
      <xdr:colOff>31750</xdr:colOff>
      <xdr:row>16</xdr:row>
      <xdr:rowOff>0</xdr:rowOff>
    </xdr:to>
    <xdr:pic>
      <xdr:nvPicPr>
        <xdr:cNvPr id="3" name="صورة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4832E3-50A8-6205-7888-143F4775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7414250" y="787400"/>
          <a:ext cx="2012950" cy="208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9525</xdr:rowOff>
    </xdr:from>
    <xdr:to>
      <xdr:col>11</xdr:col>
      <xdr:colOff>603250</xdr:colOff>
      <xdr:row>4</xdr:row>
      <xdr:rowOff>169334</xdr:rowOff>
    </xdr:to>
    <xdr:pic>
      <xdr:nvPicPr>
        <xdr:cNvPr id="2" name="صورة 1" descr="144482574625yg6V4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2465833" y="401108"/>
          <a:ext cx="1915583" cy="540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54087</xdr:colOff>
      <xdr:row>7</xdr:row>
      <xdr:rowOff>0</xdr:rowOff>
    </xdr:from>
    <xdr:to>
      <xdr:col>16</xdr:col>
      <xdr:colOff>260349</xdr:colOff>
      <xdr:row>21</xdr:row>
      <xdr:rowOff>77673</xdr:rowOff>
    </xdr:to>
    <xdr:pic>
      <xdr:nvPicPr>
        <xdr:cNvPr id="3" name="صورة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6D37F1-0ACA-0E14-9A14-E1AA9D947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9166851" y="1358900"/>
          <a:ext cx="2847862" cy="2566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14</xdr:row>
      <xdr:rowOff>161925</xdr:rowOff>
    </xdr:from>
    <xdr:to>
      <xdr:col>14</xdr:col>
      <xdr:colOff>114300</xdr:colOff>
      <xdr:row>24</xdr:row>
      <xdr:rowOff>85725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>
    <tabColor rgb="FF00B050"/>
  </sheetPr>
  <dimension ref="A1:BH458"/>
  <sheetViews>
    <sheetView rightToLeft="1" tabSelected="1" workbookViewId="0">
      <selection activeCell="H7" sqref="H7"/>
    </sheetView>
  </sheetViews>
  <sheetFormatPr defaultColWidth="9" defaultRowHeight="14" x14ac:dyDescent="0.3"/>
  <cols>
    <col min="1" max="1" width="23.75" style="21" customWidth="1"/>
    <col min="2" max="11" width="9" style="21"/>
    <col min="12" max="12" width="9" style="21" customWidth="1"/>
    <col min="13" max="47" width="9" style="21"/>
    <col min="50" max="50" width="11.08203125" customWidth="1"/>
    <col min="51" max="51" width="9.5" style="22" bestFit="1" customWidth="1"/>
    <col min="54" max="54" width="9" style="21"/>
    <col min="55" max="55" width="9.08203125" style="21" customWidth="1"/>
    <col min="56" max="56" width="9" style="21"/>
    <col min="57" max="57" width="10.5" style="21" bestFit="1" customWidth="1"/>
    <col min="58" max="58" width="9" style="21"/>
    <col min="59" max="59" width="12.25" style="21" customWidth="1"/>
    <col min="60" max="60" width="15.08203125" style="21" customWidth="1"/>
    <col min="61" max="16384" width="9" style="21"/>
  </cols>
  <sheetData>
    <row r="1" spans="1:60" s="32" customFormat="1" ht="33.75" customHeight="1" x14ac:dyDescent="0.3">
      <c r="A1" s="34" t="s">
        <v>72</v>
      </c>
      <c r="B1" s="35" t="s">
        <v>73</v>
      </c>
      <c r="C1" s="36" t="s">
        <v>74</v>
      </c>
      <c r="D1" s="35" t="s">
        <v>75</v>
      </c>
      <c r="E1" s="36" t="s">
        <v>76</v>
      </c>
      <c r="F1" s="35" t="s">
        <v>77</v>
      </c>
      <c r="G1" s="36" t="s">
        <v>78</v>
      </c>
      <c r="H1" s="35" t="s">
        <v>79</v>
      </c>
      <c r="I1" s="36" t="s">
        <v>80</v>
      </c>
      <c r="J1" s="35" t="s">
        <v>81</v>
      </c>
      <c r="K1" s="36" t="s">
        <v>82</v>
      </c>
      <c r="L1" s="35" t="s">
        <v>83</v>
      </c>
      <c r="M1" s="36" t="s">
        <v>84</v>
      </c>
      <c r="N1" s="35" t="s">
        <v>85</v>
      </c>
      <c r="O1" s="36" t="s">
        <v>86</v>
      </c>
      <c r="P1" s="35" t="s">
        <v>87</v>
      </c>
      <c r="Q1" s="36" t="s">
        <v>88</v>
      </c>
      <c r="R1" s="35" t="s">
        <v>89</v>
      </c>
      <c r="S1" s="36" t="s">
        <v>90</v>
      </c>
      <c r="T1" s="35" t="s">
        <v>91</v>
      </c>
      <c r="U1" s="36" t="s">
        <v>92</v>
      </c>
      <c r="V1" s="35" t="s">
        <v>93</v>
      </c>
      <c r="W1" s="36" t="s">
        <v>94</v>
      </c>
      <c r="X1" s="35" t="s">
        <v>95</v>
      </c>
      <c r="Y1" s="36" t="s">
        <v>96</v>
      </c>
      <c r="Z1" s="35" t="s">
        <v>97</v>
      </c>
      <c r="AA1" s="36" t="s">
        <v>98</v>
      </c>
      <c r="AB1" s="35" t="s">
        <v>99</v>
      </c>
      <c r="AC1" s="36" t="s">
        <v>100</v>
      </c>
      <c r="AD1" s="35" t="s">
        <v>101</v>
      </c>
      <c r="AE1" s="36" t="s">
        <v>102</v>
      </c>
      <c r="AV1" s="32" t="s">
        <v>105</v>
      </c>
      <c r="AW1" s="32" t="s">
        <v>106</v>
      </c>
      <c r="AX1" s="32" t="s">
        <v>107</v>
      </c>
      <c r="AY1" s="32" t="s">
        <v>108</v>
      </c>
      <c r="AZ1" s="32" t="s">
        <v>6</v>
      </c>
      <c r="BC1" s="32" t="s">
        <v>109</v>
      </c>
      <c r="BF1" s="32" t="s">
        <v>189</v>
      </c>
      <c r="BG1" s="32" t="s">
        <v>190</v>
      </c>
      <c r="BH1" s="32" t="s">
        <v>191</v>
      </c>
    </row>
    <row r="2" spans="1:60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AV2" s="4">
        <f>COUNTIF(B2:AE2,"&gt;=1")</f>
        <v>0</v>
      </c>
      <c r="AW2" s="4">
        <f>COUNTIF(B2:AE2,"=0")</f>
        <v>0</v>
      </c>
      <c r="AX2" s="4">
        <f>SUM(AV2:AW2)</f>
        <v>0</v>
      </c>
      <c r="AY2" s="33" t="e">
        <f>AV2/AX2</f>
        <v>#DIV/0!</v>
      </c>
      <c r="AZ2" s="4">
        <f>SUM(B2:AE2)</f>
        <v>0</v>
      </c>
      <c r="BA2" s="4">
        <f>COUNTIF(B:B,"&lt;=1")</f>
        <v>3</v>
      </c>
      <c r="BC2" s="51">
        <f>AZ2/'الترتيب حسب النسبة المئوية'!$D$3</f>
        <v>0</v>
      </c>
      <c r="BE2" s="21" t="s">
        <v>213</v>
      </c>
      <c r="BF2" s="21">
        <f>IF(AV2&gt;0,"",IF(AX2=AW2,1,""))</f>
        <v>1</v>
      </c>
    </row>
    <row r="3" spans="1:60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AV3" s="4">
        <f t="shared" ref="AV3:AV66" si="0">COUNTIF(B3:AE3,"&gt;=1")</f>
        <v>0</v>
      </c>
      <c r="AW3" s="4">
        <f t="shared" ref="AW3:AW66" si="1">COUNTIF(B3:AE3,"=0")</f>
        <v>0</v>
      </c>
      <c r="AX3" s="4">
        <f t="shared" ref="AX3:AX66" si="2">SUM(AV3:AW3)</f>
        <v>0</v>
      </c>
      <c r="AY3" s="33" t="e">
        <f t="shared" ref="AY3:AY66" si="3">AV3/AX3</f>
        <v>#DIV/0!</v>
      </c>
      <c r="AZ3" s="4">
        <f t="shared" ref="AZ3:AZ66" si="4">SUM(B3:AE3)</f>
        <v>0</v>
      </c>
      <c r="BA3">
        <f>COUNTIF(C:C,"&lt;=1")</f>
        <v>2</v>
      </c>
      <c r="BC3" s="51">
        <f>AZ3/'الترتيب حسب النسبة المئوية'!$D$3</f>
        <v>0</v>
      </c>
      <c r="BD3" s="21">
        <f>SUM(AZ2:AZ445)</f>
        <v>0</v>
      </c>
      <c r="BE3" s="157" t="e">
        <f>BD3/'الترتيب حسب النسبة المئوية'!L18</f>
        <v>#DIV/0!</v>
      </c>
      <c r="BF3" s="21">
        <f t="shared" ref="BF3:BF66" si="5">IF(AV3&gt;0,"",IF(AX3=AW3,1,""))</f>
        <v>1</v>
      </c>
      <c r="BG3" s="21">
        <f>COUNTIF(AY2:AY445,"&gt;0")</f>
        <v>0</v>
      </c>
      <c r="BH3" s="21">
        <f>'ادخال البيانات'!I454-BG3</f>
        <v>0</v>
      </c>
    </row>
    <row r="4" spans="1:60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AV4" s="4">
        <f t="shared" si="0"/>
        <v>0</v>
      </c>
      <c r="AW4" s="4">
        <f t="shared" si="1"/>
        <v>0</v>
      </c>
      <c r="AX4" s="4">
        <f t="shared" si="2"/>
        <v>0</v>
      </c>
      <c r="AY4" s="33" t="e">
        <f t="shared" si="3"/>
        <v>#DIV/0!</v>
      </c>
      <c r="AZ4" s="4">
        <f t="shared" si="4"/>
        <v>0</v>
      </c>
      <c r="BA4">
        <f>COUNTIF(L:L,"&lt;=1")</f>
        <v>2</v>
      </c>
      <c r="BC4" s="51">
        <f>AZ4/'الترتيب حسب النسبة المئوية'!$D$3</f>
        <v>0</v>
      </c>
      <c r="BF4" s="21">
        <f t="shared" si="5"/>
        <v>1</v>
      </c>
    </row>
    <row r="5" spans="1:60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AV5" s="4">
        <f t="shared" si="0"/>
        <v>0</v>
      </c>
      <c r="AW5" s="4">
        <f t="shared" si="1"/>
        <v>0</v>
      </c>
      <c r="AX5" s="4">
        <f t="shared" si="2"/>
        <v>0</v>
      </c>
      <c r="AY5" s="33" t="e">
        <f t="shared" si="3"/>
        <v>#DIV/0!</v>
      </c>
      <c r="AZ5" s="4">
        <f t="shared" si="4"/>
        <v>0</v>
      </c>
      <c r="BA5">
        <f>COUNTIF(M:M,"&lt;=1")</f>
        <v>2</v>
      </c>
      <c r="BC5" s="51">
        <f>AZ5/'الترتيب حسب النسبة المئوية'!$D$3</f>
        <v>0</v>
      </c>
      <c r="BF5" s="21">
        <f t="shared" si="5"/>
        <v>1</v>
      </c>
    </row>
    <row r="6" spans="1:60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AV6" s="4">
        <f t="shared" si="0"/>
        <v>0</v>
      </c>
      <c r="AW6" s="4">
        <f t="shared" si="1"/>
        <v>0</v>
      </c>
      <c r="AX6" s="4">
        <f t="shared" si="2"/>
        <v>0</v>
      </c>
      <c r="AY6" s="33" t="e">
        <f t="shared" si="3"/>
        <v>#DIV/0!</v>
      </c>
      <c r="AZ6" s="4">
        <f t="shared" si="4"/>
        <v>0</v>
      </c>
      <c r="BA6">
        <f>COUNTIF(N:N,"&lt;=1")</f>
        <v>2</v>
      </c>
      <c r="BC6" s="51">
        <f>AZ6/'الترتيب حسب النسبة المئوية'!$D$3</f>
        <v>0</v>
      </c>
      <c r="BF6" s="21">
        <f t="shared" si="5"/>
        <v>1</v>
      </c>
    </row>
    <row r="7" spans="1:60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AV7" s="4">
        <f t="shared" si="0"/>
        <v>0</v>
      </c>
      <c r="AW7" s="4">
        <f t="shared" si="1"/>
        <v>0</v>
      </c>
      <c r="AX7" s="4">
        <f t="shared" si="2"/>
        <v>0</v>
      </c>
      <c r="AY7" s="33" t="e">
        <f t="shared" si="3"/>
        <v>#DIV/0!</v>
      </c>
      <c r="AZ7" s="4">
        <f t="shared" si="4"/>
        <v>0</v>
      </c>
      <c r="BA7">
        <f>COUNTIF(O:O,"&lt;=1")</f>
        <v>2</v>
      </c>
      <c r="BC7" s="51">
        <f>AZ7/'الترتيب حسب النسبة المئوية'!$D$3</f>
        <v>0</v>
      </c>
      <c r="BF7" s="21">
        <f t="shared" si="5"/>
        <v>1</v>
      </c>
    </row>
    <row r="8" spans="1:60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AV8" s="4">
        <f t="shared" si="0"/>
        <v>0</v>
      </c>
      <c r="AW8" s="4">
        <f t="shared" si="1"/>
        <v>0</v>
      </c>
      <c r="AX8" s="4">
        <f t="shared" si="2"/>
        <v>0</v>
      </c>
      <c r="AY8" s="33" t="e">
        <f t="shared" si="3"/>
        <v>#DIV/0!</v>
      </c>
      <c r="AZ8" s="4">
        <f t="shared" si="4"/>
        <v>0</v>
      </c>
      <c r="BA8">
        <f>COUNTIF(P:P,"&lt;=1")</f>
        <v>2</v>
      </c>
      <c r="BC8" s="51">
        <f>AZ8/'الترتيب حسب النسبة المئوية'!$D$3</f>
        <v>0</v>
      </c>
      <c r="BF8" s="21">
        <f t="shared" si="5"/>
        <v>1</v>
      </c>
    </row>
    <row r="9" spans="1:60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AV9" s="4">
        <f t="shared" si="0"/>
        <v>0</v>
      </c>
      <c r="AW9" s="4">
        <f t="shared" si="1"/>
        <v>0</v>
      </c>
      <c r="AX9" s="4">
        <f t="shared" si="2"/>
        <v>0</v>
      </c>
      <c r="AY9" s="33" t="e">
        <f t="shared" si="3"/>
        <v>#DIV/0!</v>
      </c>
      <c r="AZ9" s="4">
        <f t="shared" si="4"/>
        <v>0</v>
      </c>
      <c r="BA9">
        <f>COUNTIF(Q:Q,"&lt;=1")</f>
        <v>2</v>
      </c>
      <c r="BC9" s="51">
        <f>AZ9/'الترتيب حسب النسبة المئوية'!$D$3</f>
        <v>0</v>
      </c>
      <c r="BF9" s="21">
        <f t="shared" si="5"/>
        <v>1</v>
      </c>
    </row>
    <row r="10" spans="1:60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AV10" s="4">
        <f t="shared" si="0"/>
        <v>0</v>
      </c>
      <c r="AW10" s="4">
        <f t="shared" si="1"/>
        <v>0</v>
      </c>
      <c r="AX10" s="4">
        <f t="shared" si="2"/>
        <v>0</v>
      </c>
      <c r="AY10" s="33" t="e">
        <f t="shared" si="3"/>
        <v>#DIV/0!</v>
      </c>
      <c r="AZ10" s="4">
        <f t="shared" si="4"/>
        <v>0</v>
      </c>
      <c r="BA10">
        <f>COUNTIF(R:R,"&lt;=1")</f>
        <v>2</v>
      </c>
      <c r="BC10" s="51">
        <f>AZ10/'الترتيب حسب النسبة المئوية'!$D$3</f>
        <v>0</v>
      </c>
      <c r="BF10" s="21">
        <f t="shared" si="5"/>
        <v>1</v>
      </c>
    </row>
    <row r="11" spans="1:60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AV11" s="4">
        <f t="shared" si="0"/>
        <v>0</v>
      </c>
      <c r="AW11" s="4">
        <f t="shared" si="1"/>
        <v>0</v>
      </c>
      <c r="AX11" s="4">
        <f t="shared" si="2"/>
        <v>0</v>
      </c>
      <c r="AY11" s="33" t="e">
        <f t="shared" si="3"/>
        <v>#DIV/0!</v>
      </c>
      <c r="AZ11" s="4">
        <f t="shared" si="4"/>
        <v>0</v>
      </c>
      <c r="BA11">
        <f>COUNTIF(S:S,"&lt;=1")</f>
        <v>2</v>
      </c>
      <c r="BC11" s="51">
        <f>AZ11/'الترتيب حسب النسبة المئوية'!$D$3</f>
        <v>0</v>
      </c>
      <c r="BF11" s="21">
        <f t="shared" si="5"/>
        <v>1</v>
      </c>
    </row>
    <row r="12" spans="1:60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AV12" s="4">
        <f t="shared" si="0"/>
        <v>0</v>
      </c>
      <c r="AW12" s="4">
        <f t="shared" si="1"/>
        <v>0</v>
      </c>
      <c r="AX12" s="4">
        <f t="shared" si="2"/>
        <v>0</v>
      </c>
      <c r="AY12" s="33" t="e">
        <f t="shared" si="3"/>
        <v>#DIV/0!</v>
      </c>
      <c r="AZ12" s="4">
        <f t="shared" si="4"/>
        <v>0</v>
      </c>
      <c r="BA12">
        <f>COUNTIF(T:T,"&lt;=1")</f>
        <v>2</v>
      </c>
      <c r="BC12" s="51">
        <f>AZ12/'الترتيب حسب النسبة المئوية'!$D$3</f>
        <v>0</v>
      </c>
      <c r="BF12" s="21">
        <f t="shared" si="5"/>
        <v>1</v>
      </c>
    </row>
    <row r="13" spans="1:60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AV13" s="4">
        <f t="shared" si="0"/>
        <v>0</v>
      </c>
      <c r="AW13" s="4">
        <f t="shared" si="1"/>
        <v>0</v>
      </c>
      <c r="AX13" s="4">
        <f t="shared" si="2"/>
        <v>0</v>
      </c>
      <c r="AY13" s="33" t="e">
        <f t="shared" si="3"/>
        <v>#DIV/0!</v>
      </c>
      <c r="AZ13" s="4">
        <f t="shared" si="4"/>
        <v>0</v>
      </c>
      <c r="BA13">
        <f>COUNTIF(U:U,"&lt;=1")</f>
        <v>2</v>
      </c>
      <c r="BC13" s="51">
        <f>AZ13/'الترتيب حسب النسبة المئوية'!$D$3</f>
        <v>0</v>
      </c>
      <c r="BF13" s="21">
        <f t="shared" si="5"/>
        <v>1</v>
      </c>
    </row>
    <row r="14" spans="1:60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AV14" s="4">
        <f t="shared" si="0"/>
        <v>0</v>
      </c>
      <c r="AW14" s="4">
        <f t="shared" si="1"/>
        <v>0</v>
      </c>
      <c r="AX14" s="4">
        <f t="shared" si="2"/>
        <v>0</v>
      </c>
      <c r="AY14" s="33" t="e">
        <f t="shared" si="3"/>
        <v>#DIV/0!</v>
      </c>
      <c r="AZ14" s="4">
        <f t="shared" si="4"/>
        <v>0</v>
      </c>
      <c r="BA14">
        <f>COUNTIF(V:V,"&lt;=1")</f>
        <v>2</v>
      </c>
      <c r="BC14" s="51">
        <f>AZ14/'الترتيب حسب النسبة المئوية'!$D$3</f>
        <v>0</v>
      </c>
      <c r="BF14" s="21">
        <f t="shared" si="5"/>
        <v>1</v>
      </c>
    </row>
    <row r="15" spans="1:60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AV15" s="4">
        <f t="shared" si="0"/>
        <v>0</v>
      </c>
      <c r="AW15" s="4">
        <f t="shared" si="1"/>
        <v>0</v>
      </c>
      <c r="AX15" s="4">
        <f t="shared" si="2"/>
        <v>0</v>
      </c>
      <c r="AY15" s="33" t="e">
        <f t="shared" si="3"/>
        <v>#DIV/0!</v>
      </c>
      <c r="AZ15" s="4">
        <f t="shared" si="4"/>
        <v>0</v>
      </c>
      <c r="BA15">
        <f>COUNTIF(W:W,"&lt;=1")</f>
        <v>2</v>
      </c>
      <c r="BC15" s="51">
        <f>AZ15/'الترتيب حسب النسبة المئوية'!$D$3</f>
        <v>0</v>
      </c>
      <c r="BF15" s="21">
        <f t="shared" si="5"/>
        <v>1</v>
      </c>
    </row>
    <row r="16" spans="1:60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AV16" s="4">
        <f t="shared" si="0"/>
        <v>0</v>
      </c>
      <c r="AW16" s="4">
        <f t="shared" si="1"/>
        <v>0</v>
      </c>
      <c r="AX16" s="4">
        <f t="shared" si="2"/>
        <v>0</v>
      </c>
      <c r="AY16" s="33" t="e">
        <f t="shared" si="3"/>
        <v>#DIV/0!</v>
      </c>
      <c r="AZ16" s="4">
        <f t="shared" si="4"/>
        <v>0</v>
      </c>
      <c r="BA16">
        <f>COUNTIF(X:X,"&lt;=1")</f>
        <v>2</v>
      </c>
      <c r="BC16" s="51">
        <f>AZ16/'الترتيب حسب النسبة المئوية'!$D$3</f>
        <v>0</v>
      </c>
      <c r="BF16" s="21">
        <f t="shared" si="5"/>
        <v>1</v>
      </c>
    </row>
    <row r="17" spans="1:58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AV17" s="4">
        <f t="shared" si="0"/>
        <v>0</v>
      </c>
      <c r="AW17" s="4">
        <f t="shared" si="1"/>
        <v>0</v>
      </c>
      <c r="AX17" s="4">
        <f t="shared" si="2"/>
        <v>0</v>
      </c>
      <c r="AY17" s="33" t="e">
        <f t="shared" si="3"/>
        <v>#DIV/0!</v>
      </c>
      <c r="AZ17" s="4">
        <f t="shared" si="4"/>
        <v>0</v>
      </c>
      <c r="BA17">
        <f>COUNTIF(Y:Y,"&lt;=1")</f>
        <v>2</v>
      </c>
      <c r="BC17" s="51">
        <f>AZ17/'الترتيب حسب النسبة المئوية'!$D$3</f>
        <v>0</v>
      </c>
      <c r="BF17" s="21">
        <f t="shared" si="5"/>
        <v>1</v>
      </c>
    </row>
    <row r="18" spans="1:58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AV18" s="4">
        <f t="shared" si="0"/>
        <v>0</v>
      </c>
      <c r="AW18" s="4">
        <f t="shared" si="1"/>
        <v>0</v>
      </c>
      <c r="AX18" s="4">
        <f t="shared" si="2"/>
        <v>0</v>
      </c>
      <c r="AY18" s="33" t="e">
        <f t="shared" si="3"/>
        <v>#DIV/0!</v>
      </c>
      <c r="AZ18" s="4">
        <f t="shared" si="4"/>
        <v>0</v>
      </c>
      <c r="BA18">
        <f>COUNTIF(Z:Z,"&lt;=1")</f>
        <v>2</v>
      </c>
      <c r="BC18" s="51">
        <f>AZ18/'الترتيب حسب النسبة المئوية'!$D$3</f>
        <v>0</v>
      </c>
      <c r="BF18" s="21">
        <f t="shared" si="5"/>
        <v>1</v>
      </c>
    </row>
    <row r="19" spans="1:58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AV19" s="4">
        <f t="shared" si="0"/>
        <v>0</v>
      </c>
      <c r="AW19" s="4">
        <f t="shared" si="1"/>
        <v>0</v>
      </c>
      <c r="AX19" s="4">
        <f t="shared" si="2"/>
        <v>0</v>
      </c>
      <c r="AY19" s="33" t="e">
        <f t="shared" si="3"/>
        <v>#DIV/0!</v>
      </c>
      <c r="AZ19" s="4">
        <f t="shared" si="4"/>
        <v>0</v>
      </c>
      <c r="BA19">
        <f>COUNTIF(AA:AA,"&lt;=1")</f>
        <v>2</v>
      </c>
      <c r="BC19" s="51">
        <f>AZ19/'الترتيب حسب النسبة المئوية'!$D$3</f>
        <v>0</v>
      </c>
      <c r="BF19" s="21">
        <f t="shared" si="5"/>
        <v>1</v>
      </c>
    </row>
    <row r="20" spans="1:58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AV20" s="4">
        <f t="shared" si="0"/>
        <v>0</v>
      </c>
      <c r="AW20" s="4">
        <f t="shared" si="1"/>
        <v>0</v>
      </c>
      <c r="AX20" s="4">
        <f t="shared" si="2"/>
        <v>0</v>
      </c>
      <c r="AY20" s="33" t="e">
        <f t="shared" si="3"/>
        <v>#DIV/0!</v>
      </c>
      <c r="AZ20" s="4">
        <f t="shared" si="4"/>
        <v>0</v>
      </c>
      <c r="BA20">
        <f>COUNTIF(AB:AB,"&lt;=1")</f>
        <v>2</v>
      </c>
      <c r="BC20" s="51">
        <f>AZ20/'الترتيب حسب النسبة المئوية'!$D$3</f>
        <v>0</v>
      </c>
      <c r="BF20" s="21">
        <f t="shared" si="5"/>
        <v>1</v>
      </c>
    </row>
    <row r="21" spans="1:58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AV21" s="4">
        <f t="shared" si="0"/>
        <v>0</v>
      </c>
      <c r="AW21" s="4">
        <f t="shared" si="1"/>
        <v>0</v>
      </c>
      <c r="AX21" s="4">
        <f t="shared" si="2"/>
        <v>0</v>
      </c>
      <c r="AY21" s="33" t="e">
        <f t="shared" si="3"/>
        <v>#DIV/0!</v>
      </c>
      <c r="AZ21" s="4">
        <f t="shared" si="4"/>
        <v>0</v>
      </c>
      <c r="BA21">
        <f>COUNTIF(AC:AC,"&lt;=1")</f>
        <v>2</v>
      </c>
      <c r="BC21" s="51">
        <f>AZ21/'الترتيب حسب النسبة المئوية'!$D$3</f>
        <v>0</v>
      </c>
      <c r="BF21" s="21">
        <f t="shared" si="5"/>
        <v>1</v>
      </c>
    </row>
    <row r="22" spans="1:58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AV22" s="4">
        <f t="shared" si="0"/>
        <v>0</v>
      </c>
      <c r="AW22" s="4">
        <f t="shared" si="1"/>
        <v>0</v>
      </c>
      <c r="AX22" s="4">
        <f t="shared" si="2"/>
        <v>0</v>
      </c>
      <c r="AY22" s="33" t="e">
        <f t="shared" si="3"/>
        <v>#DIV/0!</v>
      </c>
      <c r="AZ22" s="4">
        <f t="shared" si="4"/>
        <v>0</v>
      </c>
      <c r="BA22">
        <f>COUNTIF(AD:AD,"&lt;=1")</f>
        <v>2</v>
      </c>
      <c r="BC22" s="51">
        <f>AZ22/'الترتيب حسب النسبة المئوية'!$D$3</f>
        <v>0</v>
      </c>
      <c r="BF22" s="21">
        <f t="shared" si="5"/>
        <v>1</v>
      </c>
    </row>
    <row r="23" spans="1:58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AV23" s="4">
        <f t="shared" si="0"/>
        <v>0</v>
      </c>
      <c r="AW23" s="4">
        <f t="shared" si="1"/>
        <v>0</v>
      </c>
      <c r="AX23" s="4">
        <f t="shared" si="2"/>
        <v>0</v>
      </c>
      <c r="AY23" s="33" t="e">
        <f t="shared" si="3"/>
        <v>#DIV/0!</v>
      </c>
      <c r="AZ23" s="4">
        <f t="shared" si="4"/>
        <v>0</v>
      </c>
      <c r="BA23">
        <f>COUNTIF(AE:AE,"&lt;=1")</f>
        <v>2</v>
      </c>
      <c r="BC23" s="51">
        <f>AZ23/'الترتيب حسب النسبة المئوية'!$D$3</f>
        <v>0</v>
      </c>
      <c r="BF23" s="21">
        <f t="shared" si="5"/>
        <v>1</v>
      </c>
    </row>
    <row r="24" spans="1:58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AV24" s="4">
        <f t="shared" si="0"/>
        <v>0</v>
      </c>
      <c r="AW24" s="4">
        <f t="shared" si="1"/>
        <v>0</v>
      </c>
      <c r="AX24" s="4">
        <f t="shared" si="2"/>
        <v>0</v>
      </c>
      <c r="AY24" s="33" t="e">
        <f t="shared" si="3"/>
        <v>#DIV/0!</v>
      </c>
      <c r="AZ24" s="4">
        <f t="shared" si="4"/>
        <v>0</v>
      </c>
      <c r="BA24">
        <f>COUNTIF(AF:AF,"&lt;=1")</f>
        <v>2</v>
      </c>
      <c r="BC24" s="51">
        <f>AZ24/'الترتيب حسب النسبة المئوية'!$D$3</f>
        <v>0</v>
      </c>
      <c r="BF24" s="21">
        <f t="shared" si="5"/>
        <v>1</v>
      </c>
    </row>
    <row r="25" spans="1:58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AV25" s="4">
        <f t="shared" si="0"/>
        <v>0</v>
      </c>
      <c r="AW25" s="4">
        <f t="shared" si="1"/>
        <v>0</v>
      </c>
      <c r="AX25" s="4">
        <f t="shared" si="2"/>
        <v>0</v>
      </c>
      <c r="AY25" s="33" t="e">
        <f t="shared" si="3"/>
        <v>#DIV/0!</v>
      </c>
      <c r="AZ25" s="4">
        <f t="shared" si="4"/>
        <v>0</v>
      </c>
      <c r="BA25">
        <f>COUNTIF(AG:AG,"&lt;=1")</f>
        <v>2</v>
      </c>
      <c r="BC25" s="51">
        <f>AZ25/'الترتيب حسب النسبة المئوية'!$D$3</f>
        <v>0</v>
      </c>
      <c r="BF25" s="21">
        <f t="shared" si="5"/>
        <v>1</v>
      </c>
    </row>
    <row r="26" spans="1:58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AV26" s="4">
        <f t="shared" si="0"/>
        <v>0</v>
      </c>
      <c r="AW26" s="4">
        <f t="shared" si="1"/>
        <v>0</v>
      </c>
      <c r="AX26" s="4">
        <f t="shared" si="2"/>
        <v>0</v>
      </c>
      <c r="AY26" s="33" t="e">
        <f t="shared" si="3"/>
        <v>#DIV/0!</v>
      </c>
      <c r="AZ26" s="4">
        <f t="shared" si="4"/>
        <v>0</v>
      </c>
      <c r="BA26">
        <f>COUNTIF(AH:AH,"&lt;=1")</f>
        <v>2</v>
      </c>
      <c r="BC26" s="51">
        <f>AZ26/'الترتيب حسب النسبة المئوية'!$D$3</f>
        <v>0</v>
      </c>
      <c r="BF26" s="21">
        <f t="shared" si="5"/>
        <v>1</v>
      </c>
    </row>
    <row r="27" spans="1:58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AV27" s="4">
        <f t="shared" si="0"/>
        <v>0</v>
      </c>
      <c r="AW27" s="4">
        <f t="shared" si="1"/>
        <v>0</v>
      </c>
      <c r="AX27" s="4">
        <f t="shared" si="2"/>
        <v>0</v>
      </c>
      <c r="AY27" s="33" t="e">
        <f t="shared" si="3"/>
        <v>#DIV/0!</v>
      </c>
      <c r="AZ27" s="4">
        <f t="shared" si="4"/>
        <v>0</v>
      </c>
      <c r="BA27">
        <f>COUNTIF(AI:AI,"&lt;=1")</f>
        <v>0</v>
      </c>
      <c r="BC27" s="51">
        <f>AZ27/'الترتيب حسب النسبة المئوية'!$D$3</f>
        <v>0</v>
      </c>
      <c r="BF27" s="21">
        <f t="shared" si="5"/>
        <v>1</v>
      </c>
    </row>
    <row r="28" spans="1:58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AV28" s="4">
        <f t="shared" si="0"/>
        <v>0</v>
      </c>
      <c r="AW28" s="4">
        <f t="shared" si="1"/>
        <v>0</v>
      </c>
      <c r="AX28" s="4">
        <f t="shared" si="2"/>
        <v>0</v>
      </c>
      <c r="AY28" s="33" t="e">
        <f t="shared" si="3"/>
        <v>#DIV/0!</v>
      </c>
      <c r="AZ28" s="4">
        <f t="shared" si="4"/>
        <v>0</v>
      </c>
      <c r="BA28">
        <f>COUNTIF(AJ:AJ,"&lt;=1")</f>
        <v>0</v>
      </c>
      <c r="BC28" s="51">
        <f>AZ28/'الترتيب حسب النسبة المئوية'!$D$3</f>
        <v>0</v>
      </c>
      <c r="BF28" s="21">
        <f t="shared" si="5"/>
        <v>1</v>
      </c>
    </row>
    <row r="29" spans="1:58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AV29" s="4">
        <f t="shared" si="0"/>
        <v>0</v>
      </c>
      <c r="AW29" s="4">
        <f t="shared" si="1"/>
        <v>0</v>
      </c>
      <c r="AX29" s="4">
        <f t="shared" si="2"/>
        <v>0</v>
      </c>
      <c r="AY29" s="33" t="e">
        <f t="shared" si="3"/>
        <v>#DIV/0!</v>
      </c>
      <c r="AZ29" s="4">
        <f t="shared" si="4"/>
        <v>0</v>
      </c>
      <c r="BA29">
        <f>COUNTIF(AK:AK,"&lt;=1")</f>
        <v>0</v>
      </c>
      <c r="BC29" s="51">
        <f>AZ29/'الترتيب حسب النسبة المئوية'!$D$3</f>
        <v>0</v>
      </c>
      <c r="BF29" s="21">
        <f t="shared" si="5"/>
        <v>1</v>
      </c>
    </row>
    <row r="30" spans="1:58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AV30" s="4">
        <f t="shared" si="0"/>
        <v>0</v>
      </c>
      <c r="AW30" s="4">
        <f t="shared" si="1"/>
        <v>0</v>
      </c>
      <c r="AX30" s="4">
        <f t="shared" si="2"/>
        <v>0</v>
      </c>
      <c r="AY30" s="33" t="e">
        <f t="shared" si="3"/>
        <v>#DIV/0!</v>
      </c>
      <c r="AZ30" s="4">
        <f t="shared" si="4"/>
        <v>0</v>
      </c>
      <c r="BA30">
        <f>COUNTIF(AL:AL,"&lt;=1")</f>
        <v>0</v>
      </c>
      <c r="BC30" s="51">
        <f>AZ30/'الترتيب حسب النسبة المئوية'!$D$3</f>
        <v>0</v>
      </c>
      <c r="BF30" s="21">
        <f t="shared" si="5"/>
        <v>1</v>
      </c>
    </row>
    <row r="31" spans="1:58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AV31" s="4">
        <f t="shared" si="0"/>
        <v>0</v>
      </c>
      <c r="AW31" s="4">
        <f t="shared" si="1"/>
        <v>0</v>
      </c>
      <c r="AX31" s="4">
        <f t="shared" si="2"/>
        <v>0</v>
      </c>
      <c r="AY31" s="33" t="e">
        <f t="shared" si="3"/>
        <v>#DIV/0!</v>
      </c>
      <c r="AZ31" s="4">
        <f t="shared" si="4"/>
        <v>0</v>
      </c>
      <c r="BC31" s="51">
        <f>AZ31/'الترتيب حسب النسبة المئوية'!$D$3</f>
        <v>0</v>
      </c>
      <c r="BF31" s="21">
        <f t="shared" si="5"/>
        <v>1</v>
      </c>
    </row>
    <row r="32" spans="1:58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AV32" s="4">
        <f t="shared" si="0"/>
        <v>0</v>
      </c>
      <c r="AW32" s="4">
        <f t="shared" si="1"/>
        <v>0</v>
      </c>
      <c r="AX32" s="4">
        <f t="shared" si="2"/>
        <v>0</v>
      </c>
      <c r="AY32" s="33" t="e">
        <f t="shared" si="3"/>
        <v>#DIV/0!</v>
      </c>
      <c r="AZ32" s="4">
        <f t="shared" si="4"/>
        <v>0</v>
      </c>
      <c r="BC32" s="51">
        <f>AZ32/'الترتيب حسب النسبة المئوية'!$D$3</f>
        <v>0</v>
      </c>
      <c r="BF32" s="21">
        <f t="shared" si="5"/>
        <v>1</v>
      </c>
    </row>
    <row r="33" spans="1:58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AV33" s="4">
        <f t="shared" si="0"/>
        <v>0</v>
      </c>
      <c r="AW33" s="4">
        <f t="shared" si="1"/>
        <v>0</v>
      </c>
      <c r="AX33" s="4">
        <f t="shared" si="2"/>
        <v>0</v>
      </c>
      <c r="AY33" s="33" t="e">
        <f t="shared" si="3"/>
        <v>#DIV/0!</v>
      </c>
      <c r="AZ33" s="4">
        <f t="shared" si="4"/>
        <v>0</v>
      </c>
      <c r="BC33" s="51">
        <f>AZ33/'الترتيب حسب النسبة المئوية'!$D$3</f>
        <v>0</v>
      </c>
      <c r="BF33" s="21">
        <f t="shared" si="5"/>
        <v>1</v>
      </c>
    </row>
    <row r="34" spans="1:58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AV34" s="4">
        <f t="shared" si="0"/>
        <v>0</v>
      </c>
      <c r="AW34" s="4">
        <f t="shared" si="1"/>
        <v>0</v>
      </c>
      <c r="AX34" s="4">
        <f t="shared" si="2"/>
        <v>0</v>
      </c>
      <c r="AY34" s="33" t="e">
        <f t="shared" si="3"/>
        <v>#DIV/0!</v>
      </c>
      <c r="AZ34" s="4">
        <f t="shared" si="4"/>
        <v>0</v>
      </c>
      <c r="BC34" s="51">
        <f>AZ34/'الترتيب حسب النسبة المئوية'!$D$3</f>
        <v>0</v>
      </c>
      <c r="BF34" s="21">
        <f t="shared" si="5"/>
        <v>1</v>
      </c>
    </row>
    <row r="35" spans="1:58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AV35" s="4">
        <f t="shared" si="0"/>
        <v>0</v>
      </c>
      <c r="AW35" s="4">
        <f t="shared" si="1"/>
        <v>0</v>
      </c>
      <c r="AX35" s="4">
        <f t="shared" si="2"/>
        <v>0</v>
      </c>
      <c r="AY35" s="33" t="e">
        <f t="shared" si="3"/>
        <v>#DIV/0!</v>
      </c>
      <c r="AZ35" s="4">
        <f t="shared" si="4"/>
        <v>0</v>
      </c>
      <c r="BC35" s="51">
        <f>AZ35/'الترتيب حسب النسبة المئوية'!$D$3</f>
        <v>0</v>
      </c>
      <c r="BF35" s="21">
        <f t="shared" si="5"/>
        <v>1</v>
      </c>
    </row>
    <row r="36" spans="1:58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AV36" s="4">
        <f t="shared" si="0"/>
        <v>0</v>
      </c>
      <c r="AW36" s="4">
        <f t="shared" si="1"/>
        <v>0</v>
      </c>
      <c r="AX36" s="4">
        <f t="shared" si="2"/>
        <v>0</v>
      </c>
      <c r="AY36" s="33" t="e">
        <f t="shared" si="3"/>
        <v>#DIV/0!</v>
      </c>
      <c r="AZ36" s="4">
        <f t="shared" si="4"/>
        <v>0</v>
      </c>
      <c r="BC36" s="51">
        <f>AZ36/'الترتيب حسب النسبة المئوية'!$D$3</f>
        <v>0</v>
      </c>
      <c r="BF36" s="21">
        <f t="shared" si="5"/>
        <v>1</v>
      </c>
    </row>
    <row r="37" spans="1:58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AV37" s="4">
        <f t="shared" si="0"/>
        <v>0</v>
      </c>
      <c r="AW37" s="4">
        <f t="shared" si="1"/>
        <v>0</v>
      </c>
      <c r="AX37" s="4">
        <f t="shared" si="2"/>
        <v>0</v>
      </c>
      <c r="AY37" s="33" t="e">
        <f t="shared" si="3"/>
        <v>#DIV/0!</v>
      </c>
      <c r="AZ37" s="4">
        <f t="shared" si="4"/>
        <v>0</v>
      </c>
      <c r="BC37" s="51">
        <f>AZ37/'الترتيب حسب النسبة المئوية'!$D$3</f>
        <v>0</v>
      </c>
      <c r="BF37" s="21">
        <f t="shared" si="5"/>
        <v>1</v>
      </c>
    </row>
    <row r="38" spans="1:58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AV38" s="4">
        <f t="shared" si="0"/>
        <v>0</v>
      </c>
      <c r="AW38" s="4">
        <f t="shared" si="1"/>
        <v>0</v>
      </c>
      <c r="AX38" s="4">
        <f t="shared" si="2"/>
        <v>0</v>
      </c>
      <c r="AY38" s="33" t="e">
        <f t="shared" si="3"/>
        <v>#DIV/0!</v>
      </c>
      <c r="AZ38" s="4">
        <f t="shared" si="4"/>
        <v>0</v>
      </c>
      <c r="BC38" s="51">
        <f>AZ38/'الترتيب حسب النسبة المئوية'!$D$3</f>
        <v>0</v>
      </c>
      <c r="BF38" s="21">
        <f t="shared" si="5"/>
        <v>1</v>
      </c>
    </row>
    <row r="39" spans="1:58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AV39" s="4">
        <f t="shared" si="0"/>
        <v>0</v>
      </c>
      <c r="AW39" s="4">
        <f t="shared" si="1"/>
        <v>0</v>
      </c>
      <c r="AX39" s="4">
        <f t="shared" si="2"/>
        <v>0</v>
      </c>
      <c r="AY39" s="33" t="e">
        <f t="shared" si="3"/>
        <v>#DIV/0!</v>
      </c>
      <c r="AZ39" s="4">
        <f t="shared" si="4"/>
        <v>0</v>
      </c>
      <c r="BC39" s="51">
        <f>AZ39/'الترتيب حسب النسبة المئوية'!$D$3</f>
        <v>0</v>
      </c>
      <c r="BF39" s="21">
        <f t="shared" si="5"/>
        <v>1</v>
      </c>
    </row>
    <row r="40" spans="1:58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AV40" s="4">
        <f t="shared" si="0"/>
        <v>0</v>
      </c>
      <c r="AW40" s="4">
        <f t="shared" si="1"/>
        <v>0</v>
      </c>
      <c r="AX40" s="4">
        <f t="shared" si="2"/>
        <v>0</v>
      </c>
      <c r="AY40" s="33" t="e">
        <f t="shared" si="3"/>
        <v>#DIV/0!</v>
      </c>
      <c r="AZ40" s="4">
        <f t="shared" si="4"/>
        <v>0</v>
      </c>
      <c r="BC40" s="51">
        <f>AZ40/'الترتيب حسب النسبة المئوية'!$D$3</f>
        <v>0</v>
      </c>
      <c r="BF40" s="21">
        <f t="shared" si="5"/>
        <v>1</v>
      </c>
    </row>
    <row r="41" spans="1:58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AV41" s="4">
        <f t="shared" si="0"/>
        <v>0</v>
      </c>
      <c r="AW41" s="4">
        <f t="shared" si="1"/>
        <v>0</v>
      </c>
      <c r="AX41" s="4">
        <f t="shared" si="2"/>
        <v>0</v>
      </c>
      <c r="AY41" s="33" t="e">
        <f t="shared" si="3"/>
        <v>#DIV/0!</v>
      </c>
      <c r="AZ41" s="4">
        <f t="shared" si="4"/>
        <v>0</v>
      </c>
      <c r="BC41" s="51">
        <f>AZ41/'الترتيب حسب النسبة المئوية'!$D$3</f>
        <v>0</v>
      </c>
      <c r="BF41" s="21">
        <f t="shared" si="5"/>
        <v>1</v>
      </c>
    </row>
    <row r="42" spans="1:58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AV42" s="4">
        <f t="shared" si="0"/>
        <v>0</v>
      </c>
      <c r="AW42" s="4">
        <f t="shared" si="1"/>
        <v>0</v>
      </c>
      <c r="AX42" s="4">
        <f t="shared" si="2"/>
        <v>0</v>
      </c>
      <c r="AY42" s="33" t="e">
        <f t="shared" si="3"/>
        <v>#DIV/0!</v>
      </c>
      <c r="AZ42" s="4">
        <f t="shared" si="4"/>
        <v>0</v>
      </c>
      <c r="BC42" s="51">
        <f>AZ42/'الترتيب حسب النسبة المئوية'!$D$3</f>
        <v>0</v>
      </c>
      <c r="BF42" s="21">
        <f t="shared" si="5"/>
        <v>1</v>
      </c>
    </row>
    <row r="43" spans="1:58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AV43" s="4">
        <f t="shared" si="0"/>
        <v>0</v>
      </c>
      <c r="AW43" s="4">
        <f t="shared" si="1"/>
        <v>0</v>
      </c>
      <c r="AX43" s="4">
        <f t="shared" si="2"/>
        <v>0</v>
      </c>
      <c r="AY43" s="33" t="e">
        <f t="shared" si="3"/>
        <v>#DIV/0!</v>
      </c>
      <c r="AZ43" s="4">
        <f t="shared" si="4"/>
        <v>0</v>
      </c>
      <c r="BC43" s="51">
        <f>AZ43/'الترتيب حسب النسبة المئوية'!$D$3</f>
        <v>0</v>
      </c>
      <c r="BF43" s="21">
        <f t="shared" si="5"/>
        <v>1</v>
      </c>
    </row>
    <row r="44" spans="1:58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AV44" s="4">
        <f t="shared" si="0"/>
        <v>0</v>
      </c>
      <c r="AW44" s="4">
        <f t="shared" si="1"/>
        <v>0</v>
      </c>
      <c r="AX44" s="4">
        <f t="shared" si="2"/>
        <v>0</v>
      </c>
      <c r="AY44" s="33" t="e">
        <f t="shared" si="3"/>
        <v>#DIV/0!</v>
      </c>
      <c r="AZ44" s="4">
        <f t="shared" si="4"/>
        <v>0</v>
      </c>
      <c r="BC44" s="51">
        <f>AZ44/'الترتيب حسب النسبة المئوية'!$D$3</f>
        <v>0</v>
      </c>
      <c r="BF44" s="21">
        <f t="shared" si="5"/>
        <v>1</v>
      </c>
    </row>
    <row r="45" spans="1:58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AV45" s="4">
        <f t="shared" si="0"/>
        <v>0</v>
      </c>
      <c r="AW45" s="4">
        <f t="shared" si="1"/>
        <v>0</v>
      </c>
      <c r="AX45" s="4">
        <f t="shared" si="2"/>
        <v>0</v>
      </c>
      <c r="AY45" s="33" t="e">
        <f t="shared" si="3"/>
        <v>#DIV/0!</v>
      </c>
      <c r="AZ45" s="4">
        <f t="shared" si="4"/>
        <v>0</v>
      </c>
      <c r="BC45" s="51">
        <f>AZ45/'الترتيب حسب النسبة المئوية'!$D$3</f>
        <v>0</v>
      </c>
      <c r="BF45" s="21">
        <f t="shared" si="5"/>
        <v>1</v>
      </c>
    </row>
    <row r="46" spans="1:58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AV46" s="4">
        <f t="shared" si="0"/>
        <v>0</v>
      </c>
      <c r="AW46" s="4">
        <f t="shared" si="1"/>
        <v>0</v>
      </c>
      <c r="AX46" s="4">
        <f t="shared" si="2"/>
        <v>0</v>
      </c>
      <c r="AY46" s="33" t="e">
        <f t="shared" si="3"/>
        <v>#DIV/0!</v>
      </c>
      <c r="AZ46" s="4">
        <f t="shared" si="4"/>
        <v>0</v>
      </c>
      <c r="BC46" s="51">
        <f>AZ46/'الترتيب حسب النسبة المئوية'!$D$3</f>
        <v>0</v>
      </c>
      <c r="BF46" s="21">
        <f t="shared" si="5"/>
        <v>1</v>
      </c>
    </row>
    <row r="47" spans="1:58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AV47" s="4">
        <f t="shared" si="0"/>
        <v>0</v>
      </c>
      <c r="AW47" s="4">
        <f t="shared" si="1"/>
        <v>0</v>
      </c>
      <c r="AX47" s="4">
        <f t="shared" si="2"/>
        <v>0</v>
      </c>
      <c r="AY47" s="33" t="e">
        <f t="shared" si="3"/>
        <v>#DIV/0!</v>
      </c>
      <c r="AZ47" s="4">
        <f t="shared" si="4"/>
        <v>0</v>
      </c>
      <c r="BC47" s="51">
        <f>AZ47/'الترتيب حسب النسبة المئوية'!$D$3</f>
        <v>0</v>
      </c>
      <c r="BF47" s="21">
        <f t="shared" si="5"/>
        <v>1</v>
      </c>
    </row>
    <row r="48" spans="1:58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AV48" s="4">
        <f t="shared" si="0"/>
        <v>0</v>
      </c>
      <c r="AW48" s="4">
        <f t="shared" si="1"/>
        <v>0</v>
      </c>
      <c r="AX48" s="4">
        <f t="shared" si="2"/>
        <v>0</v>
      </c>
      <c r="AY48" s="33" t="e">
        <f t="shared" si="3"/>
        <v>#DIV/0!</v>
      </c>
      <c r="AZ48" s="4">
        <f t="shared" si="4"/>
        <v>0</v>
      </c>
      <c r="BC48" s="51">
        <f>AZ48/'الترتيب حسب النسبة المئوية'!$D$3</f>
        <v>0</v>
      </c>
      <c r="BF48" s="21">
        <f t="shared" si="5"/>
        <v>1</v>
      </c>
    </row>
    <row r="49" spans="1:58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AV49" s="4">
        <f t="shared" si="0"/>
        <v>0</v>
      </c>
      <c r="AW49" s="4">
        <f t="shared" si="1"/>
        <v>0</v>
      </c>
      <c r="AX49" s="4">
        <f t="shared" si="2"/>
        <v>0</v>
      </c>
      <c r="AY49" s="33" t="e">
        <f t="shared" si="3"/>
        <v>#DIV/0!</v>
      </c>
      <c r="AZ49" s="4">
        <f t="shared" si="4"/>
        <v>0</v>
      </c>
      <c r="BC49" s="51">
        <f>AZ49/'الترتيب حسب النسبة المئوية'!$D$3</f>
        <v>0</v>
      </c>
      <c r="BF49" s="21">
        <f t="shared" si="5"/>
        <v>1</v>
      </c>
    </row>
    <row r="50" spans="1:58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AV50" s="4">
        <f t="shared" si="0"/>
        <v>0</v>
      </c>
      <c r="AW50" s="4">
        <f t="shared" si="1"/>
        <v>0</v>
      </c>
      <c r="AX50" s="4">
        <f t="shared" si="2"/>
        <v>0</v>
      </c>
      <c r="AY50" s="33" t="e">
        <f t="shared" si="3"/>
        <v>#DIV/0!</v>
      </c>
      <c r="AZ50" s="4">
        <f t="shared" si="4"/>
        <v>0</v>
      </c>
      <c r="BC50" s="51">
        <f>AZ50/'الترتيب حسب النسبة المئوية'!$D$3</f>
        <v>0</v>
      </c>
      <c r="BF50" s="21">
        <f t="shared" si="5"/>
        <v>1</v>
      </c>
    </row>
    <row r="51" spans="1:58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AV51" s="4">
        <f t="shared" si="0"/>
        <v>0</v>
      </c>
      <c r="AW51" s="4">
        <f t="shared" si="1"/>
        <v>0</v>
      </c>
      <c r="AX51" s="4">
        <f t="shared" si="2"/>
        <v>0</v>
      </c>
      <c r="AY51" s="33" t="e">
        <f t="shared" si="3"/>
        <v>#DIV/0!</v>
      </c>
      <c r="AZ51" s="4">
        <f t="shared" si="4"/>
        <v>0</v>
      </c>
      <c r="BC51" s="51">
        <f>AZ51/'الترتيب حسب النسبة المئوية'!$D$3</f>
        <v>0</v>
      </c>
      <c r="BF51" s="21">
        <f t="shared" si="5"/>
        <v>1</v>
      </c>
    </row>
    <row r="52" spans="1:58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AV52" s="4">
        <f t="shared" si="0"/>
        <v>0</v>
      </c>
      <c r="AW52" s="4">
        <f t="shared" si="1"/>
        <v>0</v>
      </c>
      <c r="AX52" s="4">
        <f t="shared" si="2"/>
        <v>0</v>
      </c>
      <c r="AY52" s="33" t="e">
        <f t="shared" si="3"/>
        <v>#DIV/0!</v>
      </c>
      <c r="AZ52" s="4">
        <f t="shared" si="4"/>
        <v>0</v>
      </c>
      <c r="BC52" s="51">
        <f>AZ52/'الترتيب حسب النسبة المئوية'!$D$3</f>
        <v>0</v>
      </c>
      <c r="BF52" s="21">
        <f t="shared" si="5"/>
        <v>1</v>
      </c>
    </row>
    <row r="53" spans="1:58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AV53" s="4">
        <f t="shared" si="0"/>
        <v>0</v>
      </c>
      <c r="AW53" s="4">
        <f t="shared" si="1"/>
        <v>0</v>
      </c>
      <c r="AX53" s="4">
        <f t="shared" si="2"/>
        <v>0</v>
      </c>
      <c r="AY53" s="33" t="e">
        <f t="shared" si="3"/>
        <v>#DIV/0!</v>
      </c>
      <c r="AZ53" s="4">
        <f t="shared" si="4"/>
        <v>0</v>
      </c>
      <c r="BC53" s="51">
        <f>AZ53/'الترتيب حسب النسبة المئوية'!$D$3</f>
        <v>0</v>
      </c>
      <c r="BF53" s="21">
        <f t="shared" si="5"/>
        <v>1</v>
      </c>
    </row>
    <row r="54" spans="1:58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AV54" s="4">
        <f t="shared" si="0"/>
        <v>0</v>
      </c>
      <c r="AW54" s="4">
        <f t="shared" si="1"/>
        <v>0</v>
      </c>
      <c r="AX54" s="4">
        <f t="shared" si="2"/>
        <v>0</v>
      </c>
      <c r="AY54" s="33" t="e">
        <f t="shared" si="3"/>
        <v>#DIV/0!</v>
      </c>
      <c r="AZ54" s="4">
        <f t="shared" si="4"/>
        <v>0</v>
      </c>
      <c r="BC54" s="51">
        <f>AZ54/'الترتيب حسب النسبة المئوية'!$D$3</f>
        <v>0</v>
      </c>
      <c r="BF54" s="21">
        <f t="shared" si="5"/>
        <v>1</v>
      </c>
    </row>
    <row r="55" spans="1:58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AV55" s="4">
        <f t="shared" si="0"/>
        <v>0</v>
      </c>
      <c r="AW55" s="4">
        <f t="shared" si="1"/>
        <v>0</v>
      </c>
      <c r="AX55" s="4">
        <f t="shared" si="2"/>
        <v>0</v>
      </c>
      <c r="AY55" s="33" t="e">
        <f t="shared" si="3"/>
        <v>#DIV/0!</v>
      </c>
      <c r="AZ55" s="4">
        <f t="shared" si="4"/>
        <v>0</v>
      </c>
      <c r="BC55" s="51">
        <f>AZ55/'الترتيب حسب النسبة المئوية'!$D$3</f>
        <v>0</v>
      </c>
      <c r="BF55" s="21">
        <f t="shared" si="5"/>
        <v>1</v>
      </c>
    </row>
    <row r="56" spans="1:58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AV56" s="4">
        <f t="shared" si="0"/>
        <v>0</v>
      </c>
      <c r="AW56" s="4">
        <f t="shared" si="1"/>
        <v>0</v>
      </c>
      <c r="AX56" s="4">
        <f t="shared" si="2"/>
        <v>0</v>
      </c>
      <c r="AY56" s="33" t="e">
        <f t="shared" si="3"/>
        <v>#DIV/0!</v>
      </c>
      <c r="AZ56" s="4">
        <f t="shared" si="4"/>
        <v>0</v>
      </c>
      <c r="BC56" s="51">
        <f>AZ56/'الترتيب حسب النسبة المئوية'!$D$3</f>
        <v>0</v>
      </c>
      <c r="BF56" s="21">
        <f t="shared" si="5"/>
        <v>1</v>
      </c>
    </row>
    <row r="57" spans="1:58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AV57" s="4">
        <f t="shared" si="0"/>
        <v>0</v>
      </c>
      <c r="AW57" s="4">
        <f t="shared" si="1"/>
        <v>0</v>
      </c>
      <c r="AX57" s="4">
        <f t="shared" si="2"/>
        <v>0</v>
      </c>
      <c r="AY57" s="33" t="e">
        <f t="shared" si="3"/>
        <v>#DIV/0!</v>
      </c>
      <c r="AZ57" s="4">
        <f t="shared" si="4"/>
        <v>0</v>
      </c>
      <c r="BC57" s="51">
        <f>AZ57/'الترتيب حسب النسبة المئوية'!$D$3</f>
        <v>0</v>
      </c>
      <c r="BF57" s="21">
        <f t="shared" si="5"/>
        <v>1</v>
      </c>
    </row>
    <row r="58" spans="1:58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AV58" s="4">
        <f t="shared" si="0"/>
        <v>0</v>
      </c>
      <c r="AW58" s="4">
        <f t="shared" si="1"/>
        <v>0</v>
      </c>
      <c r="AX58" s="4">
        <f t="shared" si="2"/>
        <v>0</v>
      </c>
      <c r="AY58" s="33" t="e">
        <f t="shared" si="3"/>
        <v>#DIV/0!</v>
      </c>
      <c r="AZ58" s="4">
        <f t="shared" si="4"/>
        <v>0</v>
      </c>
      <c r="BC58" s="51">
        <f>AZ58/'الترتيب حسب النسبة المئوية'!$D$3</f>
        <v>0</v>
      </c>
      <c r="BF58" s="21">
        <f t="shared" si="5"/>
        <v>1</v>
      </c>
    </row>
    <row r="59" spans="1:58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AV59" s="4">
        <f t="shared" si="0"/>
        <v>0</v>
      </c>
      <c r="AW59" s="4">
        <f t="shared" si="1"/>
        <v>0</v>
      </c>
      <c r="AX59" s="4">
        <f t="shared" si="2"/>
        <v>0</v>
      </c>
      <c r="AY59" s="33" t="e">
        <f t="shared" si="3"/>
        <v>#DIV/0!</v>
      </c>
      <c r="AZ59" s="4">
        <f t="shared" si="4"/>
        <v>0</v>
      </c>
      <c r="BC59" s="51">
        <f>AZ59/'الترتيب حسب النسبة المئوية'!$D$3</f>
        <v>0</v>
      </c>
      <c r="BF59" s="21">
        <f t="shared" si="5"/>
        <v>1</v>
      </c>
    </row>
    <row r="60" spans="1:58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AV60" s="4">
        <f t="shared" si="0"/>
        <v>0</v>
      </c>
      <c r="AW60" s="4">
        <f t="shared" si="1"/>
        <v>0</v>
      </c>
      <c r="AX60" s="4">
        <f t="shared" si="2"/>
        <v>0</v>
      </c>
      <c r="AY60" s="33" t="e">
        <f t="shared" si="3"/>
        <v>#DIV/0!</v>
      </c>
      <c r="AZ60" s="4">
        <f t="shared" si="4"/>
        <v>0</v>
      </c>
      <c r="BC60" s="51">
        <f>AZ60/'الترتيب حسب النسبة المئوية'!$D$3</f>
        <v>0</v>
      </c>
      <c r="BF60" s="21">
        <f t="shared" si="5"/>
        <v>1</v>
      </c>
    </row>
    <row r="61" spans="1:58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AV61" s="4">
        <f t="shared" si="0"/>
        <v>0</v>
      </c>
      <c r="AW61" s="4">
        <f t="shared" si="1"/>
        <v>0</v>
      </c>
      <c r="AX61" s="4">
        <f t="shared" si="2"/>
        <v>0</v>
      </c>
      <c r="AY61" s="33" t="e">
        <f t="shared" si="3"/>
        <v>#DIV/0!</v>
      </c>
      <c r="AZ61" s="4">
        <f t="shared" si="4"/>
        <v>0</v>
      </c>
      <c r="BC61" s="51">
        <f>AZ61/'الترتيب حسب النسبة المئوية'!$D$3</f>
        <v>0</v>
      </c>
      <c r="BF61" s="21">
        <f t="shared" si="5"/>
        <v>1</v>
      </c>
    </row>
    <row r="62" spans="1:58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AV62" s="4">
        <f t="shared" si="0"/>
        <v>0</v>
      </c>
      <c r="AW62" s="4">
        <f t="shared" si="1"/>
        <v>0</v>
      </c>
      <c r="AX62" s="4">
        <f t="shared" si="2"/>
        <v>0</v>
      </c>
      <c r="AY62" s="33" t="e">
        <f t="shared" si="3"/>
        <v>#DIV/0!</v>
      </c>
      <c r="AZ62" s="4">
        <f t="shared" si="4"/>
        <v>0</v>
      </c>
      <c r="BC62" s="51">
        <f>AZ62/'الترتيب حسب النسبة المئوية'!$D$3</f>
        <v>0</v>
      </c>
      <c r="BF62" s="21">
        <f t="shared" si="5"/>
        <v>1</v>
      </c>
    </row>
    <row r="63" spans="1:58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AV63" s="4">
        <f t="shared" si="0"/>
        <v>0</v>
      </c>
      <c r="AW63" s="4">
        <f t="shared" si="1"/>
        <v>0</v>
      </c>
      <c r="AX63" s="4">
        <f t="shared" si="2"/>
        <v>0</v>
      </c>
      <c r="AY63" s="33" t="e">
        <f t="shared" si="3"/>
        <v>#DIV/0!</v>
      </c>
      <c r="AZ63" s="4">
        <f t="shared" si="4"/>
        <v>0</v>
      </c>
      <c r="BC63" s="51">
        <f>AZ63/'الترتيب حسب النسبة المئوية'!$D$3</f>
        <v>0</v>
      </c>
      <c r="BF63" s="21">
        <f t="shared" si="5"/>
        <v>1</v>
      </c>
    </row>
    <row r="64" spans="1:58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AV64" s="4">
        <f t="shared" si="0"/>
        <v>0</v>
      </c>
      <c r="AW64" s="4">
        <f t="shared" si="1"/>
        <v>0</v>
      </c>
      <c r="AX64" s="4">
        <f t="shared" si="2"/>
        <v>0</v>
      </c>
      <c r="AY64" s="33" t="e">
        <f t="shared" si="3"/>
        <v>#DIV/0!</v>
      </c>
      <c r="AZ64" s="4">
        <f t="shared" si="4"/>
        <v>0</v>
      </c>
      <c r="BC64" s="51">
        <f>AZ64/'الترتيب حسب النسبة المئوية'!$D$3</f>
        <v>0</v>
      </c>
      <c r="BF64" s="21">
        <f t="shared" si="5"/>
        <v>1</v>
      </c>
    </row>
    <row r="65" spans="1:58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AV65" s="4">
        <f t="shared" si="0"/>
        <v>0</v>
      </c>
      <c r="AW65" s="4">
        <f t="shared" si="1"/>
        <v>0</v>
      </c>
      <c r="AX65" s="4">
        <f t="shared" si="2"/>
        <v>0</v>
      </c>
      <c r="AY65" s="33" t="e">
        <f t="shared" si="3"/>
        <v>#DIV/0!</v>
      </c>
      <c r="AZ65" s="4">
        <f t="shared" si="4"/>
        <v>0</v>
      </c>
      <c r="BC65" s="51">
        <f>AZ65/'الترتيب حسب النسبة المئوية'!$D$3</f>
        <v>0</v>
      </c>
      <c r="BF65" s="21">
        <f t="shared" si="5"/>
        <v>1</v>
      </c>
    </row>
    <row r="66" spans="1:58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AV66" s="4">
        <f t="shared" si="0"/>
        <v>0</v>
      </c>
      <c r="AW66" s="4">
        <f t="shared" si="1"/>
        <v>0</v>
      </c>
      <c r="AX66" s="4">
        <f t="shared" si="2"/>
        <v>0</v>
      </c>
      <c r="AY66" s="33" t="e">
        <f t="shared" si="3"/>
        <v>#DIV/0!</v>
      </c>
      <c r="AZ66" s="4">
        <f t="shared" si="4"/>
        <v>0</v>
      </c>
      <c r="BC66" s="51">
        <f>AZ66/'الترتيب حسب النسبة المئوية'!$D$3</f>
        <v>0</v>
      </c>
      <c r="BF66" s="21">
        <f t="shared" si="5"/>
        <v>1</v>
      </c>
    </row>
    <row r="67" spans="1:58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AV67" s="4">
        <f t="shared" ref="AV67:AV130" si="6">COUNTIF(B67:AE67,"&gt;=1")</f>
        <v>0</v>
      </c>
      <c r="AW67" s="4">
        <f t="shared" ref="AW67:AW130" si="7">COUNTIF(B67:AE67,"=0")</f>
        <v>0</v>
      </c>
      <c r="AX67" s="4">
        <f t="shared" ref="AX67:AX130" si="8">SUM(AV67:AW67)</f>
        <v>0</v>
      </c>
      <c r="AY67" s="33" t="e">
        <f t="shared" ref="AY67:AY130" si="9">AV67/AX67</f>
        <v>#DIV/0!</v>
      </c>
      <c r="AZ67" s="4">
        <f t="shared" ref="AZ67:AZ130" si="10">SUM(B67:AE67)</f>
        <v>0</v>
      </c>
      <c r="BC67" s="51">
        <f>AZ67/'الترتيب حسب النسبة المئوية'!$D$3</f>
        <v>0</v>
      </c>
      <c r="BF67" s="21">
        <f t="shared" ref="BF67:BF109" si="11">IF(AV67&gt;0,"",IF(AX67=AW67,1,""))</f>
        <v>1</v>
      </c>
    </row>
    <row r="68" spans="1:58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AV68" s="4">
        <f t="shared" si="6"/>
        <v>0</v>
      </c>
      <c r="AW68" s="4">
        <f t="shared" si="7"/>
        <v>0</v>
      </c>
      <c r="AX68" s="4">
        <f t="shared" si="8"/>
        <v>0</v>
      </c>
      <c r="AY68" s="33" t="e">
        <f t="shared" si="9"/>
        <v>#DIV/0!</v>
      </c>
      <c r="AZ68" s="4">
        <f t="shared" si="10"/>
        <v>0</v>
      </c>
      <c r="BC68" s="51">
        <f>AZ68/'الترتيب حسب النسبة المئوية'!$D$3</f>
        <v>0</v>
      </c>
      <c r="BF68" s="21">
        <f t="shared" si="11"/>
        <v>1</v>
      </c>
    </row>
    <row r="69" spans="1:58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AV69" s="4">
        <f t="shared" si="6"/>
        <v>0</v>
      </c>
      <c r="AW69" s="4">
        <f t="shared" si="7"/>
        <v>0</v>
      </c>
      <c r="AX69" s="4">
        <f t="shared" si="8"/>
        <v>0</v>
      </c>
      <c r="AY69" s="33" t="e">
        <f t="shared" si="9"/>
        <v>#DIV/0!</v>
      </c>
      <c r="AZ69" s="4">
        <f t="shared" si="10"/>
        <v>0</v>
      </c>
      <c r="BC69" s="51">
        <f>AZ69/'الترتيب حسب النسبة المئوية'!$D$3</f>
        <v>0</v>
      </c>
      <c r="BF69" s="21">
        <f t="shared" si="11"/>
        <v>1</v>
      </c>
    </row>
    <row r="70" spans="1:58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AV70" s="4">
        <f t="shared" si="6"/>
        <v>0</v>
      </c>
      <c r="AW70" s="4">
        <f t="shared" si="7"/>
        <v>0</v>
      </c>
      <c r="AX70" s="4">
        <f t="shared" si="8"/>
        <v>0</v>
      </c>
      <c r="AY70" s="33" t="e">
        <f t="shared" si="9"/>
        <v>#DIV/0!</v>
      </c>
      <c r="AZ70" s="4">
        <f t="shared" si="10"/>
        <v>0</v>
      </c>
      <c r="BC70" s="51">
        <f>AZ70/'الترتيب حسب النسبة المئوية'!$D$3</f>
        <v>0</v>
      </c>
      <c r="BF70" s="21">
        <f t="shared" si="11"/>
        <v>1</v>
      </c>
    </row>
    <row r="71" spans="1:58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AV71" s="4">
        <f t="shared" si="6"/>
        <v>0</v>
      </c>
      <c r="AW71" s="4">
        <f t="shared" si="7"/>
        <v>0</v>
      </c>
      <c r="AX71" s="4">
        <f t="shared" si="8"/>
        <v>0</v>
      </c>
      <c r="AY71" s="33" t="e">
        <f t="shared" si="9"/>
        <v>#DIV/0!</v>
      </c>
      <c r="AZ71" s="4">
        <f t="shared" si="10"/>
        <v>0</v>
      </c>
      <c r="BC71" s="51">
        <f>AZ71/'الترتيب حسب النسبة المئوية'!$D$3</f>
        <v>0</v>
      </c>
      <c r="BF71" s="21">
        <f t="shared" si="11"/>
        <v>1</v>
      </c>
    </row>
    <row r="72" spans="1:58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AV72" s="4">
        <f t="shared" si="6"/>
        <v>0</v>
      </c>
      <c r="AW72" s="4">
        <f t="shared" si="7"/>
        <v>0</v>
      </c>
      <c r="AX72" s="4">
        <f t="shared" si="8"/>
        <v>0</v>
      </c>
      <c r="AY72" s="33" t="e">
        <f t="shared" si="9"/>
        <v>#DIV/0!</v>
      </c>
      <c r="AZ72" s="4">
        <f t="shared" si="10"/>
        <v>0</v>
      </c>
      <c r="BC72" s="51">
        <f>AZ72/'الترتيب حسب النسبة المئوية'!$D$3</f>
        <v>0</v>
      </c>
      <c r="BF72" s="21">
        <f t="shared" si="11"/>
        <v>1</v>
      </c>
    </row>
    <row r="73" spans="1:58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AV73" s="4">
        <f t="shared" si="6"/>
        <v>0</v>
      </c>
      <c r="AW73" s="4">
        <f t="shared" si="7"/>
        <v>0</v>
      </c>
      <c r="AX73" s="4">
        <f t="shared" si="8"/>
        <v>0</v>
      </c>
      <c r="AY73" s="33" t="e">
        <f t="shared" si="9"/>
        <v>#DIV/0!</v>
      </c>
      <c r="AZ73" s="4">
        <f t="shared" si="10"/>
        <v>0</v>
      </c>
      <c r="BC73" s="51">
        <f>AZ73/'الترتيب حسب النسبة المئوية'!$D$3</f>
        <v>0</v>
      </c>
      <c r="BF73" s="21">
        <f t="shared" si="11"/>
        <v>1</v>
      </c>
    </row>
    <row r="74" spans="1:58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AV74" s="4">
        <f t="shared" si="6"/>
        <v>0</v>
      </c>
      <c r="AW74" s="4">
        <f t="shared" si="7"/>
        <v>0</v>
      </c>
      <c r="AX74" s="4">
        <f t="shared" si="8"/>
        <v>0</v>
      </c>
      <c r="AY74" s="33" t="e">
        <f t="shared" si="9"/>
        <v>#DIV/0!</v>
      </c>
      <c r="AZ74" s="4">
        <f t="shared" si="10"/>
        <v>0</v>
      </c>
      <c r="BC74" s="51">
        <f>AZ74/'الترتيب حسب النسبة المئوية'!$D$3</f>
        <v>0</v>
      </c>
      <c r="BF74" s="21">
        <f t="shared" si="11"/>
        <v>1</v>
      </c>
    </row>
    <row r="75" spans="1:58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AV75" s="4">
        <f t="shared" si="6"/>
        <v>0</v>
      </c>
      <c r="AW75" s="4">
        <f t="shared" si="7"/>
        <v>0</v>
      </c>
      <c r="AX75" s="4">
        <f t="shared" si="8"/>
        <v>0</v>
      </c>
      <c r="AY75" s="33" t="e">
        <f t="shared" si="9"/>
        <v>#DIV/0!</v>
      </c>
      <c r="AZ75" s="4">
        <f t="shared" si="10"/>
        <v>0</v>
      </c>
      <c r="BC75" s="51">
        <f>AZ75/'الترتيب حسب النسبة المئوية'!$D$3</f>
        <v>0</v>
      </c>
      <c r="BF75" s="21">
        <f t="shared" si="11"/>
        <v>1</v>
      </c>
    </row>
    <row r="76" spans="1:58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AV76" s="4">
        <f t="shared" si="6"/>
        <v>0</v>
      </c>
      <c r="AW76" s="4">
        <f t="shared" si="7"/>
        <v>0</v>
      </c>
      <c r="AX76" s="4">
        <f t="shared" si="8"/>
        <v>0</v>
      </c>
      <c r="AY76" s="33" t="e">
        <f t="shared" si="9"/>
        <v>#DIV/0!</v>
      </c>
      <c r="AZ76" s="4">
        <f t="shared" si="10"/>
        <v>0</v>
      </c>
      <c r="BC76" s="51">
        <f>AZ76/'الترتيب حسب النسبة المئوية'!$D$3</f>
        <v>0</v>
      </c>
      <c r="BF76" s="21">
        <f t="shared" si="11"/>
        <v>1</v>
      </c>
    </row>
    <row r="77" spans="1:58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AV77" s="4">
        <f t="shared" si="6"/>
        <v>0</v>
      </c>
      <c r="AW77" s="4">
        <f t="shared" si="7"/>
        <v>0</v>
      </c>
      <c r="AX77" s="4">
        <f t="shared" si="8"/>
        <v>0</v>
      </c>
      <c r="AY77" s="33" t="e">
        <f t="shared" si="9"/>
        <v>#DIV/0!</v>
      </c>
      <c r="AZ77" s="4">
        <f t="shared" si="10"/>
        <v>0</v>
      </c>
      <c r="BC77" s="51">
        <f>AZ77/'الترتيب حسب النسبة المئوية'!$D$3</f>
        <v>0</v>
      </c>
      <c r="BF77" s="21">
        <f t="shared" si="11"/>
        <v>1</v>
      </c>
    </row>
    <row r="78" spans="1:58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AV78" s="4">
        <f t="shared" si="6"/>
        <v>0</v>
      </c>
      <c r="AW78" s="4">
        <f t="shared" si="7"/>
        <v>0</v>
      </c>
      <c r="AX78" s="4">
        <f t="shared" si="8"/>
        <v>0</v>
      </c>
      <c r="AY78" s="33" t="e">
        <f t="shared" si="9"/>
        <v>#DIV/0!</v>
      </c>
      <c r="AZ78" s="4">
        <f t="shared" si="10"/>
        <v>0</v>
      </c>
      <c r="BC78" s="51">
        <f>AZ78/'الترتيب حسب النسبة المئوية'!$D$3</f>
        <v>0</v>
      </c>
      <c r="BF78" s="21">
        <f t="shared" si="11"/>
        <v>1</v>
      </c>
    </row>
    <row r="79" spans="1:58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AV79" s="4">
        <f t="shared" si="6"/>
        <v>0</v>
      </c>
      <c r="AW79" s="4">
        <f t="shared" si="7"/>
        <v>0</v>
      </c>
      <c r="AX79" s="4">
        <f t="shared" si="8"/>
        <v>0</v>
      </c>
      <c r="AY79" s="33" t="e">
        <f t="shared" si="9"/>
        <v>#DIV/0!</v>
      </c>
      <c r="AZ79" s="4">
        <f t="shared" si="10"/>
        <v>0</v>
      </c>
      <c r="BC79" s="51">
        <f>AZ79/'الترتيب حسب النسبة المئوية'!$D$3</f>
        <v>0</v>
      </c>
      <c r="BF79" s="21">
        <f t="shared" si="11"/>
        <v>1</v>
      </c>
    </row>
    <row r="80" spans="1:58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AV80" s="4">
        <f t="shared" si="6"/>
        <v>0</v>
      </c>
      <c r="AW80" s="4">
        <f t="shared" si="7"/>
        <v>0</v>
      </c>
      <c r="AX80" s="4">
        <f t="shared" si="8"/>
        <v>0</v>
      </c>
      <c r="AY80" s="33" t="e">
        <f t="shared" si="9"/>
        <v>#DIV/0!</v>
      </c>
      <c r="AZ80" s="4">
        <f t="shared" si="10"/>
        <v>0</v>
      </c>
      <c r="BC80" s="51">
        <f>AZ80/'الترتيب حسب النسبة المئوية'!$D$3</f>
        <v>0</v>
      </c>
      <c r="BF80" s="21">
        <f t="shared" si="11"/>
        <v>1</v>
      </c>
    </row>
    <row r="81" spans="1:58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AV81" s="4">
        <f t="shared" si="6"/>
        <v>0</v>
      </c>
      <c r="AW81" s="4">
        <f t="shared" si="7"/>
        <v>0</v>
      </c>
      <c r="AX81" s="4">
        <f t="shared" si="8"/>
        <v>0</v>
      </c>
      <c r="AY81" s="33" t="e">
        <f t="shared" si="9"/>
        <v>#DIV/0!</v>
      </c>
      <c r="AZ81" s="4">
        <f t="shared" si="10"/>
        <v>0</v>
      </c>
      <c r="BC81" s="51">
        <f>AZ81/'الترتيب حسب النسبة المئوية'!$D$3</f>
        <v>0</v>
      </c>
      <c r="BF81" s="21">
        <f t="shared" si="11"/>
        <v>1</v>
      </c>
    </row>
    <row r="82" spans="1:58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AV82" s="4">
        <f t="shared" si="6"/>
        <v>0</v>
      </c>
      <c r="AW82" s="4">
        <f t="shared" si="7"/>
        <v>0</v>
      </c>
      <c r="AX82" s="4">
        <f t="shared" si="8"/>
        <v>0</v>
      </c>
      <c r="AY82" s="33" t="e">
        <f t="shared" si="9"/>
        <v>#DIV/0!</v>
      </c>
      <c r="AZ82" s="4">
        <f t="shared" si="10"/>
        <v>0</v>
      </c>
      <c r="BC82" s="51">
        <f>AZ82/'الترتيب حسب النسبة المئوية'!$D$3</f>
        <v>0</v>
      </c>
      <c r="BF82" s="21">
        <f t="shared" si="11"/>
        <v>1</v>
      </c>
    </row>
    <row r="83" spans="1:58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AV83" s="4">
        <f t="shared" si="6"/>
        <v>0</v>
      </c>
      <c r="AW83" s="4">
        <f t="shared" si="7"/>
        <v>0</v>
      </c>
      <c r="AX83" s="4">
        <f t="shared" si="8"/>
        <v>0</v>
      </c>
      <c r="AY83" s="33" t="e">
        <f t="shared" si="9"/>
        <v>#DIV/0!</v>
      </c>
      <c r="AZ83" s="4">
        <f t="shared" si="10"/>
        <v>0</v>
      </c>
      <c r="BC83" s="51">
        <f>AZ83/'الترتيب حسب النسبة المئوية'!$D$3</f>
        <v>0</v>
      </c>
      <c r="BF83" s="21">
        <f t="shared" si="11"/>
        <v>1</v>
      </c>
    </row>
    <row r="84" spans="1:58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AV84" s="4">
        <f t="shared" si="6"/>
        <v>0</v>
      </c>
      <c r="AW84" s="4">
        <f t="shared" si="7"/>
        <v>0</v>
      </c>
      <c r="AX84" s="4">
        <f t="shared" si="8"/>
        <v>0</v>
      </c>
      <c r="AY84" s="33" t="e">
        <f t="shared" si="9"/>
        <v>#DIV/0!</v>
      </c>
      <c r="AZ84" s="4">
        <f t="shared" si="10"/>
        <v>0</v>
      </c>
      <c r="BC84" s="51">
        <f>AZ84/'الترتيب حسب النسبة المئوية'!$D$3</f>
        <v>0</v>
      </c>
      <c r="BF84" s="21">
        <f t="shared" si="11"/>
        <v>1</v>
      </c>
    </row>
    <row r="85" spans="1:58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AV85" s="4">
        <f t="shared" si="6"/>
        <v>0</v>
      </c>
      <c r="AW85" s="4">
        <f t="shared" si="7"/>
        <v>0</v>
      </c>
      <c r="AX85" s="4">
        <f t="shared" si="8"/>
        <v>0</v>
      </c>
      <c r="AY85" s="33" t="e">
        <f t="shared" si="9"/>
        <v>#DIV/0!</v>
      </c>
      <c r="AZ85" s="4">
        <f t="shared" si="10"/>
        <v>0</v>
      </c>
      <c r="BC85" s="51">
        <f>AZ85/'الترتيب حسب النسبة المئوية'!$D$3</f>
        <v>0</v>
      </c>
      <c r="BF85" s="21">
        <f t="shared" si="11"/>
        <v>1</v>
      </c>
    </row>
    <row r="86" spans="1:58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AV86" s="4">
        <f t="shared" si="6"/>
        <v>0</v>
      </c>
      <c r="AW86" s="4">
        <f t="shared" si="7"/>
        <v>0</v>
      </c>
      <c r="AX86" s="4">
        <f t="shared" si="8"/>
        <v>0</v>
      </c>
      <c r="AY86" s="33" t="e">
        <f t="shared" si="9"/>
        <v>#DIV/0!</v>
      </c>
      <c r="AZ86" s="4">
        <f t="shared" si="10"/>
        <v>0</v>
      </c>
      <c r="BC86" s="51">
        <f>AZ86/'الترتيب حسب النسبة المئوية'!$D$3</f>
        <v>0</v>
      </c>
      <c r="BF86" s="21">
        <f t="shared" si="11"/>
        <v>1</v>
      </c>
    </row>
    <row r="87" spans="1:58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AV87" s="4">
        <f t="shared" si="6"/>
        <v>0</v>
      </c>
      <c r="AW87" s="4">
        <f t="shared" si="7"/>
        <v>0</v>
      </c>
      <c r="AX87" s="4">
        <f t="shared" si="8"/>
        <v>0</v>
      </c>
      <c r="AY87" s="33" t="e">
        <f t="shared" si="9"/>
        <v>#DIV/0!</v>
      </c>
      <c r="AZ87" s="4">
        <f t="shared" si="10"/>
        <v>0</v>
      </c>
      <c r="BC87" s="51">
        <f>AZ87/'الترتيب حسب النسبة المئوية'!$D$3</f>
        <v>0</v>
      </c>
      <c r="BF87" s="21">
        <f t="shared" si="11"/>
        <v>1</v>
      </c>
    </row>
    <row r="88" spans="1:58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AV88" s="4">
        <f t="shared" si="6"/>
        <v>0</v>
      </c>
      <c r="AW88" s="4">
        <f t="shared" si="7"/>
        <v>0</v>
      </c>
      <c r="AX88" s="4">
        <f t="shared" si="8"/>
        <v>0</v>
      </c>
      <c r="AY88" s="33" t="e">
        <f t="shared" si="9"/>
        <v>#DIV/0!</v>
      </c>
      <c r="AZ88" s="4">
        <f t="shared" si="10"/>
        <v>0</v>
      </c>
      <c r="BC88" s="51">
        <f>AZ88/'الترتيب حسب النسبة المئوية'!$D$3</f>
        <v>0</v>
      </c>
      <c r="BF88" s="21">
        <f t="shared" si="11"/>
        <v>1</v>
      </c>
    </row>
    <row r="89" spans="1:58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AV89" s="4">
        <f t="shared" si="6"/>
        <v>0</v>
      </c>
      <c r="AW89" s="4">
        <f t="shared" si="7"/>
        <v>0</v>
      </c>
      <c r="AX89" s="4">
        <f t="shared" si="8"/>
        <v>0</v>
      </c>
      <c r="AY89" s="33" t="e">
        <f t="shared" si="9"/>
        <v>#DIV/0!</v>
      </c>
      <c r="AZ89" s="4">
        <f t="shared" si="10"/>
        <v>0</v>
      </c>
      <c r="BC89" s="51">
        <f>AZ89/'الترتيب حسب النسبة المئوية'!$D$3</f>
        <v>0</v>
      </c>
      <c r="BF89" s="21">
        <f t="shared" si="11"/>
        <v>1</v>
      </c>
    </row>
    <row r="90" spans="1:58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AV90" s="4">
        <f t="shared" si="6"/>
        <v>0</v>
      </c>
      <c r="AW90" s="4">
        <f t="shared" si="7"/>
        <v>0</v>
      </c>
      <c r="AX90" s="4">
        <f t="shared" si="8"/>
        <v>0</v>
      </c>
      <c r="AY90" s="33" t="e">
        <f t="shared" si="9"/>
        <v>#DIV/0!</v>
      </c>
      <c r="AZ90" s="4">
        <f t="shared" si="10"/>
        <v>0</v>
      </c>
      <c r="BC90" s="51">
        <f>AZ90/'الترتيب حسب النسبة المئوية'!$D$3</f>
        <v>0</v>
      </c>
      <c r="BF90" s="21">
        <f t="shared" si="11"/>
        <v>1</v>
      </c>
    </row>
    <row r="91" spans="1:58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AV91" s="4">
        <f t="shared" si="6"/>
        <v>0</v>
      </c>
      <c r="AW91" s="4">
        <f t="shared" si="7"/>
        <v>0</v>
      </c>
      <c r="AX91" s="4">
        <f t="shared" si="8"/>
        <v>0</v>
      </c>
      <c r="AY91" s="33" t="e">
        <f t="shared" si="9"/>
        <v>#DIV/0!</v>
      </c>
      <c r="AZ91" s="4">
        <f t="shared" si="10"/>
        <v>0</v>
      </c>
      <c r="BC91" s="51">
        <f>AZ91/'الترتيب حسب النسبة المئوية'!$D$3</f>
        <v>0</v>
      </c>
      <c r="BF91" s="21">
        <f t="shared" si="11"/>
        <v>1</v>
      </c>
    </row>
    <row r="92" spans="1:58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AV92" s="4">
        <f t="shared" si="6"/>
        <v>0</v>
      </c>
      <c r="AW92" s="4">
        <f t="shared" si="7"/>
        <v>0</v>
      </c>
      <c r="AX92" s="4">
        <f t="shared" si="8"/>
        <v>0</v>
      </c>
      <c r="AY92" s="33" t="e">
        <f t="shared" si="9"/>
        <v>#DIV/0!</v>
      </c>
      <c r="AZ92" s="4">
        <f t="shared" si="10"/>
        <v>0</v>
      </c>
      <c r="BC92" s="51">
        <f>AZ92/'الترتيب حسب النسبة المئوية'!$D$3</f>
        <v>0</v>
      </c>
      <c r="BF92" s="21">
        <f t="shared" si="11"/>
        <v>1</v>
      </c>
    </row>
    <row r="93" spans="1:58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AV93" s="4">
        <f t="shared" si="6"/>
        <v>0</v>
      </c>
      <c r="AW93" s="4">
        <f t="shared" si="7"/>
        <v>0</v>
      </c>
      <c r="AX93" s="4">
        <f t="shared" si="8"/>
        <v>0</v>
      </c>
      <c r="AY93" s="33" t="e">
        <f t="shared" si="9"/>
        <v>#DIV/0!</v>
      </c>
      <c r="AZ93" s="4">
        <f t="shared" si="10"/>
        <v>0</v>
      </c>
      <c r="BC93" s="51">
        <f>AZ93/'الترتيب حسب النسبة المئوية'!$D$3</f>
        <v>0</v>
      </c>
      <c r="BF93" s="21">
        <f t="shared" si="11"/>
        <v>1</v>
      </c>
    </row>
    <row r="94" spans="1:58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AV94" s="4">
        <f t="shared" si="6"/>
        <v>0</v>
      </c>
      <c r="AW94" s="4">
        <f t="shared" si="7"/>
        <v>0</v>
      </c>
      <c r="AX94" s="4">
        <f t="shared" si="8"/>
        <v>0</v>
      </c>
      <c r="AY94" s="33" t="e">
        <f t="shared" si="9"/>
        <v>#DIV/0!</v>
      </c>
      <c r="AZ94" s="4">
        <f t="shared" si="10"/>
        <v>0</v>
      </c>
      <c r="BC94" s="51">
        <f>AZ94/'الترتيب حسب النسبة المئوية'!$D$3</f>
        <v>0</v>
      </c>
      <c r="BF94" s="21">
        <f t="shared" si="11"/>
        <v>1</v>
      </c>
    </row>
    <row r="95" spans="1:58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AV95" s="4">
        <f t="shared" si="6"/>
        <v>0</v>
      </c>
      <c r="AW95" s="4">
        <f t="shared" si="7"/>
        <v>0</v>
      </c>
      <c r="AX95" s="4">
        <f t="shared" si="8"/>
        <v>0</v>
      </c>
      <c r="AY95" s="33" t="e">
        <f t="shared" si="9"/>
        <v>#DIV/0!</v>
      </c>
      <c r="AZ95" s="4">
        <f t="shared" si="10"/>
        <v>0</v>
      </c>
      <c r="BC95" s="51">
        <f>AZ95/'الترتيب حسب النسبة المئوية'!$D$3</f>
        <v>0</v>
      </c>
      <c r="BF95" s="21">
        <f t="shared" si="11"/>
        <v>1</v>
      </c>
    </row>
    <row r="96" spans="1:58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AV96" s="4">
        <f t="shared" si="6"/>
        <v>0</v>
      </c>
      <c r="AW96" s="4">
        <f t="shared" si="7"/>
        <v>0</v>
      </c>
      <c r="AX96" s="4">
        <f t="shared" si="8"/>
        <v>0</v>
      </c>
      <c r="AY96" s="33" t="e">
        <f t="shared" si="9"/>
        <v>#DIV/0!</v>
      </c>
      <c r="AZ96" s="4">
        <f t="shared" si="10"/>
        <v>0</v>
      </c>
      <c r="BC96" s="51">
        <f>AZ96/'الترتيب حسب النسبة المئوية'!$D$3</f>
        <v>0</v>
      </c>
      <c r="BF96" s="21">
        <f t="shared" si="11"/>
        <v>1</v>
      </c>
    </row>
    <row r="97" spans="1:58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AV97" s="4">
        <f t="shared" si="6"/>
        <v>0</v>
      </c>
      <c r="AW97" s="4">
        <f t="shared" si="7"/>
        <v>0</v>
      </c>
      <c r="AX97" s="4">
        <f t="shared" si="8"/>
        <v>0</v>
      </c>
      <c r="AY97" s="33" t="e">
        <f t="shared" si="9"/>
        <v>#DIV/0!</v>
      </c>
      <c r="AZ97" s="4">
        <f t="shared" si="10"/>
        <v>0</v>
      </c>
      <c r="BC97" s="51">
        <f>AZ97/'الترتيب حسب النسبة المئوية'!$D$3</f>
        <v>0</v>
      </c>
      <c r="BF97" s="21">
        <f t="shared" si="11"/>
        <v>1</v>
      </c>
    </row>
    <row r="98" spans="1:58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AV98" s="4">
        <f t="shared" si="6"/>
        <v>0</v>
      </c>
      <c r="AW98" s="4">
        <f t="shared" si="7"/>
        <v>0</v>
      </c>
      <c r="AX98" s="4">
        <f t="shared" si="8"/>
        <v>0</v>
      </c>
      <c r="AY98" s="33" t="e">
        <f t="shared" si="9"/>
        <v>#DIV/0!</v>
      </c>
      <c r="AZ98" s="4">
        <f t="shared" si="10"/>
        <v>0</v>
      </c>
      <c r="BC98" s="51">
        <f>AZ98/'الترتيب حسب النسبة المئوية'!$D$3</f>
        <v>0</v>
      </c>
      <c r="BF98" s="21">
        <f t="shared" si="11"/>
        <v>1</v>
      </c>
    </row>
    <row r="99" spans="1:58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AV99" s="4">
        <f t="shared" si="6"/>
        <v>0</v>
      </c>
      <c r="AW99" s="4">
        <f t="shared" si="7"/>
        <v>0</v>
      </c>
      <c r="AX99" s="4">
        <f t="shared" si="8"/>
        <v>0</v>
      </c>
      <c r="AY99" s="33" t="e">
        <f t="shared" si="9"/>
        <v>#DIV/0!</v>
      </c>
      <c r="AZ99" s="4">
        <f t="shared" si="10"/>
        <v>0</v>
      </c>
      <c r="BC99" s="51">
        <f>AZ99/'الترتيب حسب النسبة المئوية'!$D$3</f>
        <v>0</v>
      </c>
      <c r="BF99" s="21">
        <f t="shared" si="11"/>
        <v>1</v>
      </c>
    </row>
    <row r="100" spans="1:58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AV100" s="4">
        <f t="shared" si="6"/>
        <v>0</v>
      </c>
      <c r="AW100" s="4">
        <f t="shared" si="7"/>
        <v>0</v>
      </c>
      <c r="AX100" s="4">
        <f t="shared" si="8"/>
        <v>0</v>
      </c>
      <c r="AY100" s="33" t="e">
        <f t="shared" si="9"/>
        <v>#DIV/0!</v>
      </c>
      <c r="AZ100" s="4">
        <f t="shared" si="10"/>
        <v>0</v>
      </c>
      <c r="BC100" s="51">
        <f>AZ100/'الترتيب حسب النسبة المئوية'!$D$3</f>
        <v>0</v>
      </c>
      <c r="BF100" s="21">
        <f t="shared" si="11"/>
        <v>1</v>
      </c>
    </row>
    <row r="101" spans="1:58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AV101" s="4">
        <f t="shared" si="6"/>
        <v>0</v>
      </c>
      <c r="AW101" s="4">
        <f t="shared" si="7"/>
        <v>0</v>
      </c>
      <c r="AX101" s="4">
        <f t="shared" si="8"/>
        <v>0</v>
      </c>
      <c r="AY101" s="33" t="e">
        <f t="shared" si="9"/>
        <v>#DIV/0!</v>
      </c>
      <c r="AZ101" s="4">
        <f t="shared" si="10"/>
        <v>0</v>
      </c>
      <c r="BC101" s="51">
        <f>AZ101/'الترتيب حسب النسبة المئوية'!$D$3</f>
        <v>0</v>
      </c>
      <c r="BF101" s="21">
        <f t="shared" si="11"/>
        <v>1</v>
      </c>
    </row>
    <row r="102" spans="1:58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AV102" s="4">
        <f t="shared" si="6"/>
        <v>0</v>
      </c>
      <c r="AW102" s="4">
        <f t="shared" si="7"/>
        <v>0</v>
      </c>
      <c r="AX102" s="4">
        <f t="shared" si="8"/>
        <v>0</v>
      </c>
      <c r="AY102" s="33" t="e">
        <f t="shared" si="9"/>
        <v>#DIV/0!</v>
      </c>
      <c r="AZ102" s="4">
        <f t="shared" si="10"/>
        <v>0</v>
      </c>
      <c r="BC102" s="51">
        <f>AZ102/'الترتيب حسب النسبة المئوية'!$D$3</f>
        <v>0</v>
      </c>
      <c r="BF102" s="21">
        <f t="shared" si="11"/>
        <v>1</v>
      </c>
    </row>
    <row r="103" spans="1:58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AV103" s="4">
        <f t="shared" si="6"/>
        <v>0</v>
      </c>
      <c r="AW103" s="4">
        <f t="shared" si="7"/>
        <v>0</v>
      </c>
      <c r="AX103" s="4">
        <f t="shared" si="8"/>
        <v>0</v>
      </c>
      <c r="AY103" s="33" t="e">
        <f t="shared" si="9"/>
        <v>#DIV/0!</v>
      </c>
      <c r="AZ103" s="4">
        <f t="shared" si="10"/>
        <v>0</v>
      </c>
      <c r="BC103" s="51">
        <f>AZ103/'الترتيب حسب النسبة المئوية'!$D$3</f>
        <v>0</v>
      </c>
      <c r="BF103" s="21">
        <f t="shared" si="11"/>
        <v>1</v>
      </c>
    </row>
    <row r="104" spans="1:58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AV104" s="4">
        <f t="shared" si="6"/>
        <v>0</v>
      </c>
      <c r="AW104" s="4">
        <f t="shared" si="7"/>
        <v>0</v>
      </c>
      <c r="AX104" s="4">
        <f t="shared" si="8"/>
        <v>0</v>
      </c>
      <c r="AY104" s="33" t="e">
        <f t="shared" si="9"/>
        <v>#DIV/0!</v>
      </c>
      <c r="AZ104" s="4">
        <f t="shared" si="10"/>
        <v>0</v>
      </c>
      <c r="BC104" s="51">
        <f>AZ104/'الترتيب حسب النسبة المئوية'!$D$3</f>
        <v>0</v>
      </c>
      <c r="BF104" s="21">
        <f t="shared" si="11"/>
        <v>1</v>
      </c>
    </row>
    <row r="105" spans="1:58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AV105" s="4">
        <f t="shared" si="6"/>
        <v>0</v>
      </c>
      <c r="AW105" s="4">
        <f t="shared" si="7"/>
        <v>0</v>
      </c>
      <c r="AX105" s="4">
        <f t="shared" si="8"/>
        <v>0</v>
      </c>
      <c r="AY105" s="33" t="e">
        <f t="shared" si="9"/>
        <v>#DIV/0!</v>
      </c>
      <c r="AZ105" s="4">
        <f t="shared" si="10"/>
        <v>0</v>
      </c>
      <c r="BC105" s="51">
        <f>AZ105/'الترتيب حسب النسبة المئوية'!$D$3</f>
        <v>0</v>
      </c>
      <c r="BF105" s="21">
        <f t="shared" si="11"/>
        <v>1</v>
      </c>
    </row>
    <row r="106" spans="1:58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AV106" s="4">
        <f t="shared" si="6"/>
        <v>0</v>
      </c>
      <c r="AW106" s="4">
        <f t="shared" si="7"/>
        <v>0</v>
      </c>
      <c r="AX106" s="4">
        <f t="shared" si="8"/>
        <v>0</v>
      </c>
      <c r="AY106" s="33" t="e">
        <f t="shared" si="9"/>
        <v>#DIV/0!</v>
      </c>
      <c r="AZ106" s="4">
        <f t="shared" si="10"/>
        <v>0</v>
      </c>
      <c r="BC106" s="51">
        <f>AZ106/'الترتيب حسب النسبة المئوية'!$D$3</f>
        <v>0</v>
      </c>
      <c r="BF106" s="21">
        <f t="shared" si="11"/>
        <v>1</v>
      </c>
    </row>
    <row r="107" spans="1:58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AV107" s="4">
        <f t="shared" si="6"/>
        <v>0</v>
      </c>
      <c r="AW107" s="4">
        <f t="shared" si="7"/>
        <v>0</v>
      </c>
      <c r="AX107" s="4">
        <f t="shared" si="8"/>
        <v>0</v>
      </c>
      <c r="AY107" s="33" t="e">
        <f t="shared" si="9"/>
        <v>#DIV/0!</v>
      </c>
      <c r="AZ107" s="4">
        <f t="shared" si="10"/>
        <v>0</v>
      </c>
      <c r="BC107" s="51">
        <f>AZ107/'الترتيب حسب النسبة المئوية'!$D$3</f>
        <v>0</v>
      </c>
      <c r="BF107" s="21">
        <f t="shared" si="11"/>
        <v>1</v>
      </c>
    </row>
    <row r="108" spans="1:58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AV108" s="4">
        <f t="shared" si="6"/>
        <v>0</v>
      </c>
      <c r="AW108" s="4">
        <f t="shared" si="7"/>
        <v>0</v>
      </c>
      <c r="AX108" s="4">
        <f t="shared" si="8"/>
        <v>0</v>
      </c>
      <c r="AY108" s="33" t="e">
        <f t="shared" si="9"/>
        <v>#DIV/0!</v>
      </c>
      <c r="AZ108" s="4">
        <f t="shared" si="10"/>
        <v>0</v>
      </c>
      <c r="BC108" s="51">
        <f>AZ108/'الترتيب حسب النسبة المئوية'!$D$3</f>
        <v>0</v>
      </c>
      <c r="BF108" s="21">
        <f t="shared" si="11"/>
        <v>1</v>
      </c>
    </row>
    <row r="109" spans="1:58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AV109" s="4">
        <f t="shared" si="6"/>
        <v>0</v>
      </c>
      <c r="AW109" s="4">
        <f t="shared" si="7"/>
        <v>0</v>
      </c>
      <c r="AX109" s="4">
        <f t="shared" si="8"/>
        <v>0</v>
      </c>
      <c r="AY109" s="33" t="e">
        <f t="shared" si="9"/>
        <v>#DIV/0!</v>
      </c>
      <c r="AZ109" s="4">
        <f t="shared" si="10"/>
        <v>0</v>
      </c>
      <c r="BC109" s="51">
        <f>AZ109/'الترتيب حسب النسبة المئوية'!$D$3</f>
        <v>0</v>
      </c>
      <c r="BF109" s="21">
        <f t="shared" si="11"/>
        <v>1</v>
      </c>
    </row>
    <row r="110" spans="1:58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AV110" s="4">
        <f t="shared" si="6"/>
        <v>0</v>
      </c>
      <c r="AW110" s="4">
        <f t="shared" si="7"/>
        <v>0</v>
      </c>
      <c r="AX110" s="4">
        <f t="shared" si="8"/>
        <v>0</v>
      </c>
      <c r="AY110" s="33" t="e">
        <f t="shared" si="9"/>
        <v>#DIV/0!</v>
      </c>
      <c r="AZ110" s="4">
        <f t="shared" si="10"/>
        <v>0</v>
      </c>
      <c r="BC110" s="51">
        <f>AZ110/'الترتيب حسب النسبة المئوية'!$D$3</f>
        <v>0</v>
      </c>
      <c r="BF110" s="21">
        <f t="shared" ref="BF110:BF130" si="12">IF(AV110&gt;0,"",IF(AX110=AW110,1,""))</f>
        <v>1</v>
      </c>
    </row>
    <row r="111" spans="1:58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AV111" s="4">
        <f t="shared" si="6"/>
        <v>0</v>
      </c>
      <c r="AW111" s="4">
        <f t="shared" si="7"/>
        <v>0</v>
      </c>
      <c r="AX111" s="4">
        <f t="shared" si="8"/>
        <v>0</v>
      </c>
      <c r="AY111" s="33" t="e">
        <f t="shared" si="9"/>
        <v>#DIV/0!</v>
      </c>
      <c r="AZ111" s="4">
        <f t="shared" si="10"/>
        <v>0</v>
      </c>
      <c r="BC111" s="51">
        <f>AZ111/'الترتيب حسب النسبة المئوية'!$D$3</f>
        <v>0</v>
      </c>
      <c r="BF111" s="21">
        <f t="shared" si="12"/>
        <v>1</v>
      </c>
    </row>
    <row r="112" spans="1:58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AV112" s="4">
        <f t="shared" si="6"/>
        <v>0</v>
      </c>
      <c r="AW112" s="4">
        <f t="shared" si="7"/>
        <v>0</v>
      </c>
      <c r="AX112" s="4">
        <f t="shared" si="8"/>
        <v>0</v>
      </c>
      <c r="AY112" s="33" t="e">
        <f t="shared" si="9"/>
        <v>#DIV/0!</v>
      </c>
      <c r="AZ112" s="4">
        <f t="shared" si="10"/>
        <v>0</v>
      </c>
      <c r="BC112" s="51">
        <f>AZ112/'الترتيب حسب النسبة المئوية'!$D$3</f>
        <v>0</v>
      </c>
      <c r="BF112" s="21">
        <f t="shared" si="12"/>
        <v>1</v>
      </c>
    </row>
    <row r="113" spans="1:58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AV113" s="4">
        <f t="shared" si="6"/>
        <v>0</v>
      </c>
      <c r="AW113" s="4">
        <f t="shared" si="7"/>
        <v>0</v>
      </c>
      <c r="AX113" s="4">
        <f t="shared" si="8"/>
        <v>0</v>
      </c>
      <c r="AY113" s="33" t="e">
        <f t="shared" si="9"/>
        <v>#DIV/0!</v>
      </c>
      <c r="AZ113" s="4">
        <f t="shared" si="10"/>
        <v>0</v>
      </c>
      <c r="BC113" s="51">
        <f>AZ113/'الترتيب حسب النسبة المئوية'!$D$3</f>
        <v>0</v>
      </c>
      <c r="BF113" s="21">
        <f t="shared" si="12"/>
        <v>1</v>
      </c>
    </row>
    <row r="114" spans="1:58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AV114" s="4">
        <f t="shared" si="6"/>
        <v>0</v>
      </c>
      <c r="AW114" s="4">
        <f t="shared" si="7"/>
        <v>0</v>
      </c>
      <c r="AX114" s="4">
        <f t="shared" si="8"/>
        <v>0</v>
      </c>
      <c r="AY114" s="33" t="e">
        <f t="shared" si="9"/>
        <v>#DIV/0!</v>
      </c>
      <c r="AZ114" s="4">
        <f t="shared" si="10"/>
        <v>0</v>
      </c>
      <c r="BC114" s="51">
        <f>AZ114/'الترتيب حسب النسبة المئوية'!$D$3</f>
        <v>0</v>
      </c>
      <c r="BF114" s="21">
        <f t="shared" si="12"/>
        <v>1</v>
      </c>
    </row>
    <row r="115" spans="1:58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AV115" s="4">
        <f t="shared" si="6"/>
        <v>0</v>
      </c>
      <c r="AW115" s="4">
        <f t="shared" si="7"/>
        <v>0</v>
      </c>
      <c r="AX115" s="4">
        <f t="shared" si="8"/>
        <v>0</v>
      </c>
      <c r="AY115" s="33" t="e">
        <f t="shared" si="9"/>
        <v>#DIV/0!</v>
      </c>
      <c r="AZ115" s="4">
        <f t="shared" si="10"/>
        <v>0</v>
      </c>
      <c r="BC115" s="51">
        <f>AZ115/'الترتيب حسب النسبة المئوية'!$D$3</f>
        <v>0</v>
      </c>
      <c r="BF115" s="21">
        <f t="shared" si="12"/>
        <v>1</v>
      </c>
    </row>
    <row r="116" spans="1:58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AV116" s="4">
        <f t="shared" si="6"/>
        <v>0</v>
      </c>
      <c r="AW116" s="4">
        <f t="shared" si="7"/>
        <v>0</v>
      </c>
      <c r="AX116" s="4">
        <f t="shared" si="8"/>
        <v>0</v>
      </c>
      <c r="AY116" s="33" t="e">
        <f t="shared" si="9"/>
        <v>#DIV/0!</v>
      </c>
      <c r="AZ116" s="4">
        <f t="shared" si="10"/>
        <v>0</v>
      </c>
      <c r="BC116" s="51">
        <f>AZ116/'الترتيب حسب النسبة المئوية'!$D$3</f>
        <v>0</v>
      </c>
      <c r="BF116" s="21">
        <f t="shared" si="12"/>
        <v>1</v>
      </c>
    </row>
    <row r="117" spans="1:58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AV117" s="4">
        <f t="shared" si="6"/>
        <v>0</v>
      </c>
      <c r="AW117" s="4">
        <f t="shared" si="7"/>
        <v>0</v>
      </c>
      <c r="AX117" s="4">
        <f t="shared" si="8"/>
        <v>0</v>
      </c>
      <c r="AY117" s="33" t="e">
        <f t="shared" si="9"/>
        <v>#DIV/0!</v>
      </c>
      <c r="AZ117" s="4">
        <f t="shared" si="10"/>
        <v>0</v>
      </c>
      <c r="BC117" s="51">
        <f>AZ117/'الترتيب حسب النسبة المئوية'!$D$3</f>
        <v>0</v>
      </c>
      <c r="BF117" s="21">
        <f t="shared" si="12"/>
        <v>1</v>
      </c>
    </row>
    <row r="118" spans="1:58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AV118" s="4">
        <f t="shared" si="6"/>
        <v>0</v>
      </c>
      <c r="AW118" s="4">
        <f t="shared" si="7"/>
        <v>0</v>
      </c>
      <c r="AX118" s="4">
        <f t="shared" si="8"/>
        <v>0</v>
      </c>
      <c r="AY118" s="33" t="e">
        <f t="shared" si="9"/>
        <v>#DIV/0!</v>
      </c>
      <c r="AZ118" s="4">
        <f t="shared" si="10"/>
        <v>0</v>
      </c>
      <c r="BC118" s="51">
        <f>AZ118/'الترتيب حسب النسبة المئوية'!$D$3</f>
        <v>0</v>
      </c>
      <c r="BF118" s="21">
        <f t="shared" si="12"/>
        <v>1</v>
      </c>
    </row>
    <row r="119" spans="1:58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AV119" s="4">
        <f t="shared" si="6"/>
        <v>0</v>
      </c>
      <c r="AW119" s="4">
        <f t="shared" si="7"/>
        <v>0</v>
      </c>
      <c r="AX119" s="4">
        <f t="shared" si="8"/>
        <v>0</v>
      </c>
      <c r="AY119" s="33" t="e">
        <f t="shared" si="9"/>
        <v>#DIV/0!</v>
      </c>
      <c r="AZ119" s="4">
        <f t="shared" si="10"/>
        <v>0</v>
      </c>
      <c r="BC119" s="51">
        <f>AZ119/'الترتيب حسب النسبة المئوية'!$D$3</f>
        <v>0</v>
      </c>
      <c r="BF119" s="21">
        <f t="shared" si="12"/>
        <v>1</v>
      </c>
    </row>
    <row r="120" spans="1:58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AV120" s="4">
        <f t="shared" si="6"/>
        <v>0</v>
      </c>
      <c r="AW120" s="4">
        <f t="shared" si="7"/>
        <v>0</v>
      </c>
      <c r="AX120" s="4">
        <f t="shared" si="8"/>
        <v>0</v>
      </c>
      <c r="AY120" s="33" t="e">
        <f t="shared" si="9"/>
        <v>#DIV/0!</v>
      </c>
      <c r="AZ120" s="4">
        <f t="shared" si="10"/>
        <v>0</v>
      </c>
      <c r="BC120" s="51">
        <f>AZ120/'الترتيب حسب النسبة المئوية'!$D$3</f>
        <v>0</v>
      </c>
      <c r="BF120" s="21">
        <f t="shared" si="12"/>
        <v>1</v>
      </c>
    </row>
    <row r="121" spans="1:58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AV121" s="4">
        <f t="shared" si="6"/>
        <v>0</v>
      </c>
      <c r="AW121" s="4">
        <f t="shared" si="7"/>
        <v>0</v>
      </c>
      <c r="AX121" s="4">
        <f t="shared" si="8"/>
        <v>0</v>
      </c>
      <c r="AY121" s="33" t="e">
        <f t="shared" si="9"/>
        <v>#DIV/0!</v>
      </c>
      <c r="AZ121" s="4">
        <f t="shared" si="10"/>
        <v>0</v>
      </c>
      <c r="BC121" s="51">
        <f>AZ121/'الترتيب حسب النسبة المئوية'!$D$3</f>
        <v>0</v>
      </c>
      <c r="BF121" s="21">
        <f t="shared" si="12"/>
        <v>1</v>
      </c>
    </row>
    <row r="122" spans="1:58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AV122" s="4">
        <f t="shared" si="6"/>
        <v>0</v>
      </c>
      <c r="AW122" s="4">
        <f t="shared" si="7"/>
        <v>0</v>
      </c>
      <c r="AX122" s="4">
        <f t="shared" si="8"/>
        <v>0</v>
      </c>
      <c r="AY122" s="33" t="e">
        <f t="shared" si="9"/>
        <v>#DIV/0!</v>
      </c>
      <c r="AZ122" s="4">
        <f t="shared" si="10"/>
        <v>0</v>
      </c>
      <c r="BC122" s="51">
        <f>AZ122/'الترتيب حسب النسبة المئوية'!$D$3</f>
        <v>0</v>
      </c>
      <c r="BF122" s="21">
        <f t="shared" si="12"/>
        <v>1</v>
      </c>
    </row>
    <row r="123" spans="1:58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AV123" s="4">
        <f t="shared" si="6"/>
        <v>0</v>
      </c>
      <c r="AW123" s="4">
        <f t="shared" si="7"/>
        <v>0</v>
      </c>
      <c r="AX123" s="4">
        <f t="shared" si="8"/>
        <v>0</v>
      </c>
      <c r="AY123" s="33" t="e">
        <f t="shared" si="9"/>
        <v>#DIV/0!</v>
      </c>
      <c r="AZ123" s="4">
        <f t="shared" si="10"/>
        <v>0</v>
      </c>
      <c r="BC123" s="51">
        <f>AZ123/'الترتيب حسب النسبة المئوية'!$D$3</f>
        <v>0</v>
      </c>
      <c r="BF123" s="21">
        <f t="shared" si="12"/>
        <v>1</v>
      </c>
    </row>
    <row r="124" spans="1:58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AV124" s="4">
        <f t="shared" si="6"/>
        <v>0</v>
      </c>
      <c r="AW124" s="4">
        <f t="shared" si="7"/>
        <v>0</v>
      </c>
      <c r="AX124" s="4">
        <f t="shared" si="8"/>
        <v>0</v>
      </c>
      <c r="AY124" s="33" t="e">
        <f t="shared" si="9"/>
        <v>#DIV/0!</v>
      </c>
      <c r="AZ124" s="4">
        <f t="shared" si="10"/>
        <v>0</v>
      </c>
      <c r="BC124" s="51">
        <f>AZ124/'الترتيب حسب النسبة المئوية'!$D$3</f>
        <v>0</v>
      </c>
      <c r="BF124" s="21">
        <f t="shared" si="12"/>
        <v>1</v>
      </c>
    </row>
    <row r="125" spans="1:58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AV125" s="4">
        <f t="shared" si="6"/>
        <v>0</v>
      </c>
      <c r="AW125" s="4">
        <f t="shared" si="7"/>
        <v>0</v>
      </c>
      <c r="AX125" s="4">
        <f t="shared" si="8"/>
        <v>0</v>
      </c>
      <c r="AY125" s="33" t="e">
        <f t="shared" si="9"/>
        <v>#DIV/0!</v>
      </c>
      <c r="AZ125" s="4">
        <f t="shared" si="10"/>
        <v>0</v>
      </c>
      <c r="BC125" s="51">
        <f>AZ125/'الترتيب حسب النسبة المئوية'!$D$3</f>
        <v>0</v>
      </c>
      <c r="BF125" s="21">
        <f t="shared" si="12"/>
        <v>1</v>
      </c>
    </row>
    <row r="126" spans="1:58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AV126" s="4">
        <f t="shared" si="6"/>
        <v>0</v>
      </c>
      <c r="AW126" s="4">
        <f t="shared" si="7"/>
        <v>0</v>
      </c>
      <c r="AX126" s="4">
        <f t="shared" si="8"/>
        <v>0</v>
      </c>
      <c r="AY126" s="33" t="e">
        <f t="shared" si="9"/>
        <v>#DIV/0!</v>
      </c>
      <c r="AZ126" s="4">
        <f t="shared" si="10"/>
        <v>0</v>
      </c>
      <c r="BC126" s="51">
        <f>AZ126/'الترتيب حسب النسبة المئوية'!$D$3</f>
        <v>0</v>
      </c>
      <c r="BF126" s="21">
        <f t="shared" si="12"/>
        <v>1</v>
      </c>
    </row>
    <row r="127" spans="1:58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AV127" s="4">
        <f t="shared" si="6"/>
        <v>0</v>
      </c>
      <c r="AW127" s="4">
        <f t="shared" si="7"/>
        <v>0</v>
      </c>
      <c r="AX127" s="4">
        <f t="shared" si="8"/>
        <v>0</v>
      </c>
      <c r="AY127" s="33" t="e">
        <f t="shared" si="9"/>
        <v>#DIV/0!</v>
      </c>
      <c r="AZ127" s="4">
        <f t="shared" si="10"/>
        <v>0</v>
      </c>
      <c r="BC127" s="51">
        <f>AZ127/'الترتيب حسب النسبة المئوية'!$D$3</f>
        <v>0</v>
      </c>
      <c r="BF127" s="21">
        <f t="shared" si="12"/>
        <v>1</v>
      </c>
    </row>
    <row r="128" spans="1:58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AV128" s="4">
        <f t="shared" si="6"/>
        <v>0</v>
      </c>
      <c r="AW128" s="4">
        <f t="shared" si="7"/>
        <v>0</v>
      </c>
      <c r="AX128" s="4">
        <f t="shared" si="8"/>
        <v>0</v>
      </c>
      <c r="AY128" s="33" t="e">
        <f t="shared" si="9"/>
        <v>#DIV/0!</v>
      </c>
      <c r="AZ128" s="4">
        <f t="shared" si="10"/>
        <v>0</v>
      </c>
      <c r="BC128" s="51">
        <f>AZ128/'الترتيب حسب النسبة المئوية'!$D$3</f>
        <v>0</v>
      </c>
      <c r="BF128" s="21">
        <f t="shared" si="12"/>
        <v>1</v>
      </c>
    </row>
    <row r="129" spans="1:58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AV129" s="4">
        <f t="shared" si="6"/>
        <v>0</v>
      </c>
      <c r="AW129" s="4">
        <f t="shared" si="7"/>
        <v>0</v>
      </c>
      <c r="AX129" s="4">
        <f t="shared" si="8"/>
        <v>0</v>
      </c>
      <c r="AY129" s="33" t="e">
        <f t="shared" si="9"/>
        <v>#DIV/0!</v>
      </c>
      <c r="AZ129" s="4">
        <f t="shared" si="10"/>
        <v>0</v>
      </c>
      <c r="BC129" s="51">
        <f>AZ129/'الترتيب حسب النسبة المئوية'!$D$3</f>
        <v>0</v>
      </c>
      <c r="BF129" s="21">
        <f t="shared" si="12"/>
        <v>1</v>
      </c>
    </row>
    <row r="130" spans="1:58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AV130" s="4">
        <f t="shared" si="6"/>
        <v>0</v>
      </c>
      <c r="AW130" s="4">
        <f t="shared" si="7"/>
        <v>0</v>
      </c>
      <c r="AX130" s="4">
        <f t="shared" si="8"/>
        <v>0</v>
      </c>
      <c r="AY130" s="33" t="e">
        <f t="shared" si="9"/>
        <v>#DIV/0!</v>
      </c>
      <c r="AZ130" s="4">
        <f t="shared" si="10"/>
        <v>0</v>
      </c>
      <c r="BC130" s="51">
        <f>AZ130/'الترتيب حسب النسبة المئوية'!$D$3</f>
        <v>0</v>
      </c>
      <c r="BF130" s="21">
        <f t="shared" si="12"/>
        <v>1</v>
      </c>
    </row>
    <row r="131" spans="1:58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AV131" s="4">
        <f t="shared" ref="AV131:AV194" si="13">COUNTIF(B131:AE131,"&gt;=1")</f>
        <v>0</v>
      </c>
      <c r="AW131" s="4">
        <f t="shared" ref="AW131:AW194" si="14">COUNTIF(B131:AE131,"=0")</f>
        <v>0</v>
      </c>
      <c r="AX131" s="4">
        <f t="shared" ref="AX131:AX194" si="15">SUM(AV131:AW131)</f>
        <v>0</v>
      </c>
      <c r="AY131" s="33" t="e">
        <f t="shared" ref="AY131:AY194" si="16">AV131/AX131</f>
        <v>#DIV/0!</v>
      </c>
      <c r="AZ131" s="4">
        <f t="shared" ref="AZ131:AZ194" si="17">SUM(B131:AE131)</f>
        <v>0</v>
      </c>
      <c r="BC131" s="51">
        <f>AZ131/'الترتيب حسب النسبة المئوية'!$D$3</f>
        <v>0</v>
      </c>
      <c r="BF131" s="21">
        <f t="shared" ref="BF131:BF194" si="18">IF(AV131&gt;0,"",IF(AX131=AW131,1,""))</f>
        <v>1</v>
      </c>
    </row>
    <row r="132" spans="1:58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AV132" s="4">
        <f t="shared" si="13"/>
        <v>0</v>
      </c>
      <c r="AW132" s="4">
        <f t="shared" si="14"/>
        <v>0</v>
      </c>
      <c r="AX132" s="4">
        <f t="shared" si="15"/>
        <v>0</v>
      </c>
      <c r="AY132" s="33" t="e">
        <f t="shared" si="16"/>
        <v>#DIV/0!</v>
      </c>
      <c r="AZ132" s="4">
        <f t="shared" si="17"/>
        <v>0</v>
      </c>
      <c r="BC132" s="51">
        <f>AZ132/'الترتيب حسب النسبة المئوية'!$D$3</f>
        <v>0</v>
      </c>
      <c r="BF132" s="21">
        <f t="shared" si="18"/>
        <v>1</v>
      </c>
    </row>
    <row r="133" spans="1:58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AV133" s="4">
        <f t="shared" si="13"/>
        <v>0</v>
      </c>
      <c r="AW133" s="4">
        <f t="shared" si="14"/>
        <v>0</v>
      </c>
      <c r="AX133" s="4">
        <f t="shared" si="15"/>
        <v>0</v>
      </c>
      <c r="AY133" s="33" t="e">
        <f t="shared" si="16"/>
        <v>#DIV/0!</v>
      </c>
      <c r="AZ133" s="4">
        <f t="shared" si="17"/>
        <v>0</v>
      </c>
      <c r="BC133" s="51">
        <f>AZ133/'الترتيب حسب النسبة المئوية'!$D$3</f>
        <v>0</v>
      </c>
      <c r="BF133" s="21">
        <f t="shared" si="18"/>
        <v>1</v>
      </c>
    </row>
    <row r="134" spans="1:58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AV134" s="4">
        <f t="shared" si="13"/>
        <v>0</v>
      </c>
      <c r="AW134" s="4">
        <f t="shared" si="14"/>
        <v>0</v>
      </c>
      <c r="AX134" s="4">
        <f t="shared" si="15"/>
        <v>0</v>
      </c>
      <c r="AY134" s="33" t="e">
        <f t="shared" si="16"/>
        <v>#DIV/0!</v>
      </c>
      <c r="AZ134" s="4">
        <f t="shared" si="17"/>
        <v>0</v>
      </c>
      <c r="BC134" s="51">
        <f>AZ134/'الترتيب حسب النسبة المئوية'!$D$3</f>
        <v>0</v>
      </c>
      <c r="BF134" s="21">
        <f t="shared" si="18"/>
        <v>1</v>
      </c>
    </row>
    <row r="135" spans="1:58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AV135" s="4">
        <f t="shared" si="13"/>
        <v>0</v>
      </c>
      <c r="AW135" s="4">
        <f t="shared" si="14"/>
        <v>0</v>
      </c>
      <c r="AX135" s="4">
        <f t="shared" si="15"/>
        <v>0</v>
      </c>
      <c r="AY135" s="33" t="e">
        <f t="shared" si="16"/>
        <v>#DIV/0!</v>
      </c>
      <c r="AZ135" s="4">
        <f t="shared" si="17"/>
        <v>0</v>
      </c>
      <c r="BC135" s="51">
        <f>AZ135/'الترتيب حسب النسبة المئوية'!$D$3</f>
        <v>0</v>
      </c>
      <c r="BF135" s="21">
        <f t="shared" si="18"/>
        <v>1</v>
      </c>
    </row>
    <row r="136" spans="1:58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AV136" s="4">
        <f t="shared" si="13"/>
        <v>0</v>
      </c>
      <c r="AW136" s="4">
        <f t="shared" si="14"/>
        <v>0</v>
      </c>
      <c r="AX136" s="4">
        <f t="shared" si="15"/>
        <v>0</v>
      </c>
      <c r="AY136" s="33" t="e">
        <f t="shared" si="16"/>
        <v>#DIV/0!</v>
      </c>
      <c r="AZ136" s="4">
        <f t="shared" si="17"/>
        <v>0</v>
      </c>
      <c r="BC136" s="51">
        <f>AZ136/'الترتيب حسب النسبة المئوية'!$D$3</f>
        <v>0</v>
      </c>
      <c r="BF136" s="21">
        <f t="shared" si="18"/>
        <v>1</v>
      </c>
    </row>
    <row r="137" spans="1:58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AV137" s="4">
        <f t="shared" si="13"/>
        <v>0</v>
      </c>
      <c r="AW137" s="4">
        <f t="shared" si="14"/>
        <v>0</v>
      </c>
      <c r="AX137" s="4">
        <f t="shared" si="15"/>
        <v>0</v>
      </c>
      <c r="AY137" s="33" t="e">
        <f t="shared" si="16"/>
        <v>#DIV/0!</v>
      </c>
      <c r="AZ137" s="4">
        <f t="shared" si="17"/>
        <v>0</v>
      </c>
      <c r="BC137" s="51">
        <f>AZ137/'الترتيب حسب النسبة المئوية'!$D$3</f>
        <v>0</v>
      </c>
      <c r="BF137" s="21">
        <f t="shared" si="18"/>
        <v>1</v>
      </c>
    </row>
    <row r="138" spans="1:58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AV138" s="4">
        <f t="shared" si="13"/>
        <v>0</v>
      </c>
      <c r="AW138" s="4">
        <f t="shared" si="14"/>
        <v>0</v>
      </c>
      <c r="AX138" s="4">
        <f t="shared" si="15"/>
        <v>0</v>
      </c>
      <c r="AY138" s="33" t="e">
        <f t="shared" si="16"/>
        <v>#DIV/0!</v>
      </c>
      <c r="AZ138" s="4">
        <f t="shared" si="17"/>
        <v>0</v>
      </c>
      <c r="BC138" s="51">
        <f>AZ138/'الترتيب حسب النسبة المئوية'!$D$3</f>
        <v>0</v>
      </c>
      <c r="BF138" s="21">
        <f t="shared" si="18"/>
        <v>1</v>
      </c>
    </row>
    <row r="139" spans="1:58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AV139" s="4">
        <f t="shared" si="13"/>
        <v>0</v>
      </c>
      <c r="AW139" s="4">
        <f t="shared" si="14"/>
        <v>0</v>
      </c>
      <c r="AX139" s="4">
        <f t="shared" si="15"/>
        <v>0</v>
      </c>
      <c r="AY139" s="33" t="e">
        <f t="shared" si="16"/>
        <v>#DIV/0!</v>
      </c>
      <c r="AZ139" s="4">
        <f t="shared" si="17"/>
        <v>0</v>
      </c>
      <c r="BC139" s="51">
        <f>AZ139/'الترتيب حسب النسبة المئوية'!$D$3</f>
        <v>0</v>
      </c>
      <c r="BF139" s="21">
        <f t="shared" si="18"/>
        <v>1</v>
      </c>
    </row>
    <row r="140" spans="1:58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AV140" s="4">
        <f t="shared" si="13"/>
        <v>0</v>
      </c>
      <c r="AW140" s="4">
        <f t="shared" si="14"/>
        <v>0</v>
      </c>
      <c r="AX140" s="4">
        <f t="shared" si="15"/>
        <v>0</v>
      </c>
      <c r="AY140" s="33" t="e">
        <f t="shared" si="16"/>
        <v>#DIV/0!</v>
      </c>
      <c r="AZ140" s="4">
        <f t="shared" si="17"/>
        <v>0</v>
      </c>
      <c r="BC140" s="51">
        <f>AZ140/'الترتيب حسب النسبة المئوية'!$D$3</f>
        <v>0</v>
      </c>
      <c r="BF140" s="21">
        <f t="shared" si="18"/>
        <v>1</v>
      </c>
    </row>
    <row r="141" spans="1:58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AV141" s="4">
        <f t="shared" si="13"/>
        <v>0</v>
      </c>
      <c r="AW141" s="4">
        <f t="shared" si="14"/>
        <v>0</v>
      </c>
      <c r="AX141" s="4">
        <f t="shared" si="15"/>
        <v>0</v>
      </c>
      <c r="AY141" s="33" t="e">
        <f t="shared" si="16"/>
        <v>#DIV/0!</v>
      </c>
      <c r="AZ141" s="4">
        <f t="shared" si="17"/>
        <v>0</v>
      </c>
      <c r="BC141" s="51">
        <f>AZ141/'الترتيب حسب النسبة المئوية'!$D$3</f>
        <v>0</v>
      </c>
      <c r="BF141" s="21">
        <f t="shared" si="18"/>
        <v>1</v>
      </c>
    </row>
    <row r="142" spans="1:58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AV142" s="4">
        <f t="shared" si="13"/>
        <v>0</v>
      </c>
      <c r="AW142" s="4">
        <f t="shared" si="14"/>
        <v>0</v>
      </c>
      <c r="AX142" s="4">
        <f t="shared" si="15"/>
        <v>0</v>
      </c>
      <c r="AY142" s="33" t="e">
        <f t="shared" si="16"/>
        <v>#DIV/0!</v>
      </c>
      <c r="AZ142" s="4">
        <f t="shared" si="17"/>
        <v>0</v>
      </c>
      <c r="BC142" s="51">
        <f>AZ142/'الترتيب حسب النسبة المئوية'!$D$3</f>
        <v>0</v>
      </c>
      <c r="BF142" s="21">
        <f t="shared" si="18"/>
        <v>1</v>
      </c>
    </row>
    <row r="143" spans="1:58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AV143" s="4">
        <f t="shared" si="13"/>
        <v>0</v>
      </c>
      <c r="AW143" s="4">
        <f t="shared" si="14"/>
        <v>0</v>
      </c>
      <c r="AX143" s="4">
        <f t="shared" si="15"/>
        <v>0</v>
      </c>
      <c r="AY143" s="33" t="e">
        <f t="shared" si="16"/>
        <v>#DIV/0!</v>
      </c>
      <c r="AZ143" s="4">
        <f t="shared" si="17"/>
        <v>0</v>
      </c>
      <c r="BC143" s="51">
        <f>AZ143/'الترتيب حسب النسبة المئوية'!$D$3</f>
        <v>0</v>
      </c>
      <c r="BF143" s="21">
        <f t="shared" si="18"/>
        <v>1</v>
      </c>
    </row>
    <row r="144" spans="1:58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AV144" s="4">
        <f t="shared" si="13"/>
        <v>0</v>
      </c>
      <c r="AW144" s="4">
        <f t="shared" si="14"/>
        <v>0</v>
      </c>
      <c r="AX144" s="4">
        <f t="shared" si="15"/>
        <v>0</v>
      </c>
      <c r="AY144" s="33" t="e">
        <f t="shared" si="16"/>
        <v>#DIV/0!</v>
      </c>
      <c r="AZ144" s="4">
        <f t="shared" si="17"/>
        <v>0</v>
      </c>
      <c r="BC144" s="51">
        <f>AZ144/'الترتيب حسب النسبة المئوية'!$D$3</f>
        <v>0</v>
      </c>
      <c r="BF144" s="21">
        <f t="shared" si="18"/>
        <v>1</v>
      </c>
    </row>
    <row r="145" spans="1:58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AV145" s="4">
        <f t="shared" si="13"/>
        <v>0</v>
      </c>
      <c r="AW145" s="4">
        <f t="shared" si="14"/>
        <v>0</v>
      </c>
      <c r="AX145" s="4">
        <f t="shared" si="15"/>
        <v>0</v>
      </c>
      <c r="AY145" s="33" t="e">
        <f t="shared" si="16"/>
        <v>#DIV/0!</v>
      </c>
      <c r="AZ145" s="4">
        <f t="shared" si="17"/>
        <v>0</v>
      </c>
      <c r="BC145" s="51">
        <f>AZ145/'الترتيب حسب النسبة المئوية'!$D$3</f>
        <v>0</v>
      </c>
      <c r="BF145" s="21">
        <f t="shared" si="18"/>
        <v>1</v>
      </c>
    </row>
    <row r="146" spans="1:58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AV146" s="4">
        <f t="shared" si="13"/>
        <v>0</v>
      </c>
      <c r="AW146" s="4">
        <f t="shared" si="14"/>
        <v>0</v>
      </c>
      <c r="AX146" s="4">
        <f t="shared" si="15"/>
        <v>0</v>
      </c>
      <c r="AY146" s="33" t="e">
        <f t="shared" si="16"/>
        <v>#DIV/0!</v>
      </c>
      <c r="AZ146" s="4">
        <f t="shared" si="17"/>
        <v>0</v>
      </c>
      <c r="BC146" s="51">
        <f>AZ146/'الترتيب حسب النسبة المئوية'!$D$3</f>
        <v>0</v>
      </c>
      <c r="BF146" s="21">
        <f t="shared" si="18"/>
        <v>1</v>
      </c>
    </row>
    <row r="147" spans="1:58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AV147" s="4">
        <f t="shared" si="13"/>
        <v>0</v>
      </c>
      <c r="AW147" s="4">
        <f t="shared" si="14"/>
        <v>0</v>
      </c>
      <c r="AX147" s="4">
        <f t="shared" si="15"/>
        <v>0</v>
      </c>
      <c r="AY147" s="33" t="e">
        <f t="shared" si="16"/>
        <v>#DIV/0!</v>
      </c>
      <c r="AZ147" s="4">
        <f t="shared" si="17"/>
        <v>0</v>
      </c>
      <c r="BC147" s="51">
        <f>AZ147/'الترتيب حسب النسبة المئوية'!$D$3</f>
        <v>0</v>
      </c>
      <c r="BF147" s="21">
        <f t="shared" si="18"/>
        <v>1</v>
      </c>
    </row>
    <row r="148" spans="1:58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AV148" s="4">
        <f t="shared" si="13"/>
        <v>0</v>
      </c>
      <c r="AW148" s="4">
        <f t="shared" si="14"/>
        <v>0</v>
      </c>
      <c r="AX148" s="4">
        <f t="shared" si="15"/>
        <v>0</v>
      </c>
      <c r="AY148" s="33" t="e">
        <f t="shared" si="16"/>
        <v>#DIV/0!</v>
      </c>
      <c r="AZ148" s="4">
        <f t="shared" si="17"/>
        <v>0</v>
      </c>
      <c r="BC148" s="51">
        <f>AZ148/'الترتيب حسب النسبة المئوية'!$D$3</f>
        <v>0</v>
      </c>
      <c r="BF148" s="21">
        <f t="shared" si="18"/>
        <v>1</v>
      </c>
    </row>
    <row r="149" spans="1:58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AV149" s="4">
        <f t="shared" si="13"/>
        <v>0</v>
      </c>
      <c r="AW149" s="4">
        <f t="shared" si="14"/>
        <v>0</v>
      </c>
      <c r="AX149" s="4">
        <f t="shared" si="15"/>
        <v>0</v>
      </c>
      <c r="AY149" s="33" t="e">
        <f t="shared" si="16"/>
        <v>#DIV/0!</v>
      </c>
      <c r="AZ149" s="4">
        <f t="shared" si="17"/>
        <v>0</v>
      </c>
      <c r="BC149" s="51">
        <f>AZ149/'الترتيب حسب النسبة المئوية'!$D$3</f>
        <v>0</v>
      </c>
      <c r="BF149" s="21">
        <f t="shared" si="18"/>
        <v>1</v>
      </c>
    </row>
    <row r="150" spans="1:58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AV150" s="4">
        <f t="shared" si="13"/>
        <v>0</v>
      </c>
      <c r="AW150" s="4">
        <f t="shared" si="14"/>
        <v>0</v>
      </c>
      <c r="AX150" s="4">
        <f t="shared" si="15"/>
        <v>0</v>
      </c>
      <c r="AY150" s="33" t="e">
        <f t="shared" si="16"/>
        <v>#DIV/0!</v>
      </c>
      <c r="AZ150" s="4">
        <f t="shared" si="17"/>
        <v>0</v>
      </c>
      <c r="BC150" s="51">
        <f>AZ150/'الترتيب حسب النسبة المئوية'!$D$3</f>
        <v>0</v>
      </c>
      <c r="BF150" s="21">
        <f t="shared" si="18"/>
        <v>1</v>
      </c>
    </row>
    <row r="151" spans="1:58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AV151" s="4">
        <f t="shared" si="13"/>
        <v>0</v>
      </c>
      <c r="AW151" s="4">
        <f t="shared" si="14"/>
        <v>0</v>
      </c>
      <c r="AX151" s="4">
        <f t="shared" si="15"/>
        <v>0</v>
      </c>
      <c r="AY151" s="33" t="e">
        <f t="shared" si="16"/>
        <v>#DIV/0!</v>
      </c>
      <c r="AZ151" s="4">
        <f t="shared" si="17"/>
        <v>0</v>
      </c>
      <c r="BC151" s="51">
        <f>AZ151/'الترتيب حسب النسبة المئوية'!$D$3</f>
        <v>0</v>
      </c>
      <c r="BF151" s="21">
        <f t="shared" si="18"/>
        <v>1</v>
      </c>
    </row>
    <row r="152" spans="1:58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AV152" s="4">
        <f t="shared" si="13"/>
        <v>0</v>
      </c>
      <c r="AW152" s="4">
        <f t="shared" si="14"/>
        <v>0</v>
      </c>
      <c r="AX152" s="4">
        <f t="shared" si="15"/>
        <v>0</v>
      </c>
      <c r="AY152" s="33" t="e">
        <f t="shared" si="16"/>
        <v>#DIV/0!</v>
      </c>
      <c r="AZ152" s="4">
        <f t="shared" si="17"/>
        <v>0</v>
      </c>
      <c r="BC152" s="51">
        <f>AZ152/'الترتيب حسب النسبة المئوية'!$D$3</f>
        <v>0</v>
      </c>
      <c r="BF152" s="21">
        <f t="shared" si="18"/>
        <v>1</v>
      </c>
    </row>
    <row r="153" spans="1:58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AV153" s="4">
        <f t="shared" si="13"/>
        <v>0</v>
      </c>
      <c r="AW153" s="4">
        <f t="shared" si="14"/>
        <v>0</v>
      </c>
      <c r="AX153" s="4">
        <f t="shared" si="15"/>
        <v>0</v>
      </c>
      <c r="AY153" s="33" t="e">
        <f t="shared" si="16"/>
        <v>#DIV/0!</v>
      </c>
      <c r="AZ153" s="4">
        <f t="shared" si="17"/>
        <v>0</v>
      </c>
      <c r="BC153" s="51">
        <f>AZ153/'الترتيب حسب النسبة المئوية'!$D$3</f>
        <v>0</v>
      </c>
      <c r="BF153" s="21">
        <f t="shared" si="18"/>
        <v>1</v>
      </c>
    </row>
    <row r="154" spans="1:58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AV154" s="4">
        <f t="shared" si="13"/>
        <v>0</v>
      </c>
      <c r="AW154" s="4">
        <f t="shared" si="14"/>
        <v>0</v>
      </c>
      <c r="AX154" s="4">
        <f t="shared" si="15"/>
        <v>0</v>
      </c>
      <c r="AY154" s="33" t="e">
        <f t="shared" si="16"/>
        <v>#DIV/0!</v>
      </c>
      <c r="AZ154" s="4">
        <f t="shared" si="17"/>
        <v>0</v>
      </c>
      <c r="BC154" s="51">
        <f>AZ154/'الترتيب حسب النسبة المئوية'!$D$3</f>
        <v>0</v>
      </c>
      <c r="BF154" s="21">
        <f t="shared" si="18"/>
        <v>1</v>
      </c>
    </row>
    <row r="155" spans="1:58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AV155" s="4">
        <f t="shared" si="13"/>
        <v>0</v>
      </c>
      <c r="AW155" s="4">
        <f t="shared" si="14"/>
        <v>0</v>
      </c>
      <c r="AX155" s="4">
        <f t="shared" si="15"/>
        <v>0</v>
      </c>
      <c r="AY155" s="33" t="e">
        <f t="shared" si="16"/>
        <v>#DIV/0!</v>
      </c>
      <c r="AZ155" s="4">
        <f t="shared" si="17"/>
        <v>0</v>
      </c>
      <c r="BC155" s="51">
        <f>AZ155/'الترتيب حسب النسبة المئوية'!$D$3</f>
        <v>0</v>
      </c>
      <c r="BF155" s="21">
        <f t="shared" si="18"/>
        <v>1</v>
      </c>
    </row>
    <row r="156" spans="1:58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AV156" s="4">
        <f t="shared" si="13"/>
        <v>0</v>
      </c>
      <c r="AW156" s="4">
        <f t="shared" si="14"/>
        <v>0</v>
      </c>
      <c r="AX156" s="4">
        <f t="shared" si="15"/>
        <v>0</v>
      </c>
      <c r="AY156" s="33" t="e">
        <f t="shared" si="16"/>
        <v>#DIV/0!</v>
      </c>
      <c r="AZ156" s="4">
        <f t="shared" si="17"/>
        <v>0</v>
      </c>
      <c r="BC156" s="51">
        <f>AZ156/'الترتيب حسب النسبة المئوية'!$D$3</f>
        <v>0</v>
      </c>
      <c r="BF156" s="21">
        <f t="shared" si="18"/>
        <v>1</v>
      </c>
    </row>
    <row r="157" spans="1:58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AV157" s="4">
        <f t="shared" si="13"/>
        <v>0</v>
      </c>
      <c r="AW157" s="4">
        <f t="shared" si="14"/>
        <v>0</v>
      </c>
      <c r="AX157" s="4">
        <f t="shared" si="15"/>
        <v>0</v>
      </c>
      <c r="AY157" s="33" t="e">
        <f t="shared" si="16"/>
        <v>#DIV/0!</v>
      </c>
      <c r="AZ157" s="4">
        <f t="shared" si="17"/>
        <v>0</v>
      </c>
      <c r="BC157" s="51">
        <f>AZ157/'الترتيب حسب النسبة المئوية'!$D$3</f>
        <v>0</v>
      </c>
      <c r="BF157" s="21">
        <f t="shared" si="18"/>
        <v>1</v>
      </c>
    </row>
    <row r="158" spans="1:58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AV158" s="4">
        <f t="shared" si="13"/>
        <v>0</v>
      </c>
      <c r="AW158" s="4">
        <f t="shared" si="14"/>
        <v>0</v>
      </c>
      <c r="AX158" s="4">
        <f t="shared" si="15"/>
        <v>0</v>
      </c>
      <c r="AY158" s="33" t="e">
        <f t="shared" si="16"/>
        <v>#DIV/0!</v>
      </c>
      <c r="AZ158" s="4">
        <f t="shared" si="17"/>
        <v>0</v>
      </c>
      <c r="BC158" s="51">
        <f>AZ158/'الترتيب حسب النسبة المئوية'!$D$3</f>
        <v>0</v>
      </c>
      <c r="BF158" s="21">
        <f t="shared" si="18"/>
        <v>1</v>
      </c>
    </row>
    <row r="159" spans="1:58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AV159" s="4">
        <f t="shared" si="13"/>
        <v>0</v>
      </c>
      <c r="AW159" s="4">
        <f t="shared" si="14"/>
        <v>0</v>
      </c>
      <c r="AX159" s="4">
        <f t="shared" si="15"/>
        <v>0</v>
      </c>
      <c r="AY159" s="33" t="e">
        <f t="shared" si="16"/>
        <v>#DIV/0!</v>
      </c>
      <c r="AZ159" s="4">
        <f t="shared" si="17"/>
        <v>0</v>
      </c>
      <c r="BC159" s="51">
        <f>AZ159/'الترتيب حسب النسبة المئوية'!$D$3</f>
        <v>0</v>
      </c>
      <c r="BF159" s="21">
        <f t="shared" si="18"/>
        <v>1</v>
      </c>
    </row>
    <row r="160" spans="1:58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AV160" s="4">
        <f t="shared" si="13"/>
        <v>0</v>
      </c>
      <c r="AW160" s="4">
        <f t="shared" si="14"/>
        <v>0</v>
      </c>
      <c r="AX160" s="4">
        <f t="shared" si="15"/>
        <v>0</v>
      </c>
      <c r="AY160" s="33" t="e">
        <f t="shared" si="16"/>
        <v>#DIV/0!</v>
      </c>
      <c r="AZ160" s="4">
        <f t="shared" si="17"/>
        <v>0</v>
      </c>
      <c r="BC160" s="51">
        <f>AZ160/'الترتيب حسب النسبة المئوية'!$D$3</f>
        <v>0</v>
      </c>
      <c r="BF160" s="21">
        <f t="shared" si="18"/>
        <v>1</v>
      </c>
    </row>
    <row r="161" spans="1:58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AV161" s="4">
        <f t="shared" si="13"/>
        <v>0</v>
      </c>
      <c r="AW161" s="4">
        <f t="shared" si="14"/>
        <v>0</v>
      </c>
      <c r="AX161" s="4">
        <f t="shared" si="15"/>
        <v>0</v>
      </c>
      <c r="AY161" s="33" t="e">
        <f t="shared" si="16"/>
        <v>#DIV/0!</v>
      </c>
      <c r="AZ161" s="4">
        <f t="shared" si="17"/>
        <v>0</v>
      </c>
      <c r="BC161" s="51">
        <f>AZ161/'الترتيب حسب النسبة المئوية'!$D$3</f>
        <v>0</v>
      </c>
      <c r="BF161" s="21">
        <f t="shared" si="18"/>
        <v>1</v>
      </c>
    </row>
    <row r="162" spans="1:58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AV162" s="4">
        <f t="shared" si="13"/>
        <v>0</v>
      </c>
      <c r="AW162" s="4">
        <f t="shared" si="14"/>
        <v>0</v>
      </c>
      <c r="AX162" s="4">
        <f t="shared" si="15"/>
        <v>0</v>
      </c>
      <c r="AY162" s="33" t="e">
        <f t="shared" si="16"/>
        <v>#DIV/0!</v>
      </c>
      <c r="AZ162" s="4">
        <f t="shared" si="17"/>
        <v>0</v>
      </c>
      <c r="BC162" s="51">
        <f>AZ162/'الترتيب حسب النسبة المئوية'!$D$3</f>
        <v>0</v>
      </c>
      <c r="BF162" s="21">
        <f t="shared" si="18"/>
        <v>1</v>
      </c>
    </row>
    <row r="163" spans="1:58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AV163" s="4">
        <f t="shared" si="13"/>
        <v>0</v>
      </c>
      <c r="AW163" s="4">
        <f t="shared" si="14"/>
        <v>0</v>
      </c>
      <c r="AX163" s="4">
        <f t="shared" si="15"/>
        <v>0</v>
      </c>
      <c r="AY163" s="33" t="e">
        <f t="shared" si="16"/>
        <v>#DIV/0!</v>
      </c>
      <c r="AZ163" s="4">
        <f t="shared" si="17"/>
        <v>0</v>
      </c>
      <c r="BC163" s="51">
        <f>AZ163/'الترتيب حسب النسبة المئوية'!$D$3</f>
        <v>0</v>
      </c>
      <c r="BF163" s="21">
        <f t="shared" si="18"/>
        <v>1</v>
      </c>
    </row>
    <row r="164" spans="1:58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AV164" s="4">
        <f t="shared" si="13"/>
        <v>0</v>
      </c>
      <c r="AW164" s="4">
        <f t="shared" si="14"/>
        <v>0</v>
      </c>
      <c r="AX164" s="4">
        <f t="shared" si="15"/>
        <v>0</v>
      </c>
      <c r="AY164" s="33" t="e">
        <f t="shared" si="16"/>
        <v>#DIV/0!</v>
      </c>
      <c r="AZ164" s="4">
        <f t="shared" si="17"/>
        <v>0</v>
      </c>
      <c r="BC164" s="51">
        <f>AZ164/'الترتيب حسب النسبة المئوية'!$D$3</f>
        <v>0</v>
      </c>
      <c r="BF164" s="21">
        <f t="shared" si="18"/>
        <v>1</v>
      </c>
    </row>
    <row r="165" spans="1:58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AV165" s="4">
        <f t="shared" si="13"/>
        <v>0</v>
      </c>
      <c r="AW165" s="4">
        <f t="shared" si="14"/>
        <v>0</v>
      </c>
      <c r="AX165" s="4">
        <f t="shared" si="15"/>
        <v>0</v>
      </c>
      <c r="AY165" s="33" t="e">
        <f t="shared" si="16"/>
        <v>#DIV/0!</v>
      </c>
      <c r="AZ165" s="4">
        <f t="shared" si="17"/>
        <v>0</v>
      </c>
      <c r="BC165" s="51">
        <f>AZ165/'الترتيب حسب النسبة المئوية'!$D$3</f>
        <v>0</v>
      </c>
      <c r="BF165" s="21">
        <f t="shared" si="18"/>
        <v>1</v>
      </c>
    </row>
    <row r="166" spans="1:58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AV166" s="4">
        <f t="shared" si="13"/>
        <v>0</v>
      </c>
      <c r="AW166" s="4">
        <f t="shared" si="14"/>
        <v>0</v>
      </c>
      <c r="AX166" s="4">
        <f t="shared" si="15"/>
        <v>0</v>
      </c>
      <c r="AY166" s="33" t="e">
        <f t="shared" si="16"/>
        <v>#DIV/0!</v>
      </c>
      <c r="AZ166" s="4">
        <f t="shared" si="17"/>
        <v>0</v>
      </c>
      <c r="BC166" s="51">
        <f>AZ166/'الترتيب حسب النسبة المئوية'!$D$3</f>
        <v>0</v>
      </c>
      <c r="BF166" s="21">
        <f t="shared" si="18"/>
        <v>1</v>
      </c>
    </row>
    <row r="167" spans="1:58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AV167" s="4">
        <f t="shared" si="13"/>
        <v>0</v>
      </c>
      <c r="AW167" s="4">
        <f t="shared" si="14"/>
        <v>0</v>
      </c>
      <c r="AX167" s="4">
        <f t="shared" si="15"/>
        <v>0</v>
      </c>
      <c r="AY167" s="33" t="e">
        <f t="shared" si="16"/>
        <v>#DIV/0!</v>
      </c>
      <c r="AZ167" s="4">
        <f t="shared" si="17"/>
        <v>0</v>
      </c>
      <c r="BC167" s="51">
        <f>AZ167/'الترتيب حسب النسبة المئوية'!$D$3</f>
        <v>0</v>
      </c>
      <c r="BF167" s="21">
        <f t="shared" si="18"/>
        <v>1</v>
      </c>
    </row>
    <row r="168" spans="1:58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AV168" s="4">
        <f t="shared" si="13"/>
        <v>0</v>
      </c>
      <c r="AW168" s="4">
        <f t="shared" si="14"/>
        <v>0</v>
      </c>
      <c r="AX168" s="4">
        <f t="shared" si="15"/>
        <v>0</v>
      </c>
      <c r="AY168" s="33" t="e">
        <f t="shared" si="16"/>
        <v>#DIV/0!</v>
      </c>
      <c r="AZ168" s="4">
        <f t="shared" si="17"/>
        <v>0</v>
      </c>
      <c r="BC168" s="51">
        <f>AZ168/'الترتيب حسب النسبة المئوية'!$D$3</f>
        <v>0</v>
      </c>
      <c r="BF168" s="21">
        <f t="shared" si="18"/>
        <v>1</v>
      </c>
    </row>
    <row r="169" spans="1:58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AV169" s="4">
        <f t="shared" si="13"/>
        <v>0</v>
      </c>
      <c r="AW169" s="4">
        <f t="shared" si="14"/>
        <v>0</v>
      </c>
      <c r="AX169" s="4">
        <f t="shared" si="15"/>
        <v>0</v>
      </c>
      <c r="AY169" s="33" t="e">
        <f t="shared" si="16"/>
        <v>#DIV/0!</v>
      </c>
      <c r="AZ169" s="4">
        <f t="shared" si="17"/>
        <v>0</v>
      </c>
      <c r="BC169" s="51">
        <f>AZ169/'الترتيب حسب النسبة المئوية'!$D$3</f>
        <v>0</v>
      </c>
      <c r="BF169" s="21">
        <f t="shared" si="18"/>
        <v>1</v>
      </c>
    </row>
    <row r="170" spans="1:58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AV170" s="4">
        <f t="shared" si="13"/>
        <v>0</v>
      </c>
      <c r="AW170" s="4">
        <f t="shared" si="14"/>
        <v>0</v>
      </c>
      <c r="AX170" s="4">
        <f t="shared" si="15"/>
        <v>0</v>
      </c>
      <c r="AY170" s="33" t="e">
        <f t="shared" si="16"/>
        <v>#DIV/0!</v>
      </c>
      <c r="AZ170" s="4">
        <f t="shared" si="17"/>
        <v>0</v>
      </c>
      <c r="BC170" s="51">
        <f>AZ170/'الترتيب حسب النسبة المئوية'!$D$3</f>
        <v>0</v>
      </c>
      <c r="BF170" s="21">
        <f t="shared" si="18"/>
        <v>1</v>
      </c>
    </row>
    <row r="171" spans="1:58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AV171" s="4">
        <f t="shared" si="13"/>
        <v>0</v>
      </c>
      <c r="AW171" s="4">
        <f t="shared" si="14"/>
        <v>0</v>
      </c>
      <c r="AX171" s="4">
        <f t="shared" si="15"/>
        <v>0</v>
      </c>
      <c r="AY171" s="33" t="e">
        <f t="shared" si="16"/>
        <v>#DIV/0!</v>
      </c>
      <c r="AZ171" s="4">
        <f t="shared" si="17"/>
        <v>0</v>
      </c>
      <c r="BC171" s="51">
        <f>AZ171/'الترتيب حسب النسبة المئوية'!$D$3</f>
        <v>0</v>
      </c>
      <c r="BF171" s="21">
        <f t="shared" si="18"/>
        <v>1</v>
      </c>
    </row>
    <row r="172" spans="1:58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AV172" s="4">
        <f t="shared" si="13"/>
        <v>0</v>
      </c>
      <c r="AW172" s="4">
        <f t="shared" si="14"/>
        <v>0</v>
      </c>
      <c r="AX172" s="4">
        <f t="shared" si="15"/>
        <v>0</v>
      </c>
      <c r="AY172" s="33" t="e">
        <f t="shared" si="16"/>
        <v>#DIV/0!</v>
      </c>
      <c r="AZ172" s="4">
        <f t="shared" si="17"/>
        <v>0</v>
      </c>
      <c r="BC172" s="51">
        <f>AZ172/'الترتيب حسب النسبة المئوية'!$D$3</f>
        <v>0</v>
      </c>
      <c r="BF172" s="21">
        <f t="shared" si="18"/>
        <v>1</v>
      </c>
    </row>
    <row r="173" spans="1:58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AV173" s="4">
        <f t="shared" si="13"/>
        <v>0</v>
      </c>
      <c r="AW173" s="4">
        <f t="shared" si="14"/>
        <v>0</v>
      </c>
      <c r="AX173" s="4">
        <f t="shared" si="15"/>
        <v>0</v>
      </c>
      <c r="AY173" s="33" t="e">
        <f t="shared" si="16"/>
        <v>#DIV/0!</v>
      </c>
      <c r="AZ173" s="4">
        <f t="shared" si="17"/>
        <v>0</v>
      </c>
      <c r="BC173" s="51">
        <f>AZ173/'الترتيب حسب النسبة المئوية'!$D$3</f>
        <v>0</v>
      </c>
      <c r="BF173" s="21">
        <f t="shared" si="18"/>
        <v>1</v>
      </c>
    </row>
    <row r="174" spans="1:58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AV174" s="4">
        <f t="shared" si="13"/>
        <v>0</v>
      </c>
      <c r="AW174" s="4">
        <f t="shared" si="14"/>
        <v>0</v>
      </c>
      <c r="AX174" s="4">
        <f t="shared" si="15"/>
        <v>0</v>
      </c>
      <c r="AY174" s="33" t="e">
        <f t="shared" si="16"/>
        <v>#DIV/0!</v>
      </c>
      <c r="AZ174" s="4">
        <f t="shared" si="17"/>
        <v>0</v>
      </c>
      <c r="BC174" s="51">
        <f>AZ174/'الترتيب حسب النسبة المئوية'!$D$3</f>
        <v>0</v>
      </c>
      <c r="BF174" s="21">
        <f t="shared" si="18"/>
        <v>1</v>
      </c>
    </row>
    <row r="175" spans="1:58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AV175" s="4">
        <f t="shared" si="13"/>
        <v>0</v>
      </c>
      <c r="AW175" s="4">
        <f t="shared" si="14"/>
        <v>0</v>
      </c>
      <c r="AX175" s="4">
        <f t="shared" si="15"/>
        <v>0</v>
      </c>
      <c r="AY175" s="33" t="e">
        <f t="shared" si="16"/>
        <v>#DIV/0!</v>
      </c>
      <c r="AZ175" s="4">
        <f t="shared" si="17"/>
        <v>0</v>
      </c>
      <c r="BC175" s="51">
        <f>AZ175/'الترتيب حسب النسبة المئوية'!$D$3</f>
        <v>0</v>
      </c>
      <c r="BF175" s="21">
        <f t="shared" si="18"/>
        <v>1</v>
      </c>
    </row>
    <row r="176" spans="1:58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AV176" s="4">
        <f t="shared" si="13"/>
        <v>0</v>
      </c>
      <c r="AW176" s="4">
        <f t="shared" si="14"/>
        <v>0</v>
      </c>
      <c r="AX176" s="4">
        <f t="shared" si="15"/>
        <v>0</v>
      </c>
      <c r="AY176" s="33" t="e">
        <f t="shared" si="16"/>
        <v>#DIV/0!</v>
      </c>
      <c r="AZ176" s="4">
        <f t="shared" si="17"/>
        <v>0</v>
      </c>
      <c r="BC176" s="51">
        <f>AZ176/'الترتيب حسب النسبة المئوية'!$D$3</f>
        <v>0</v>
      </c>
      <c r="BF176" s="21">
        <f t="shared" si="18"/>
        <v>1</v>
      </c>
    </row>
    <row r="177" spans="1:58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AV177" s="4">
        <f t="shared" si="13"/>
        <v>0</v>
      </c>
      <c r="AW177" s="4">
        <f t="shared" si="14"/>
        <v>0</v>
      </c>
      <c r="AX177" s="4">
        <f t="shared" si="15"/>
        <v>0</v>
      </c>
      <c r="AY177" s="33" t="e">
        <f t="shared" si="16"/>
        <v>#DIV/0!</v>
      </c>
      <c r="AZ177" s="4">
        <f t="shared" si="17"/>
        <v>0</v>
      </c>
      <c r="BC177" s="51">
        <f>AZ177/'الترتيب حسب النسبة المئوية'!$D$3</f>
        <v>0</v>
      </c>
      <c r="BF177" s="21">
        <f t="shared" si="18"/>
        <v>1</v>
      </c>
    </row>
    <row r="178" spans="1:58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AV178" s="4">
        <f t="shared" si="13"/>
        <v>0</v>
      </c>
      <c r="AW178" s="4">
        <f t="shared" si="14"/>
        <v>0</v>
      </c>
      <c r="AX178" s="4">
        <f t="shared" si="15"/>
        <v>0</v>
      </c>
      <c r="AY178" s="33" t="e">
        <f t="shared" si="16"/>
        <v>#DIV/0!</v>
      </c>
      <c r="AZ178" s="4">
        <f t="shared" si="17"/>
        <v>0</v>
      </c>
      <c r="BC178" s="51">
        <f>AZ178/'الترتيب حسب النسبة المئوية'!$D$3</f>
        <v>0</v>
      </c>
      <c r="BF178" s="21">
        <f t="shared" si="18"/>
        <v>1</v>
      </c>
    </row>
    <row r="179" spans="1:58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AV179" s="4">
        <f t="shared" si="13"/>
        <v>0</v>
      </c>
      <c r="AW179" s="4">
        <f t="shared" si="14"/>
        <v>0</v>
      </c>
      <c r="AX179" s="4">
        <f t="shared" si="15"/>
        <v>0</v>
      </c>
      <c r="AY179" s="33" t="e">
        <f t="shared" si="16"/>
        <v>#DIV/0!</v>
      </c>
      <c r="AZ179" s="4">
        <f t="shared" si="17"/>
        <v>0</v>
      </c>
      <c r="BC179" s="51">
        <f>AZ179/'الترتيب حسب النسبة المئوية'!$D$3</f>
        <v>0</v>
      </c>
      <c r="BF179" s="21">
        <f t="shared" si="18"/>
        <v>1</v>
      </c>
    </row>
    <row r="180" spans="1:58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AV180" s="4">
        <f t="shared" si="13"/>
        <v>0</v>
      </c>
      <c r="AW180" s="4">
        <f t="shared" si="14"/>
        <v>0</v>
      </c>
      <c r="AX180" s="4">
        <f t="shared" si="15"/>
        <v>0</v>
      </c>
      <c r="AY180" s="33" t="e">
        <f t="shared" si="16"/>
        <v>#DIV/0!</v>
      </c>
      <c r="AZ180" s="4">
        <f t="shared" si="17"/>
        <v>0</v>
      </c>
      <c r="BC180" s="51">
        <f>AZ180/'الترتيب حسب النسبة المئوية'!$D$3</f>
        <v>0</v>
      </c>
      <c r="BF180" s="21">
        <f t="shared" si="18"/>
        <v>1</v>
      </c>
    </row>
    <row r="181" spans="1:58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AV181" s="4">
        <f t="shared" si="13"/>
        <v>0</v>
      </c>
      <c r="AW181" s="4">
        <f t="shared" si="14"/>
        <v>0</v>
      </c>
      <c r="AX181" s="4">
        <f t="shared" si="15"/>
        <v>0</v>
      </c>
      <c r="AY181" s="33" t="e">
        <f t="shared" si="16"/>
        <v>#DIV/0!</v>
      </c>
      <c r="AZ181" s="4">
        <f t="shared" si="17"/>
        <v>0</v>
      </c>
      <c r="BC181" s="51">
        <f>AZ181/'الترتيب حسب النسبة المئوية'!$D$3</f>
        <v>0</v>
      </c>
      <c r="BF181" s="21">
        <f t="shared" si="18"/>
        <v>1</v>
      </c>
    </row>
    <row r="182" spans="1:58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AV182" s="4">
        <f t="shared" si="13"/>
        <v>0</v>
      </c>
      <c r="AW182" s="4">
        <f t="shared" si="14"/>
        <v>0</v>
      </c>
      <c r="AX182" s="4">
        <f t="shared" si="15"/>
        <v>0</v>
      </c>
      <c r="AY182" s="33" t="e">
        <f t="shared" si="16"/>
        <v>#DIV/0!</v>
      </c>
      <c r="AZ182" s="4">
        <f t="shared" si="17"/>
        <v>0</v>
      </c>
      <c r="BC182" s="51">
        <f>AZ182/'الترتيب حسب النسبة المئوية'!$D$3</f>
        <v>0</v>
      </c>
      <c r="BF182" s="21">
        <f t="shared" si="18"/>
        <v>1</v>
      </c>
    </row>
    <row r="183" spans="1:58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AV183" s="4">
        <f t="shared" si="13"/>
        <v>0</v>
      </c>
      <c r="AW183" s="4">
        <f t="shared" si="14"/>
        <v>0</v>
      </c>
      <c r="AX183" s="4">
        <f t="shared" si="15"/>
        <v>0</v>
      </c>
      <c r="AY183" s="33" t="e">
        <f t="shared" si="16"/>
        <v>#DIV/0!</v>
      </c>
      <c r="AZ183" s="4">
        <f t="shared" si="17"/>
        <v>0</v>
      </c>
      <c r="BC183" s="51">
        <f>AZ183/'الترتيب حسب النسبة المئوية'!$D$3</f>
        <v>0</v>
      </c>
      <c r="BF183" s="21">
        <f t="shared" si="18"/>
        <v>1</v>
      </c>
    </row>
    <row r="184" spans="1:58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AV184" s="4">
        <f t="shared" si="13"/>
        <v>0</v>
      </c>
      <c r="AW184" s="4">
        <f t="shared" si="14"/>
        <v>0</v>
      </c>
      <c r="AX184" s="4">
        <f t="shared" si="15"/>
        <v>0</v>
      </c>
      <c r="AY184" s="33" t="e">
        <f t="shared" si="16"/>
        <v>#DIV/0!</v>
      </c>
      <c r="AZ184" s="4">
        <f t="shared" si="17"/>
        <v>0</v>
      </c>
      <c r="BC184" s="51">
        <f>AZ184/'الترتيب حسب النسبة المئوية'!$D$3</f>
        <v>0</v>
      </c>
      <c r="BF184" s="21">
        <f t="shared" si="18"/>
        <v>1</v>
      </c>
    </row>
    <row r="185" spans="1:58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AV185" s="4">
        <f t="shared" si="13"/>
        <v>0</v>
      </c>
      <c r="AW185" s="4">
        <f t="shared" si="14"/>
        <v>0</v>
      </c>
      <c r="AX185" s="4">
        <f t="shared" si="15"/>
        <v>0</v>
      </c>
      <c r="AY185" s="33" t="e">
        <f t="shared" si="16"/>
        <v>#DIV/0!</v>
      </c>
      <c r="AZ185" s="4">
        <f t="shared" si="17"/>
        <v>0</v>
      </c>
      <c r="BC185" s="51">
        <f>AZ185/'الترتيب حسب النسبة المئوية'!$D$3</f>
        <v>0</v>
      </c>
      <c r="BF185" s="21">
        <f t="shared" si="18"/>
        <v>1</v>
      </c>
    </row>
    <row r="186" spans="1:58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AV186" s="4">
        <f t="shared" si="13"/>
        <v>0</v>
      </c>
      <c r="AW186" s="4">
        <f t="shared" si="14"/>
        <v>0</v>
      </c>
      <c r="AX186" s="4">
        <f t="shared" si="15"/>
        <v>0</v>
      </c>
      <c r="AY186" s="33" t="e">
        <f t="shared" si="16"/>
        <v>#DIV/0!</v>
      </c>
      <c r="AZ186" s="4">
        <f t="shared" si="17"/>
        <v>0</v>
      </c>
      <c r="BC186" s="51">
        <f>AZ186/'الترتيب حسب النسبة المئوية'!$D$3</f>
        <v>0</v>
      </c>
      <c r="BF186" s="21">
        <f t="shared" si="18"/>
        <v>1</v>
      </c>
    </row>
    <row r="187" spans="1:58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AV187" s="4">
        <f t="shared" si="13"/>
        <v>0</v>
      </c>
      <c r="AW187" s="4">
        <f t="shared" si="14"/>
        <v>0</v>
      </c>
      <c r="AX187" s="4">
        <f t="shared" si="15"/>
        <v>0</v>
      </c>
      <c r="AY187" s="33" t="e">
        <f t="shared" si="16"/>
        <v>#DIV/0!</v>
      </c>
      <c r="AZ187" s="4">
        <f t="shared" si="17"/>
        <v>0</v>
      </c>
      <c r="BC187" s="51">
        <f>AZ187/'الترتيب حسب النسبة المئوية'!$D$3</f>
        <v>0</v>
      </c>
      <c r="BF187" s="21">
        <f t="shared" si="18"/>
        <v>1</v>
      </c>
    </row>
    <row r="188" spans="1:58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AV188" s="4">
        <f t="shared" si="13"/>
        <v>0</v>
      </c>
      <c r="AW188" s="4">
        <f t="shared" si="14"/>
        <v>0</v>
      </c>
      <c r="AX188" s="4">
        <f t="shared" si="15"/>
        <v>0</v>
      </c>
      <c r="AY188" s="33" t="e">
        <f t="shared" si="16"/>
        <v>#DIV/0!</v>
      </c>
      <c r="AZ188" s="4">
        <f t="shared" si="17"/>
        <v>0</v>
      </c>
      <c r="BC188" s="51">
        <f>AZ188/'الترتيب حسب النسبة المئوية'!$D$3</f>
        <v>0</v>
      </c>
      <c r="BF188" s="21">
        <f t="shared" si="18"/>
        <v>1</v>
      </c>
    </row>
    <row r="189" spans="1:58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AV189" s="4">
        <f t="shared" si="13"/>
        <v>0</v>
      </c>
      <c r="AW189" s="4">
        <f t="shared" si="14"/>
        <v>0</v>
      </c>
      <c r="AX189" s="4">
        <f t="shared" si="15"/>
        <v>0</v>
      </c>
      <c r="AY189" s="33" t="e">
        <f t="shared" si="16"/>
        <v>#DIV/0!</v>
      </c>
      <c r="AZ189" s="4">
        <f t="shared" si="17"/>
        <v>0</v>
      </c>
      <c r="BC189" s="51">
        <f>AZ189/'الترتيب حسب النسبة المئوية'!$D$3</f>
        <v>0</v>
      </c>
      <c r="BF189" s="21">
        <f t="shared" si="18"/>
        <v>1</v>
      </c>
    </row>
    <row r="190" spans="1:58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AV190" s="4">
        <f t="shared" si="13"/>
        <v>0</v>
      </c>
      <c r="AW190" s="4">
        <f t="shared" si="14"/>
        <v>0</v>
      </c>
      <c r="AX190" s="4">
        <f t="shared" si="15"/>
        <v>0</v>
      </c>
      <c r="AY190" s="33" t="e">
        <f t="shared" si="16"/>
        <v>#DIV/0!</v>
      </c>
      <c r="AZ190" s="4">
        <f t="shared" si="17"/>
        <v>0</v>
      </c>
      <c r="BC190" s="51">
        <f>AZ190/'الترتيب حسب النسبة المئوية'!$D$3</f>
        <v>0</v>
      </c>
      <c r="BF190" s="21">
        <f t="shared" si="18"/>
        <v>1</v>
      </c>
    </row>
    <row r="191" spans="1:58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AV191" s="4">
        <f t="shared" si="13"/>
        <v>0</v>
      </c>
      <c r="AW191" s="4">
        <f t="shared" si="14"/>
        <v>0</v>
      </c>
      <c r="AX191" s="4">
        <f t="shared" si="15"/>
        <v>0</v>
      </c>
      <c r="AY191" s="33" t="e">
        <f t="shared" si="16"/>
        <v>#DIV/0!</v>
      </c>
      <c r="AZ191" s="4">
        <f t="shared" si="17"/>
        <v>0</v>
      </c>
      <c r="BC191" s="51">
        <f>AZ191/'الترتيب حسب النسبة المئوية'!$D$3</f>
        <v>0</v>
      </c>
      <c r="BF191" s="21">
        <f t="shared" si="18"/>
        <v>1</v>
      </c>
    </row>
    <row r="192" spans="1:58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AV192" s="4">
        <f t="shared" si="13"/>
        <v>0</v>
      </c>
      <c r="AW192" s="4">
        <f t="shared" si="14"/>
        <v>0</v>
      </c>
      <c r="AX192" s="4">
        <f t="shared" si="15"/>
        <v>0</v>
      </c>
      <c r="AY192" s="33" t="e">
        <f t="shared" si="16"/>
        <v>#DIV/0!</v>
      </c>
      <c r="AZ192" s="4">
        <f t="shared" si="17"/>
        <v>0</v>
      </c>
      <c r="BC192" s="51">
        <f>AZ192/'الترتيب حسب النسبة المئوية'!$D$3</f>
        <v>0</v>
      </c>
      <c r="BF192" s="21">
        <f t="shared" si="18"/>
        <v>1</v>
      </c>
    </row>
    <row r="193" spans="1:58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AV193" s="4">
        <f t="shared" si="13"/>
        <v>0</v>
      </c>
      <c r="AW193" s="4">
        <f t="shared" si="14"/>
        <v>0</v>
      </c>
      <c r="AX193" s="4">
        <f t="shared" si="15"/>
        <v>0</v>
      </c>
      <c r="AY193" s="33" t="e">
        <f t="shared" si="16"/>
        <v>#DIV/0!</v>
      </c>
      <c r="AZ193" s="4">
        <f t="shared" si="17"/>
        <v>0</v>
      </c>
      <c r="BC193" s="51">
        <f>AZ193/'الترتيب حسب النسبة المئوية'!$D$3</f>
        <v>0</v>
      </c>
      <c r="BF193" s="21">
        <f t="shared" si="18"/>
        <v>1</v>
      </c>
    </row>
    <row r="194" spans="1:58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AV194" s="4">
        <f t="shared" si="13"/>
        <v>0</v>
      </c>
      <c r="AW194" s="4">
        <f t="shared" si="14"/>
        <v>0</v>
      </c>
      <c r="AX194" s="4">
        <f t="shared" si="15"/>
        <v>0</v>
      </c>
      <c r="AY194" s="33" t="e">
        <f t="shared" si="16"/>
        <v>#DIV/0!</v>
      </c>
      <c r="AZ194" s="4">
        <f t="shared" si="17"/>
        <v>0</v>
      </c>
      <c r="BC194" s="51">
        <f>AZ194/'الترتيب حسب النسبة المئوية'!$D$3</f>
        <v>0</v>
      </c>
      <c r="BF194" s="21">
        <f t="shared" si="18"/>
        <v>1</v>
      </c>
    </row>
    <row r="195" spans="1:58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AV195" s="4">
        <f t="shared" ref="AV195:AV258" si="19">COUNTIF(B195:AE195,"&gt;=1")</f>
        <v>0</v>
      </c>
      <c r="AW195" s="4">
        <f t="shared" ref="AW195:AW258" si="20">COUNTIF(B195:AE195,"=0")</f>
        <v>0</v>
      </c>
      <c r="AX195" s="4">
        <f t="shared" ref="AX195:AX258" si="21">SUM(AV195:AW195)</f>
        <v>0</v>
      </c>
      <c r="AY195" s="33" t="e">
        <f t="shared" ref="AY195:AY258" si="22">AV195/AX195</f>
        <v>#DIV/0!</v>
      </c>
      <c r="AZ195" s="4">
        <f t="shared" ref="AZ195:AZ258" si="23">SUM(B195:AE195)</f>
        <v>0</v>
      </c>
      <c r="BC195" s="51">
        <f>AZ195/'الترتيب حسب النسبة المئوية'!$D$3</f>
        <v>0</v>
      </c>
      <c r="BF195" s="21">
        <f t="shared" ref="BF195:BF258" si="24">IF(AV195&gt;0,"",IF(AX195=AW195,1,""))</f>
        <v>1</v>
      </c>
    </row>
    <row r="196" spans="1:58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AV196" s="4">
        <f t="shared" si="19"/>
        <v>0</v>
      </c>
      <c r="AW196" s="4">
        <f t="shared" si="20"/>
        <v>0</v>
      </c>
      <c r="AX196" s="4">
        <f t="shared" si="21"/>
        <v>0</v>
      </c>
      <c r="AY196" s="33" t="e">
        <f t="shared" si="22"/>
        <v>#DIV/0!</v>
      </c>
      <c r="AZ196" s="4">
        <f t="shared" si="23"/>
        <v>0</v>
      </c>
      <c r="BC196" s="51">
        <f>AZ196/'الترتيب حسب النسبة المئوية'!$D$3</f>
        <v>0</v>
      </c>
      <c r="BF196" s="21">
        <f t="shared" si="24"/>
        <v>1</v>
      </c>
    </row>
    <row r="197" spans="1:58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AV197" s="4">
        <f t="shared" si="19"/>
        <v>0</v>
      </c>
      <c r="AW197" s="4">
        <f t="shared" si="20"/>
        <v>0</v>
      </c>
      <c r="AX197" s="4">
        <f t="shared" si="21"/>
        <v>0</v>
      </c>
      <c r="AY197" s="33" t="e">
        <f t="shared" si="22"/>
        <v>#DIV/0!</v>
      </c>
      <c r="AZ197" s="4">
        <f t="shared" si="23"/>
        <v>0</v>
      </c>
      <c r="BC197" s="51">
        <f>AZ197/'الترتيب حسب النسبة المئوية'!$D$3</f>
        <v>0</v>
      </c>
      <c r="BF197" s="21">
        <f t="shared" si="24"/>
        <v>1</v>
      </c>
    </row>
    <row r="198" spans="1:58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AV198" s="4">
        <f t="shared" si="19"/>
        <v>0</v>
      </c>
      <c r="AW198" s="4">
        <f t="shared" si="20"/>
        <v>0</v>
      </c>
      <c r="AX198" s="4">
        <f t="shared" si="21"/>
        <v>0</v>
      </c>
      <c r="AY198" s="33" t="e">
        <f t="shared" si="22"/>
        <v>#DIV/0!</v>
      </c>
      <c r="AZ198" s="4">
        <f t="shared" si="23"/>
        <v>0</v>
      </c>
      <c r="BC198" s="51">
        <f>AZ198/'الترتيب حسب النسبة المئوية'!$D$3</f>
        <v>0</v>
      </c>
      <c r="BF198" s="21">
        <f t="shared" si="24"/>
        <v>1</v>
      </c>
    </row>
    <row r="199" spans="1:58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AV199" s="4">
        <f t="shared" si="19"/>
        <v>0</v>
      </c>
      <c r="AW199" s="4">
        <f t="shared" si="20"/>
        <v>0</v>
      </c>
      <c r="AX199" s="4">
        <f t="shared" si="21"/>
        <v>0</v>
      </c>
      <c r="AY199" s="33" t="e">
        <f t="shared" si="22"/>
        <v>#DIV/0!</v>
      </c>
      <c r="AZ199" s="4">
        <f t="shared" si="23"/>
        <v>0</v>
      </c>
      <c r="BC199" s="51">
        <f>AZ199/'الترتيب حسب النسبة المئوية'!$D$3</f>
        <v>0</v>
      </c>
      <c r="BF199" s="21">
        <f t="shared" si="24"/>
        <v>1</v>
      </c>
    </row>
    <row r="200" spans="1:58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AV200" s="4">
        <f t="shared" si="19"/>
        <v>0</v>
      </c>
      <c r="AW200" s="4">
        <f t="shared" si="20"/>
        <v>0</v>
      </c>
      <c r="AX200" s="4">
        <f t="shared" si="21"/>
        <v>0</v>
      </c>
      <c r="AY200" s="33" t="e">
        <f t="shared" si="22"/>
        <v>#DIV/0!</v>
      </c>
      <c r="AZ200" s="4">
        <f t="shared" si="23"/>
        <v>0</v>
      </c>
      <c r="BC200" s="51">
        <f>AZ200/'الترتيب حسب النسبة المئوية'!$D$3</f>
        <v>0</v>
      </c>
      <c r="BF200" s="21">
        <f t="shared" si="24"/>
        <v>1</v>
      </c>
    </row>
    <row r="201" spans="1:58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AV201" s="4">
        <f t="shared" si="19"/>
        <v>0</v>
      </c>
      <c r="AW201" s="4">
        <f t="shared" si="20"/>
        <v>0</v>
      </c>
      <c r="AX201" s="4">
        <f t="shared" si="21"/>
        <v>0</v>
      </c>
      <c r="AY201" s="33" t="e">
        <f t="shared" si="22"/>
        <v>#DIV/0!</v>
      </c>
      <c r="AZ201" s="4">
        <f t="shared" si="23"/>
        <v>0</v>
      </c>
      <c r="BC201" s="51">
        <f>AZ201/'الترتيب حسب النسبة المئوية'!$D$3</f>
        <v>0</v>
      </c>
      <c r="BF201" s="21">
        <f t="shared" si="24"/>
        <v>1</v>
      </c>
    </row>
    <row r="202" spans="1:58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AV202" s="4">
        <f t="shared" si="19"/>
        <v>0</v>
      </c>
      <c r="AW202" s="4">
        <f t="shared" si="20"/>
        <v>0</v>
      </c>
      <c r="AX202" s="4">
        <f t="shared" si="21"/>
        <v>0</v>
      </c>
      <c r="AY202" s="33" t="e">
        <f t="shared" si="22"/>
        <v>#DIV/0!</v>
      </c>
      <c r="AZ202" s="4">
        <f t="shared" si="23"/>
        <v>0</v>
      </c>
      <c r="BC202" s="51">
        <f>AZ202/'الترتيب حسب النسبة المئوية'!$D$3</f>
        <v>0</v>
      </c>
      <c r="BF202" s="21">
        <f t="shared" si="24"/>
        <v>1</v>
      </c>
    </row>
    <row r="203" spans="1:58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AV203" s="4">
        <f t="shared" si="19"/>
        <v>0</v>
      </c>
      <c r="AW203" s="4">
        <f t="shared" si="20"/>
        <v>0</v>
      </c>
      <c r="AX203" s="4">
        <f t="shared" si="21"/>
        <v>0</v>
      </c>
      <c r="AY203" s="33" t="e">
        <f t="shared" si="22"/>
        <v>#DIV/0!</v>
      </c>
      <c r="AZ203" s="4">
        <f t="shared" si="23"/>
        <v>0</v>
      </c>
      <c r="BC203" s="51">
        <f>AZ203/'الترتيب حسب النسبة المئوية'!$D$3</f>
        <v>0</v>
      </c>
      <c r="BF203" s="21">
        <f t="shared" si="24"/>
        <v>1</v>
      </c>
    </row>
    <row r="204" spans="1:58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AV204" s="4">
        <f t="shared" si="19"/>
        <v>0</v>
      </c>
      <c r="AW204" s="4">
        <f t="shared" si="20"/>
        <v>0</v>
      </c>
      <c r="AX204" s="4">
        <f t="shared" si="21"/>
        <v>0</v>
      </c>
      <c r="AY204" s="33" t="e">
        <f t="shared" si="22"/>
        <v>#DIV/0!</v>
      </c>
      <c r="AZ204" s="4">
        <f t="shared" si="23"/>
        <v>0</v>
      </c>
      <c r="BC204" s="51">
        <f>AZ204/'الترتيب حسب النسبة المئوية'!$D$3</f>
        <v>0</v>
      </c>
      <c r="BF204" s="21">
        <f t="shared" si="24"/>
        <v>1</v>
      </c>
    </row>
    <row r="205" spans="1:58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AV205" s="4">
        <f t="shared" si="19"/>
        <v>0</v>
      </c>
      <c r="AW205" s="4">
        <f t="shared" si="20"/>
        <v>0</v>
      </c>
      <c r="AX205" s="4">
        <f t="shared" si="21"/>
        <v>0</v>
      </c>
      <c r="AY205" s="33" t="e">
        <f t="shared" si="22"/>
        <v>#DIV/0!</v>
      </c>
      <c r="AZ205" s="4">
        <f t="shared" si="23"/>
        <v>0</v>
      </c>
      <c r="BC205" s="51">
        <f>AZ205/'الترتيب حسب النسبة المئوية'!$D$3</f>
        <v>0</v>
      </c>
      <c r="BF205" s="21">
        <f t="shared" si="24"/>
        <v>1</v>
      </c>
    </row>
    <row r="206" spans="1:58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AV206" s="4">
        <f t="shared" si="19"/>
        <v>0</v>
      </c>
      <c r="AW206" s="4">
        <f t="shared" si="20"/>
        <v>0</v>
      </c>
      <c r="AX206" s="4">
        <f t="shared" si="21"/>
        <v>0</v>
      </c>
      <c r="AY206" s="33" t="e">
        <f t="shared" si="22"/>
        <v>#DIV/0!</v>
      </c>
      <c r="AZ206" s="4">
        <f t="shared" si="23"/>
        <v>0</v>
      </c>
      <c r="BC206" s="51">
        <f>AZ206/'الترتيب حسب النسبة المئوية'!$D$3</f>
        <v>0</v>
      </c>
      <c r="BF206" s="21">
        <f t="shared" si="24"/>
        <v>1</v>
      </c>
    </row>
    <row r="207" spans="1:58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AV207" s="4">
        <f t="shared" si="19"/>
        <v>0</v>
      </c>
      <c r="AW207" s="4">
        <f t="shared" si="20"/>
        <v>0</v>
      </c>
      <c r="AX207" s="4">
        <f t="shared" si="21"/>
        <v>0</v>
      </c>
      <c r="AY207" s="33" t="e">
        <f t="shared" si="22"/>
        <v>#DIV/0!</v>
      </c>
      <c r="AZ207" s="4">
        <f t="shared" si="23"/>
        <v>0</v>
      </c>
      <c r="BC207" s="51">
        <f>AZ207/'الترتيب حسب النسبة المئوية'!$D$3</f>
        <v>0</v>
      </c>
      <c r="BF207" s="21">
        <f t="shared" si="24"/>
        <v>1</v>
      </c>
    </row>
    <row r="208" spans="1:58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AV208" s="4">
        <f t="shared" si="19"/>
        <v>0</v>
      </c>
      <c r="AW208" s="4">
        <f t="shared" si="20"/>
        <v>0</v>
      </c>
      <c r="AX208" s="4">
        <f t="shared" si="21"/>
        <v>0</v>
      </c>
      <c r="AY208" s="33" t="e">
        <f t="shared" si="22"/>
        <v>#DIV/0!</v>
      </c>
      <c r="AZ208" s="4">
        <f t="shared" si="23"/>
        <v>0</v>
      </c>
      <c r="BC208" s="51">
        <f>AZ208/'الترتيب حسب النسبة المئوية'!$D$3</f>
        <v>0</v>
      </c>
      <c r="BF208" s="21">
        <f t="shared" si="24"/>
        <v>1</v>
      </c>
    </row>
    <row r="209" spans="1:58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AV209" s="4">
        <f t="shared" si="19"/>
        <v>0</v>
      </c>
      <c r="AW209" s="4">
        <f t="shared" si="20"/>
        <v>0</v>
      </c>
      <c r="AX209" s="4">
        <f t="shared" si="21"/>
        <v>0</v>
      </c>
      <c r="AY209" s="33" t="e">
        <f t="shared" si="22"/>
        <v>#DIV/0!</v>
      </c>
      <c r="AZ209" s="4">
        <f t="shared" si="23"/>
        <v>0</v>
      </c>
      <c r="BC209" s="51">
        <f>AZ209/'الترتيب حسب النسبة المئوية'!$D$3</f>
        <v>0</v>
      </c>
      <c r="BF209" s="21">
        <f t="shared" si="24"/>
        <v>1</v>
      </c>
    </row>
    <row r="210" spans="1:58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AV210" s="4">
        <f t="shared" si="19"/>
        <v>0</v>
      </c>
      <c r="AW210" s="4">
        <f t="shared" si="20"/>
        <v>0</v>
      </c>
      <c r="AX210" s="4">
        <f t="shared" si="21"/>
        <v>0</v>
      </c>
      <c r="AY210" s="33" t="e">
        <f t="shared" si="22"/>
        <v>#DIV/0!</v>
      </c>
      <c r="AZ210" s="4">
        <f t="shared" si="23"/>
        <v>0</v>
      </c>
      <c r="BC210" s="51">
        <f>AZ210/'الترتيب حسب النسبة المئوية'!$D$3</f>
        <v>0</v>
      </c>
      <c r="BF210" s="21">
        <f t="shared" si="24"/>
        <v>1</v>
      </c>
    </row>
    <row r="211" spans="1:58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AV211" s="4">
        <f t="shared" si="19"/>
        <v>0</v>
      </c>
      <c r="AW211" s="4">
        <f t="shared" si="20"/>
        <v>0</v>
      </c>
      <c r="AX211" s="4">
        <f t="shared" si="21"/>
        <v>0</v>
      </c>
      <c r="AY211" s="33" t="e">
        <f t="shared" si="22"/>
        <v>#DIV/0!</v>
      </c>
      <c r="AZ211" s="4">
        <f t="shared" si="23"/>
        <v>0</v>
      </c>
      <c r="BC211" s="51">
        <f>AZ211/'الترتيب حسب النسبة المئوية'!$D$3</f>
        <v>0</v>
      </c>
      <c r="BF211" s="21">
        <f t="shared" si="24"/>
        <v>1</v>
      </c>
    </row>
    <row r="212" spans="1:58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AV212" s="4">
        <f t="shared" si="19"/>
        <v>0</v>
      </c>
      <c r="AW212" s="4">
        <f t="shared" si="20"/>
        <v>0</v>
      </c>
      <c r="AX212" s="4">
        <f t="shared" si="21"/>
        <v>0</v>
      </c>
      <c r="AY212" s="33" t="e">
        <f t="shared" si="22"/>
        <v>#DIV/0!</v>
      </c>
      <c r="AZ212" s="4">
        <f t="shared" si="23"/>
        <v>0</v>
      </c>
      <c r="BC212" s="51">
        <f>AZ212/'الترتيب حسب النسبة المئوية'!$D$3</f>
        <v>0</v>
      </c>
      <c r="BF212" s="21">
        <f t="shared" si="24"/>
        <v>1</v>
      </c>
    </row>
    <row r="213" spans="1:58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AV213" s="4">
        <f t="shared" si="19"/>
        <v>0</v>
      </c>
      <c r="AW213" s="4">
        <f t="shared" si="20"/>
        <v>0</v>
      </c>
      <c r="AX213" s="4">
        <f t="shared" si="21"/>
        <v>0</v>
      </c>
      <c r="AY213" s="33" t="e">
        <f t="shared" si="22"/>
        <v>#DIV/0!</v>
      </c>
      <c r="AZ213" s="4">
        <f t="shared" si="23"/>
        <v>0</v>
      </c>
      <c r="BC213" s="51">
        <f>AZ213/'الترتيب حسب النسبة المئوية'!$D$3</f>
        <v>0</v>
      </c>
      <c r="BF213" s="21">
        <f t="shared" si="24"/>
        <v>1</v>
      </c>
    </row>
    <row r="214" spans="1:58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AV214" s="4">
        <f t="shared" si="19"/>
        <v>0</v>
      </c>
      <c r="AW214" s="4">
        <f t="shared" si="20"/>
        <v>0</v>
      </c>
      <c r="AX214" s="4">
        <f t="shared" si="21"/>
        <v>0</v>
      </c>
      <c r="AY214" s="33" t="e">
        <f t="shared" si="22"/>
        <v>#DIV/0!</v>
      </c>
      <c r="AZ214" s="4">
        <f t="shared" si="23"/>
        <v>0</v>
      </c>
      <c r="BC214" s="51">
        <f>AZ214/'الترتيب حسب النسبة المئوية'!$D$3</f>
        <v>0</v>
      </c>
      <c r="BF214" s="21">
        <f t="shared" si="24"/>
        <v>1</v>
      </c>
    </row>
    <row r="215" spans="1:58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AV215" s="4">
        <f t="shared" si="19"/>
        <v>0</v>
      </c>
      <c r="AW215" s="4">
        <f t="shared" si="20"/>
        <v>0</v>
      </c>
      <c r="AX215" s="4">
        <f t="shared" si="21"/>
        <v>0</v>
      </c>
      <c r="AY215" s="33" t="e">
        <f t="shared" si="22"/>
        <v>#DIV/0!</v>
      </c>
      <c r="AZ215" s="4">
        <f t="shared" si="23"/>
        <v>0</v>
      </c>
      <c r="BC215" s="51">
        <f>AZ215/'الترتيب حسب النسبة المئوية'!$D$3</f>
        <v>0</v>
      </c>
      <c r="BF215" s="21">
        <f t="shared" si="24"/>
        <v>1</v>
      </c>
    </row>
    <row r="216" spans="1:58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AV216" s="4">
        <f t="shared" si="19"/>
        <v>0</v>
      </c>
      <c r="AW216" s="4">
        <f t="shared" si="20"/>
        <v>0</v>
      </c>
      <c r="AX216" s="4">
        <f t="shared" si="21"/>
        <v>0</v>
      </c>
      <c r="AY216" s="33" t="e">
        <f t="shared" si="22"/>
        <v>#DIV/0!</v>
      </c>
      <c r="AZ216" s="4">
        <f t="shared" si="23"/>
        <v>0</v>
      </c>
      <c r="BC216" s="51">
        <f>AZ216/'الترتيب حسب النسبة المئوية'!$D$3</f>
        <v>0</v>
      </c>
      <c r="BF216" s="21">
        <f t="shared" si="24"/>
        <v>1</v>
      </c>
    </row>
    <row r="217" spans="1:58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AV217" s="4">
        <f t="shared" si="19"/>
        <v>0</v>
      </c>
      <c r="AW217" s="4">
        <f t="shared" si="20"/>
        <v>0</v>
      </c>
      <c r="AX217" s="4">
        <f t="shared" si="21"/>
        <v>0</v>
      </c>
      <c r="AY217" s="33" t="e">
        <f t="shared" si="22"/>
        <v>#DIV/0!</v>
      </c>
      <c r="AZ217" s="4">
        <f t="shared" si="23"/>
        <v>0</v>
      </c>
      <c r="BC217" s="51">
        <f>AZ217/'الترتيب حسب النسبة المئوية'!$D$3</f>
        <v>0</v>
      </c>
      <c r="BF217" s="21">
        <f t="shared" si="24"/>
        <v>1</v>
      </c>
    </row>
    <row r="218" spans="1:58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AV218" s="4">
        <f t="shared" si="19"/>
        <v>0</v>
      </c>
      <c r="AW218" s="4">
        <f t="shared" si="20"/>
        <v>0</v>
      </c>
      <c r="AX218" s="4">
        <f t="shared" si="21"/>
        <v>0</v>
      </c>
      <c r="AY218" s="33" t="e">
        <f t="shared" si="22"/>
        <v>#DIV/0!</v>
      </c>
      <c r="AZ218" s="4">
        <f t="shared" si="23"/>
        <v>0</v>
      </c>
      <c r="BC218" s="51">
        <f>AZ218/'الترتيب حسب النسبة المئوية'!$D$3</f>
        <v>0</v>
      </c>
      <c r="BF218" s="21">
        <f t="shared" si="24"/>
        <v>1</v>
      </c>
    </row>
    <row r="219" spans="1:58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AV219" s="4">
        <f t="shared" si="19"/>
        <v>0</v>
      </c>
      <c r="AW219" s="4">
        <f t="shared" si="20"/>
        <v>0</v>
      </c>
      <c r="AX219" s="4">
        <f t="shared" si="21"/>
        <v>0</v>
      </c>
      <c r="AY219" s="33" t="e">
        <f t="shared" si="22"/>
        <v>#DIV/0!</v>
      </c>
      <c r="AZ219" s="4">
        <f t="shared" si="23"/>
        <v>0</v>
      </c>
      <c r="BC219" s="51">
        <f>AZ219/'الترتيب حسب النسبة المئوية'!$D$3</f>
        <v>0</v>
      </c>
      <c r="BF219" s="21">
        <f t="shared" si="24"/>
        <v>1</v>
      </c>
    </row>
    <row r="220" spans="1:58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AV220" s="4">
        <f t="shared" si="19"/>
        <v>0</v>
      </c>
      <c r="AW220" s="4">
        <f t="shared" si="20"/>
        <v>0</v>
      </c>
      <c r="AX220" s="4">
        <f t="shared" si="21"/>
        <v>0</v>
      </c>
      <c r="AY220" s="33" t="e">
        <f t="shared" si="22"/>
        <v>#DIV/0!</v>
      </c>
      <c r="AZ220" s="4">
        <f t="shared" si="23"/>
        <v>0</v>
      </c>
      <c r="BC220" s="51">
        <f>AZ220/'الترتيب حسب النسبة المئوية'!$D$3</f>
        <v>0</v>
      </c>
      <c r="BF220" s="21">
        <f t="shared" si="24"/>
        <v>1</v>
      </c>
    </row>
    <row r="221" spans="1:58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AV221" s="4">
        <f t="shared" si="19"/>
        <v>0</v>
      </c>
      <c r="AW221" s="4">
        <f t="shared" si="20"/>
        <v>0</v>
      </c>
      <c r="AX221" s="4">
        <f t="shared" si="21"/>
        <v>0</v>
      </c>
      <c r="AY221" s="33" t="e">
        <f t="shared" si="22"/>
        <v>#DIV/0!</v>
      </c>
      <c r="AZ221" s="4">
        <f t="shared" si="23"/>
        <v>0</v>
      </c>
      <c r="BC221" s="51">
        <f>AZ221/'الترتيب حسب النسبة المئوية'!$D$3</f>
        <v>0</v>
      </c>
      <c r="BF221" s="21">
        <f t="shared" si="24"/>
        <v>1</v>
      </c>
    </row>
    <row r="222" spans="1:58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AV222" s="4">
        <f t="shared" si="19"/>
        <v>0</v>
      </c>
      <c r="AW222" s="4">
        <f t="shared" si="20"/>
        <v>0</v>
      </c>
      <c r="AX222" s="4">
        <f t="shared" si="21"/>
        <v>0</v>
      </c>
      <c r="AY222" s="33" t="e">
        <f t="shared" si="22"/>
        <v>#DIV/0!</v>
      </c>
      <c r="AZ222" s="4">
        <f t="shared" si="23"/>
        <v>0</v>
      </c>
      <c r="BC222" s="51">
        <f>AZ222/'الترتيب حسب النسبة المئوية'!$D$3</f>
        <v>0</v>
      </c>
      <c r="BF222" s="21">
        <f t="shared" si="24"/>
        <v>1</v>
      </c>
    </row>
    <row r="223" spans="1:58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AV223" s="4">
        <f t="shared" si="19"/>
        <v>0</v>
      </c>
      <c r="AW223" s="4">
        <f t="shared" si="20"/>
        <v>0</v>
      </c>
      <c r="AX223" s="4">
        <f t="shared" si="21"/>
        <v>0</v>
      </c>
      <c r="AY223" s="33" t="e">
        <f t="shared" si="22"/>
        <v>#DIV/0!</v>
      </c>
      <c r="AZ223" s="4">
        <f t="shared" si="23"/>
        <v>0</v>
      </c>
      <c r="BC223" s="51">
        <f>AZ223/'الترتيب حسب النسبة المئوية'!$D$3</f>
        <v>0</v>
      </c>
      <c r="BF223" s="21">
        <f t="shared" si="24"/>
        <v>1</v>
      </c>
    </row>
    <row r="224" spans="1:58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AV224" s="4">
        <f t="shared" si="19"/>
        <v>0</v>
      </c>
      <c r="AW224" s="4">
        <f t="shared" si="20"/>
        <v>0</v>
      </c>
      <c r="AX224" s="4">
        <f t="shared" si="21"/>
        <v>0</v>
      </c>
      <c r="AY224" s="33" t="e">
        <f t="shared" si="22"/>
        <v>#DIV/0!</v>
      </c>
      <c r="AZ224" s="4">
        <f t="shared" si="23"/>
        <v>0</v>
      </c>
      <c r="BC224" s="51">
        <f>AZ224/'الترتيب حسب النسبة المئوية'!$D$3</f>
        <v>0</v>
      </c>
      <c r="BF224" s="21">
        <f t="shared" si="24"/>
        <v>1</v>
      </c>
    </row>
    <row r="225" spans="1:58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AV225" s="4">
        <f t="shared" si="19"/>
        <v>0</v>
      </c>
      <c r="AW225" s="4">
        <f t="shared" si="20"/>
        <v>0</v>
      </c>
      <c r="AX225" s="4">
        <f t="shared" si="21"/>
        <v>0</v>
      </c>
      <c r="AY225" s="33" t="e">
        <f t="shared" si="22"/>
        <v>#DIV/0!</v>
      </c>
      <c r="AZ225" s="4">
        <f t="shared" si="23"/>
        <v>0</v>
      </c>
      <c r="BC225" s="51">
        <f>AZ225/'الترتيب حسب النسبة المئوية'!$D$3</f>
        <v>0</v>
      </c>
      <c r="BF225" s="21">
        <f t="shared" si="24"/>
        <v>1</v>
      </c>
    </row>
    <row r="226" spans="1:58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AV226" s="4">
        <f t="shared" si="19"/>
        <v>0</v>
      </c>
      <c r="AW226" s="4">
        <f t="shared" si="20"/>
        <v>0</v>
      </c>
      <c r="AX226" s="4">
        <f t="shared" si="21"/>
        <v>0</v>
      </c>
      <c r="AY226" s="33" t="e">
        <f t="shared" si="22"/>
        <v>#DIV/0!</v>
      </c>
      <c r="AZ226" s="4">
        <f t="shared" si="23"/>
        <v>0</v>
      </c>
      <c r="BC226" s="51">
        <f>AZ226/'الترتيب حسب النسبة المئوية'!$D$3</f>
        <v>0</v>
      </c>
      <c r="BF226" s="21">
        <f t="shared" si="24"/>
        <v>1</v>
      </c>
    </row>
    <row r="227" spans="1:58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AV227" s="4">
        <f t="shared" si="19"/>
        <v>0</v>
      </c>
      <c r="AW227" s="4">
        <f t="shared" si="20"/>
        <v>0</v>
      </c>
      <c r="AX227" s="4">
        <f t="shared" si="21"/>
        <v>0</v>
      </c>
      <c r="AY227" s="33" t="e">
        <f t="shared" si="22"/>
        <v>#DIV/0!</v>
      </c>
      <c r="AZ227" s="4">
        <f t="shared" si="23"/>
        <v>0</v>
      </c>
      <c r="BC227" s="51">
        <f>AZ227/'الترتيب حسب النسبة المئوية'!$D$3</f>
        <v>0</v>
      </c>
      <c r="BF227" s="21">
        <f t="shared" si="24"/>
        <v>1</v>
      </c>
    </row>
    <row r="228" spans="1:58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AV228" s="4">
        <f t="shared" si="19"/>
        <v>0</v>
      </c>
      <c r="AW228" s="4">
        <f t="shared" si="20"/>
        <v>0</v>
      </c>
      <c r="AX228" s="4">
        <f t="shared" si="21"/>
        <v>0</v>
      </c>
      <c r="AY228" s="33" t="e">
        <f t="shared" si="22"/>
        <v>#DIV/0!</v>
      </c>
      <c r="AZ228" s="4">
        <f t="shared" si="23"/>
        <v>0</v>
      </c>
      <c r="BC228" s="51">
        <f>AZ228/'الترتيب حسب النسبة المئوية'!$D$3</f>
        <v>0</v>
      </c>
      <c r="BF228" s="21">
        <f t="shared" si="24"/>
        <v>1</v>
      </c>
    </row>
    <row r="229" spans="1:58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AV229" s="4">
        <f t="shared" si="19"/>
        <v>0</v>
      </c>
      <c r="AW229" s="4">
        <f t="shared" si="20"/>
        <v>0</v>
      </c>
      <c r="AX229" s="4">
        <f t="shared" si="21"/>
        <v>0</v>
      </c>
      <c r="AY229" s="33" t="e">
        <f t="shared" si="22"/>
        <v>#DIV/0!</v>
      </c>
      <c r="AZ229" s="4">
        <f t="shared" si="23"/>
        <v>0</v>
      </c>
      <c r="BC229" s="51">
        <f>AZ229/'الترتيب حسب النسبة المئوية'!$D$3</f>
        <v>0</v>
      </c>
      <c r="BF229" s="21">
        <f t="shared" si="24"/>
        <v>1</v>
      </c>
    </row>
    <row r="230" spans="1:58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AV230" s="4">
        <f t="shared" si="19"/>
        <v>0</v>
      </c>
      <c r="AW230" s="4">
        <f t="shared" si="20"/>
        <v>0</v>
      </c>
      <c r="AX230" s="4">
        <f t="shared" si="21"/>
        <v>0</v>
      </c>
      <c r="AY230" s="33" t="e">
        <f t="shared" si="22"/>
        <v>#DIV/0!</v>
      </c>
      <c r="AZ230" s="4">
        <f t="shared" si="23"/>
        <v>0</v>
      </c>
      <c r="BC230" s="51">
        <f>AZ230/'الترتيب حسب النسبة المئوية'!$D$3</f>
        <v>0</v>
      </c>
      <c r="BF230" s="21">
        <f t="shared" si="24"/>
        <v>1</v>
      </c>
    </row>
    <row r="231" spans="1:58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AV231" s="4">
        <f t="shared" si="19"/>
        <v>0</v>
      </c>
      <c r="AW231" s="4">
        <f t="shared" si="20"/>
        <v>0</v>
      </c>
      <c r="AX231" s="4">
        <f t="shared" si="21"/>
        <v>0</v>
      </c>
      <c r="AY231" s="33" t="e">
        <f t="shared" si="22"/>
        <v>#DIV/0!</v>
      </c>
      <c r="AZ231" s="4">
        <f t="shared" si="23"/>
        <v>0</v>
      </c>
      <c r="BC231" s="51">
        <f>AZ231/'الترتيب حسب النسبة المئوية'!$D$3</f>
        <v>0</v>
      </c>
      <c r="BF231" s="21">
        <f t="shared" si="24"/>
        <v>1</v>
      </c>
    </row>
    <row r="232" spans="1:58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AV232" s="4">
        <f t="shared" si="19"/>
        <v>0</v>
      </c>
      <c r="AW232" s="4">
        <f t="shared" si="20"/>
        <v>0</v>
      </c>
      <c r="AX232" s="4">
        <f t="shared" si="21"/>
        <v>0</v>
      </c>
      <c r="AY232" s="33" t="e">
        <f t="shared" si="22"/>
        <v>#DIV/0!</v>
      </c>
      <c r="AZ232" s="4">
        <f t="shared" si="23"/>
        <v>0</v>
      </c>
      <c r="BC232" s="51">
        <f>AZ232/'الترتيب حسب النسبة المئوية'!$D$3</f>
        <v>0</v>
      </c>
      <c r="BF232" s="21">
        <f t="shared" si="24"/>
        <v>1</v>
      </c>
    </row>
    <row r="233" spans="1:58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AV233" s="4">
        <f t="shared" si="19"/>
        <v>0</v>
      </c>
      <c r="AW233" s="4">
        <f t="shared" si="20"/>
        <v>0</v>
      </c>
      <c r="AX233" s="4">
        <f t="shared" si="21"/>
        <v>0</v>
      </c>
      <c r="AY233" s="33" t="e">
        <f t="shared" si="22"/>
        <v>#DIV/0!</v>
      </c>
      <c r="AZ233" s="4">
        <f t="shared" si="23"/>
        <v>0</v>
      </c>
      <c r="BC233" s="51">
        <f>AZ233/'الترتيب حسب النسبة المئوية'!$D$3</f>
        <v>0</v>
      </c>
      <c r="BF233" s="21">
        <f t="shared" si="24"/>
        <v>1</v>
      </c>
    </row>
    <row r="234" spans="1:58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AV234" s="4">
        <f t="shared" si="19"/>
        <v>0</v>
      </c>
      <c r="AW234" s="4">
        <f t="shared" si="20"/>
        <v>0</v>
      </c>
      <c r="AX234" s="4">
        <f t="shared" si="21"/>
        <v>0</v>
      </c>
      <c r="AY234" s="33" t="e">
        <f t="shared" si="22"/>
        <v>#DIV/0!</v>
      </c>
      <c r="AZ234" s="4">
        <f t="shared" si="23"/>
        <v>0</v>
      </c>
      <c r="BC234" s="51">
        <f>AZ234/'الترتيب حسب النسبة المئوية'!$D$3</f>
        <v>0</v>
      </c>
      <c r="BF234" s="21">
        <f t="shared" si="24"/>
        <v>1</v>
      </c>
    </row>
    <row r="235" spans="1:58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AV235" s="4">
        <f t="shared" si="19"/>
        <v>0</v>
      </c>
      <c r="AW235" s="4">
        <f t="shared" si="20"/>
        <v>0</v>
      </c>
      <c r="AX235" s="4">
        <f t="shared" si="21"/>
        <v>0</v>
      </c>
      <c r="AY235" s="33" t="e">
        <f t="shared" si="22"/>
        <v>#DIV/0!</v>
      </c>
      <c r="AZ235" s="4">
        <f t="shared" si="23"/>
        <v>0</v>
      </c>
      <c r="BC235" s="51">
        <f>AZ235/'الترتيب حسب النسبة المئوية'!$D$3</f>
        <v>0</v>
      </c>
      <c r="BF235" s="21">
        <f t="shared" si="24"/>
        <v>1</v>
      </c>
    </row>
    <row r="236" spans="1:58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AV236" s="4">
        <f t="shared" si="19"/>
        <v>0</v>
      </c>
      <c r="AW236" s="4">
        <f t="shared" si="20"/>
        <v>0</v>
      </c>
      <c r="AX236" s="4">
        <f t="shared" si="21"/>
        <v>0</v>
      </c>
      <c r="AY236" s="33" t="e">
        <f t="shared" si="22"/>
        <v>#DIV/0!</v>
      </c>
      <c r="AZ236" s="4">
        <f t="shared" si="23"/>
        <v>0</v>
      </c>
      <c r="BC236" s="51">
        <f>AZ236/'الترتيب حسب النسبة المئوية'!$D$3</f>
        <v>0</v>
      </c>
      <c r="BF236" s="21">
        <f t="shared" si="24"/>
        <v>1</v>
      </c>
    </row>
    <row r="237" spans="1:58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AV237" s="4">
        <f t="shared" si="19"/>
        <v>0</v>
      </c>
      <c r="AW237" s="4">
        <f t="shared" si="20"/>
        <v>0</v>
      </c>
      <c r="AX237" s="4">
        <f t="shared" si="21"/>
        <v>0</v>
      </c>
      <c r="AY237" s="33" t="e">
        <f t="shared" si="22"/>
        <v>#DIV/0!</v>
      </c>
      <c r="AZ237" s="4">
        <f t="shared" si="23"/>
        <v>0</v>
      </c>
      <c r="BC237" s="51">
        <f>AZ237/'الترتيب حسب النسبة المئوية'!$D$3</f>
        <v>0</v>
      </c>
      <c r="BF237" s="21">
        <f t="shared" si="24"/>
        <v>1</v>
      </c>
    </row>
    <row r="238" spans="1:58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AV238" s="4">
        <f t="shared" si="19"/>
        <v>0</v>
      </c>
      <c r="AW238" s="4">
        <f t="shared" si="20"/>
        <v>0</v>
      </c>
      <c r="AX238" s="4">
        <f t="shared" si="21"/>
        <v>0</v>
      </c>
      <c r="AY238" s="33" t="e">
        <f t="shared" si="22"/>
        <v>#DIV/0!</v>
      </c>
      <c r="AZ238" s="4">
        <f t="shared" si="23"/>
        <v>0</v>
      </c>
      <c r="BC238" s="51">
        <f>AZ238/'الترتيب حسب النسبة المئوية'!$D$3</f>
        <v>0</v>
      </c>
      <c r="BF238" s="21">
        <f t="shared" si="24"/>
        <v>1</v>
      </c>
    </row>
    <row r="239" spans="1:58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AV239" s="4">
        <f t="shared" si="19"/>
        <v>0</v>
      </c>
      <c r="AW239" s="4">
        <f t="shared" si="20"/>
        <v>0</v>
      </c>
      <c r="AX239" s="4">
        <f t="shared" si="21"/>
        <v>0</v>
      </c>
      <c r="AY239" s="33" t="e">
        <f t="shared" si="22"/>
        <v>#DIV/0!</v>
      </c>
      <c r="AZ239" s="4">
        <f t="shared" si="23"/>
        <v>0</v>
      </c>
      <c r="BC239" s="51">
        <f>AZ239/'الترتيب حسب النسبة المئوية'!$D$3</f>
        <v>0</v>
      </c>
      <c r="BF239" s="21">
        <f t="shared" si="24"/>
        <v>1</v>
      </c>
    </row>
    <row r="240" spans="1:58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AV240" s="4">
        <f t="shared" si="19"/>
        <v>0</v>
      </c>
      <c r="AW240" s="4">
        <f t="shared" si="20"/>
        <v>0</v>
      </c>
      <c r="AX240" s="4">
        <f t="shared" si="21"/>
        <v>0</v>
      </c>
      <c r="AY240" s="33" t="e">
        <f t="shared" si="22"/>
        <v>#DIV/0!</v>
      </c>
      <c r="AZ240" s="4">
        <f t="shared" si="23"/>
        <v>0</v>
      </c>
      <c r="BC240" s="51">
        <f>AZ240/'الترتيب حسب النسبة المئوية'!$D$3</f>
        <v>0</v>
      </c>
      <c r="BF240" s="21">
        <f t="shared" si="24"/>
        <v>1</v>
      </c>
    </row>
    <row r="241" spans="1:58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AV241" s="4">
        <f t="shared" si="19"/>
        <v>0</v>
      </c>
      <c r="AW241" s="4">
        <f t="shared" si="20"/>
        <v>0</v>
      </c>
      <c r="AX241" s="4">
        <f t="shared" si="21"/>
        <v>0</v>
      </c>
      <c r="AY241" s="33" t="e">
        <f t="shared" si="22"/>
        <v>#DIV/0!</v>
      </c>
      <c r="AZ241" s="4">
        <f t="shared" si="23"/>
        <v>0</v>
      </c>
      <c r="BC241" s="51">
        <f>AZ241/'الترتيب حسب النسبة المئوية'!$D$3</f>
        <v>0</v>
      </c>
      <c r="BF241" s="21">
        <f t="shared" si="24"/>
        <v>1</v>
      </c>
    </row>
    <row r="242" spans="1:58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AV242" s="4">
        <f t="shared" si="19"/>
        <v>0</v>
      </c>
      <c r="AW242" s="4">
        <f t="shared" si="20"/>
        <v>0</v>
      </c>
      <c r="AX242" s="4">
        <f t="shared" si="21"/>
        <v>0</v>
      </c>
      <c r="AY242" s="33" t="e">
        <f t="shared" si="22"/>
        <v>#DIV/0!</v>
      </c>
      <c r="AZ242" s="4">
        <f t="shared" si="23"/>
        <v>0</v>
      </c>
      <c r="BC242" s="51">
        <f>AZ242/'الترتيب حسب النسبة المئوية'!$D$3</f>
        <v>0</v>
      </c>
      <c r="BF242" s="21">
        <f t="shared" si="24"/>
        <v>1</v>
      </c>
    </row>
    <row r="243" spans="1:58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AV243" s="4">
        <f t="shared" si="19"/>
        <v>0</v>
      </c>
      <c r="AW243" s="4">
        <f t="shared" si="20"/>
        <v>0</v>
      </c>
      <c r="AX243" s="4">
        <f t="shared" si="21"/>
        <v>0</v>
      </c>
      <c r="AY243" s="33" t="e">
        <f t="shared" si="22"/>
        <v>#DIV/0!</v>
      </c>
      <c r="AZ243" s="4">
        <f t="shared" si="23"/>
        <v>0</v>
      </c>
      <c r="BC243" s="51">
        <f>AZ243/'الترتيب حسب النسبة المئوية'!$D$3</f>
        <v>0</v>
      </c>
      <c r="BF243" s="21">
        <f t="shared" si="24"/>
        <v>1</v>
      </c>
    </row>
    <row r="244" spans="1:58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AV244" s="4">
        <f t="shared" si="19"/>
        <v>0</v>
      </c>
      <c r="AW244" s="4">
        <f t="shared" si="20"/>
        <v>0</v>
      </c>
      <c r="AX244" s="4">
        <f t="shared" si="21"/>
        <v>0</v>
      </c>
      <c r="AY244" s="33" t="e">
        <f t="shared" si="22"/>
        <v>#DIV/0!</v>
      </c>
      <c r="AZ244" s="4">
        <f t="shared" si="23"/>
        <v>0</v>
      </c>
      <c r="BC244" s="51">
        <f>AZ244/'الترتيب حسب النسبة المئوية'!$D$3</f>
        <v>0</v>
      </c>
      <c r="BF244" s="21">
        <f t="shared" si="24"/>
        <v>1</v>
      </c>
    </row>
    <row r="245" spans="1:58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AV245" s="4">
        <f t="shared" si="19"/>
        <v>0</v>
      </c>
      <c r="AW245" s="4">
        <f t="shared" si="20"/>
        <v>0</v>
      </c>
      <c r="AX245" s="4">
        <f t="shared" si="21"/>
        <v>0</v>
      </c>
      <c r="AY245" s="33" t="e">
        <f t="shared" si="22"/>
        <v>#DIV/0!</v>
      </c>
      <c r="AZ245" s="4">
        <f t="shared" si="23"/>
        <v>0</v>
      </c>
      <c r="BC245" s="51">
        <f>AZ245/'الترتيب حسب النسبة المئوية'!$D$3</f>
        <v>0</v>
      </c>
      <c r="BF245" s="21">
        <f t="shared" si="24"/>
        <v>1</v>
      </c>
    </row>
    <row r="246" spans="1:58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AV246" s="4">
        <f t="shared" si="19"/>
        <v>0</v>
      </c>
      <c r="AW246" s="4">
        <f t="shared" si="20"/>
        <v>0</v>
      </c>
      <c r="AX246" s="4">
        <f t="shared" si="21"/>
        <v>0</v>
      </c>
      <c r="AY246" s="33" t="e">
        <f t="shared" si="22"/>
        <v>#DIV/0!</v>
      </c>
      <c r="AZ246" s="4">
        <f t="shared" si="23"/>
        <v>0</v>
      </c>
      <c r="BC246" s="51">
        <f>AZ246/'الترتيب حسب النسبة المئوية'!$D$3</f>
        <v>0</v>
      </c>
      <c r="BF246" s="21">
        <f t="shared" si="24"/>
        <v>1</v>
      </c>
    </row>
    <row r="247" spans="1:58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AV247" s="4">
        <f t="shared" si="19"/>
        <v>0</v>
      </c>
      <c r="AW247" s="4">
        <f t="shared" si="20"/>
        <v>0</v>
      </c>
      <c r="AX247" s="4">
        <f t="shared" si="21"/>
        <v>0</v>
      </c>
      <c r="AY247" s="33" t="e">
        <f t="shared" si="22"/>
        <v>#DIV/0!</v>
      </c>
      <c r="AZ247" s="4">
        <f t="shared" si="23"/>
        <v>0</v>
      </c>
      <c r="BC247" s="51">
        <f>AZ247/'الترتيب حسب النسبة المئوية'!$D$3</f>
        <v>0</v>
      </c>
      <c r="BF247" s="21">
        <f t="shared" si="24"/>
        <v>1</v>
      </c>
    </row>
    <row r="248" spans="1:58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AV248" s="4">
        <f t="shared" si="19"/>
        <v>0</v>
      </c>
      <c r="AW248" s="4">
        <f t="shared" si="20"/>
        <v>0</v>
      </c>
      <c r="AX248" s="4">
        <f t="shared" si="21"/>
        <v>0</v>
      </c>
      <c r="AY248" s="33" t="e">
        <f t="shared" si="22"/>
        <v>#DIV/0!</v>
      </c>
      <c r="AZ248" s="4">
        <f t="shared" si="23"/>
        <v>0</v>
      </c>
      <c r="BC248" s="51">
        <f>AZ248/'الترتيب حسب النسبة المئوية'!$D$3</f>
        <v>0</v>
      </c>
      <c r="BF248" s="21">
        <f t="shared" si="24"/>
        <v>1</v>
      </c>
    </row>
    <row r="249" spans="1:58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AV249" s="4">
        <f t="shared" si="19"/>
        <v>0</v>
      </c>
      <c r="AW249" s="4">
        <f t="shared" si="20"/>
        <v>0</v>
      </c>
      <c r="AX249" s="4">
        <f t="shared" si="21"/>
        <v>0</v>
      </c>
      <c r="AY249" s="33" t="e">
        <f t="shared" si="22"/>
        <v>#DIV/0!</v>
      </c>
      <c r="AZ249" s="4">
        <f t="shared" si="23"/>
        <v>0</v>
      </c>
      <c r="BC249" s="51">
        <f>AZ249/'الترتيب حسب النسبة المئوية'!$D$3</f>
        <v>0</v>
      </c>
      <c r="BF249" s="21">
        <f t="shared" si="24"/>
        <v>1</v>
      </c>
    </row>
    <row r="250" spans="1:58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AV250" s="4">
        <f t="shared" si="19"/>
        <v>0</v>
      </c>
      <c r="AW250" s="4">
        <f t="shared" si="20"/>
        <v>0</v>
      </c>
      <c r="AX250" s="4">
        <f t="shared" si="21"/>
        <v>0</v>
      </c>
      <c r="AY250" s="33" t="e">
        <f t="shared" si="22"/>
        <v>#DIV/0!</v>
      </c>
      <c r="AZ250" s="4">
        <f t="shared" si="23"/>
        <v>0</v>
      </c>
      <c r="BC250" s="51">
        <f>AZ250/'الترتيب حسب النسبة المئوية'!$D$3</f>
        <v>0</v>
      </c>
      <c r="BF250" s="21">
        <f t="shared" si="24"/>
        <v>1</v>
      </c>
    </row>
    <row r="251" spans="1:58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AV251" s="4">
        <f t="shared" si="19"/>
        <v>0</v>
      </c>
      <c r="AW251" s="4">
        <f t="shared" si="20"/>
        <v>0</v>
      </c>
      <c r="AX251" s="4">
        <f t="shared" si="21"/>
        <v>0</v>
      </c>
      <c r="AY251" s="33" t="e">
        <f t="shared" si="22"/>
        <v>#DIV/0!</v>
      </c>
      <c r="AZ251" s="4">
        <f t="shared" si="23"/>
        <v>0</v>
      </c>
      <c r="BC251" s="51">
        <f>AZ251/'الترتيب حسب النسبة المئوية'!$D$3</f>
        <v>0</v>
      </c>
      <c r="BF251" s="21">
        <f t="shared" si="24"/>
        <v>1</v>
      </c>
    </row>
    <row r="252" spans="1:58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AV252" s="4">
        <f t="shared" si="19"/>
        <v>0</v>
      </c>
      <c r="AW252" s="4">
        <f t="shared" si="20"/>
        <v>0</v>
      </c>
      <c r="AX252" s="4">
        <f t="shared" si="21"/>
        <v>0</v>
      </c>
      <c r="AY252" s="33" t="e">
        <f t="shared" si="22"/>
        <v>#DIV/0!</v>
      </c>
      <c r="AZ252" s="4">
        <f t="shared" si="23"/>
        <v>0</v>
      </c>
      <c r="BC252" s="51">
        <f>AZ252/'الترتيب حسب النسبة المئوية'!$D$3</f>
        <v>0</v>
      </c>
      <c r="BF252" s="21">
        <f t="shared" si="24"/>
        <v>1</v>
      </c>
    </row>
    <row r="253" spans="1:58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AV253" s="4">
        <f t="shared" si="19"/>
        <v>0</v>
      </c>
      <c r="AW253" s="4">
        <f t="shared" si="20"/>
        <v>0</v>
      </c>
      <c r="AX253" s="4">
        <f t="shared" si="21"/>
        <v>0</v>
      </c>
      <c r="AY253" s="33" t="e">
        <f t="shared" si="22"/>
        <v>#DIV/0!</v>
      </c>
      <c r="AZ253" s="4">
        <f t="shared" si="23"/>
        <v>0</v>
      </c>
      <c r="BC253" s="51">
        <f>AZ253/'الترتيب حسب النسبة المئوية'!$D$3</f>
        <v>0</v>
      </c>
      <c r="BF253" s="21">
        <f t="shared" si="24"/>
        <v>1</v>
      </c>
    </row>
    <row r="254" spans="1:58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AV254" s="4">
        <f t="shared" si="19"/>
        <v>0</v>
      </c>
      <c r="AW254" s="4">
        <f t="shared" si="20"/>
        <v>0</v>
      </c>
      <c r="AX254" s="4">
        <f t="shared" si="21"/>
        <v>0</v>
      </c>
      <c r="AY254" s="33" t="e">
        <f t="shared" si="22"/>
        <v>#DIV/0!</v>
      </c>
      <c r="AZ254" s="4">
        <f t="shared" si="23"/>
        <v>0</v>
      </c>
      <c r="BC254" s="51">
        <f>AZ254/'الترتيب حسب النسبة المئوية'!$D$3</f>
        <v>0</v>
      </c>
      <c r="BF254" s="21">
        <f t="shared" si="24"/>
        <v>1</v>
      </c>
    </row>
    <row r="255" spans="1:58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AV255" s="4">
        <f t="shared" si="19"/>
        <v>0</v>
      </c>
      <c r="AW255" s="4">
        <f t="shared" si="20"/>
        <v>0</v>
      </c>
      <c r="AX255" s="4">
        <f t="shared" si="21"/>
        <v>0</v>
      </c>
      <c r="AY255" s="33" t="e">
        <f t="shared" si="22"/>
        <v>#DIV/0!</v>
      </c>
      <c r="AZ255" s="4">
        <f t="shared" si="23"/>
        <v>0</v>
      </c>
      <c r="BC255" s="51">
        <f>AZ255/'الترتيب حسب النسبة المئوية'!$D$3</f>
        <v>0</v>
      </c>
      <c r="BF255" s="21">
        <f t="shared" si="24"/>
        <v>1</v>
      </c>
    </row>
    <row r="256" spans="1:58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AV256" s="4">
        <f t="shared" si="19"/>
        <v>0</v>
      </c>
      <c r="AW256" s="4">
        <f t="shared" si="20"/>
        <v>0</v>
      </c>
      <c r="AX256" s="4">
        <f t="shared" si="21"/>
        <v>0</v>
      </c>
      <c r="AY256" s="33" t="e">
        <f t="shared" si="22"/>
        <v>#DIV/0!</v>
      </c>
      <c r="AZ256" s="4">
        <f t="shared" si="23"/>
        <v>0</v>
      </c>
      <c r="BC256" s="51">
        <f>AZ256/'الترتيب حسب النسبة المئوية'!$D$3</f>
        <v>0</v>
      </c>
      <c r="BF256" s="21">
        <f t="shared" si="24"/>
        <v>1</v>
      </c>
    </row>
    <row r="257" spans="1:58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AV257" s="4">
        <f t="shared" si="19"/>
        <v>0</v>
      </c>
      <c r="AW257" s="4">
        <f t="shared" si="20"/>
        <v>0</v>
      </c>
      <c r="AX257" s="4">
        <f t="shared" si="21"/>
        <v>0</v>
      </c>
      <c r="AY257" s="33" t="e">
        <f t="shared" si="22"/>
        <v>#DIV/0!</v>
      </c>
      <c r="AZ257" s="4">
        <f t="shared" si="23"/>
        <v>0</v>
      </c>
      <c r="BC257" s="51">
        <f>AZ257/'الترتيب حسب النسبة المئوية'!$D$3</f>
        <v>0</v>
      </c>
      <c r="BF257" s="21">
        <f t="shared" si="24"/>
        <v>1</v>
      </c>
    </row>
    <row r="258" spans="1:58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AV258" s="4">
        <f t="shared" si="19"/>
        <v>0</v>
      </c>
      <c r="AW258" s="4">
        <f t="shared" si="20"/>
        <v>0</v>
      </c>
      <c r="AX258" s="4">
        <f t="shared" si="21"/>
        <v>0</v>
      </c>
      <c r="AY258" s="33" t="e">
        <f t="shared" si="22"/>
        <v>#DIV/0!</v>
      </c>
      <c r="AZ258" s="4">
        <f t="shared" si="23"/>
        <v>0</v>
      </c>
      <c r="BC258" s="51">
        <f>AZ258/'الترتيب حسب النسبة المئوية'!$D$3</f>
        <v>0</v>
      </c>
      <c r="BF258" s="21">
        <f t="shared" si="24"/>
        <v>1</v>
      </c>
    </row>
    <row r="259" spans="1:58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AV259" s="4">
        <f t="shared" ref="AV259:AV322" si="25">COUNTIF(B259:AE259,"&gt;=1")</f>
        <v>0</v>
      </c>
      <c r="AW259" s="4">
        <f t="shared" ref="AW259:AW322" si="26">COUNTIF(B259:AE259,"=0")</f>
        <v>0</v>
      </c>
      <c r="AX259" s="4">
        <f t="shared" ref="AX259:AX322" si="27">SUM(AV259:AW259)</f>
        <v>0</v>
      </c>
      <c r="AY259" s="33" t="e">
        <f t="shared" ref="AY259:AY322" si="28">AV259/AX259</f>
        <v>#DIV/0!</v>
      </c>
      <c r="AZ259" s="4">
        <f t="shared" ref="AZ259:AZ322" si="29">SUM(B259:AE259)</f>
        <v>0</v>
      </c>
      <c r="BC259" s="51">
        <f>AZ259/'الترتيب حسب النسبة المئوية'!$D$3</f>
        <v>0</v>
      </c>
      <c r="BF259" s="21">
        <f t="shared" ref="BF259:BF322" si="30">IF(AV259&gt;0,"",IF(AX259=AW259,1,""))</f>
        <v>1</v>
      </c>
    </row>
    <row r="260" spans="1:58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AV260" s="4">
        <f t="shared" si="25"/>
        <v>0</v>
      </c>
      <c r="AW260" s="4">
        <f t="shared" si="26"/>
        <v>0</v>
      </c>
      <c r="AX260" s="4">
        <f t="shared" si="27"/>
        <v>0</v>
      </c>
      <c r="AY260" s="33" t="e">
        <f t="shared" si="28"/>
        <v>#DIV/0!</v>
      </c>
      <c r="AZ260" s="4">
        <f t="shared" si="29"/>
        <v>0</v>
      </c>
      <c r="BC260" s="51">
        <f>AZ260/'الترتيب حسب النسبة المئوية'!$D$3</f>
        <v>0</v>
      </c>
      <c r="BF260" s="21">
        <f t="shared" si="30"/>
        <v>1</v>
      </c>
    </row>
    <row r="261" spans="1:58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AV261" s="4">
        <f t="shared" si="25"/>
        <v>0</v>
      </c>
      <c r="AW261" s="4">
        <f t="shared" si="26"/>
        <v>0</v>
      </c>
      <c r="AX261" s="4">
        <f t="shared" si="27"/>
        <v>0</v>
      </c>
      <c r="AY261" s="33" t="e">
        <f t="shared" si="28"/>
        <v>#DIV/0!</v>
      </c>
      <c r="AZ261" s="4">
        <f t="shared" si="29"/>
        <v>0</v>
      </c>
      <c r="BC261" s="51">
        <f>AZ261/'الترتيب حسب النسبة المئوية'!$D$3</f>
        <v>0</v>
      </c>
      <c r="BF261" s="21">
        <f t="shared" si="30"/>
        <v>1</v>
      </c>
    </row>
    <row r="262" spans="1:58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AV262" s="4">
        <f t="shared" si="25"/>
        <v>0</v>
      </c>
      <c r="AW262" s="4">
        <f t="shared" si="26"/>
        <v>0</v>
      </c>
      <c r="AX262" s="4">
        <f t="shared" si="27"/>
        <v>0</v>
      </c>
      <c r="AY262" s="33" t="e">
        <f t="shared" si="28"/>
        <v>#DIV/0!</v>
      </c>
      <c r="AZ262" s="4">
        <f t="shared" si="29"/>
        <v>0</v>
      </c>
      <c r="BC262" s="51">
        <f>AZ262/'الترتيب حسب النسبة المئوية'!$D$3</f>
        <v>0</v>
      </c>
      <c r="BF262" s="21">
        <f t="shared" si="30"/>
        <v>1</v>
      </c>
    </row>
    <row r="263" spans="1:58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AV263" s="4">
        <f t="shared" si="25"/>
        <v>0</v>
      </c>
      <c r="AW263" s="4">
        <f t="shared" si="26"/>
        <v>0</v>
      </c>
      <c r="AX263" s="4">
        <f t="shared" si="27"/>
        <v>0</v>
      </c>
      <c r="AY263" s="33" t="e">
        <f t="shared" si="28"/>
        <v>#DIV/0!</v>
      </c>
      <c r="AZ263" s="4">
        <f t="shared" si="29"/>
        <v>0</v>
      </c>
      <c r="BC263" s="51">
        <f>AZ263/'الترتيب حسب النسبة المئوية'!$D$3</f>
        <v>0</v>
      </c>
      <c r="BF263" s="21">
        <f t="shared" si="30"/>
        <v>1</v>
      </c>
    </row>
    <row r="264" spans="1:58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AV264" s="4">
        <f t="shared" si="25"/>
        <v>0</v>
      </c>
      <c r="AW264" s="4">
        <f t="shared" si="26"/>
        <v>0</v>
      </c>
      <c r="AX264" s="4">
        <f t="shared" si="27"/>
        <v>0</v>
      </c>
      <c r="AY264" s="33" t="e">
        <f t="shared" si="28"/>
        <v>#DIV/0!</v>
      </c>
      <c r="AZ264" s="4">
        <f t="shared" si="29"/>
        <v>0</v>
      </c>
      <c r="BC264" s="51">
        <f>AZ264/'الترتيب حسب النسبة المئوية'!$D$3</f>
        <v>0</v>
      </c>
      <c r="BF264" s="21">
        <f t="shared" si="30"/>
        <v>1</v>
      </c>
    </row>
    <row r="265" spans="1:58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AV265" s="4">
        <f t="shared" si="25"/>
        <v>0</v>
      </c>
      <c r="AW265" s="4">
        <f t="shared" si="26"/>
        <v>0</v>
      </c>
      <c r="AX265" s="4">
        <f t="shared" si="27"/>
        <v>0</v>
      </c>
      <c r="AY265" s="33" t="e">
        <f t="shared" si="28"/>
        <v>#DIV/0!</v>
      </c>
      <c r="AZ265" s="4">
        <f t="shared" si="29"/>
        <v>0</v>
      </c>
      <c r="BC265" s="51">
        <f>AZ265/'الترتيب حسب النسبة المئوية'!$D$3</f>
        <v>0</v>
      </c>
      <c r="BF265" s="21">
        <f t="shared" si="30"/>
        <v>1</v>
      </c>
    </row>
    <row r="266" spans="1:58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AV266" s="4">
        <f t="shared" si="25"/>
        <v>0</v>
      </c>
      <c r="AW266" s="4">
        <f t="shared" si="26"/>
        <v>0</v>
      </c>
      <c r="AX266" s="4">
        <f t="shared" si="27"/>
        <v>0</v>
      </c>
      <c r="AY266" s="33" t="e">
        <f t="shared" si="28"/>
        <v>#DIV/0!</v>
      </c>
      <c r="AZ266" s="4">
        <f t="shared" si="29"/>
        <v>0</v>
      </c>
      <c r="BC266" s="51">
        <f>AZ266/'الترتيب حسب النسبة المئوية'!$D$3</f>
        <v>0</v>
      </c>
      <c r="BF266" s="21">
        <f t="shared" si="30"/>
        <v>1</v>
      </c>
    </row>
    <row r="267" spans="1:58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AV267" s="4">
        <f t="shared" si="25"/>
        <v>0</v>
      </c>
      <c r="AW267" s="4">
        <f t="shared" si="26"/>
        <v>0</v>
      </c>
      <c r="AX267" s="4">
        <f t="shared" si="27"/>
        <v>0</v>
      </c>
      <c r="AY267" s="33" t="e">
        <f t="shared" si="28"/>
        <v>#DIV/0!</v>
      </c>
      <c r="AZ267" s="4">
        <f t="shared" si="29"/>
        <v>0</v>
      </c>
      <c r="BC267" s="51">
        <f>AZ267/'الترتيب حسب النسبة المئوية'!$D$3</f>
        <v>0</v>
      </c>
      <c r="BF267" s="21">
        <f t="shared" si="30"/>
        <v>1</v>
      </c>
    </row>
    <row r="268" spans="1:58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AV268" s="4">
        <f t="shared" si="25"/>
        <v>0</v>
      </c>
      <c r="AW268" s="4">
        <f t="shared" si="26"/>
        <v>0</v>
      </c>
      <c r="AX268" s="4">
        <f t="shared" si="27"/>
        <v>0</v>
      </c>
      <c r="AY268" s="33" t="e">
        <f t="shared" si="28"/>
        <v>#DIV/0!</v>
      </c>
      <c r="AZ268" s="4">
        <f t="shared" si="29"/>
        <v>0</v>
      </c>
      <c r="BC268" s="51">
        <f>AZ268/'الترتيب حسب النسبة المئوية'!$D$3</f>
        <v>0</v>
      </c>
      <c r="BF268" s="21">
        <f t="shared" si="30"/>
        <v>1</v>
      </c>
    </row>
    <row r="269" spans="1:58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AV269" s="4">
        <f t="shared" si="25"/>
        <v>0</v>
      </c>
      <c r="AW269" s="4">
        <f t="shared" si="26"/>
        <v>0</v>
      </c>
      <c r="AX269" s="4">
        <f t="shared" si="27"/>
        <v>0</v>
      </c>
      <c r="AY269" s="33" t="e">
        <f t="shared" si="28"/>
        <v>#DIV/0!</v>
      </c>
      <c r="AZ269" s="4">
        <f t="shared" si="29"/>
        <v>0</v>
      </c>
      <c r="BC269" s="51">
        <f>AZ269/'الترتيب حسب النسبة المئوية'!$D$3</f>
        <v>0</v>
      </c>
      <c r="BF269" s="21">
        <f t="shared" si="30"/>
        <v>1</v>
      </c>
    </row>
    <row r="270" spans="1:58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AV270" s="4">
        <f t="shared" si="25"/>
        <v>0</v>
      </c>
      <c r="AW270" s="4">
        <f t="shared" si="26"/>
        <v>0</v>
      </c>
      <c r="AX270" s="4">
        <f t="shared" si="27"/>
        <v>0</v>
      </c>
      <c r="AY270" s="33" t="e">
        <f t="shared" si="28"/>
        <v>#DIV/0!</v>
      </c>
      <c r="AZ270" s="4">
        <f t="shared" si="29"/>
        <v>0</v>
      </c>
      <c r="BC270" s="51">
        <f>AZ270/'الترتيب حسب النسبة المئوية'!$D$3</f>
        <v>0</v>
      </c>
      <c r="BF270" s="21">
        <f t="shared" si="30"/>
        <v>1</v>
      </c>
    </row>
    <row r="271" spans="1:58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AV271" s="4">
        <f t="shared" si="25"/>
        <v>0</v>
      </c>
      <c r="AW271" s="4">
        <f t="shared" si="26"/>
        <v>0</v>
      </c>
      <c r="AX271" s="4">
        <f t="shared" si="27"/>
        <v>0</v>
      </c>
      <c r="AY271" s="33" t="e">
        <f t="shared" si="28"/>
        <v>#DIV/0!</v>
      </c>
      <c r="AZ271" s="4">
        <f t="shared" si="29"/>
        <v>0</v>
      </c>
      <c r="BC271" s="51">
        <f>AZ271/'الترتيب حسب النسبة المئوية'!$D$3</f>
        <v>0</v>
      </c>
      <c r="BF271" s="21">
        <f t="shared" si="30"/>
        <v>1</v>
      </c>
    </row>
    <row r="272" spans="1:58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AV272" s="4">
        <f t="shared" si="25"/>
        <v>0</v>
      </c>
      <c r="AW272" s="4">
        <f t="shared" si="26"/>
        <v>0</v>
      </c>
      <c r="AX272" s="4">
        <f t="shared" si="27"/>
        <v>0</v>
      </c>
      <c r="AY272" s="33" t="e">
        <f t="shared" si="28"/>
        <v>#DIV/0!</v>
      </c>
      <c r="AZ272" s="4">
        <f t="shared" si="29"/>
        <v>0</v>
      </c>
      <c r="BC272" s="51">
        <f>AZ272/'الترتيب حسب النسبة المئوية'!$D$3</f>
        <v>0</v>
      </c>
      <c r="BF272" s="21">
        <f t="shared" si="30"/>
        <v>1</v>
      </c>
    </row>
    <row r="273" spans="1:58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AV273" s="4">
        <f t="shared" si="25"/>
        <v>0</v>
      </c>
      <c r="AW273" s="4">
        <f t="shared" si="26"/>
        <v>0</v>
      </c>
      <c r="AX273" s="4">
        <f t="shared" si="27"/>
        <v>0</v>
      </c>
      <c r="AY273" s="33" t="e">
        <f t="shared" si="28"/>
        <v>#DIV/0!</v>
      </c>
      <c r="AZ273" s="4">
        <f t="shared" si="29"/>
        <v>0</v>
      </c>
      <c r="BC273" s="51">
        <f>AZ273/'الترتيب حسب النسبة المئوية'!$D$3</f>
        <v>0</v>
      </c>
      <c r="BF273" s="21">
        <f t="shared" si="30"/>
        <v>1</v>
      </c>
    </row>
    <row r="274" spans="1:58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AV274" s="4">
        <f t="shared" si="25"/>
        <v>0</v>
      </c>
      <c r="AW274" s="4">
        <f t="shared" si="26"/>
        <v>0</v>
      </c>
      <c r="AX274" s="4">
        <f t="shared" si="27"/>
        <v>0</v>
      </c>
      <c r="AY274" s="33" t="e">
        <f t="shared" si="28"/>
        <v>#DIV/0!</v>
      </c>
      <c r="AZ274" s="4">
        <f t="shared" si="29"/>
        <v>0</v>
      </c>
      <c r="BC274" s="51">
        <f>AZ274/'الترتيب حسب النسبة المئوية'!$D$3</f>
        <v>0</v>
      </c>
      <c r="BF274" s="21">
        <f t="shared" si="30"/>
        <v>1</v>
      </c>
    </row>
    <row r="275" spans="1:58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AV275" s="4">
        <f t="shared" si="25"/>
        <v>0</v>
      </c>
      <c r="AW275" s="4">
        <f t="shared" si="26"/>
        <v>0</v>
      </c>
      <c r="AX275" s="4">
        <f t="shared" si="27"/>
        <v>0</v>
      </c>
      <c r="AY275" s="33" t="e">
        <f t="shared" si="28"/>
        <v>#DIV/0!</v>
      </c>
      <c r="AZ275" s="4">
        <f t="shared" si="29"/>
        <v>0</v>
      </c>
      <c r="BC275" s="51">
        <f>AZ275/'الترتيب حسب النسبة المئوية'!$D$3</f>
        <v>0</v>
      </c>
      <c r="BF275" s="21">
        <f t="shared" si="30"/>
        <v>1</v>
      </c>
    </row>
    <row r="276" spans="1:58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AV276" s="4">
        <f t="shared" si="25"/>
        <v>0</v>
      </c>
      <c r="AW276" s="4">
        <f t="shared" si="26"/>
        <v>0</v>
      </c>
      <c r="AX276" s="4">
        <f t="shared" si="27"/>
        <v>0</v>
      </c>
      <c r="AY276" s="33" t="e">
        <f t="shared" si="28"/>
        <v>#DIV/0!</v>
      </c>
      <c r="AZ276" s="4">
        <f t="shared" si="29"/>
        <v>0</v>
      </c>
      <c r="BC276" s="51">
        <f>AZ276/'الترتيب حسب النسبة المئوية'!$D$3</f>
        <v>0</v>
      </c>
      <c r="BF276" s="21">
        <f t="shared" si="30"/>
        <v>1</v>
      </c>
    </row>
    <row r="277" spans="1:58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AV277" s="4">
        <f t="shared" si="25"/>
        <v>0</v>
      </c>
      <c r="AW277" s="4">
        <f t="shared" si="26"/>
        <v>0</v>
      </c>
      <c r="AX277" s="4">
        <f t="shared" si="27"/>
        <v>0</v>
      </c>
      <c r="AY277" s="33" t="e">
        <f t="shared" si="28"/>
        <v>#DIV/0!</v>
      </c>
      <c r="AZ277" s="4">
        <f t="shared" si="29"/>
        <v>0</v>
      </c>
      <c r="BC277" s="51">
        <f>AZ277/'الترتيب حسب النسبة المئوية'!$D$3</f>
        <v>0</v>
      </c>
      <c r="BF277" s="21">
        <f t="shared" si="30"/>
        <v>1</v>
      </c>
    </row>
    <row r="278" spans="1:58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AV278" s="4">
        <f t="shared" si="25"/>
        <v>0</v>
      </c>
      <c r="AW278" s="4">
        <f t="shared" si="26"/>
        <v>0</v>
      </c>
      <c r="AX278" s="4">
        <f t="shared" si="27"/>
        <v>0</v>
      </c>
      <c r="AY278" s="33" t="e">
        <f t="shared" si="28"/>
        <v>#DIV/0!</v>
      </c>
      <c r="AZ278" s="4">
        <f t="shared" si="29"/>
        <v>0</v>
      </c>
      <c r="BC278" s="51">
        <f>AZ278/'الترتيب حسب النسبة المئوية'!$D$3</f>
        <v>0</v>
      </c>
      <c r="BF278" s="21">
        <f t="shared" si="30"/>
        <v>1</v>
      </c>
    </row>
    <row r="279" spans="1:58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AV279" s="4">
        <f t="shared" si="25"/>
        <v>0</v>
      </c>
      <c r="AW279" s="4">
        <f t="shared" si="26"/>
        <v>0</v>
      </c>
      <c r="AX279" s="4">
        <f t="shared" si="27"/>
        <v>0</v>
      </c>
      <c r="AY279" s="33" t="e">
        <f t="shared" si="28"/>
        <v>#DIV/0!</v>
      </c>
      <c r="AZ279" s="4">
        <f t="shared" si="29"/>
        <v>0</v>
      </c>
      <c r="BC279" s="51">
        <f>AZ279/'الترتيب حسب النسبة المئوية'!$D$3</f>
        <v>0</v>
      </c>
      <c r="BF279" s="21">
        <f t="shared" si="30"/>
        <v>1</v>
      </c>
    </row>
    <row r="280" spans="1:58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AV280" s="4">
        <f t="shared" si="25"/>
        <v>0</v>
      </c>
      <c r="AW280" s="4">
        <f t="shared" si="26"/>
        <v>0</v>
      </c>
      <c r="AX280" s="4">
        <f t="shared" si="27"/>
        <v>0</v>
      </c>
      <c r="AY280" s="33" t="e">
        <f t="shared" si="28"/>
        <v>#DIV/0!</v>
      </c>
      <c r="AZ280" s="4">
        <f t="shared" si="29"/>
        <v>0</v>
      </c>
      <c r="BC280" s="51">
        <f>AZ280/'الترتيب حسب النسبة المئوية'!$D$3</f>
        <v>0</v>
      </c>
      <c r="BF280" s="21">
        <f t="shared" si="30"/>
        <v>1</v>
      </c>
    </row>
    <row r="281" spans="1:58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AV281" s="4">
        <f t="shared" si="25"/>
        <v>0</v>
      </c>
      <c r="AW281" s="4">
        <f t="shared" si="26"/>
        <v>0</v>
      </c>
      <c r="AX281" s="4">
        <f t="shared" si="27"/>
        <v>0</v>
      </c>
      <c r="AY281" s="33" t="e">
        <f t="shared" si="28"/>
        <v>#DIV/0!</v>
      </c>
      <c r="AZ281" s="4">
        <f t="shared" si="29"/>
        <v>0</v>
      </c>
      <c r="BC281" s="51">
        <f>AZ281/'الترتيب حسب النسبة المئوية'!$D$3</f>
        <v>0</v>
      </c>
      <c r="BF281" s="21">
        <f t="shared" si="30"/>
        <v>1</v>
      </c>
    </row>
    <row r="282" spans="1:58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AV282" s="4">
        <f t="shared" si="25"/>
        <v>0</v>
      </c>
      <c r="AW282" s="4">
        <f t="shared" si="26"/>
        <v>0</v>
      </c>
      <c r="AX282" s="4">
        <f t="shared" si="27"/>
        <v>0</v>
      </c>
      <c r="AY282" s="33" t="e">
        <f t="shared" si="28"/>
        <v>#DIV/0!</v>
      </c>
      <c r="AZ282" s="4">
        <f t="shared" si="29"/>
        <v>0</v>
      </c>
      <c r="BC282" s="51">
        <f>AZ282/'الترتيب حسب النسبة المئوية'!$D$3</f>
        <v>0</v>
      </c>
      <c r="BF282" s="21">
        <f t="shared" si="30"/>
        <v>1</v>
      </c>
    </row>
    <row r="283" spans="1:58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AV283" s="4">
        <f t="shared" si="25"/>
        <v>0</v>
      </c>
      <c r="AW283" s="4">
        <f t="shared" si="26"/>
        <v>0</v>
      </c>
      <c r="AX283" s="4">
        <f t="shared" si="27"/>
        <v>0</v>
      </c>
      <c r="AY283" s="33" t="e">
        <f t="shared" si="28"/>
        <v>#DIV/0!</v>
      </c>
      <c r="AZ283" s="4">
        <f t="shared" si="29"/>
        <v>0</v>
      </c>
      <c r="BC283" s="51">
        <f>AZ283/'الترتيب حسب النسبة المئوية'!$D$3</f>
        <v>0</v>
      </c>
      <c r="BF283" s="21">
        <f t="shared" si="30"/>
        <v>1</v>
      </c>
    </row>
    <row r="284" spans="1:58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AV284" s="4">
        <f t="shared" si="25"/>
        <v>0</v>
      </c>
      <c r="AW284" s="4">
        <f t="shared" si="26"/>
        <v>0</v>
      </c>
      <c r="AX284" s="4">
        <f t="shared" si="27"/>
        <v>0</v>
      </c>
      <c r="AY284" s="33" t="e">
        <f t="shared" si="28"/>
        <v>#DIV/0!</v>
      </c>
      <c r="AZ284" s="4">
        <f t="shared" si="29"/>
        <v>0</v>
      </c>
      <c r="BC284" s="51">
        <f>AZ284/'الترتيب حسب النسبة المئوية'!$D$3</f>
        <v>0</v>
      </c>
      <c r="BF284" s="21">
        <f t="shared" si="30"/>
        <v>1</v>
      </c>
    </row>
    <row r="285" spans="1:58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AV285" s="4">
        <f t="shared" si="25"/>
        <v>0</v>
      </c>
      <c r="AW285" s="4">
        <f t="shared" si="26"/>
        <v>0</v>
      </c>
      <c r="AX285" s="4">
        <f t="shared" si="27"/>
        <v>0</v>
      </c>
      <c r="AY285" s="33" t="e">
        <f t="shared" si="28"/>
        <v>#DIV/0!</v>
      </c>
      <c r="AZ285" s="4">
        <f t="shared" si="29"/>
        <v>0</v>
      </c>
      <c r="BC285" s="51">
        <f>AZ285/'الترتيب حسب النسبة المئوية'!$D$3</f>
        <v>0</v>
      </c>
      <c r="BF285" s="21">
        <f t="shared" si="30"/>
        <v>1</v>
      </c>
    </row>
    <row r="286" spans="1:58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AV286" s="4">
        <f t="shared" si="25"/>
        <v>0</v>
      </c>
      <c r="AW286" s="4">
        <f t="shared" si="26"/>
        <v>0</v>
      </c>
      <c r="AX286" s="4">
        <f t="shared" si="27"/>
        <v>0</v>
      </c>
      <c r="AY286" s="33" t="e">
        <f t="shared" si="28"/>
        <v>#DIV/0!</v>
      </c>
      <c r="AZ286" s="4">
        <f t="shared" si="29"/>
        <v>0</v>
      </c>
      <c r="BC286" s="51">
        <f>AZ286/'الترتيب حسب النسبة المئوية'!$D$3</f>
        <v>0</v>
      </c>
      <c r="BF286" s="21">
        <f t="shared" si="30"/>
        <v>1</v>
      </c>
    </row>
    <row r="287" spans="1:58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AV287" s="4">
        <f t="shared" si="25"/>
        <v>0</v>
      </c>
      <c r="AW287" s="4">
        <f t="shared" si="26"/>
        <v>0</v>
      </c>
      <c r="AX287" s="4">
        <f t="shared" si="27"/>
        <v>0</v>
      </c>
      <c r="AY287" s="33" t="e">
        <f t="shared" si="28"/>
        <v>#DIV/0!</v>
      </c>
      <c r="AZ287" s="4">
        <f t="shared" si="29"/>
        <v>0</v>
      </c>
      <c r="BC287" s="51">
        <f>AZ287/'الترتيب حسب النسبة المئوية'!$D$3</f>
        <v>0</v>
      </c>
      <c r="BF287" s="21">
        <f t="shared" si="30"/>
        <v>1</v>
      </c>
    </row>
    <row r="288" spans="1:58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AV288" s="4">
        <f t="shared" si="25"/>
        <v>0</v>
      </c>
      <c r="AW288" s="4">
        <f t="shared" si="26"/>
        <v>0</v>
      </c>
      <c r="AX288" s="4">
        <f t="shared" si="27"/>
        <v>0</v>
      </c>
      <c r="AY288" s="33" t="e">
        <f t="shared" si="28"/>
        <v>#DIV/0!</v>
      </c>
      <c r="AZ288" s="4">
        <f t="shared" si="29"/>
        <v>0</v>
      </c>
      <c r="BC288" s="51">
        <f>AZ288/'الترتيب حسب النسبة المئوية'!$D$3</f>
        <v>0</v>
      </c>
      <c r="BF288" s="21">
        <f t="shared" si="30"/>
        <v>1</v>
      </c>
    </row>
    <row r="289" spans="1:58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AV289" s="4">
        <f t="shared" si="25"/>
        <v>0</v>
      </c>
      <c r="AW289" s="4">
        <f t="shared" si="26"/>
        <v>0</v>
      </c>
      <c r="AX289" s="4">
        <f t="shared" si="27"/>
        <v>0</v>
      </c>
      <c r="AY289" s="33" t="e">
        <f t="shared" si="28"/>
        <v>#DIV/0!</v>
      </c>
      <c r="AZ289" s="4">
        <f t="shared" si="29"/>
        <v>0</v>
      </c>
      <c r="BC289" s="51">
        <f>AZ289/'الترتيب حسب النسبة المئوية'!$D$3</f>
        <v>0</v>
      </c>
      <c r="BF289" s="21">
        <f t="shared" si="30"/>
        <v>1</v>
      </c>
    </row>
    <row r="290" spans="1:58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AV290" s="4">
        <f t="shared" si="25"/>
        <v>0</v>
      </c>
      <c r="AW290" s="4">
        <f t="shared" si="26"/>
        <v>0</v>
      </c>
      <c r="AX290" s="4">
        <f t="shared" si="27"/>
        <v>0</v>
      </c>
      <c r="AY290" s="33" t="e">
        <f t="shared" si="28"/>
        <v>#DIV/0!</v>
      </c>
      <c r="AZ290" s="4">
        <f t="shared" si="29"/>
        <v>0</v>
      </c>
      <c r="BC290" s="51">
        <f>AZ290/'الترتيب حسب النسبة المئوية'!$D$3</f>
        <v>0</v>
      </c>
      <c r="BF290" s="21">
        <f t="shared" si="30"/>
        <v>1</v>
      </c>
    </row>
    <row r="291" spans="1:58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AV291" s="4">
        <f t="shared" si="25"/>
        <v>0</v>
      </c>
      <c r="AW291" s="4">
        <f t="shared" si="26"/>
        <v>0</v>
      </c>
      <c r="AX291" s="4">
        <f t="shared" si="27"/>
        <v>0</v>
      </c>
      <c r="AY291" s="33" t="e">
        <f t="shared" si="28"/>
        <v>#DIV/0!</v>
      </c>
      <c r="AZ291" s="4">
        <f t="shared" si="29"/>
        <v>0</v>
      </c>
      <c r="BC291" s="51">
        <f>AZ291/'الترتيب حسب النسبة المئوية'!$D$3</f>
        <v>0</v>
      </c>
      <c r="BF291" s="21">
        <f t="shared" si="30"/>
        <v>1</v>
      </c>
    </row>
    <row r="292" spans="1:58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AV292" s="4">
        <f t="shared" si="25"/>
        <v>0</v>
      </c>
      <c r="AW292" s="4">
        <f t="shared" si="26"/>
        <v>0</v>
      </c>
      <c r="AX292" s="4">
        <f t="shared" si="27"/>
        <v>0</v>
      </c>
      <c r="AY292" s="33" t="e">
        <f t="shared" si="28"/>
        <v>#DIV/0!</v>
      </c>
      <c r="AZ292" s="4">
        <f t="shared" si="29"/>
        <v>0</v>
      </c>
      <c r="BC292" s="51">
        <f>AZ292/'الترتيب حسب النسبة المئوية'!$D$3</f>
        <v>0</v>
      </c>
      <c r="BF292" s="21">
        <f t="shared" si="30"/>
        <v>1</v>
      </c>
    </row>
    <row r="293" spans="1:58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AV293" s="4">
        <f t="shared" si="25"/>
        <v>0</v>
      </c>
      <c r="AW293" s="4">
        <f t="shared" si="26"/>
        <v>0</v>
      </c>
      <c r="AX293" s="4">
        <f t="shared" si="27"/>
        <v>0</v>
      </c>
      <c r="AY293" s="33" t="e">
        <f t="shared" si="28"/>
        <v>#DIV/0!</v>
      </c>
      <c r="AZ293" s="4">
        <f t="shared" si="29"/>
        <v>0</v>
      </c>
      <c r="BC293" s="51">
        <f>AZ293/'الترتيب حسب النسبة المئوية'!$D$3</f>
        <v>0</v>
      </c>
      <c r="BF293" s="21">
        <f t="shared" si="30"/>
        <v>1</v>
      </c>
    </row>
    <row r="294" spans="1:58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AV294" s="4">
        <f t="shared" si="25"/>
        <v>0</v>
      </c>
      <c r="AW294" s="4">
        <f t="shared" si="26"/>
        <v>0</v>
      </c>
      <c r="AX294" s="4">
        <f t="shared" si="27"/>
        <v>0</v>
      </c>
      <c r="AY294" s="33" t="e">
        <f t="shared" si="28"/>
        <v>#DIV/0!</v>
      </c>
      <c r="AZ294" s="4">
        <f t="shared" si="29"/>
        <v>0</v>
      </c>
      <c r="BC294" s="51">
        <f>AZ294/'الترتيب حسب النسبة المئوية'!$D$3</f>
        <v>0</v>
      </c>
      <c r="BF294" s="21">
        <f t="shared" si="30"/>
        <v>1</v>
      </c>
    </row>
    <row r="295" spans="1:58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AV295" s="4">
        <f t="shared" si="25"/>
        <v>0</v>
      </c>
      <c r="AW295" s="4">
        <f t="shared" si="26"/>
        <v>0</v>
      </c>
      <c r="AX295" s="4">
        <f t="shared" si="27"/>
        <v>0</v>
      </c>
      <c r="AY295" s="33" t="e">
        <f t="shared" si="28"/>
        <v>#DIV/0!</v>
      </c>
      <c r="AZ295" s="4">
        <f t="shared" si="29"/>
        <v>0</v>
      </c>
      <c r="BC295" s="51">
        <f>AZ295/'الترتيب حسب النسبة المئوية'!$D$3</f>
        <v>0</v>
      </c>
      <c r="BF295" s="21">
        <f t="shared" si="30"/>
        <v>1</v>
      </c>
    </row>
    <row r="296" spans="1:58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AV296" s="4">
        <f t="shared" si="25"/>
        <v>0</v>
      </c>
      <c r="AW296" s="4">
        <f t="shared" si="26"/>
        <v>0</v>
      </c>
      <c r="AX296" s="4">
        <f t="shared" si="27"/>
        <v>0</v>
      </c>
      <c r="AY296" s="33" t="e">
        <f t="shared" si="28"/>
        <v>#DIV/0!</v>
      </c>
      <c r="AZ296" s="4">
        <f t="shared" si="29"/>
        <v>0</v>
      </c>
      <c r="BC296" s="51">
        <f>AZ296/'الترتيب حسب النسبة المئوية'!$D$3</f>
        <v>0</v>
      </c>
      <c r="BF296" s="21">
        <f t="shared" si="30"/>
        <v>1</v>
      </c>
    </row>
    <row r="297" spans="1:58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AV297" s="4">
        <f t="shared" si="25"/>
        <v>0</v>
      </c>
      <c r="AW297" s="4">
        <f t="shared" si="26"/>
        <v>0</v>
      </c>
      <c r="AX297" s="4">
        <f t="shared" si="27"/>
        <v>0</v>
      </c>
      <c r="AY297" s="33" t="e">
        <f t="shared" si="28"/>
        <v>#DIV/0!</v>
      </c>
      <c r="AZ297" s="4">
        <f t="shared" si="29"/>
        <v>0</v>
      </c>
      <c r="BC297" s="51">
        <f>AZ297/'الترتيب حسب النسبة المئوية'!$D$3</f>
        <v>0</v>
      </c>
      <c r="BF297" s="21">
        <f t="shared" si="30"/>
        <v>1</v>
      </c>
    </row>
    <row r="298" spans="1:58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AV298" s="4">
        <f t="shared" si="25"/>
        <v>0</v>
      </c>
      <c r="AW298" s="4">
        <f t="shared" si="26"/>
        <v>0</v>
      </c>
      <c r="AX298" s="4">
        <f t="shared" si="27"/>
        <v>0</v>
      </c>
      <c r="AY298" s="33" t="e">
        <f t="shared" si="28"/>
        <v>#DIV/0!</v>
      </c>
      <c r="AZ298" s="4">
        <f t="shared" si="29"/>
        <v>0</v>
      </c>
      <c r="BC298" s="51">
        <f>AZ298/'الترتيب حسب النسبة المئوية'!$D$3</f>
        <v>0</v>
      </c>
      <c r="BF298" s="21">
        <f t="shared" si="30"/>
        <v>1</v>
      </c>
    </row>
    <row r="299" spans="1:58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AV299" s="4">
        <f t="shared" si="25"/>
        <v>0</v>
      </c>
      <c r="AW299" s="4">
        <f t="shared" si="26"/>
        <v>0</v>
      </c>
      <c r="AX299" s="4">
        <f t="shared" si="27"/>
        <v>0</v>
      </c>
      <c r="AY299" s="33" t="e">
        <f t="shared" si="28"/>
        <v>#DIV/0!</v>
      </c>
      <c r="AZ299" s="4">
        <f t="shared" si="29"/>
        <v>0</v>
      </c>
      <c r="BC299" s="51">
        <f>AZ299/'الترتيب حسب النسبة المئوية'!$D$3</f>
        <v>0</v>
      </c>
      <c r="BF299" s="21">
        <f t="shared" si="30"/>
        <v>1</v>
      </c>
    </row>
    <row r="300" spans="1:58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AV300" s="4">
        <f t="shared" si="25"/>
        <v>0</v>
      </c>
      <c r="AW300" s="4">
        <f t="shared" si="26"/>
        <v>0</v>
      </c>
      <c r="AX300" s="4">
        <f t="shared" si="27"/>
        <v>0</v>
      </c>
      <c r="AY300" s="33" t="e">
        <f t="shared" si="28"/>
        <v>#DIV/0!</v>
      </c>
      <c r="AZ300" s="4">
        <f t="shared" si="29"/>
        <v>0</v>
      </c>
      <c r="BC300" s="51">
        <f>AZ300/'الترتيب حسب النسبة المئوية'!$D$3</f>
        <v>0</v>
      </c>
      <c r="BF300" s="21">
        <f t="shared" si="30"/>
        <v>1</v>
      </c>
    </row>
    <row r="301" spans="1:58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AV301" s="4">
        <f t="shared" si="25"/>
        <v>0</v>
      </c>
      <c r="AW301" s="4">
        <f t="shared" si="26"/>
        <v>0</v>
      </c>
      <c r="AX301" s="4">
        <f t="shared" si="27"/>
        <v>0</v>
      </c>
      <c r="AY301" s="33" t="e">
        <f t="shared" si="28"/>
        <v>#DIV/0!</v>
      </c>
      <c r="AZ301" s="4">
        <f t="shared" si="29"/>
        <v>0</v>
      </c>
      <c r="BC301" s="51">
        <f>AZ301/'الترتيب حسب النسبة المئوية'!$D$3</f>
        <v>0</v>
      </c>
      <c r="BF301" s="21">
        <f t="shared" si="30"/>
        <v>1</v>
      </c>
    </row>
    <row r="302" spans="1:58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AV302" s="4">
        <f t="shared" si="25"/>
        <v>0</v>
      </c>
      <c r="AW302" s="4">
        <f t="shared" si="26"/>
        <v>0</v>
      </c>
      <c r="AX302" s="4">
        <f t="shared" si="27"/>
        <v>0</v>
      </c>
      <c r="AY302" s="33" t="e">
        <f t="shared" si="28"/>
        <v>#DIV/0!</v>
      </c>
      <c r="AZ302" s="4">
        <f t="shared" si="29"/>
        <v>0</v>
      </c>
      <c r="BC302" s="51">
        <f>AZ302/'الترتيب حسب النسبة المئوية'!$D$3</f>
        <v>0</v>
      </c>
      <c r="BF302" s="21">
        <f t="shared" si="30"/>
        <v>1</v>
      </c>
    </row>
    <row r="303" spans="1:58" customFormat="1" x14ac:dyDescent="0.3">
      <c r="AV303" s="4">
        <f t="shared" si="25"/>
        <v>0</v>
      </c>
      <c r="AW303" s="4">
        <f t="shared" si="26"/>
        <v>0</v>
      </c>
      <c r="AX303" s="4">
        <f t="shared" si="27"/>
        <v>0</v>
      </c>
      <c r="AY303" s="33" t="e">
        <f t="shared" si="28"/>
        <v>#DIV/0!</v>
      </c>
      <c r="AZ303" s="4">
        <f t="shared" si="29"/>
        <v>0</v>
      </c>
      <c r="BC303" s="51">
        <f>AZ303/'الترتيب حسب النسبة المئوية'!$D$3</f>
        <v>0</v>
      </c>
      <c r="BF303" s="21">
        <f t="shared" si="30"/>
        <v>1</v>
      </c>
    </row>
    <row r="304" spans="1:58" customFormat="1" x14ac:dyDescent="0.3">
      <c r="AV304" s="4">
        <f t="shared" si="25"/>
        <v>0</v>
      </c>
      <c r="AW304" s="4">
        <f t="shared" si="26"/>
        <v>0</v>
      </c>
      <c r="AX304" s="4">
        <f t="shared" si="27"/>
        <v>0</v>
      </c>
      <c r="AY304" s="33" t="e">
        <f t="shared" si="28"/>
        <v>#DIV/0!</v>
      </c>
      <c r="AZ304" s="4">
        <f t="shared" si="29"/>
        <v>0</v>
      </c>
      <c r="BC304" s="51">
        <f>AZ304/'الترتيب حسب النسبة المئوية'!$D$3</f>
        <v>0</v>
      </c>
      <c r="BF304" s="21">
        <f t="shared" si="30"/>
        <v>1</v>
      </c>
    </row>
    <row r="305" spans="1:58" customFormat="1" x14ac:dyDescent="0.3">
      <c r="AV305" s="4">
        <f t="shared" si="25"/>
        <v>0</v>
      </c>
      <c r="AW305" s="4">
        <f t="shared" si="26"/>
        <v>0</v>
      </c>
      <c r="AX305" s="4">
        <f t="shared" si="27"/>
        <v>0</v>
      </c>
      <c r="AY305" s="33" t="e">
        <f t="shared" si="28"/>
        <v>#DIV/0!</v>
      </c>
      <c r="AZ305" s="4">
        <f t="shared" si="29"/>
        <v>0</v>
      </c>
      <c r="BC305" s="51">
        <f>AZ305/'الترتيب حسب النسبة المئوية'!$D$3</f>
        <v>0</v>
      </c>
      <c r="BF305" s="21">
        <f t="shared" si="30"/>
        <v>1</v>
      </c>
    </row>
    <row r="306" spans="1:58" s="22" customFormat="1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AV306" s="4">
        <f t="shared" si="25"/>
        <v>0</v>
      </c>
      <c r="AW306" s="4">
        <f t="shared" si="26"/>
        <v>0</v>
      </c>
      <c r="AX306" s="4">
        <f t="shared" si="27"/>
        <v>0</v>
      </c>
      <c r="AY306" s="33" t="e">
        <f t="shared" si="28"/>
        <v>#DIV/0!</v>
      </c>
      <c r="AZ306" s="4">
        <f t="shared" si="29"/>
        <v>0</v>
      </c>
      <c r="BC306" s="51">
        <f>AZ306/'الترتيب حسب النسبة المئوية'!$D$3</f>
        <v>0</v>
      </c>
      <c r="BF306" s="21">
        <f t="shared" si="30"/>
        <v>1</v>
      </c>
    </row>
    <row r="307" spans="1:58" customFormat="1" x14ac:dyDescent="0.3">
      <c r="AV307" s="4">
        <f t="shared" si="25"/>
        <v>0</v>
      </c>
      <c r="AW307" s="4">
        <f t="shared" si="26"/>
        <v>0</v>
      </c>
      <c r="AX307" s="4">
        <f t="shared" si="27"/>
        <v>0</v>
      </c>
      <c r="AY307" s="33" t="e">
        <f t="shared" si="28"/>
        <v>#DIV/0!</v>
      </c>
      <c r="AZ307" s="4">
        <f t="shared" si="29"/>
        <v>0</v>
      </c>
      <c r="BC307" s="51">
        <f>AZ307/'الترتيب حسب النسبة المئوية'!$D$3</f>
        <v>0</v>
      </c>
      <c r="BF307" s="21">
        <f t="shared" si="30"/>
        <v>1</v>
      </c>
    </row>
    <row r="308" spans="1:58" customFormat="1" x14ac:dyDescent="0.3">
      <c r="AV308" s="4">
        <f t="shared" si="25"/>
        <v>0</v>
      </c>
      <c r="AW308" s="4">
        <f t="shared" si="26"/>
        <v>0</v>
      </c>
      <c r="AX308" s="4">
        <f t="shared" si="27"/>
        <v>0</v>
      </c>
      <c r="AY308" s="33" t="e">
        <f t="shared" si="28"/>
        <v>#DIV/0!</v>
      </c>
      <c r="AZ308" s="4">
        <f t="shared" si="29"/>
        <v>0</v>
      </c>
      <c r="BC308" s="51">
        <f>AZ308/'الترتيب حسب النسبة المئوية'!$D$3</f>
        <v>0</v>
      </c>
      <c r="BF308" s="21">
        <f t="shared" si="30"/>
        <v>1</v>
      </c>
    </row>
    <row r="309" spans="1:58" customFormat="1" x14ac:dyDescent="0.3">
      <c r="AV309" s="4">
        <f t="shared" si="25"/>
        <v>0</v>
      </c>
      <c r="AW309" s="4">
        <f t="shared" si="26"/>
        <v>0</v>
      </c>
      <c r="AX309" s="4">
        <f t="shared" si="27"/>
        <v>0</v>
      </c>
      <c r="AY309" s="33" t="e">
        <f t="shared" si="28"/>
        <v>#DIV/0!</v>
      </c>
      <c r="AZ309" s="4">
        <f t="shared" si="29"/>
        <v>0</v>
      </c>
      <c r="BC309" s="51">
        <f>AZ309/'الترتيب حسب النسبة المئوية'!$D$3</f>
        <v>0</v>
      </c>
      <c r="BF309" s="21">
        <f t="shared" si="30"/>
        <v>1</v>
      </c>
    </row>
    <row r="310" spans="1:58" customFormat="1" x14ac:dyDescent="0.3">
      <c r="AV310" s="4">
        <f t="shared" si="25"/>
        <v>0</v>
      </c>
      <c r="AW310" s="4">
        <f t="shared" si="26"/>
        <v>0</v>
      </c>
      <c r="AX310" s="4">
        <f t="shared" si="27"/>
        <v>0</v>
      </c>
      <c r="AY310" s="33" t="e">
        <f t="shared" si="28"/>
        <v>#DIV/0!</v>
      </c>
      <c r="AZ310" s="4">
        <f t="shared" si="29"/>
        <v>0</v>
      </c>
      <c r="BC310" s="51">
        <f>AZ310/'الترتيب حسب النسبة المئوية'!$D$3</f>
        <v>0</v>
      </c>
      <c r="BF310" s="21">
        <f t="shared" si="30"/>
        <v>1</v>
      </c>
    </row>
    <row r="311" spans="1:58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AV311" s="4">
        <f t="shared" si="25"/>
        <v>0</v>
      </c>
      <c r="AW311" s="4">
        <f t="shared" si="26"/>
        <v>0</v>
      </c>
      <c r="AX311" s="4">
        <f t="shared" si="27"/>
        <v>0</v>
      </c>
      <c r="AY311" s="33" t="e">
        <f t="shared" si="28"/>
        <v>#DIV/0!</v>
      </c>
      <c r="AZ311" s="4">
        <f t="shared" si="29"/>
        <v>0</v>
      </c>
      <c r="BC311" s="51">
        <f>AZ311/'الترتيب حسب النسبة المئوية'!$D$3</f>
        <v>0</v>
      </c>
      <c r="BF311" s="21">
        <f t="shared" si="30"/>
        <v>1</v>
      </c>
    </row>
    <row r="312" spans="1:58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AV312" s="4">
        <f t="shared" si="25"/>
        <v>0</v>
      </c>
      <c r="AW312" s="4">
        <f t="shared" si="26"/>
        <v>0</v>
      </c>
      <c r="AX312" s="4">
        <f t="shared" si="27"/>
        <v>0</v>
      </c>
      <c r="AY312" s="33" t="e">
        <f t="shared" si="28"/>
        <v>#DIV/0!</v>
      </c>
      <c r="AZ312" s="4">
        <f t="shared" si="29"/>
        <v>0</v>
      </c>
      <c r="BC312" s="51">
        <f>AZ312/'الترتيب حسب النسبة المئوية'!$D$3</f>
        <v>0</v>
      </c>
      <c r="BF312" s="21">
        <f t="shared" si="30"/>
        <v>1</v>
      </c>
    </row>
    <row r="313" spans="1:58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AV313" s="4">
        <f t="shared" si="25"/>
        <v>0</v>
      </c>
      <c r="AW313" s="4">
        <f t="shared" si="26"/>
        <v>0</v>
      </c>
      <c r="AX313" s="4">
        <f t="shared" si="27"/>
        <v>0</v>
      </c>
      <c r="AY313" s="33" t="e">
        <f t="shared" si="28"/>
        <v>#DIV/0!</v>
      </c>
      <c r="AZ313" s="4">
        <f t="shared" si="29"/>
        <v>0</v>
      </c>
      <c r="BC313" s="51">
        <f>AZ313/'الترتيب حسب النسبة المئوية'!$D$3</f>
        <v>0</v>
      </c>
      <c r="BF313" s="21">
        <f t="shared" si="30"/>
        <v>1</v>
      </c>
    </row>
    <row r="314" spans="1:58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AV314" s="4">
        <f t="shared" si="25"/>
        <v>0</v>
      </c>
      <c r="AW314" s="4">
        <f t="shared" si="26"/>
        <v>0</v>
      </c>
      <c r="AX314" s="4">
        <f t="shared" si="27"/>
        <v>0</v>
      </c>
      <c r="AY314" s="33" t="e">
        <f t="shared" si="28"/>
        <v>#DIV/0!</v>
      </c>
      <c r="AZ314" s="4">
        <f t="shared" si="29"/>
        <v>0</v>
      </c>
      <c r="BC314" s="51">
        <f>AZ314/'الترتيب حسب النسبة المئوية'!$D$3</f>
        <v>0</v>
      </c>
      <c r="BF314" s="21">
        <f t="shared" si="30"/>
        <v>1</v>
      </c>
    </row>
    <row r="315" spans="1:58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AV315" s="4">
        <f t="shared" si="25"/>
        <v>0</v>
      </c>
      <c r="AW315" s="4">
        <f t="shared" si="26"/>
        <v>0</v>
      </c>
      <c r="AX315" s="4">
        <f t="shared" si="27"/>
        <v>0</v>
      </c>
      <c r="AY315" s="33" t="e">
        <f t="shared" si="28"/>
        <v>#DIV/0!</v>
      </c>
      <c r="AZ315" s="4">
        <f t="shared" si="29"/>
        <v>0</v>
      </c>
      <c r="BC315" s="51">
        <f>AZ315/'الترتيب حسب النسبة المئوية'!$D$3</f>
        <v>0</v>
      </c>
      <c r="BF315" s="21">
        <f t="shared" si="30"/>
        <v>1</v>
      </c>
    </row>
    <row r="316" spans="1:58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AV316" s="4">
        <f t="shared" si="25"/>
        <v>0</v>
      </c>
      <c r="AW316" s="4">
        <f t="shared" si="26"/>
        <v>0</v>
      </c>
      <c r="AX316" s="4">
        <f t="shared" si="27"/>
        <v>0</v>
      </c>
      <c r="AY316" s="33" t="e">
        <f t="shared" si="28"/>
        <v>#DIV/0!</v>
      </c>
      <c r="AZ316" s="4">
        <f t="shared" si="29"/>
        <v>0</v>
      </c>
      <c r="BC316" s="51">
        <f>AZ316/'الترتيب حسب النسبة المئوية'!$D$3</f>
        <v>0</v>
      </c>
      <c r="BF316" s="21">
        <f t="shared" si="30"/>
        <v>1</v>
      </c>
    </row>
    <row r="317" spans="1:58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AV317" s="4">
        <f t="shared" si="25"/>
        <v>0</v>
      </c>
      <c r="AW317" s="4">
        <f t="shared" si="26"/>
        <v>0</v>
      </c>
      <c r="AX317" s="4">
        <f t="shared" si="27"/>
        <v>0</v>
      </c>
      <c r="AY317" s="33" t="e">
        <f t="shared" si="28"/>
        <v>#DIV/0!</v>
      </c>
      <c r="AZ317" s="4">
        <f t="shared" si="29"/>
        <v>0</v>
      </c>
      <c r="BC317" s="51">
        <f>AZ317/'الترتيب حسب النسبة المئوية'!$D$3</f>
        <v>0</v>
      </c>
      <c r="BF317" s="21">
        <f t="shared" si="30"/>
        <v>1</v>
      </c>
    </row>
    <row r="318" spans="1:58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AV318" s="4">
        <f t="shared" si="25"/>
        <v>0</v>
      </c>
      <c r="AW318" s="4">
        <f t="shared" si="26"/>
        <v>0</v>
      </c>
      <c r="AX318" s="4">
        <f t="shared" si="27"/>
        <v>0</v>
      </c>
      <c r="AY318" s="33" t="e">
        <f t="shared" si="28"/>
        <v>#DIV/0!</v>
      </c>
      <c r="AZ318" s="4">
        <f t="shared" si="29"/>
        <v>0</v>
      </c>
      <c r="BC318" s="51">
        <f>AZ318/'الترتيب حسب النسبة المئوية'!$D$3</f>
        <v>0</v>
      </c>
      <c r="BF318" s="21">
        <f t="shared" si="30"/>
        <v>1</v>
      </c>
    </row>
    <row r="319" spans="1:58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AV319" s="4">
        <f t="shared" si="25"/>
        <v>0</v>
      </c>
      <c r="AW319" s="4">
        <f t="shared" si="26"/>
        <v>0</v>
      </c>
      <c r="AX319" s="4">
        <f t="shared" si="27"/>
        <v>0</v>
      </c>
      <c r="AY319" s="33" t="e">
        <f t="shared" si="28"/>
        <v>#DIV/0!</v>
      </c>
      <c r="AZ319" s="4">
        <f t="shared" si="29"/>
        <v>0</v>
      </c>
      <c r="BC319" s="51">
        <f>AZ319/'الترتيب حسب النسبة المئوية'!$D$3</f>
        <v>0</v>
      </c>
      <c r="BF319" s="21">
        <f t="shared" si="30"/>
        <v>1</v>
      </c>
    </row>
    <row r="320" spans="1:58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AV320" s="4">
        <f t="shared" si="25"/>
        <v>0</v>
      </c>
      <c r="AW320" s="4">
        <f t="shared" si="26"/>
        <v>0</v>
      </c>
      <c r="AX320" s="4">
        <f t="shared" si="27"/>
        <v>0</v>
      </c>
      <c r="AY320" s="33" t="e">
        <f t="shared" si="28"/>
        <v>#DIV/0!</v>
      </c>
      <c r="AZ320" s="4">
        <f t="shared" si="29"/>
        <v>0</v>
      </c>
      <c r="BC320" s="51">
        <f>AZ320/'الترتيب حسب النسبة المئوية'!$D$3</f>
        <v>0</v>
      </c>
      <c r="BF320" s="21">
        <f t="shared" si="30"/>
        <v>1</v>
      </c>
    </row>
    <row r="321" spans="1:58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AV321" s="4">
        <f t="shared" si="25"/>
        <v>0</v>
      </c>
      <c r="AW321" s="4">
        <f t="shared" si="26"/>
        <v>0</v>
      </c>
      <c r="AX321" s="4">
        <f t="shared" si="27"/>
        <v>0</v>
      </c>
      <c r="AY321" s="33" t="e">
        <f t="shared" si="28"/>
        <v>#DIV/0!</v>
      </c>
      <c r="AZ321" s="4">
        <f t="shared" si="29"/>
        <v>0</v>
      </c>
      <c r="BC321" s="51">
        <f>AZ321/'الترتيب حسب النسبة المئوية'!$D$3</f>
        <v>0</v>
      </c>
      <c r="BF321" s="21">
        <f t="shared" si="30"/>
        <v>1</v>
      </c>
    </row>
    <row r="322" spans="1:58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AV322" s="4">
        <f t="shared" si="25"/>
        <v>0</v>
      </c>
      <c r="AW322" s="4">
        <f t="shared" si="26"/>
        <v>0</v>
      </c>
      <c r="AX322" s="4">
        <f t="shared" si="27"/>
        <v>0</v>
      </c>
      <c r="AY322" s="33" t="e">
        <f t="shared" si="28"/>
        <v>#DIV/0!</v>
      </c>
      <c r="AZ322" s="4">
        <f t="shared" si="29"/>
        <v>0</v>
      </c>
      <c r="BC322" s="51">
        <f>AZ322/'الترتيب حسب النسبة المئوية'!$D$3</f>
        <v>0</v>
      </c>
      <c r="BF322" s="21">
        <f t="shared" si="30"/>
        <v>1</v>
      </c>
    </row>
    <row r="323" spans="1:58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AV323" s="4">
        <f t="shared" ref="AV323:AV386" si="31">COUNTIF(B323:AE323,"&gt;=1")</f>
        <v>0</v>
      </c>
      <c r="AW323" s="4">
        <f t="shared" ref="AW323:AW386" si="32">COUNTIF(B323:AE323,"=0")</f>
        <v>0</v>
      </c>
      <c r="AX323" s="4">
        <f t="shared" ref="AX323:AX386" si="33">SUM(AV323:AW323)</f>
        <v>0</v>
      </c>
      <c r="AY323" s="33" t="e">
        <f t="shared" ref="AY323:AY386" si="34">AV323/AX323</f>
        <v>#DIV/0!</v>
      </c>
      <c r="AZ323" s="4">
        <f t="shared" ref="AZ323:AZ386" si="35">SUM(B323:AE323)</f>
        <v>0</v>
      </c>
      <c r="BC323" s="51">
        <f>AZ323/'الترتيب حسب النسبة المئوية'!$D$3</f>
        <v>0</v>
      </c>
      <c r="BF323" s="21">
        <f t="shared" ref="BF323:BF386" si="36">IF(AV323&gt;0,"",IF(AX323=AW323,1,""))</f>
        <v>1</v>
      </c>
    </row>
    <row r="324" spans="1:58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AV324" s="4">
        <f t="shared" si="31"/>
        <v>0</v>
      </c>
      <c r="AW324" s="4">
        <f t="shared" si="32"/>
        <v>0</v>
      </c>
      <c r="AX324" s="4">
        <f t="shared" si="33"/>
        <v>0</v>
      </c>
      <c r="AY324" s="33" t="e">
        <f t="shared" si="34"/>
        <v>#DIV/0!</v>
      </c>
      <c r="AZ324" s="4">
        <f t="shared" si="35"/>
        <v>0</v>
      </c>
      <c r="BC324" s="51">
        <f>AZ324/'الترتيب حسب النسبة المئوية'!$D$3</f>
        <v>0</v>
      </c>
      <c r="BF324" s="21">
        <f t="shared" si="36"/>
        <v>1</v>
      </c>
    </row>
    <row r="325" spans="1:58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AV325" s="4">
        <f t="shared" si="31"/>
        <v>0</v>
      </c>
      <c r="AW325" s="4">
        <f t="shared" si="32"/>
        <v>0</v>
      </c>
      <c r="AX325" s="4">
        <f t="shared" si="33"/>
        <v>0</v>
      </c>
      <c r="AY325" s="33" t="e">
        <f t="shared" si="34"/>
        <v>#DIV/0!</v>
      </c>
      <c r="AZ325" s="4">
        <f t="shared" si="35"/>
        <v>0</v>
      </c>
      <c r="BC325" s="51">
        <f>AZ325/'الترتيب حسب النسبة المئوية'!$D$3</f>
        <v>0</v>
      </c>
      <c r="BF325" s="21">
        <f t="shared" si="36"/>
        <v>1</v>
      </c>
    </row>
    <row r="326" spans="1:58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AV326" s="4">
        <f t="shared" si="31"/>
        <v>0</v>
      </c>
      <c r="AW326" s="4">
        <f t="shared" si="32"/>
        <v>0</v>
      </c>
      <c r="AX326" s="4">
        <f t="shared" si="33"/>
        <v>0</v>
      </c>
      <c r="AY326" s="33" t="e">
        <f t="shared" si="34"/>
        <v>#DIV/0!</v>
      </c>
      <c r="AZ326" s="4">
        <f t="shared" si="35"/>
        <v>0</v>
      </c>
      <c r="BC326" s="51">
        <f>AZ326/'الترتيب حسب النسبة المئوية'!$D$3</f>
        <v>0</v>
      </c>
      <c r="BF326" s="21">
        <f t="shared" si="36"/>
        <v>1</v>
      </c>
    </row>
    <row r="327" spans="1:58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AV327" s="4">
        <f t="shared" si="31"/>
        <v>0</v>
      </c>
      <c r="AW327" s="4">
        <f t="shared" si="32"/>
        <v>0</v>
      </c>
      <c r="AX327" s="4">
        <f t="shared" si="33"/>
        <v>0</v>
      </c>
      <c r="AY327" s="33" t="e">
        <f t="shared" si="34"/>
        <v>#DIV/0!</v>
      </c>
      <c r="AZ327" s="4">
        <f t="shared" si="35"/>
        <v>0</v>
      </c>
      <c r="BC327" s="51">
        <f>AZ327/'الترتيب حسب النسبة المئوية'!$D$3</f>
        <v>0</v>
      </c>
      <c r="BF327" s="21">
        <f t="shared" si="36"/>
        <v>1</v>
      </c>
    </row>
    <row r="328" spans="1:58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AV328" s="4">
        <f t="shared" si="31"/>
        <v>0</v>
      </c>
      <c r="AW328" s="4">
        <f t="shared" si="32"/>
        <v>0</v>
      </c>
      <c r="AX328" s="4">
        <f t="shared" si="33"/>
        <v>0</v>
      </c>
      <c r="AY328" s="33" t="e">
        <f t="shared" si="34"/>
        <v>#DIV/0!</v>
      </c>
      <c r="AZ328" s="4">
        <f t="shared" si="35"/>
        <v>0</v>
      </c>
      <c r="BC328" s="51">
        <f>AZ328/'الترتيب حسب النسبة المئوية'!$D$3</f>
        <v>0</v>
      </c>
      <c r="BF328" s="21">
        <f t="shared" si="36"/>
        <v>1</v>
      </c>
    </row>
    <row r="329" spans="1:58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AV329" s="4">
        <f t="shared" si="31"/>
        <v>0</v>
      </c>
      <c r="AW329" s="4">
        <f t="shared" si="32"/>
        <v>0</v>
      </c>
      <c r="AX329" s="4">
        <f t="shared" si="33"/>
        <v>0</v>
      </c>
      <c r="AY329" s="33" t="e">
        <f t="shared" si="34"/>
        <v>#DIV/0!</v>
      </c>
      <c r="AZ329" s="4">
        <f t="shared" si="35"/>
        <v>0</v>
      </c>
      <c r="BC329" s="51">
        <f>AZ329/'الترتيب حسب النسبة المئوية'!$D$3</f>
        <v>0</v>
      </c>
      <c r="BF329" s="21">
        <f t="shared" si="36"/>
        <v>1</v>
      </c>
    </row>
    <row r="330" spans="1:58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AV330" s="4">
        <f t="shared" si="31"/>
        <v>0</v>
      </c>
      <c r="AW330" s="4">
        <f t="shared" si="32"/>
        <v>0</v>
      </c>
      <c r="AX330" s="4">
        <f t="shared" si="33"/>
        <v>0</v>
      </c>
      <c r="AY330" s="33" t="e">
        <f t="shared" si="34"/>
        <v>#DIV/0!</v>
      </c>
      <c r="AZ330" s="4">
        <f t="shared" si="35"/>
        <v>0</v>
      </c>
      <c r="BC330" s="51">
        <f>AZ330/'الترتيب حسب النسبة المئوية'!$D$3</f>
        <v>0</v>
      </c>
      <c r="BF330" s="21">
        <f t="shared" si="36"/>
        <v>1</v>
      </c>
    </row>
    <row r="331" spans="1:58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AV331" s="4">
        <f t="shared" si="31"/>
        <v>0</v>
      </c>
      <c r="AW331" s="4">
        <f t="shared" si="32"/>
        <v>0</v>
      </c>
      <c r="AX331" s="4">
        <f t="shared" si="33"/>
        <v>0</v>
      </c>
      <c r="AY331" s="33" t="e">
        <f t="shared" si="34"/>
        <v>#DIV/0!</v>
      </c>
      <c r="AZ331" s="4">
        <f t="shared" si="35"/>
        <v>0</v>
      </c>
      <c r="BC331" s="51">
        <f>AZ331/'الترتيب حسب النسبة المئوية'!$D$3</f>
        <v>0</v>
      </c>
      <c r="BF331" s="21">
        <f t="shared" si="36"/>
        <v>1</v>
      </c>
    </row>
    <row r="332" spans="1:58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AV332" s="4">
        <f t="shared" si="31"/>
        <v>0</v>
      </c>
      <c r="AW332" s="4">
        <f t="shared" si="32"/>
        <v>0</v>
      </c>
      <c r="AX332" s="4">
        <f t="shared" si="33"/>
        <v>0</v>
      </c>
      <c r="AY332" s="33" t="e">
        <f t="shared" si="34"/>
        <v>#DIV/0!</v>
      </c>
      <c r="AZ332" s="4">
        <f t="shared" si="35"/>
        <v>0</v>
      </c>
      <c r="BC332" s="51">
        <f>AZ332/'الترتيب حسب النسبة المئوية'!$D$3</f>
        <v>0</v>
      </c>
      <c r="BF332" s="21">
        <f t="shared" si="36"/>
        <v>1</v>
      </c>
    </row>
    <row r="333" spans="1:58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AV333" s="4">
        <f t="shared" si="31"/>
        <v>0</v>
      </c>
      <c r="AW333" s="4">
        <f t="shared" si="32"/>
        <v>0</v>
      </c>
      <c r="AX333" s="4">
        <f t="shared" si="33"/>
        <v>0</v>
      </c>
      <c r="AY333" s="33" t="e">
        <f t="shared" si="34"/>
        <v>#DIV/0!</v>
      </c>
      <c r="AZ333" s="4">
        <f t="shared" si="35"/>
        <v>0</v>
      </c>
      <c r="BC333" s="51">
        <f>AZ333/'الترتيب حسب النسبة المئوية'!$D$3</f>
        <v>0</v>
      </c>
      <c r="BF333" s="21">
        <f t="shared" si="36"/>
        <v>1</v>
      </c>
    </row>
    <row r="334" spans="1:58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AV334" s="4">
        <f t="shared" si="31"/>
        <v>0</v>
      </c>
      <c r="AW334" s="4">
        <f t="shared" si="32"/>
        <v>0</v>
      </c>
      <c r="AX334" s="4">
        <f t="shared" si="33"/>
        <v>0</v>
      </c>
      <c r="AY334" s="33" t="e">
        <f t="shared" si="34"/>
        <v>#DIV/0!</v>
      </c>
      <c r="AZ334" s="4">
        <f t="shared" si="35"/>
        <v>0</v>
      </c>
      <c r="BC334" s="51">
        <f>AZ334/'الترتيب حسب النسبة المئوية'!$D$3</f>
        <v>0</v>
      </c>
      <c r="BF334" s="21">
        <f t="shared" si="36"/>
        <v>1</v>
      </c>
    </row>
    <row r="335" spans="1:58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AV335" s="4">
        <f t="shared" si="31"/>
        <v>0</v>
      </c>
      <c r="AW335" s="4">
        <f t="shared" si="32"/>
        <v>0</v>
      </c>
      <c r="AX335" s="4">
        <f t="shared" si="33"/>
        <v>0</v>
      </c>
      <c r="AY335" s="33" t="e">
        <f t="shared" si="34"/>
        <v>#DIV/0!</v>
      </c>
      <c r="AZ335" s="4">
        <f t="shared" si="35"/>
        <v>0</v>
      </c>
      <c r="BC335" s="51">
        <f>AZ335/'الترتيب حسب النسبة المئوية'!$D$3</f>
        <v>0</v>
      </c>
      <c r="BF335" s="21">
        <f t="shared" si="36"/>
        <v>1</v>
      </c>
    </row>
    <row r="336" spans="1:58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AV336" s="4">
        <f t="shared" si="31"/>
        <v>0</v>
      </c>
      <c r="AW336" s="4">
        <f t="shared" si="32"/>
        <v>0</v>
      </c>
      <c r="AX336" s="4">
        <f t="shared" si="33"/>
        <v>0</v>
      </c>
      <c r="AY336" s="33" t="e">
        <f t="shared" si="34"/>
        <v>#DIV/0!</v>
      </c>
      <c r="AZ336" s="4">
        <f t="shared" si="35"/>
        <v>0</v>
      </c>
      <c r="BC336" s="51">
        <f>AZ336/'الترتيب حسب النسبة المئوية'!$D$3</f>
        <v>0</v>
      </c>
      <c r="BF336" s="21">
        <f t="shared" si="36"/>
        <v>1</v>
      </c>
    </row>
    <row r="337" spans="1:58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AV337" s="4">
        <f t="shared" si="31"/>
        <v>0</v>
      </c>
      <c r="AW337" s="4">
        <f t="shared" si="32"/>
        <v>0</v>
      </c>
      <c r="AX337" s="4">
        <f t="shared" si="33"/>
        <v>0</v>
      </c>
      <c r="AY337" s="33" t="e">
        <f t="shared" si="34"/>
        <v>#DIV/0!</v>
      </c>
      <c r="AZ337" s="4">
        <f t="shared" si="35"/>
        <v>0</v>
      </c>
      <c r="BC337" s="51">
        <f>AZ337/'الترتيب حسب النسبة المئوية'!$D$3</f>
        <v>0</v>
      </c>
      <c r="BF337" s="21">
        <f t="shared" si="36"/>
        <v>1</v>
      </c>
    </row>
    <row r="338" spans="1:58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AV338" s="4">
        <f t="shared" si="31"/>
        <v>0</v>
      </c>
      <c r="AW338" s="4">
        <f t="shared" si="32"/>
        <v>0</v>
      </c>
      <c r="AX338" s="4">
        <f t="shared" si="33"/>
        <v>0</v>
      </c>
      <c r="AY338" s="33" t="e">
        <f t="shared" si="34"/>
        <v>#DIV/0!</v>
      </c>
      <c r="AZ338" s="4">
        <f t="shared" si="35"/>
        <v>0</v>
      </c>
      <c r="BC338" s="51">
        <f>AZ338/'الترتيب حسب النسبة المئوية'!$D$3</f>
        <v>0</v>
      </c>
      <c r="BF338" s="21">
        <f t="shared" si="36"/>
        <v>1</v>
      </c>
    </row>
    <row r="339" spans="1:58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AV339" s="4">
        <f t="shared" si="31"/>
        <v>0</v>
      </c>
      <c r="AW339" s="4">
        <f t="shared" si="32"/>
        <v>0</v>
      </c>
      <c r="AX339" s="4">
        <f t="shared" si="33"/>
        <v>0</v>
      </c>
      <c r="AY339" s="33" t="e">
        <f t="shared" si="34"/>
        <v>#DIV/0!</v>
      </c>
      <c r="AZ339" s="4">
        <f t="shared" si="35"/>
        <v>0</v>
      </c>
      <c r="BC339" s="51">
        <f>AZ339/'الترتيب حسب النسبة المئوية'!$D$3</f>
        <v>0</v>
      </c>
      <c r="BF339" s="21">
        <f t="shared" si="36"/>
        <v>1</v>
      </c>
    </row>
    <row r="340" spans="1:58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AV340" s="4">
        <f t="shared" si="31"/>
        <v>0</v>
      </c>
      <c r="AW340" s="4">
        <f t="shared" si="32"/>
        <v>0</v>
      </c>
      <c r="AX340" s="4">
        <f t="shared" si="33"/>
        <v>0</v>
      </c>
      <c r="AY340" s="33" t="e">
        <f t="shared" si="34"/>
        <v>#DIV/0!</v>
      </c>
      <c r="AZ340" s="4">
        <f t="shared" si="35"/>
        <v>0</v>
      </c>
      <c r="BC340" s="51">
        <f>AZ340/'الترتيب حسب النسبة المئوية'!$D$3</f>
        <v>0</v>
      </c>
      <c r="BF340" s="21">
        <f t="shared" si="36"/>
        <v>1</v>
      </c>
    </row>
    <row r="341" spans="1:58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AV341" s="4">
        <f t="shared" si="31"/>
        <v>0</v>
      </c>
      <c r="AW341" s="4">
        <f t="shared" si="32"/>
        <v>0</v>
      </c>
      <c r="AX341" s="4">
        <f t="shared" si="33"/>
        <v>0</v>
      </c>
      <c r="AY341" s="33" t="e">
        <f t="shared" si="34"/>
        <v>#DIV/0!</v>
      </c>
      <c r="AZ341" s="4">
        <f t="shared" si="35"/>
        <v>0</v>
      </c>
      <c r="BC341" s="51">
        <f>AZ341/'الترتيب حسب النسبة المئوية'!$D$3</f>
        <v>0</v>
      </c>
      <c r="BF341" s="21">
        <f t="shared" si="36"/>
        <v>1</v>
      </c>
    </row>
    <row r="342" spans="1:58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AV342" s="4">
        <f t="shared" si="31"/>
        <v>0</v>
      </c>
      <c r="AW342" s="4">
        <f t="shared" si="32"/>
        <v>0</v>
      </c>
      <c r="AX342" s="4">
        <f t="shared" si="33"/>
        <v>0</v>
      </c>
      <c r="AY342" s="33" t="e">
        <f t="shared" si="34"/>
        <v>#DIV/0!</v>
      </c>
      <c r="AZ342" s="4">
        <f t="shared" si="35"/>
        <v>0</v>
      </c>
      <c r="BC342" s="51">
        <f>AZ342/'الترتيب حسب النسبة المئوية'!$D$3</f>
        <v>0</v>
      </c>
      <c r="BF342" s="21">
        <f t="shared" si="36"/>
        <v>1</v>
      </c>
    </row>
    <row r="343" spans="1:58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AV343" s="4">
        <f t="shared" si="31"/>
        <v>0</v>
      </c>
      <c r="AW343" s="4">
        <f t="shared" si="32"/>
        <v>0</v>
      </c>
      <c r="AX343" s="4">
        <f t="shared" si="33"/>
        <v>0</v>
      </c>
      <c r="AY343" s="33" t="e">
        <f t="shared" si="34"/>
        <v>#DIV/0!</v>
      </c>
      <c r="AZ343" s="4">
        <f t="shared" si="35"/>
        <v>0</v>
      </c>
      <c r="BC343" s="51">
        <f>AZ343/'الترتيب حسب النسبة المئوية'!$D$3</f>
        <v>0</v>
      </c>
      <c r="BF343" s="21">
        <f t="shared" si="36"/>
        <v>1</v>
      </c>
    </row>
    <row r="344" spans="1:58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AV344" s="4">
        <f t="shared" si="31"/>
        <v>0</v>
      </c>
      <c r="AW344" s="4">
        <f t="shared" si="32"/>
        <v>0</v>
      </c>
      <c r="AX344" s="4">
        <f t="shared" si="33"/>
        <v>0</v>
      </c>
      <c r="AY344" s="33" t="e">
        <f t="shared" si="34"/>
        <v>#DIV/0!</v>
      </c>
      <c r="AZ344" s="4">
        <f t="shared" si="35"/>
        <v>0</v>
      </c>
      <c r="BC344" s="51">
        <f>AZ344/'الترتيب حسب النسبة المئوية'!$D$3</f>
        <v>0</v>
      </c>
      <c r="BF344" s="21">
        <f t="shared" si="36"/>
        <v>1</v>
      </c>
    </row>
    <row r="345" spans="1:58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AV345" s="4">
        <f t="shared" si="31"/>
        <v>0</v>
      </c>
      <c r="AW345" s="4">
        <f t="shared" si="32"/>
        <v>0</v>
      </c>
      <c r="AX345" s="4">
        <f t="shared" si="33"/>
        <v>0</v>
      </c>
      <c r="AY345" s="33" t="e">
        <f t="shared" si="34"/>
        <v>#DIV/0!</v>
      </c>
      <c r="AZ345" s="4">
        <f t="shared" si="35"/>
        <v>0</v>
      </c>
      <c r="BC345" s="51">
        <f>AZ345/'الترتيب حسب النسبة المئوية'!$D$3</f>
        <v>0</v>
      </c>
      <c r="BF345" s="21">
        <f t="shared" si="36"/>
        <v>1</v>
      </c>
    </row>
    <row r="346" spans="1:58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AV346" s="4">
        <f t="shared" si="31"/>
        <v>0</v>
      </c>
      <c r="AW346" s="4">
        <f t="shared" si="32"/>
        <v>0</v>
      </c>
      <c r="AX346" s="4">
        <f t="shared" si="33"/>
        <v>0</v>
      </c>
      <c r="AY346" s="33" t="e">
        <f t="shared" si="34"/>
        <v>#DIV/0!</v>
      </c>
      <c r="AZ346" s="4">
        <f t="shared" si="35"/>
        <v>0</v>
      </c>
      <c r="BC346" s="51">
        <f>AZ346/'الترتيب حسب النسبة المئوية'!$D$3</f>
        <v>0</v>
      </c>
      <c r="BF346" s="21">
        <f t="shared" si="36"/>
        <v>1</v>
      </c>
    </row>
    <row r="347" spans="1:58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AV347" s="4">
        <f t="shared" si="31"/>
        <v>0</v>
      </c>
      <c r="AW347" s="4">
        <f t="shared" si="32"/>
        <v>0</v>
      </c>
      <c r="AX347" s="4">
        <f t="shared" si="33"/>
        <v>0</v>
      </c>
      <c r="AY347" s="33" t="e">
        <f t="shared" si="34"/>
        <v>#DIV/0!</v>
      </c>
      <c r="AZ347" s="4">
        <f t="shared" si="35"/>
        <v>0</v>
      </c>
      <c r="BC347" s="51">
        <f>AZ347/'الترتيب حسب النسبة المئوية'!$D$3</f>
        <v>0</v>
      </c>
      <c r="BF347" s="21">
        <f t="shared" si="36"/>
        <v>1</v>
      </c>
    </row>
    <row r="348" spans="1:58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AV348" s="4">
        <f t="shared" si="31"/>
        <v>0</v>
      </c>
      <c r="AW348" s="4">
        <f t="shared" si="32"/>
        <v>0</v>
      </c>
      <c r="AX348" s="4">
        <f t="shared" si="33"/>
        <v>0</v>
      </c>
      <c r="AY348" s="33" t="e">
        <f t="shared" si="34"/>
        <v>#DIV/0!</v>
      </c>
      <c r="AZ348" s="4">
        <f t="shared" si="35"/>
        <v>0</v>
      </c>
      <c r="BC348" s="51">
        <f>AZ348/'الترتيب حسب النسبة المئوية'!$D$3</f>
        <v>0</v>
      </c>
      <c r="BF348" s="21">
        <f t="shared" si="36"/>
        <v>1</v>
      </c>
    </row>
    <row r="349" spans="1:58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AV349" s="4">
        <f t="shared" si="31"/>
        <v>0</v>
      </c>
      <c r="AW349" s="4">
        <f t="shared" si="32"/>
        <v>0</v>
      </c>
      <c r="AX349" s="4">
        <f t="shared" si="33"/>
        <v>0</v>
      </c>
      <c r="AY349" s="33" t="e">
        <f t="shared" si="34"/>
        <v>#DIV/0!</v>
      </c>
      <c r="AZ349" s="4">
        <f t="shared" si="35"/>
        <v>0</v>
      </c>
      <c r="BC349" s="51">
        <f>AZ349/'الترتيب حسب النسبة المئوية'!$D$3</f>
        <v>0</v>
      </c>
      <c r="BF349" s="21">
        <f t="shared" si="36"/>
        <v>1</v>
      </c>
    </row>
    <row r="350" spans="1:58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AV350" s="4">
        <f t="shared" si="31"/>
        <v>0</v>
      </c>
      <c r="AW350" s="4">
        <f t="shared" si="32"/>
        <v>0</v>
      </c>
      <c r="AX350" s="4">
        <f t="shared" si="33"/>
        <v>0</v>
      </c>
      <c r="AY350" s="33" t="e">
        <f t="shared" si="34"/>
        <v>#DIV/0!</v>
      </c>
      <c r="AZ350" s="4">
        <f t="shared" si="35"/>
        <v>0</v>
      </c>
      <c r="BC350" s="51">
        <f>AZ350/'الترتيب حسب النسبة المئوية'!$D$3</f>
        <v>0</v>
      </c>
      <c r="BF350" s="21">
        <f t="shared" si="36"/>
        <v>1</v>
      </c>
    </row>
    <row r="351" spans="1:58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AV351" s="4">
        <f t="shared" si="31"/>
        <v>0</v>
      </c>
      <c r="AW351" s="4">
        <f t="shared" si="32"/>
        <v>0</v>
      </c>
      <c r="AX351" s="4">
        <f t="shared" si="33"/>
        <v>0</v>
      </c>
      <c r="AY351" s="33" t="e">
        <f t="shared" si="34"/>
        <v>#DIV/0!</v>
      </c>
      <c r="AZ351" s="4">
        <f t="shared" si="35"/>
        <v>0</v>
      </c>
      <c r="BC351" s="51">
        <f>AZ351/'الترتيب حسب النسبة المئوية'!$D$3</f>
        <v>0</v>
      </c>
      <c r="BF351" s="21">
        <f t="shared" si="36"/>
        <v>1</v>
      </c>
    </row>
    <row r="352" spans="1:58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AV352" s="4">
        <f t="shared" si="31"/>
        <v>0</v>
      </c>
      <c r="AW352" s="4">
        <f t="shared" si="32"/>
        <v>0</v>
      </c>
      <c r="AX352" s="4">
        <f t="shared" si="33"/>
        <v>0</v>
      </c>
      <c r="AY352" s="33" t="e">
        <f t="shared" si="34"/>
        <v>#DIV/0!</v>
      </c>
      <c r="AZ352" s="4">
        <f t="shared" si="35"/>
        <v>0</v>
      </c>
      <c r="BC352" s="51">
        <f>AZ352/'الترتيب حسب النسبة المئوية'!$D$3</f>
        <v>0</v>
      </c>
      <c r="BF352" s="21">
        <f t="shared" si="36"/>
        <v>1</v>
      </c>
    </row>
    <row r="353" spans="1:58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AV353" s="4">
        <f t="shared" si="31"/>
        <v>0</v>
      </c>
      <c r="AW353" s="4">
        <f t="shared" si="32"/>
        <v>0</v>
      </c>
      <c r="AX353" s="4">
        <f t="shared" si="33"/>
        <v>0</v>
      </c>
      <c r="AY353" s="33" t="e">
        <f t="shared" si="34"/>
        <v>#DIV/0!</v>
      </c>
      <c r="AZ353" s="4">
        <f t="shared" si="35"/>
        <v>0</v>
      </c>
      <c r="BC353" s="51">
        <f>AZ353/'الترتيب حسب النسبة المئوية'!$D$3</f>
        <v>0</v>
      </c>
      <c r="BF353" s="21">
        <f t="shared" si="36"/>
        <v>1</v>
      </c>
    </row>
    <row r="354" spans="1:58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AV354" s="4">
        <f t="shared" si="31"/>
        <v>0</v>
      </c>
      <c r="AW354" s="4">
        <f t="shared" si="32"/>
        <v>0</v>
      </c>
      <c r="AX354" s="4">
        <f t="shared" si="33"/>
        <v>0</v>
      </c>
      <c r="AY354" s="33" t="e">
        <f t="shared" si="34"/>
        <v>#DIV/0!</v>
      </c>
      <c r="AZ354" s="4">
        <f t="shared" si="35"/>
        <v>0</v>
      </c>
      <c r="BC354" s="51">
        <f>AZ354/'الترتيب حسب النسبة المئوية'!$D$3</f>
        <v>0</v>
      </c>
      <c r="BF354" s="21">
        <f t="shared" si="36"/>
        <v>1</v>
      </c>
    </row>
    <row r="355" spans="1:58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AV355" s="4">
        <f t="shared" si="31"/>
        <v>0</v>
      </c>
      <c r="AW355" s="4">
        <f t="shared" si="32"/>
        <v>0</v>
      </c>
      <c r="AX355" s="4">
        <f t="shared" si="33"/>
        <v>0</v>
      </c>
      <c r="AY355" s="33" t="e">
        <f t="shared" si="34"/>
        <v>#DIV/0!</v>
      </c>
      <c r="AZ355" s="4">
        <f t="shared" si="35"/>
        <v>0</v>
      </c>
      <c r="BC355" s="51">
        <f>AZ355/'الترتيب حسب النسبة المئوية'!$D$3</f>
        <v>0</v>
      </c>
      <c r="BF355" s="21">
        <f t="shared" si="36"/>
        <v>1</v>
      </c>
    </row>
    <row r="356" spans="1:58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AV356" s="4">
        <f t="shared" si="31"/>
        <v>0</v>
      </c>
      <c r="AW356" s="4">
        <f t="shared" si="32"/>
        <v>0</v>
      </c>
      <c r="AX356" s="4">
        <f t="shared" si="33"/>
        <v>0</v>
      </c>
      <c r="AY356" s="33" t="e">
        <f t="shared" si="34"/>
        <v>#DIV/0!</v>
      </c>
      <c r="AZ356" s="4">
        <f t="shared" si="35"/>
        <v>0</v>
      </c>
      <c r="BC356" s="51">
        <f>AZ356/'الترتيب حسب النسبة المئوية'!$D$3</f>
        <v>0</v>
      </c>
      <c r="BF356" s="21">
        <f t="shared" si="36"/>
        <v>1</v>
      </c>
    </row>
    <row r="357" spans="1:58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AV357" s="4">
        <f t="shared" si="31"/>
        <v>0</v>
      </c>
      <c r="AW357" s="4">
        <f t="shared" si="32"/>
        <v>0</v>
      </c>
      <c r="AX357" s="4">
        <f t="shared" si="33"/>
        <v>0</v>
      </c>
      <c r="AY357" s="33" t="e">
        <f t="shared" si="34"/>
        <v>#DIV/0!</v>
      </c>
      <c r="AZ357" s="4">
        <f t="shared" si="35"/>
        <v>0</v>
      </c>
      <c r="BC357" s="51">
        <f>AZ357/'الترتيب حسب النسبة المئوية'!$D$3</f>
        <v>0</v>
      </c>
      <c r="BF357" s="21">
        <f t="shared" si="36"/>
        <v>1</v>
      </c>
    </row>
    <row r="358" spans="1:58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AV358" s="4">
        <f t="shared" si="31"/>
        <v>0</v>
      </c>
      <c r="AW358" s="4">
        <f t="shared" si="32"/>
        <v>0</v>
      </c>
      <c r="AX358" s="4">
        <f t="shared" si="33"/>
        <v>0</v>
      </c>
      <c r="AY358" s="33" t="e">
        <f t="shared" si="34"/>
        <v>#DIV/0!</v>
      </c>
      <c r="AZ358" s="4">
        <f t="shared" si="35"/>
        <v>0</v>
      </c>
      <c r="BC358" s="51">
        <f>AZ358/'الترتيب حسب النسبة المئوية'!$D$3</f>
        <v>0</v>
      </c>
      <c r="BF358" s="21">
        <f t="shared" si="36"/>
        <v>1</v>
      </c>
    </row>
    <row r="359" spans="1:58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AV359" s="4">
        <f t="shared" si="31"/>
        <v>0</v>
      </c>
      <c r="AW359" s="4">
        <f t="shared" si="32"/>
        <v>0</v>
      </c>
      <c r="AX359" s="4">
        <f t="shared" si="33"/>
        <v>0</v>
      </c>
      <c r="AY359" s="33" t="e">
        <f t="shared" si="34"/>
        <v>#DIV/0!</v>
      </c>
      <c r="AZ359" s="4">
        <f t="shared" si="35"/>
        <v>0</v>
      </c>
      <c r="BC359" s="51">
        <f>AZ359/'الترتيب حسب النسبة المئوية'!$D$3</f>
        <v>0</v>
      </c>
      <c r="BF359" s="21">
        <f t="shared" si="36"/>
        <v>1</v>
      </c>
    </row>
    <row r="360" spans="1:58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AV360" s="4">
        <f t="shared" si="31"/>
        <v>0</v>
      </c>
      <c r="AW360" s="4">
        <f t="shared" si="32"/>
        <v>0</v>
      </c>
      <c r="AX360" s="4">
        <f t="shared" si="33"/>
        <v>0</v>
      </c>
      <c r="AY360" s="33" t="e">
        <f t="shared" si="34"/>
        <v>#DIV/0!</v>
      </c>
      <c r="AZ360" s="4">
        <f t="shared" si="35"/>
        <v>0</v>
      </c>
      <c r="BC360" s="51">
        <f>AZ360/'الترتيب حسب النسبة المئوية'!$D$3</f>
        <v>0</v>
      </c>
      <c r="BF360" s="21">
        <f t="shared" si="36"/>
        <v>1</v>
      </c>
    </row>
    <row r="361" spans="1:58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AV361" s="4">
        <f t="shared" si="31"/>
        <v>0</v>
      </c>
      <c r="AW361" s="4">
        <f t="shared" si="32"/>
        <v>0</v>
      </c>
      <c r="AX361" s="4">
        <f t="shared" si="33"/>
        <v>0</v>
      </c>
      <c r="AY361" s="33" t="e">
        <f t="shared" si="34"/>
        <v>#DIV/0!</v>
      </c>
      <c r="AZ361" s="4">
        <f t="shared" si="35"/>
        <v>0</v>
      </c>
      <c r="BC361" s="51">
        <f>AZ361/'الترتيب حسب النسبة المئوية'!$D$3</f>
        <v>0</v>
      </c>
      <c r="BF361" s="21">
        <f t="shared" si="36"/>
        <v>1</v>
      </c>
    </row>
    <row r="362" spans="1:58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AV362" s="4">
        <f t="shared" si="31"/>
        <v>0</v>
      </c>
      <c r="AW362" s="4">
        <f t="shared" si="32"/>
        <v>0</v>
      </c>
      <c r="AX362" s="4">
        <f t="shared" si="33"/>
        <v>0</v>
      </c>
      <c r="AY362" s="33" t="e">
        <f t="shared" si="34"/>
        <v>#DIV/0!</v>
      </c>
      <c r="AZ362" s="4">
        <f t="shared" si="35"/>
        <v>0</v>
      </c>
      <c r="BC362" s="51">
        <f>AZ362/'الترتيب حسب النسبة المئوية'!$D$3</f>
        <v>0</v>
      </c>
      <c r="BF362" s="21">
        <f t="shared" si="36"/>
        <v>1</v>
      </c>
    </row>
    <row r="363" spans="1:58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AV363" s="4">
        <f t="shared" si="31"/>
        <v>0</v>
      </c>
      <c r="AW363" s="4">
        <f t="shared" si="32"/>
        <v>0</v>
      </c>
      <c r="AX363" s="4">
        <f t="shared" si="33"/>
        <v>0</v>
      </c>
      <c r="AY363" s="33" t="e">
        <f t="shared" si="34"/>
        <v>#DIV/0!</v>
      </c>
      <c r="AZ363" s="4">
        <f t="shared" si="35"/>
        <v>0</v>
      </c>
      <c r="BC363" s="51">
        <f>AZ363/'الترتيب حسب النسبة المئوية'!$D$3</f>
        <v>0</v>
      </c>
      <c r="BF363" s="21">
        <f t="shared" si="36"/>
        <v>1</v>
      </c>
    </row>
    <row r="364" spans="1:58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AV364" s="4">
        <f t="shared" si="31"/>
        <v>0</v>
      </c>
      <c r="AW364" s="4">
        <f t="shared" si="32"/>
        <v>0</v>
      </c>
      <c r="AX364" s="4">
        <f t="shared" si="33"/>
        <v>0</v>
      </c>
      <c r="AY364" s="33" t="e">
        <f t="shared" si="34"/>
        <v>#DIV/0!</v>
      </c>
      <c r="AZ364" s="4">
        <f t="shared" si="35"/>
        <v>0</v>
      </c>
      <c r="BC364" s="51">
        <f>AZ364/'الترتيب حسب النسبة المئوية'!$D$3</f>
        <v>0</v>
      </c>
      <c r="BF364" s="21">
        <f t="shared" si="36"/>
        <v>1</v>
      </c>
    </row>
    <row r="365" spans="1:58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AV365" s="4">
        <f t="shared" si="31"/>
        <v>0</v>
      </c>
      <c r="AW365" s="4">
        <f t="shared" si="32"/>
        <v>0</v>
      </c>
      <c r="AX365" s="4">
        <f t="shared" si="33"/>
        <v>0</v>
      </c>
      <c r="AY365" s="33" t="e">
        <f t="shared" si="34"/>
        <v>#DIV/0!</v>
      </c>
      <c r="AZ365" s="4">
        <f t="shared" si="35"/>
        <v>0</v>
      </c>
      <c r="BC365" s="51">
        <f>AZ365/'الترتيب حسب النسبة المئوية'!$D$3</f>
        <v>0</v>
      </c>
      <c r="BF365" s="21">
        <f t="shared" si="36"/>
        <v>1</v>
      </c>
    </row>
    <row r="366" spans="1:58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AV366" s="4">
        <f t="shared" si="31"/>
        <v>0</v>
      </c>
      <c r="AW366" s="4">
        <f t="shared" si="32"/>
        <v>0</v>
      </c>
      <c r="AX366" s="4">
        <f t="shared" si="33"/>
        <v>0</v>
      </c>
      <c r="AY366" s="33" t="e">
        <f t="shared" si="34"/>
        <v>#DIV/0!</v>
      </c>
      <c r="AZ366" s="4">
        <f t="shared" si="35"/>
        <v>0</v>
      </c>
      <c r="BC366" s="51">
        <f>AZ366/'الترتيب حسب النسبة المئوية'!$D$3</f>
        <v>0</v>
      </c>
      <c r="BF366" s="21">
        <f t="shared" si="36"/>
        <v>1</v>
      </c>
    </row>
    <row r="367" spans="1:58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AV367" s="4">
        <f t="shared" si="31"/>
        <v>0</v>
      </c>
      <c r="AW367" s="4">
        <f t="shared" si="32"/>
        <v>0</v>
      </c>
      <c r="AX367" s="4">
        <f t="shared" si="33"/>
        <v>0</v>
      </c>
      <c r="AY367" s="33" t="e">
        <f t="shared" si="34"/>
        <v>#DIV/0!</v>
      </c>
      <c r="AZ367" s="4">
        <f t="shared" si="35"/>
        <v>0</v>
      </c>
      <c r="BC367" s="51">
        <f>AZ367/'الترتيب حسب النسبة المئوية'!$D$3</f>
        <v>0</v>
      </c>
      <c r="BF367" s="21">
        <f t="shared" si="36"/>
        <v>1</v>
      </c>
    </row>
    <row r="368" spans="1:58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AV368" s="4">
        <f t="shared" si="31"/>
        <v>0</v>
      </c>
      <c r="AW368" s="4">
        <f t="shared" si="32"/>
        <v>0</v>
      </c>
      <c r="AX368" s="4">
        <f t="shared" si="33"/>
        <v>0</v>
      </c>
      <c r="AY368" s="33" t="e">
        <f t="shared" si="34"/>
        <v>#DIV/0!</v>
      </c>
      <c r="AZ368" s="4">
        <f t="shared" si="35"/>
        <v>0</v>
      </c>
      <c r="BC368" s="51">
        <f>AZ368/'الترتيب حسب النسبة المئوية'!$D$3</f>
        <v>0</v>
      </c>
      <c r="BF368" s="21">
        <f t="shared" si="36"/>
        <v>1</v>
      </c>
    </row>
    <row r="369" spans="1:58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AV369" s="4">
        <f t="shared" si="31"/>
        <v>0</v>
      </c>
      <c r="AW369" s="4">
        <f t="shared" si="32"/>
        <v>0</v>
      </c>
      <c r="AX369" s="4">
        <f t="shared" si="33"/>
        <v>0</v>
      </c>
      <c r="AY369" s="33" t="e">
        <f t="shared" si="34"/>
        <v>#DIV/0!</v>
      </c>
      <c r="AZ369" s="4">
        <f t="shared" si="35"/>
        <v>0</v>
      </c>
      <c r="BC369" s="51">
        <f>AZ369/'الترتيب حسب النسبة المئوية'!$D$3</f>
        <v>0</v>
      </c>
      <c r="BF369" s="21">
        <f t="shared" si="36"/>
        <v>1</v>
      </c>
    </row>
    <row r="370" spans="1:58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AV370" s="4">
        <f t="shared" si="31"/>
        <v>0</v>
      </c>
      <c r="AW370" s="4">
        <f t="shared" si="32"/>
        <v>0</v>
      </c>
      <c r="AX370" s="4">
        <f t="shared" si="33"/>
        <v>0</v>
      </c>
      <c r="AY370" s="33" t="e">
        <f t="shared" si="34"/>
        <v>#DIV/0!</v>
      </c>
      <c r="AZ370" s="4">
        <f t="shared" si="35"/>
        <v>0</v>
      </c>
      <c r="BC370" s="51">
        <f>AZ370/'الترتيب حسب النسبة المئوية'!$D$3</f>
        <v>0</v>
      </c>
      <c r="BF370" s="21">
        <f t="shared" si="36"/>
        <v>1</v>
      </c>
    </row>
    <row r="371" spans="1:58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AV371" s="4">
        <f t="shared" si="31"/>
        <v>0</v>
      </c>
      <c r="AW371" s="4">
        <f t="shared" si="32"/>
        <v>0</v>
      </c>
      <c r="AX371" s="4">
        <f t="shared" si="33"/>
        <v>0</v>
      </c>
      <c r="AY371" s="33" t="e">
        <f t="shared" si="34"/>
        <v>#DIV/0!</v>
      </c>
      <c r="AZ371" s="4">
        <f t="shared" si="35"/>
        <v>0</v>
      </c>
      <c r="BC371" s="51">
        <f>AZ371/'الترتيب حسب النسبة المئوية'!$D$3</f>
        <v>0</v>
      </c>
      <c r="BF371" s="21">
        <f t="shared" si="36"/>
        <v>1</v>
      </c>
    </row>
    <row r="372" spans="1:58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AV372" s="4">
        <f t="shared" si="31"/>
        <v>0</v>
      </c>
      <c r="AW372" s="4">
        <f t="shared" si="32"/>
        <v>0</v>
      </c>
      <c r="AX372" s="4">
        <f t="shared" si="33"/>
        <v>0</v>
      </c>
      <c r="AY372" s="33" t="e">
        <f t="shared" si="34"/>
        <v>#DIV/0!</v>
      </c>
      <c r="AZ372" s="4">
        <f t="shared" si="35"/>
        <v>0</v>
      </c>
      <c r="BC372" s="51">
        <f>AZ372/'الترتيب حسب النسبة المئوية'!$D$3</f>
        <v>0</v>
      </c>
      <c r="BF372" s="21">
        <f t="shared" si="36"/>
        <v>1</v>
      </c>
    </row>
    <row r="373" spans="1:58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AV373" s="4">
        <f t="shared" si="31"/>
        <v>0</v>
      </c>
      <c r="AW373" s="4">
        <f t="shared" si="32"/>
        <v>0</v>
      </c>
      <c r="AX373" s="4">
        <f t="shared" si="33"/>
        <v>0</v>
      </c>
      <c r="AY373" s="33" t="e">
        <f t="shared" si="34"/>
        <v>#DIV/0!</v>
      </c>
      <c r="AZ373" s="4">
        <f t="shared" si="35"/>
        <v>0</v>
      </c>
      <c r="BC373" s="51">
        <f>AZ373/'الترتيب حسب النسبة المئوية'!$D$3</f>
        <v>0</v>
      </c>
      <c r="BF373" s="21">
        <f t="shared" si="36"/>
        <v>1</v>
      </c>
    </row>
    <row r="374" spans="1:58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AV374" s="4">
        <f t="shared" si="31"/>
        <v>0</v>
      </c>
      <c r="AW374" s="4">
        <f t="shared" si="32"/>
        <v>0</v>
      </c>
      <c r="AX374" s="4">
        <f t="shared" si="33"/>
        <v>0</v>
      </c>
      <c r="AY374" s="33" t="e">
        <f t="shared" si="34"/>
        <v>#DIV/0!</v>
      </c>
      <c r="AZ374" s="4">
        <f t="shared" si="35"/>
        <v>0</v>
      </c>
      <c r="BC374" s="51">
        <f>AZ374/'الترتيب حسب النسبة المئوية'!$D$3</f>
        <v>0</v>
      </c>
      <c r="BF374" s="21">
        <f t="shared" si="36"/>
        <v>1</v>
      </c>
    </row>
    <row r="375" spans="1:58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AV375" s="4">
        <f t="shared" si="31"/>
        <v>0</v>
      </c>
      <c r="AW375" s="4">
        <f t="shared" si="32"/>
        <v>0</v>
      </c>
      <c r="AX375" s="4">
        <f t="shared" si="33"/>
        <v>0</v>
      </c>
      <c r="AY375" s="33" t="e">
        <f t="shared" si="34"/>
        <v>#DIV/0!</v>
      </c>
      <c r="AZ375" s="4">
        <f t="shared" si="35"/>
        <v>0</v>
      </c>
      <c r="BC375" s="51">
        <f>AZ375/'الترتيب حسب النسبة المئوية'!$D$3</f>
        <v>0</v>
      </c>
      <c r="BF375" s="21">
        <f t="shared" si="36"/>
        <v>1</v>
      </c>
    </row>
    <row r="376" spans="1:58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AV376" s="4">
        <f t="shared" si="31"/>
        <v>0</v>
      </c>
      <c r="AW376" s="4">
        <f t="shared" si="32"/>
        <v>0</v>
      </c>
      <c r="AX376" s="4">
        <f t="shared" si="33"/>
        <v>0</v>
      </c>
      <c r="AY376" s="33" t="e">
        <f t="shared" si="34"/>
        <v>#DIV/0!</v>
      </c>
      <c r="AZ376" s="4">
        <f t="shared" si="35"/>
        <v>0</v>
      </c>
      <c r="BC376" s="51">
        <f>AZ376/'الترتيب حسب النسبة المئوية'!$D$3</f>
        <v>0</v>
      </c>
      <c r="BF376" s="21">
        <f t="shared" si="36"/>
        <v>1</v>
      </c>
    </row>
    <row r="377" spans="1:58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AV377" s="4">
        <f t="shared" si="31"/>
        <v>0</v>
      </c>
      <c r="AW377" s="4">
        <f t="shared" si="32"/>
        <v>0</v>
      </c>
      <c r="AX377" s="4">
        <f t="shared" si="33"/>
        <v>0</v>
      </c>
      <c r="AY377" s="33" t="e">
        <f t="shared" si="34"/>
        <v>#DIV/0!</v>
      </c>
      <c r="AZ377" s="4">
        <f t="shared" si="35"/>
        <v>0</v>
      </c>
      <c r="BC377" s="51">
        <f>AZ377/'الترتيب حسب النسبة المئوية'!$D$3</f>
        <v>0</v>
      </c>
      <c r="BF377" s="21">
        <f t="shared" si="36"/>
        <v>1</v>
      </c>
    </row>
    <row r="378" spans="1:58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AV378" s="4">
        <f t="shared" si="31"/>
        <v>0</v>
      </c>
      <c r="AW378" s="4">
        <f t="shared" si="32"/>
        <v>0</v>
      </c>
      <c r="AX378" s="4">
        <f t="shared" si="33"/>
        <v>0</v>
      </c>
      <c r="AY378" s="33" t="e">
        <f t="shared" si="34"/>
        <v>#DIV/0!</v>
      </c>
      <c r="AZ378" s="4">
        <f t="shared" si="35"/>
        <v>0</v>
      </c>
      <c r="BC378" s="51">
        <f>AZ378/'الترتيب حسب النسبة المئوية'!$D$3</f>
        <v>0</v>
      </c>
      <c r="BF378" s="21">
        <f t="shared" si="36"/>
        <v>1</v>
      </c>
    </row>
    <row r="379" spans="1:58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AV379" s="4">
        <f t="shared" si="31"/>
        <v>0</v>
      </c>
      <c r="AW379" s="4">
        <f t="shared" si="32"/>
        <v>0</v>
      </c>
      <c r="AX379" s="4">
        <f t="shared" si="33"/>
        <v>0</v>
      </c>
      <c r="AY379" s="33" t="e">
        <f t="shared" si="34"/>
        <v>#DIV/0!</v>
      </c>
      <c r="AZ379" s="4">
        <f t="shared" si="35"/>
        <v>0</v>
      </c>
      <c r="BC379" s="51">
        <f>AZ379/'الترتيب حسب النسبة المئوية'!$D$3</f>
        <v>0</v>
      </c>
      <c r="BF379" s="21">
        <f t="shared" si="36"/>
        <v>1</v>
      </c>
    </row>
    <row r="380" spans="1:58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AV380" s="4">
        <f t="shared" si="31"/>
        <v>0</v>
      </c>
      <c r="AW380" s="4">
        <f t="shared" si="32"/>
        <v>0</v>
      </c>
      <c r="AX380" s="4">
        <f t="shared" si="33"/>
        <v>0</v>
      </c>
      <c r="AY380" s="33" t="e">
        <f t="shared" si="34"/>
        <v>#DIV/0!</v>
      </c>
      <c r="AZ380" s="4">
        <f t="shared" si="35"/>
        <v>0</v>
      </c>
      <c r="BC380" s="51">
        <f>AZ380/'الترتيب حسب النسبة المئوية'!$D$3</f>
        <v>0</v>
      </c>
      <c r="BF380" s="21">
        <f t="shared" si="36"/>
        <v>1</v>
      </c>
    </row>
    <row r="381" spans="1:58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AV381" s="4">
        <f t="shared" si="31"/>
        <v>0</v>
      </c>
      <c r="AW381" s="4">
        <f t="shared" si="32"/>
        <v>0</v>
      </c>
      <c r="AX381" s="4">
        <f t="shared" si="33"/>
        <v>0</v>
      </c>
      <c r="AY381" s="33" t="e">
        <f t="shared" si="34"/>
        <v>#DIV/0!</v>
      </c>
      <c r="AZ381" s="4">
        <f t="shared" si="35"/>
        <v>0</v>
      </c>
      <c r="BC381" s="51">
        <f>AZ381/'الترتيب حسب النسبة المئوية'!$D$3</f>
        <v>0</v>
      </c>
      <c r="BF381" s="21">
        <f t="shared" si="36"/>
        <v>1</v>
      </c>
    </row>
    <row r="382" spans="1:58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AV382" s="4">
        <f t="shared" si="31"/>
        <v>0</v>
      </c>
      <c r="AW382" s="4">
        <f t="shared" si="32"/>
        <v>0</v>
      </c>
      <c r="AX382" s="4">
        <f t="shared" si="33"/>
        <v>0</v>
      </c>
      <c r="AY382" s="33" t="e">
        <f t="shared" si="34"/>
        <v>#DIV/0!</v>
      </c>
      <c r="AZ382" s="4">
        <f t="shared" si="35"/>
        <v>0</v>
      </c>
      <c r="BC382" s="51">
        <f>AZ382/'الترتيب حسب النسبة المئوية'!$D$3</f>
        <v>0</v>
      </c>
      <c r="BF382" s="21">
        <f t="shared" si="36"/>
        <v>1</v>
      </c>
    </row>
    <row r="383" spans="1:58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AV383" s="4">
        <f t="shared" si="31"/>
        <v>0</v>
      </c>
      <c r="AW383" s="4">
        <f t="shared" si="32"/>
        <v>0</v>
      </c>
      <c r="AX383" s="4">
        <f t="shared" si="33"/>
        <v>0</v>
      </c>
      <c r="AY383" s="33" t="e">
        <f t="shared" si="34"/>
        <v>#DIV/0!</v>
      </c>
      <c r="AZ383" s="4">
        <f t="shared" si="35"/>
        <v>0</v>
      </c>
      <c r="BC383" s="51">
        <f>AZ383/'الترتيب حسب النسبة المئوية'!$D$3</f>
        <v>0</v>
      </c>
      <c r="BF383" s="21">
        <f t="shared" si="36"/>
        <v>1</v>
      </c>
    </row>
    <row r="384" spans="1:58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AV384" s="4">
        <f t="shared" si="31"/>
        <v>0</v>
      </c>
      <c r="AW384" s="4">
        <f t="shared" si="32"/>
        <v>0</v>
      </c>
      <c r="AX384" s="4">
        <f t="shared" si="33"/>
        <v>0</v>
      </c>
      <c r="AY384" s="33" t="e">
        <f t="shared" si="34"/>
        <v>#DIV/0!</v>
      </c>
      <c r="AZ384" s="4">
        <f t="shared" si="35"/>
        <v>0</v>
      </c>
      <c r="BC384" s="51">
        <f>AZ384/'الترتيب حسب النسبة المئوية'!$D$3</f>
        <v>0</v>
      </c>
      <c r="BF384" s="21">
        <f t="shared" si="36"/>
        <v>1</v>
      </c>
    </row>
    <row r="385" spans="1:58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AV385" s="4">
        <f t="shared" si="31"/>
        <v>0</v>
      </c>
      <c r="AW385" s="4">
        <f t="shared" si="32"/>
        <v>0</v>
      </c>
      <c r="AX385" s="4">
        <f t="shared" si="33"/>
        <v>0</v>
      </c>
      <c r="AY385" s="33" t="e">
        <f t="shared" si="34"/>
        <v>#DIV/0!</v>
      </c>
      <c r="AZ385" s="4">
        <f t="shared" si="35"/>
        <v>0</v>
      </c>
      <c r="BC385" s="51">
        <f>AZ385/'الترتيب حسب النسبة المئوية'!$D$3</f>
        <v>0</v>
      </c>
      <c r="BF385" s="21">
        <f t="shared" si="36"/>
        <v>1</v>
      </c>
    </row>
    <row r="386" spans="1:58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AV386" s="4">
        <f t="shared" si="31"/>
        <v>0</v>
      </c>
      <c r="AW386" s="4">
        <f t="shared" si="32"/>
        <v>0</v>
      </c>
      <c r="AX386" s="4">
        <f t="shared" si="33"/>
        <v>0</v>
      </c>
      <c r="AY386" s="33" t="e">
        <f t="shared" si="34"/>
        <v>#DIV/0!</v>
      </c>
      <c r="AZ386" s="4">
        <f t="shared" si="35"/>
        <v>0</v>
      </c>
      <c r="BC386" s="51">
        <f>AZ386/'الترتيب حسب النسبة المئوية'!$D$3</f>
        <v>0</v>
      </c>
      <c r="BF386" s="21">
        <f t="shared" si="36"/>
        <v>1</v>
      </c>
    </row>
    <row r="387" spans="1:58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AV387" s="4">
        <f t="shared" ref="AV387:AV445" si="37">COUNTIF(B387:AE387,"&gt;=1")</f>
        <v>0</v>
      </c>
      <c r="AW387" s="4">
        <f t="shared" ref="AW387:AW389" si="38">COUNTIF(B387:AE387,"=0")</f>
        <v>0</v>
      </c>
      <c r="AX387" s="4">
        <f t="shared" ref="AX387:AX389" si="39">SUM(AV387:AW387)</f>
        <v>0</v>
      </c>
      <c r="AY387" s="33" t="e">
        <f t="shared" ref="AY387:AY389" si="40">AV387/AX387</f>
        <v>#DIV/0!</v>
      </c>
      <c r="AZ387" s="4">
        <f t="shared" ref="AZ387:AZ445" si="41">SUM(B387:AE387)</f>
        <v>0</v>
      </c>
      <c r="BC387" s="51">
        <f>AZ387/'الترتيب حسب النسبة المئوية'!$D$3</f>
        <v>0</v>
      </c>
      <c r="BF387" s="21">
        <f t="shared" ref="BF387:BF445" si="42">IF(AV387&gt;0,"",IF(AX387=AW387,1,""))</f>
        <v>1</v>
      </c>
    </row>
    <row r="388" spans="1:58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AV388" s="4">
        <f t="shared" si="37"/>
        <v>0</v>
      </c>
      <c r="AW388" s="4">
        <f t="shared" si="38"/>
        <v>0</v>
      </c>
      <c r="AX388" s="4">
        <f t="shared" si="39"/>
        <v>0</v>
      </c>
      <c r="AY388" s="33" t="e">
        <f t="shared" si="40"/>
        <v>#DIV/0!</v>
      </c>
      <c r="AZ388" s="4">
        <f t="shared" si="41"/>
        <v>0</v>
      </c>
      <c r="BC388" s="51">
        <f>AZ388/'الترتيب حسب النسبة المئوية'!$D$3</f>
        <v>0</v>
      </c>
      <c r="BF388" s="21">
        <f t="shared" si="42"/>
        <v>1</v>
      </c>
    </row>
    <row r="389" spans="1:58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AV389" s="4">
        <f t="shared" si="37"/>
        <v>0</v>
      </c>
      <c r="AW389" s="4">
        <f t="shared" si="38"/>
        <v>0</v>
      </c>
      <c r="AX389" s="4">
        <f t="shared" si="39"/>
        <v>0</v>
      </c>
      <c r="AY389" s="33" t="e">
        <f t="shared" si="40"/>
        <v>#DIV/0!</v>
      </c>
      <c r="AZ389" s="4">
        <f t="shared" si="41"/>
        <v>0</v>
      </c>
      <c r="BC389" s="51">
        <f>AZ389/'الترتيب حسب النسبة المئوية'!$D$3</f>
        <v>0</v>
      </c>
      <c r="BF389" s="21">
        <f t="shared" si="42"/>
        <v>1</v>
      </c>
    </row>
    <row r="390" spans="1:58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AV390" s="4">
        <f t="shared" si="37"/>
        <v>0</v>
      </c>
      <c r="AW390" s="4">
        <f t="shared" ref="AW390:AW445" si="43">COUNTIF(B390:AE390,"=0")</f>
        <v>0</v>
      </c>
      <c r="AX390" s="4">
        <f t="shared" ref="AX390:AX445" si="44">SUM(AV390:AW390)</f>
        <v>0</v>
      </c>
      <c r="AY390" s="33" t="e">
        <f t="shared" ref="AY390:AY445" si="45">AV390/AX390</f>
        <v>#DIV/0!</v>
      </c>
      <c r="AZ390" s="4">
        <f t="shared" si="41"/>
        <v>0</v>
      </c>
      <c r="BC390" s="51">
        <f>AZ390/'الترتيب حسب النسبة المئوية'!$D$3</f>
        <v>0</v>
      </c>
      <c r="BF390" s="21">
        <f t="shared" si="42"/>
        <v>1</v>
      </c>
    </row>
    <row r="391" spans="1:58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AV391" s="4">
        <f t="shared" si="37"/>
        <v>0</v>
      </c>
      <c r="AW391" s="4">
        <f t="shared" si="43"/>
        <v>0</v>
      </c>
      <c r="AX391" s="4">
        <f t="shared" si="44"/>
        <v>0</v>
      </c>
      <c r="AY391" s="33" t="e">
        <f t="shared" si="45"/>
        <v>#DIV/0!</v>
      </c>
      <c r="AZ391" s="4">
        <f t="shared" si="41"/>
        <v>0</v>
      </c>
      <c r="BC391" s="51">
        <f>AZ391/'الترتيب حسب النسبة المئوية'!$D$3</f>
        <v>0</v>
      </c>
      <c r="BF391" s="21">
        <f t="shared" si="42"/>
        <v>1</v>
      </c>
    </row>
    <row r="392" spans="1:58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AV392" s="4">
        <f t="shared" si="37"/>
        <v>0</v>
      </c>
      <c r="AW392" s="4">
        <f t="shared" si="43"/>
        <v>0</v>
      </c>
      <c r="AX392" s="4">
        <f t="shared" si="44"/>
        <v>0</v>
      </c>
      <c r="AY392" s="33" t="e">
        <f t="shared" si="45"/>
        <v>#DIV/0!</v>
      </c>
      <c r="AZ392" s="4">
        <f t="shared" si="41"/>
        <v>0</v>
      </c>
      <c r="BC392" s="51">
        <f>AZ392/'الترتيب حسب النسبة المئوية'!$D$3</f>
        <v>0</v>
      </c>
      <c r="BF392" s="21">
        <f t="shared" si="42"/>
        <v>1</v>
      </c>
    </row>
    <row r="393" spans="1:58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AV393" s="4">
        <f t="shared" si="37"/>
        <v>0</v>
      </c>
      <c r="AW393" s="4">
        <f t="shared" si="43"/>
        <v>0</v>
      </c>
      <c r="AX393" s="4">
        <f t="shared" si="44"/>
        <v>0</v>
      </c>
      <c r="AY393" s="33" t="e">
        <f t="shared" si="45"/>
        <v>#DIV/0!</v>
      </c>
      <c r="AZ393" s="4">
        <f t="shared" si="41"/>
        <v>0</v>
      </c>
      <c r="BC393" s="51">
        <f>AZ393/'الترتيب حسب النسبة المئوية'!$D$3</f>
        <v>0</v>
      </c>
      <c r="BF393" s="21">
        <f t="shared" si="42"/>
        <v>1</v>
      </c>
    </row>
    <row r="394" spans="1:58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AV394" s="4">
        <f t="shared" si="37"/>
        <v>0</v>
      </c>
      <c r="AW394" s="4">
        <f t="shared" si="43"/>
        <v>0</v>
      </c>
      <c r="AX394" s="4">
        <f t="shared" si="44"/>
        <v>0</v>
      </c>
      <c r="AY394" s="33" t="e">
        <f t="shared" si="45"/>
        <v>#DIV/0!</v>
      </c>
      <c r="AZ394" s="4">
        <f t="shared" si="41"/>
        <v>0</v>
      </c>
      <c r="BC394" s="51">
        <f>AZ394/'الترتيب حسب النسبة المئوية'!$D$3</f>
        <v>0</v>
      </c>
      <c r="BF394" s="21">
        <f t="shared" si="42"/>
        <v>1</v>
      </c>
    </row>
    <row r="395" spans="1:58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AV395" s="4">
        <f t="shared" si="37"/>
        <v>0</v>
      </c>
      <c r="AW395" s="4">
        <f t="shared" si="43"/>
        <v>0</v>
      </c>
      <c r="AX395" s="4">
        <f t="shared" si="44"/>
        <v>0</v>
      </c>
      <c r="AY395" s="33" t="e">
        <f t="shared" si="45"/>
        <v>#DIV/0!</v>
      </c>
      <c r="AZ395" s="4">
        <f t="shared" si="41"/>
        <v>0</v>
      </c>
      <c r="BC395" s="51">
        <f>AZ395/'الترتيب حسب النسبة المئوية'!$D$3</f>
        <v>0</v>
      </c>
      <c r="BF395" s="21">
        <f t="shared" si="42"/>
        <v>1</v>
      </c>
    </row>
    <row r="396" spans="1:58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AV396" s="4">
        <f t="shared" si="37"/>
        <v>0</v>
      </c>
      <c r="AW396" s="4">
        <f t="shared" si="43"/>
        <v>0</v>
      </c>
      <c r="AX396" s="4">
        <f t="shared" si="44"/>
        <v>0</v>
      </c>
      <c r="AY396" s="33" t="e">
        <f t="shared" si="45"/>
        <v>#DIV/0!</v>
      </c>
      <c r="AZ396" s="4">
        <f t="shared" si="41"/>
        <v>0</v>
      </c>
      <c r="BC396" s="51">
        <f>AZ396/'الترتيب حسب النسبة المئوية'!$D$3</f>
        <v>0</v>
      </c>
      <c r="BF396" s="21">
        <f t="shared" si="42"/>
        <v>1</v>
      </c>
    </row>
    <row r="397" spans="1:58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AV397" s="4">
        <f t="shared" si="37"/>
        <v>0</v>
      </c>
      <c r="AW397" s="4">
        <f t="shared" si="43"/>
        <v>0</v>
      </c>
      <c r="AX397" s="4">
        <f t="shared" si="44"/>
        <v>0</v>
      </c>
      <c r="AY397" s="33" t="e">
        <f t="shared" si="45"/>
        <v>#DIV/0!</v>
      </c>
      <c r="AZ397" s="4">
        <f t="shared" si="41"/>
        <v>0</v>
      </c>
      <c r="BC397" s="51">
        <f>AZ397/'الترتيب حسب النسبة المئوية'!$D$3</f>
        <v>0</v>
      </c>
      <c r="BF397" s="21">
        <f t="shared" si="42"/>
        <v>1</v>
      </c>
    </row>
    <row r="398" spans="1:58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AV398" s="4">
        <f t="shared" si="37"/>
        <v>0</v>
      </c>
      <c r="AW398" s="4">
        <f t="shared" si="43"/>
        <v>0</v>
      </c>
      <c r="AX398" s="4">
        <f t="shared" si="44"/>
        <v>0</v>
      </c>
      <c r="AY398" s="33" t="e">
        <f t="shared" si="45"/>
        <v>#DIV/0!</v>
      </c>
      <c r="AZ398" s="4">
        <f t="shared" si="41"/>
        <v>0</v>
      </c>
      <c r="BC398" s="51">
        <f>AZ398/'الترتيب حسب النسبة المئوية'!$D$3</f>
        <v>0</v>
      </c>
      <c r="BF398" s="21">
        <f t="shared" si="42"/>
        <v>1</v>
      </c>
    </row>
    <row r="399" spans="1:58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AV399" s="4">
        <f t="shared" si="37"/>
        <v>0</v>
      </c>
      <c r="AW399" s="4">
        <f t="shared" si="43"/>
        <v>0</v>
      </c>
      <c r="AX399" s="4">
        <f t="shared" si="44"/>
        <v>0</v>
      </c>
      <c r="AY399" s="33" t="e">
        <f t="shared" si="45"/>
        <v>#DIV/0!</v>
      </c>
      <c r="AZ399" s="4">
        <f t="shared" si="41"/>
        <v>0</v>
      </c>
      <c r="BC399" s="51">
        <f>AZ399/'الترتيب حسب النسبة المئوية'!$D$3</f>
        <v>0</v>
      </c>
      <c r="BF399" s="21">
        <f t="shared" si="42"/>
        <v>1</v>
      </c>
    </row>
    <row r="400" spans="1:58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AV400" s="4">
        <f t="shared" si="37"/>
        <v>0</v>
      </c>
      <c r="AW400" s="4">
        <f t="shared" si="43"/>
        <v>0</v>
      </c>
      <c r="AX400" s="4">
        <f t="shared" si="44"/>
        <v>0</v>
      </c>
      <c r="AY400" s="33" t="e">
        <f t="shared" si="45"/>
        <v>#DIV/0!</v>
      </c>
      <c r="AZ400" s="4">
        <f t="shared" si="41"/>
        <v>0</v>
      </c>
      <c r="BC400" s="51">
        <f>AZ400/'الترتيب حسب النسبة المئوية'!$D$3</f>
        <v>0</v>
      </c>
      <c r="BF400" s="21">
        <f t="shared" si="42"/>
        <v>1</v>
      </c>
    </row>
    <row r="401" spans="1:58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AV401" s="4">
        <f t="shared" si="37"/>
        <v>0</v>
      </c>
      <c r="AW401" s="4">
        <f t="shared" si="43"/>
        <v>0</v>
      </c>
      <c r="AX401" s="4">
        <f t="shared" si="44"/>
        <v>0</v>
      </c>
      <c r="AY401" s="33" t="e">
        <f t="shared" si="45"/>
        <v>#DIV/0!</v>
      </c>
      <c r="AZ401" s="4">
        <f t="shared" si="41"/>
        <v>0</v>
      </c>
      <c r="BC401" s="51">
        <f>AZ401/'الترتيب حسب النسبة المئوية'!$D$3</f>
        <v>0</v>
      </c>
      <c r="BF401" s="21">
        <f t="shared" si="42"/>
        <v>1</v>
      </c>
    </row>
    <row r="402" spans="1:58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AV402" s="4">
        <f t="shared" si="37"/>
        <v>0</v>
      </c>
      <c r="AW402" s="4">
        <f t="shared" si="43"/>
        <v>0</v>
      </c>
      <c r="AX402" s="4">
        <f t="shared" si="44"/>
        <v>0</v>
      </c>
      <c r="AY402" s="33" t="e">
        <f t="shared" si="45"/>
        <v>#DIV/0!</v>
      </c>
      <c r="AZ402" s="4">
        <f t="shared" si="41"/>
        <v>0</v>
      </c>
      <c r="BC402" s="51">
        <f>AZ402/'الترتيب حسب النسبة المئوية'!$D$3</f>
        <v>0</v>
      </c>
      <c r="BF402" s="21">
        <f t="shared" si="42"/>
        <v>1</v>
      </c>
    </row>
    <row r="403" spans="1:58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AV403" s="4">
        <f t="shared" si="37"/>
        <v>0</v>
      </c>
      <c r="AW403" s="4">
        <f t="shared" si="43"/>
        <v>0</v>
      </c>
      <c r="AX403" s="4">
        <f t="shared" si="44"/>
        <v>0</v>
      </c>
      <c r="AY403" s="33" t="e">
        <f t="shared" si="45"/>
        <v>#DIV/0!</v>
      </c>
      <c r="AZ403" s="4">
        <f t="shared" si="41"/>
        <v>0</v>
      </c>
      <c r="BC403" s="51">
        <f>AZ403/'الترتيب حسب النسبة المئوية'!$D$3</f>
        <v>0</v>
      </c>
      <c r="BF403" s="21">
        <f t="shared" si="42"/>
        <v>1</v>
      </c>
    </row>
    <row r="404" spans="1:58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AV404" s="4">
        <f t="shared" si="37"/>
        <v>0</v>
      </c>
      <c r="AW404" s="4">
        <f t="shared" si="43"/>
        <v>0</v>
      </c>
      <c r="AX404" s="4">
        <f t="shared" si="44"/>
        <v>0</v>
      </c>
      <c r="AY404" s="33" t="e">
        <f t="shared" si="45"/>
        <v>#DIV/0!</v>
      </c>
      <c r="AZ404" s="4">
        <f t="shared" si="41"/>
        <v>0</v>
      </c>
      <c r="BC404" s="51">
        <f>AZ404/'الترتيب حسب النسبة المئوية'!$D$3</f>
        <v>0</v>
      </c>
      <c r="BF404" s="21">
        <f t="shared" si="42"/>
        <v>1</v>
      </c>
    </row>
    <row r="405" spans="1:58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AV405" s="4">
        <f t="shared" si="37"/>
        <v>0</v>
      </c>
      <c r="AW405" s="4">
        <f t="shared" si="43"/>
        <v>0</v>
      </c>
      <c r="AX405" s="4">
        <f t="shared" si="44"/>
        <v>0</v>
      </c>
      <c r="AY405" s="33" t="e">
        <f t="shared" si="45"/>
        <v>#DIV/0!</v>
      </c>
      <c r="AZ405" s="4">
        <f t="shared" si="41"/>
        <v>0</v>
      </c>
      <c r="BC405" s="51">
        <f>AZ405/'الترتيب حسب النسبة المئوية'!$D$3</f>
        <v>0</v>
      </c>
      <c r="BF405" s="21">
        <f t="shared" si="42"/>
        <v>1</v>
      </c>
    </row>
    <row r="406" spans="1:58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AV406" s="4">
        <f t="shared" si="37"/>
        <v>0</v>
      </c>
      <c r="AW406" s="4">
        <f t="shared" si="43"/>
        <v>0</v>
      </c>
      <c r="AX406" s="4">
        <f t="shared" si="44"/>
        <v>0</v>
      </c>
      <c r="AY406" s="33" t="e">
        <f t="shared" si="45"/>
        <v>#DIV/0!</v>
      </c>
      <c r="AZ406" s="4">
        <f t="shared" si="41"/>
        <v>0</v>
      </c>
      <c r="BC406" s="51">
        <f>AZ406/'الترتيب حسب النسبة المئوية'!$D$3</f>
        <v>0</v>
      </c>
      <c r="BF406" s="21">
        <f t="shared" si="42"/>
        <v>1</v>
      </c>
    </row>
    <row r="407" spans="1:58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AV407" s="4">
        <f t="shared" si="37"/>
        <v>0</v>
      </c>
      <c r="AW407" s="4">
        <f t="shared" si="43"/>
        <v>0</v>
      </c>
      <c r="AX407" s="4">
        <f t="shared" si="44"/>
        <v>0</v>
      </c>
      <c r="AY407" s="33" t="e">
        <f t="shared" si="45"/>
        <v>#DIV/0!</v>
      </c>
      <c r="AZ407" s="4">
        <f t="shared" si="41"/>
        <v>0</v>
      </c>
      <c r="BC407" s="51">
        <f>AZ407/'الترتيب حسب النسبة المئوية'!$D$3</f>
        <v>0</v>
      </c>
      <c r="BF407" s="21">
        <f t="shared" si="42"/>
        <v>1</v>
      </c>
    </row>
    <row r="408" spans="1:58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AV408" s="4">
        <f t="shared" si="37"/>
        <v>0</v>
      </c>
      <c r="AW408" s="4">
        <f t="shared" si="43"/>
        <v>0</v>
      </c>
      <c r="AX408" s="4">
        <f t="shared" si="44"/>
        <v>0</v>
      </c>
      <c r="AY408" s="33" t="e">
        <f t="shared" si="45"/>
        <v>#DIV/0!</v>
      </c>
      <c r="AZ408" s="4">
        <f t="shared" si="41"/>
        <v>0</v>
      </c>
      <c r="BC408" s="51">
        <f>AZ408/'الترتيب حسب النسبة المئوية'!$D$3</f>
        <v>0</v>
      </c>
      <c r="BF408" s="21">
        <f t="shared" si="42"/>
        <v>1</v>
      </c>
    </row>
    <row r="409" spans="1:58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AV409" s="4">
        <f t="shared" si="37"/>
        <v>0</v>
      </c>
      <c r="AW409" s="4">
        <f t="shared" si="43"/>
        <v>0</v>
      </c>
      <c r="AX409" s="4">
        <f t="shared" si="44"/>
        <v>0</v>
      </c>
      <c r="AY409" s="33" t="e">
        <f t="shared" si="45"/>
        <v>#DIV/0!</v>
      </c>
      <c r="AZ409" s="4">
        <f t="shared" si="41"/>
        <v>0</v>
      </c>
      <c r="BC409" s="51">
        <f>AZ409/'الترتيب حسب النسبة المئوية'!$D$3</f>
        <v>0</v>
      </c>
      <c r="BF409" s="21">
        <f t="shared" si="42"/>
        <v>1</v>
      </c>
    </row>
    <row r="410" spans="1:58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AV410" s="4">
        <f t="shared" si="37"/>
        <v>0</v>
      </c>
      <c r="AW410" s="4">
        <f t="shared" si="43"/>
        <v>0</v>
      </c>
      <c r="AX410" s="4">
        <f t="shared" si="44"/>
        <v>0</v>
      </c>
      <c r="AY410" s="33" t="e">
        <f t="shared" si="45"/>
        <v>#DIV/0!</v>
      </c>
      <c r="AZ410" s="4">
        <f t="shared" si="41"/>
        <v>0</v>
      </c>
      <c r="BC410" s="51">
        <f>AZ410/'الترتيب حسب النسبة المئوية'!$D$3</f>
        <v>0</v>
      </c>
      <c r="BF410" s="21">
        <f t="shared" si="42"/>
        <v>1</v>
      </c>
    </row>
    <row r="411" spans="1:58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AV411" s="4">
        <f t="shared" si="37"/>
        <v>0</v>
      </c>
      <c r="AW411" s="4">
        <f t="shared" si="43"/>
        <v>0</v>
      </c>
      <c r="AX411" s="4">
        <f t="shared" si="44"/>
        <v>0</v>
      </c>
      <c r="AY411" s="33" t="e">
        <f t="shared" si="45"/>
        <v>#DIV/0!</v>
      </c>
      <c r="AZ411" s="4">
        <f t="shared" si="41"/>
        <v>0</v>
      </c>
      <c r="BC411" s="51">
        <f>AZ411/'الترتيب حسب النسبة المئوية'!$D$3</f>
        <v>0</v>
      </c>
      <c r="BF411" s="21">
        <f t="shared" si="42"/>
        <v>1</v>
      </c>
    </row>
    <row r="412" spans="1:58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AV412" s="4">
        <f t="shared" si="37"/>
        <v>0</v>
      </c>
      <c r="AW412" s="4">
        <f t="shared" si="43"/>
        <v>0</v>
      </c>
      <c r="AX412" s="4">
        <f t="shared" si="44"/>
        <v>0</v>
      </c>
      <c r="AY412" s="33" t="e">
        <f t="shared" si="45"/>
        <v>#DIV/0!</v>
      </c>
      <c r="AZ412" s="4">
        <f t="shared" si="41"/>
        <v>0</v>
      </c>
      <c r="BC412" s="51">
        <f>AZ412/'الترتيب حسب النسبة المئوية'!$D$3</f>
        <v>0</v>
      </c>
      <c r="BF412" s="21">
        <f t="shared" si="42"/>
        <v>1</v>
      </c>
    </row>
    <row r="413" spans="1:58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AV413" s="4">
        <f t="shared" si="37"/>
        <v>0</v>
      </c>
      <c r="AW413" s="4">
        <f t="shared" si="43"/>
        <v>0</v>
      </c>
      <c r="AX413" s="4">
        <f t="shared" si="44"/>
        <v>0</v>
      </c>
      <c r="AY413" s="33" t="e">
        <f t="shared" si="45"/>
        <v>#DIV/0!</v>
      </c>
      <c r="AZ413" s="4">
        <f t="shared" si="41"/>
        <v>0</v>
      </c>
      <c r="BC413" s="51">
        <f>AZ413/'الترتيب حسب النسبة المئوية'!$D$3</f>
        <v>0</v>
      </c>
      <c r="BF413" s="21">
        <f t="shared" si="42"/>
        <v>1</v>
      </c>
    </row>
    <row r="414" spans="1:58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AV414" s="4">
        <f t="shared" si="37"/>
        <v>0</v>
      </c>
      <c r="AW414" s="4">
        <f t="shared" si="43"/>
        <v>0</v>
      </c>
      <c r="AX414" s="4">
        <f t="shared" si="44"/>
        <v>0</v>
      </c>
      <c r="AY414" s="33" t="e">
        <f t="shared" si="45"/>
        <v>#DIV/0!</v>
      </c>
      <c r="AZ414" s="4">
        <f t="shared" si="41"/>
        <v>0</v>
      </c>
      <c r="BC414" s="51">
        <f>AZ414/'الترتيب حسب النسبة المئوية'!$D$3</f>
        <v>0</v>
      </c>
      <c r="BF414" s="21">
        <f t="shared" si="42"/>
        <v>1</v>
      </c>
    </row>
    <row r="415" spans="1:58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AV415" s="4">
        <f t="shared" si="37"/>
        <v>0</v>
      </c>
      <c r="AW415" s="4">
        <f t="shared" si="43"/>
        <v>0</v>
      </c>
      <c r="AX415" s="4">
        <f t="shared" si="44"/>
        <v>0</v>
      </c>
      <c r="AY415" s="33" t="e">
        <f t="shared" si="45"/>
        <v>#DIV/0!</v>
      </c>
      <c r="AZ415" s="4">
        <f t="shared" si="41"/>
        <v>0</v>
      </c>
      <c r="BC415" s="51">
        <f>AZ415/'الترتيب حسب النسبة المئوية'!$D$3</f>
        <v>0</v>
      </c>
      <c r="BF415" s="21">
        <f t="shared" si="42"/>
        <v>1</v>
      </c>
    </row>
    <row r="416" spans="1:58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AV416" s="4">
        <f t="shared" si="37"/>
        <v>0</v>
      </c>
      <c r="AW416" s="4">
        <f t="shared" si="43"/>
        <v>0</v>
      </c>
      <c r="AX416" s="4">
        <f t="shared" si="44"/>
        <v>0</v>
      </c>
      <c r="AY416" s="33" t="e">
        <f t="shared" si="45"/>
        <v>#DIV/0!</v>
      </c>
      <c r="AZ416" s="4">
        <f t="shared" si="41"/>
        <v>0</v>
      </c>
      <c r="BC416" s="51">
        <f>AZ416/'الترتيب حسب النسبة المئوية'!$D$3</f>
        <v>0</v>
      </c>
      <c r="BF416" s="21">
        <f t="shared" si="42"/>
        <v>1</v>
      </c>
    </row>
    <row r="417" spans="1:58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AV417" s="4">
        <f t="shared" si="37"/>
        <v>0</v>
      </c>
      <c r="AW417" s="4">
        <f t="shared" si="43"/>
        <v>0</v>
      </c>
      <c r="AX417" s="4">
        <f t="shared" si="44"/>
        <v>0</v>
      </c>
      <c r="AY417" s="33" t="e">
        <f t="shared" si="45"/>
        <v>#DIV/0!</v>
      </c>
      <c r="AZ417" s="4">
        <f t="shared" si="41"/>
        <v>0</v>
      </c>
      <c r="BC417" s="51">
        <f>AZ417/'الترتيب حسب النسبة المئوية'!$D$3</f>
        <v>0</v>
      </c>
      <c r="BF417" s="21">
        <f t="shared" si="42"/>
        <v>1</v>
      </c>
    </row>
    <row r="418" spans="1:58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AV418" s="4">
        <f t="shared" si="37"/>
        <v>0</v>
      </c>
      <c r="AW418" s="4">
        <f t="shared" si="43"/>
        <v>0</v>
      </c>
      <c r="AX418" s="4">
        <f t="shared" si="44"/>
        <v>0</v>
      </c>
      <c r="AY418" s="33" t="e">
        <f t="shared" si="45"/>
        <v>#DIV/0!</v>
      </c>
      <c r="AZ418" s="4">
        <f t="shared" si="41"/>
        <v>0</v>
      </c>
      <c r="BC418" s="51">
        <f>AZ418/'الترتيب حسب النسبة المئوية'!$D$3</f>
        <v>0</v>
      </c>
      <c r="BF418" s="21">
        <f t="shared" si="42"/>
        <v>1</v>
      </c>
    </row>
    <row r="419" spans="1:58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AV419" s="4">
        <f t="shared" si="37"/>
        <v>0</v>
      </c>
      <c r="AW419" s="4">
        <f t="shared" si="43"/>
        <v>0</v>
      </c>
      <c r="AX419" s="4">
        <f t="shared" si="44"/>
        <v>0</v>
      </c>
      <c r="AY419" s="33" t="e">
        <f t="shared" si="45"/>
        <v>#DIV/0!</v>
      </c>
      <c r="AZ419" s="4">
        <f t="shared" si="41"/>
        <v>0</v>
      </c>
      <c r="BC419" s="51">
        <f>AZ419/'الترتيب حسب النسبة المئوية'!$D$3</f>
        <v>0</v>
      </c>
      <c r="BF419" s="21">
        <f t="shared" si="42"/>
        <v>1</v>
      </c>
    </row>
    <row r="420" spans="1:58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AV420" s="4">
        <f t="shared" si="37"/>
        <v>0</v>
      </c>
      <c r="AW420" s="4">
        <f t="shared" si="43"/>
        <v>0</v>
      </c>
      <c r="AX420" s="4">
        <f t="shared" si="44"/>
        <v>0</v>
      </c>
      <c r="AY420" s="33" t="e">
        <f t="shared" si="45"/>
        <v>#DIV/0!</v>
      </c>
      <c r="AZ420" s="4">
        <f t="shared" si="41"/>
        <v>0</v>
      </c>
      <c r="BC420" s="51">
        <f>AZ420/'الترتيب حسب النسبة المئوية'!$D$3</f>
        <v>0</v>
      </c>
      <c r="BF420" s="21">
        <f t="shared" si="42"/>
        <v>1</v>
      </c>
    </row>
    <row r="421" spans="1:58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AV421" s="4">
        <f t="shared" si="37"/>
        <v>0</v>
      </c>
      <c r="AW421" s="4">
        <f t="shared" si="43"/>
        <v>0</v>
      </c>
      <c r="AX421" s="4">
        <f t="shared" si="44"/>
        <v>0</v>
      </c>
      <c r="AY421" s="33" t="e">
        <f t="shared" si="45"/>
        <v>#DIV/0!</v>
      </c>
      <c r="AZ421" s="4">
        <f t="shared" si="41"/>
        <v>0</v>
      </c>
      <c r="BC421" s="51">
        <f>AZ421/'الترتيب حسب النسبة المئوية'!$D$3</f>
        <v>0</v>
      </c>
      <c r="BF421" s="21">
        <f t="shared" si="42"/>
        <v>1</v>
      </c>
    </row>
    <row r="422" spans="1:58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AV422" s="4">
        <f t="shared" si="37"/>
        <v>0</v>
      </c>
      <c r="AW422" s="4">
        <f t="shared" si="43"/>
        <v>0</v>
      </c>
      <c r="AX422" s="4">
        <f t="shared" si="44"/>
        <v>0</v>
      </c>
      <c r="AY422" s="33" t="e">
        <f t="shared" si="45"/>
        <v>#DIV/0!</v>
      </c>
      <c r="AZ422" s="4">
        <f t="shared" si="41"/>
        <v>0</v>
      </c>
      <c r="BC422" s="51">
        <f>AZ422/'الترتيب حسب النسبة المئوية'!$D$3</f>
        <v>0</v>
      </c>
      <c r="BF422" s="21">
        <f t="shared" si="42"/>
        <v>1</v>
      </c>
    </row>
    <row r="423" spans="1:58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AV423" s="4">
        <f t="shared" si="37"/>
        <v>0</v>
      </c>
      <c r="AW423" s="4">
        <f t="shared" si="43"/>
        <v>0</v>
      </c>
      <c r="AX423" s="4">
        <f t="shared" si="44"/>
        <v>0</v>
      </c>
      <c r="AY423" s="33" t="e">
        <f t="shared" si="45"/>
        <v>#DIV/0!</v>
      </c>
      <c r="AZ423" s="4">
        <f t="shared" si="41"/>
        <v>0</v>
      </c>
      <c r="BC423" s="51">
        <f>AZ423/'الترتيب حسب النسبة المئوية'!$D$3</f>
        <v>0</v>
      </c>
      <c r="BF423" s="21">
        <f t="shared" si="42"/>
        <v>1</v>
      </c>
    </row>
    <row r="424" spans="1:58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AV424" s="4">
        <f t="shared" si="37"/>
        <v>0</v>
      </c>
      <c r="AW424" s="4">
        <f t="shared" si="43"/>
        <v>0</v>
      </c>
      <c r="AX424" s="4">
        <f t="shared" si="44"/>
        <v>0</v>
      </c>
      <c r="AY424" s="33" t="e">
        <f t="shared" si="45"/>
        <v>#DIV/0!</v>
      </c>
      <c r="AZ424" s="4">
        <f t="shared" si="41"/>
        <v>0</v>
      </c>
      <c r="BC424" s="51">
        <f>AZ424/'الترتيب حسب النسبة المئوية'!$D$3</f>
        <v>0</v>
      </c>
      <c r="BF424" s="21">
        <f t="shared" si="42"/>
        <v>1</v>
      </c>
    </row>
    <row r="425" spans="1:58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AV425" s="4">
        <f t="shared" si="37"/>
        <v>0</v>
      </c>
      <c r="AW425" s="4">
        <f t="shared" si="43"/>
        <v>0</v>
      </c>
      <c r="AX425" s="4">
        <f t="shared" si="44"/>
        <v>0</v>
      </c>
      <c r="AY425" s="33" t="e">
        <f t="shared" si="45"/>
        <v>#DIV/0!</v>
      </c>
      <c r="AZ425" s="4">
        <f t="shared" si="41"/>
        <v>0</v>
      </c>
      <c r="BC425" s="51">
        <f>AZ425/'الترتيب حسب النسبة المئوية'!$D$3</f>
        <v>0</v>
      </c>
      <c r="BF425" s="21">
        <f t="shared" si="42"/>
        <v>1</v>
      </c>
    </row>
    <row r="426" spans="1:58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AV426" s="4">
        <f t="shared" si="37"/>
        <v>0</v>
      </c>
      <c r="AW426" s="4">
        <f t="shared" si="43"/>
        <v>0</v>
      </c>
      <c r="AX426" s="4">
        <f t="shared" si="44"/>
        <v>0</v>
      </c>
      <c r="AY426" s="33" t="e">
        <f t="shared" si="45"/>
        <v>#DIV/0!</v>
      </c>
      <c r="AZ426" s="4">
        <f t="shared" si="41"/>
        <v>0</v>
      </c>
      <c r="BC426" s="51">
        <f>AZ426/'الترتيب حسب النسبة المئوية'!$D$3</f>
        <v>0</v>
      </c>
      <c r="BF426" s="21">
        <f t="shared" si="42"/>
        <v>1</v>
      </c>
    </row>
    <row r="427" spans="1:58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AV427" s="4">
        <f t="shared" si="37"/>
        <v>0</v>
      </c>
      <c r="AW427" s="4">
        <f t="shared" si="43"/>
        <v>0</v>
      </c>
      <c r="AX427" s="4">
        <f t="shared" si="44"/>
        <v>0</v>
      </c>
      <c r="AY427" s="33" t="e">
        <f t="shared" si="45"/>
        <v>#DIV/0!</v>
      </c>
      <c r="AZ427" s="4">
        <f t="shared" si="41"/>
        <v>0</v>
      </c>
      <c r="BC427" s="51">
        <f>AZ427/'الترتيب حسب النسبة المئوية'!$D$3</f>
        <v>0</v>
      </c>
      <c r="BF427" s="21">
        <f t="shared" si="42"/>
        <v>1</v>
      </c>
    </row>
    <row r="428" spans="1:58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AV428" s="4">
        <f t="shared" si="37"/>
        <v>0</v>
      </c>
      <c r="AW428" s="4">
        <f t="shared" si="43"/>
        <v>0</v>
      </c>
      <c r="AX428" s="4">
        <f t="shared" si="44"/>
        <v>0</v>
      </c>
      <c r="AY428" s="33" t="e">
        <f t="shared" si="45"/>
        <v>#DIV/0!</v>
      </c>
      <c r="AZ428" s="4">
        <f t="shared" si="41"/>
        <v>0</v>
      </c>
      <c r="BC428" s="51">
        <f>AZ428/'الترتيب حسب النسبة المئوية'!$D$3</f>
        <v>0</v>
      </c>
      <c r="BF428" s="21">
        <f t="shared" si="42"/>
        <v>1</v>
      </c>
    </row>
    <row r="429" spans="1:58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AV429" s="4">
        <f t="shared" si="37"/>
        <v>0</v>
      </c>
      <c r="AW429" s="4">
        <f t="shared" si="43"/>
        <v>0</v>
      </c>
      <c r="AX429" s="4">
        <f t="shared" si="44"/>
        <v>0</v>
      </c>
      <c r="AY429" s="33" t="e">
        <f t="shared" si="45"/>
        <v>#DIV/0!</v>
      </c>
      <c r="AZ429" s="4">
        <f t="shared" si="41"/>
        <v>0</v>
      </c>
      <c r="BC429" s="51">
        <f>AZ429/'الترتيب حسب النسبة المئوية'!$D$3</f>
        <v>0</v>
      </c>
      <c r="BF429" s="21">
        <f t="shared" si="42"/>
        <v>1</v>
      </c>
    </row>
    <row r="430" spans="1:58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AV430" s="4">
        <f t="shared" si="37"/>
        <v>0</v>
      </c>
      <c r="AW430" s="4">
        <f t="shared" si="43"/>
        <v>0</v>
      </c>
      <c r="AX430" s="4">
        <f t="shared" si="44"/>
        <v>0</v>
      </c>
      <c r="AY430" s="33" t="e">
        <f t="shared" si="45"/>
        <v>#DIV/0!</v>
      </c>
      <c r="AZ430" s="4">
        <f t="shared" si="41"/>
        <v>0</v>
      </c>
      <c r="BC430" s="51">
        <f>AZ430/'الترتيب حسب النسبة المئوية'!$D$3</f>
        <v>0</v>
      </c>
      <c r="BF430" s="21">
        <f t="shared" si="42"/>
        <v>1</v>
      </c>
    </row>
    <row r="431" spans="1:58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AV431" s="4">
        <f t="shared" si="37"/>
        <v>0</v>
      </c>
      <c r="AW431" s="4">
        <f t="shared" si="43"/>
        <v>0</v>
      </c>
      <c r="AX431" s="4">
        <f t="shared" si="44"/>
        <v>0</v>
      </c>
      <c r="AY431" s="33" t="e">
        <f t="shared" si="45"/>
        <v>#DIV/0!</v>
      </c>
      <c r="AZ431" s="4">
        <f t="shared" si="41"/>
        <v>0</v>
      </c>
      <c r="BC431" s="51">
        <f>AZ431/'الترتيب حسب النسبة المئوية'!$D$3</f>
        <v>0</v>
      </c>
      <c r="BF431" s="21">
        <f t="shared" si="42"/>
        <v>1</v>
      </c>
    </row>
    <row r="432" spans="1:58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AV432" s="4">
        <f t="shared" si="37"/>
        <v>0</v>
      </c>
      <c r="AW432" s="4">
        <f t="shared" si="43"/>
        <v>0</v>
      </c>
      <c r="AX432" s="4">
        <f t="shared" si="44"/>
        <v>0</v>
      </c>
      <c r="AY432" s="33" t="e">
        <f t="shared" si="45"/>
        <v>#DIV/0!</v>
      </c>
      <c r="AZ432" s="4">
        <f t="shared" si="41"/>
        <v>0</v>
      </c>
      <c r="BC432" s="51">
        <f>AZ432/'الترتيب حسب النسبة المئوية'!$D$3</f>
        <v>0</v>
      </c>
      <c r="BF432" s="21">
        <f t="shared" si="42"/>
        <v>1</v>
      </c>
    </row>
    <row r="433" spans="1:58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AV433" s="4">
        <f t="shared" si="37"/>
        <v>0</v>
      </c>
      <c r="AW433" s="4">
        <f t="shared" si="43"/>
        <v>0</v>
      </c>
      <c r="AX433" s="4">
        <f t="shared" si="44"/>
        <v>0</v>
      </c>
      <c r="AY433" s="33" t="e">
        <f t="shared" si="45"/>
        <v>#DIV/0!</v>
      </c>
      <c r="AZ433" s="4">
        <f t="shared" si="41"/>
        <v>0</v>
      </c>
      <c r="BC433" s="51">
        <f>AZ433/'الترتيب حسب النسبة المئوية'!$D$3</f>
        <v>0</v>
      </c>
      <c r="BF433" s="21">
        <f t="shared" si="42"/>
        <v>1</v>
      </c>
    </row>
    <row r="434" spans="1:58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AV434" s="4">
        <f t="shared" si="37"/>
        <v>0</v>
      </c>
      <c r="AW434" s="4">
        <f t="shared" si="43"/>
        <v>0</v>
      </c>
      <c r="AX434" s="4">
        <f t="shared" si="44"/>
        <v>0</v>
      </c>
      <c r="AY434" s="33" t="e">
        <f t="shared" si="45"/>
        <v>#DIV/0!</v>
      </c>
      <c r="AZ434" s="4">
        <f t="shared" si="41"/>
        <v>0</v>
      </c>
      <c r="BC434" s="51">
        <f>AZ434/'الترتيب حسب النسبة المئوية'!$D$3</f>
        <v>0</v>
      </c>
      <c r="BF434" s="21">
        <f t="shared" si="42"/>
        <v>1</v>
      </c>
    </row>
    <row r="435" spans="1:58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AV435" s="4">
        <f t="shared" si="37"/>
        <v>0</v>
      </c>
      <c r="AW435" s="4">
        <f t="shared" si="43"/>
        <v>0</v>
      </c>
      <c r="AX435" s="4">
        <f t="shared" si="44"/>
        <v>0</v>
      </c>
      <c r="AY435" s="33" t="e">
        <f t="shared" si="45"/>
        <v>#DIV/0!</v>
      </c>
      <c r="AZ435" s="4">
        <f t="shared" si="41"/>
        <v>0</v>
      </c>
      <c r="BC435" s="51">
        <f>AZ435/'الترتيب حسب النسبة المئوية'!$D$3</f>
        <v>0</v>
      </c>
      <c r="BF435" s="21">
        <f t="shared" si="42"/>
        <v>1</v>
      </c>
    </row>
    <row r="436" spans="1:58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AV436" s="4">
        <f t="shared" si="37"/>
        <v>0</v>
      </c>
      <c r="AW436" s="4">
        <f t="shared" si="43"/>
        <v>0</v>
      </c>
      <c r="AX436" s="4">
        <f t="shared" si="44"/>
        <v>0</v>
      </c>
      <c r="AY436" s="33" t="e">
        <f t="shared" si="45"/>
        <v>#DIV/0!</v>
      </c>
      <c r="AZ436" s="4">
        <f t="shared" si="41"/>
        <v>0</v>
      </c>
      <c r="BC436" s="51">
        <f>AZ436/'الترتيب حسب النسبة المئوية'!$D$3</f>
        <v>0</v>
      </c>
      <c r="BF436" s="21">
        <f t="shared" si="42"/>
        <v>1</v>
      </c>
    </row>
    <row r="437" spans="1:58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AV437" s="4">
        <f t="shared" si="37"/>
        <v>0</v>
      </c>
      <c r="AW437" s="4">
        <f t="shared" si="43"/>
        <v>0</v>
      </c>
      <c r="AX437" s="4">
        <f t="shared" si="44"/>
        <v>0</v>
      </c>
      <c r="AY437" s="33" t="e">
        <f t="shared" si="45"/>
        <v>#DIV/0!</v>
      </c>
      <c r="AZ437" s="4">
        <f t="shared" si="41"/>
        <v>0</v>
      </c>
      <c r="BC437" s="51">
        <f>AZ437/'الترتيب حسب النسبة المئوية'!$D$3</f>
        <v>0</v>
      </c>
      <c r="BF437" s="21">
        <f t="shared" si="42"/>
        <v>1</v>
      </c>
    </row>
    <row r="438" spans="1:58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AV438" s="4">
        <f t="shared" si="37"/>
        <v>0</v>
      </c>
      <c r="AW438" s="4">
        <f t="shared" si="43"/>
        <v>0</v>
      </c>
      <c r="AX438" s="4">
        <f t="shared" si="44"/>
        <v>0</v>
      </c>
      <c r="AY438" s="33" t="e">
        <f t="shared" si="45"/>
        <v>#DIV/0!</v>
      </c>
      <c r="AZ438" s="4">
        <f t="shared" si="41"/>
        <v>0</v>
      </c>
      <c r="BC438" s="51">
        <f>AZ438/'الترتيب حسب النسبة المئوية'!$D$3</f>
        <v>0</v>
      </c>
      <c r="BF438" s="21">
        <f t="shared" si="42"/>
        <v>1</v>
      </c>
    </row>
    <row r="439" spans="1:58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AV439" s="4">
        <f t="shared" si="37"/>
        <v>0</v>
      </c>
      <c r="AW439" s="4">
        <f t="shared" si="43"/>
        <v>0</v>
      </c>
      <c r="AX439" s="4">
        <f t="shared" si="44"/>
        <v>0</v>
      </c>
      <c r="AY439" s="33" t="e">
        <f t="shared" si="45"/>
        <v>#DIV/0!</v>
      </c>
      <c r="AZ439" s="4">
        <f t="shared" si="41"/>
        <v>0</v>
      </c>
      <c r="BC439" s="51">
        <f>AZ439/'الترتيب حسب النسبة المئوية'!$D$3</f>
        <v>0</v>
      </c>
      <c r="BF439" s="21">
        <f t="shared" si="42"/>
        <v>1</v>
      </c>
    </row>
    <row r="440" spans="1:58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AV440" s="4">
        <f t="shared" si="37"/>
        <v>0</v>
      </c>
      <c r="AW440" s="4">
        <f t="shared" si="43"/>
        <v>0</v>
      </c>
      <c r="AX440" s="4">
        <f t="shared" si="44"/>
        <v>0</v>
      </c>
      <c r="AY440" s="33" t="e">
        <f t="shared" si="45"/>
        <v>#DIV/0!</v>
      </c>
      <c r="AZ440" s="4">
        <f t="shared" si="41"/>
        <v>0</v>
      </c>
      <c r="BC440" s="51">
        <f>AZ440/'الترتيب حسب النسبة المئوية'!$D$3</f>
        <v>0</v>
      </c>
      <c r="BF440" s="21">
        <f t="shared" si="42"/>
        <v>1</v>
      </c>
    </row>
    <row r="441" spans="1:58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AV441" s="4">
        <f t="shared" si="37"/>
        <v>0</v>
      </c>
      <c r="AW441" s="4">
        <f t="shared" si="43"/>
        <v>0</v>
      </c>
      <c r="AX441" s="4">
        <f t="shared" si="44"/>
        <v>0</v>
      </c>
      <c r="AY441" s="33" t="e">
        <f t="shared" si="45"/>
        <v>#DIV/0!</v>
      </c>
      <c r="AZ441" s="4">
        <f t="shared" si="41"/>
        <v>0</v>
      </c>
      <c r="BC441" s="51">
        <f>AZ441/'الترتيب حسب النسبة المئوية'!$D$3</f>
        <v>0</v>
      </c>
      <c r="BF441" s="21">
        <f t="shared" si="42"/>
        <v>1</v>
      </c>
    </row>
    <row r="442" spans="1:58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AV442" s="4">
        <f t="shared" si="37"/>
        <v>0</v>
      </c>
      <c r="AW442" s="4">
        <f t="shared" si="43"/>
        <v>0</v>
      </c>
      <c r="AX442" s="4">
        <f t="shared" si="44"/>
        <v>0</v>
      </c>
      <c r="AY442" s="33" t="e">
        <f t="shared" si="45"/>
        <v>#DIV/0!</v>
      </c>
      <c r="AZ442" s="4">
        <f t="shared" si="41"/>
        <v>0</v>
      </c>
      <c r="BC442" s="51">
        <f>AZ442/'الترتيب حسب النسبة المئوية'!$D$3</f>
        <v>0</v>
      </c>
      <c r="BF442" s="21">
        <f t="shared" si="42"/>
        <v>1</v>
      </c>
    </row>
    <row r="443" spans="1:58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AV443" s="4">
        <f t="shared" si="37"/>
        <v>0</v>
      </c>
      <c r="AW443" s="4">
        <f t="shared" si="43"/>
        <v>0</v>
      </c>
      <c r="AX443" s="4">
        <f t="shared" si="44"/>
        <v>0</v>
      </c>
      <c r="AY443" s="33" t="e">
        <f t="shared" si="45"/>
        <v>#DIV/0!</v>
      </c>
      <c r="AZ443" s="4">
        <f t="shared" si="41"/>
        <v>0</v>
      </c>
      <c r="BC443" s="51">
        <f>AZ443/'الترتيب حسب النسبة المئوية'!$D$3</f>
        <v>0</v>
      </c>
      <c r="BF443" s="21">
        <f t="shared" si="42"/>
        <v>1</v>
      </c>
    </row>
    <row r="444" spans="1:58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AV444" s="4">
        <f t="shared" si="37"/>
        <v>0</v>
      </c>
      <c r="AW444" s="4">
        <f t="shared" si="43"/>
        <v>0</v>
      </c>
      <c r="AX444" s="4">
        <f t="shared" si="44"/>
        <v>0</v>
      </c>
      <c r="AY444" s="33" t="e">
        <f t="shared" si="45"/>
        <v>#DIV/0!</v>
      </c>
      <c r="AZ444" s="4">
        <f t="shared" si="41"/>
        <v>0</v>
      </c>
      <c r="BC444" s="51">
        <f>AZ444/'الترتيب حسب النسبة المئوية'!$D$3</f>
        <v>0</v>
      </c>
      <c r="BF444" s="21">
        <f t="shared" si="42"/>
        <v>1</v>
      </c>
    </row>
    <row r="445" spans="1:58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AV445" s="4">
        <f t="shared" si="37"/>
        <v>0</v>
      </c>
      <c r="AW445" s="4">
        <f t="shared" si="43"/>
        <v>0</v>
      </c>
      <c r="AX445" s="4">
        <f t="shared" si="44"/>
        <v>0</v>
      </c>
      <c r="AY445" s="33" t="e">
        <f t="shared" si="45"/>
        <v>#DIV/0!</v>
      </c>
      <c r="AZ445" s="4">
        <f t="shared" si="41"/>
        <v>0</v>
      </c>
      <c r="BC445" s="51">
        <f>AZ445/'الترتيب حسب النسبة المئوية'!$D$3</f>
        <v>0</v>
      </c>
      <c r="BF445" s="21">
        <f t="shared" si="42"/>
        <v>1</v>
      </c>
    </row>
    <row r="449" spans="2:51" s="21" customFormat="1" x14ac:dyDescent="0.3">
      <c r="B449" s="21">
        <v>1</v>
      </c>
      <c r="C449" s="21">
        <v>2</v>
      </c>
      <c r="D449" s="21">
        <v>3</v>
      </c>
      <c r="E449" s="21">
        <v>4</v>
      </c>
      <c r="F449" s="21">
        <v>5</v>
      </c>
      <c r="G449" s="21">
        <v>6</v>
      </c>
      <c r="H449" s="21">
        <v>7</v>
      </c>
      <c r="I449" s="21">
        <v>8</v>
      </c>
      <c r="J449" s="21">
        <v>9</v>
      </c>
      <c r="K449" s="21">
        <v>10</v>
      </c>
      <c r="L449" s="21">
        <v>11</v>
      </c>
      <c r="M449" s="21">
        <v>12</v>
      </c>
      <c r="N449" s="21">
        <v>13</v>
      </c>
      <c r="O449" s="21">
        <v>14</v>
      </c>
      <c r="P449" s="21">
        <v>15</v>
      </c>
      <c r="Q449" s="21">
        <v>16</v>
      </c>
      <c r="R449" s="21">
        <v>17</v>
      </c>
      <c r="S449" s="21">
        <v>18</v>
      </c>
      <c r="T449" s="21">
        <v>19</v>
      </c>
      <c r="U449" s="21">
        <v>20</v>
      </c>
      <c r="V449" s="21">
        <v>21</v>
      </c>
      <c r="W449" s="21">
        <v>22</v>
      </c>
      <c r="X449" s="21">
        <v>23</v>
      </c>
      <c r="Y449" s="21">
        <v>24</v>
      </c>
      <c r="Z449" s="21">
        <v>25</v>
      </c>
      <c r="AA449" s="21">
        <v>26</v>
      </c>
      <c r="AB449" s="21">
        <v>27</v>
      </c>
      <c r="AC449" s="21">
        <v>28</v>
      </c>
      <c r="AD449" s="21">
        <v>29</v>
      </c>
      <c r="AE449" s="21">
        <v>30</v>
      </c>
      <c r="AF449" s="21">
        <v>31</v>
      </c>
      <c r="AG449" s="21">
        <v>32</v>
      </c>
      <c r="AH449" s="21">
        <v>33</v>
      </c>
      <c r="AV449"/>
      <c r="AW449"/>
      <c r="AX449"/>
      <c r="AY449" s="22"/>
    </row>
    <row r="450" spans="2:51" customFormat="1" x14ac:dyDescent="0.3">
      <c r="B450">
        <f>COUNTIF(B2:B445,"&gt;=1")</f>
        <v>0</v>
      </c>
      <c r="C450">
        <f t="shared" ref="C450:AH450" si="46">COUNTIF(C2:C445,"&gt;=1")</f>
        <v>0</v>
      </c>
      <c r="D450">
        <f t="shared" si="46"/>
        <v>0</v>
      </c>
      <c r="E450">
        <f t="shared" si="46"/>
        <v>0</v>
      </c>
      <c r="F450">
        <f t="shared" si="46"/>
        <v>0</v>
      </c>
      <c r="G450">
        <f t="shared" si="46"/>
        <v>0</v>
      </c>
      <c r="H450">
        <f t="shared" si="46"/>
        <v>0</v>
      </c>
      <c r="I450">
        <f t="shared" si="46"/>
        <v>0</v>
      </c>
      <c r="J450">
        <f t="shared" si="46"/>
        <v>0</v>
      </c>
      <c r="K450">
        <f t="shared" si="46"/>
        <v>0</v>
      </c>
      <c r="L450">
        <f t="shared" si="46"/>
        <v>0</v>
      </c>
      <c r="M450">
        <f t="shared" si="46"/>
        <v>0</v>
      </c>
      <c r="N450">
        <f t="shared" si="46"/>
        <v>0</v>
      </c>
      <c r="O450">
        <f t="shared" si="46"/>
        <v>0</v>
      </c>
      <c r="P450">
        <f t="shared" si="46"/>
        <v>0</v>
      </c>
      <c r="Q450">
        <f t="shared" si="46"/>
        <v>0</v>
      </c>
      <c r="R450">
        <f t="shared" si="46"/>
        <v>0</v>
      </c>
      <c r="S450">
        <f t="shared" si="46"/>
        <v>0</v>
      </c>
      <c r="T450">
        <f t="shared" si="46"/>
        <v>0</v>
      </c>
      <c r="U450">
        <f t="shared" si="46"/>
        <v>0</v>
      </c>
      <c r="V450">
        <f t="shared" si="46"/>
        <v>0</v>
      </c>
      <c r="W450">
        <f t="shared" si="46"/>
        <v>0</v>
      </c>
      <c r="X450">
        <f t="shared" si="46"/>
        <v>0</v>
      </c>
      <c r="Y450">
        <f t="shared" si="46"/>
        <v>0</v>
      </c>
      <c r="Z450">
        <f t="shared" si="46"/>
        <v>0</v>
      </c>
      <c r="AA450">
        <f t="shared" si="46"/>
        <v>0</v>
      </c>
      <c r="AB450">
        <f t="shared" si="46"/>
        <v>0</v>
      </c>
      <c r="AC450">
        <f t="shared" si="46"/>
        <v>0</v>
      </c>
      <c r="AD450">
        <f t="shared" si="46"/>
        <v>0</v>
      </c>
      <c r="AE450">
        <f t="shared" si="46"/>
        <v>0</v>
      </c>
      <c r="AF450">
        <f t="shared" si="46"/>
        <v>0</v>
      </c>
      <c r="AG450">
        <f t="shared" si="46"/>
        <v>0</v>
      </c>
      <c r="AH450">
        <f t="shared" si="46"/>
        <v>0</v>
      </c>
      <c r="AY450" s="22"/>
    </row>
    <row r="451" spans="2:51" customFormat="1" x14ac:dyDescent="0.3">
      <c r="B451" s="22" t="e">
        <f>B450/I454</f>
        <v>#DIV/0!</v>
      </c>
      <c r="C451" s="22" t="e">
        <f>C450/I454</f>
        <v>#DIV/0!</v>
      </c>
      <c r="D451" s="22" t="e">
        <f>D450/I454</f>
        <v>#DIV/0!</v>
      </c>
      <c r="E451" s="22" t="e">
        <f>E450/I454</f>
        <v>#DIV/0!</v>
      </c>
      <c r="F451" s="22" t="e">
        <f>F450/I454</f>
        <v>#DIV/0!</v>
      </c>
      <c r="G451" s="22" t="e">
        <f>G450/I454</f>
        <v>#DIV/0!</v>
      </c>
      <c r="H451" s="22" t="e">
        <f>H450/I454</f>
        <v>#DIV/0!</v>
      </c>
      <c r="I451" s="22" t="e">
        <f>I450/I454</f>
        <v>#DIV/0!</v>
      </c>
      <c r="J451" s="22" t="e">
        <f>J450/I454</f>
        <v>#DIV/0!</v>
      </c>
      <c r="K451" s="22" t="e">
        <f>K450/I454</f>
        <v>#DIV/0!</v>
      </c>
      <c r="L451" s="22" t="e">
        <f>L450/I454</f>
        <v>#DIV/0!</v>
      </c>
      <c r="M451" s="22" t="e">
        <f>M450/I454</f>
        <v>#DIV/0!</v>
      </c>
      <c r="N451" s="22" t="e">
        <f>N450/I454</f>
        <v>#DIV/0!</v>
      </c>
      <c r="O451" s="22" t="e">
        <f>O450/I454</f>
        <v>#DIV/0!</v>
      </c>
      <c r="P451" s="22" t="e">
        <f>P450/I454</f>
        <v>#DIV/0!</v>
      </c>
      <c r="Q451" s="22" t="e">
        <f>Q450/I454</f>
        <v>#DIV/0!</v>
      </c>
      <c r="R451" s="22" t="e">
        <f>R450/I454</f>
        <v>#DIV/0!</v>
      </c>
      <c r="S451" s="22" t="e">
        <f>S450/I454</f>
        <v>#DIV/0!</v>
      </c>
      <c r="T451" s="22" t="e">
        <f>T450/I454</f>
        <v>#DIV/0!</v>
      </c>
      <c r="U451" s="22" t="e">
        <f>U450/I454</f>
        <v>#DIV/0!</v>
      </c>
      <c r="V451" s="22" t="e">
        <f>V450/I454</f>
        <v>#DIV/0!</v>
      </c>
      <c r="W451" s="22" t="e">
        <f>W450/I454</f>
        <v>#DIV/0!</v>
      </c>
      <c r="X451" s="22" t="e">
        <f>X450/I454</f>
        <v>#DIV/0!</v>
      </c>
      <c r="Y451" s="22" t="e">
        <f>Y450/I454</f>
        <v>#DIV/0!</v>
      </c>
      <c r="Z451" s="22" t="e">
        <f>Z450/I454</f>
        <v>#DIV/0!</v>
      </c>
      <c r="AA451" s="22" t="e">
        <f>AA450/I454</f>
        <v>#DIV/0!</v>
      </c>
      <c r="AB451" s="22" t="e">
        <f>AB450/I454</f>
        <v>#DIV/0!</v>
      </c>
      <c r="AC451" s="22" t="e">
        <f>AC450/I454</f>
        <v>#DIV/0!</v>
      </c>
      <c r="AD451" s="22" t="e">
        <f>AD450/I454</f>
        <v>#DIV/0!</v>
      </c>
      <c r="AE451" s="22" t="e">
        <f>AE450/I454</f>
        <v>#DIV/0!</v>
      </c>
      <c r="AF451" s="22" t="e">
        <f>AF450/I454</f>
        <v>#DIV/0!</v>
      </c>
      <c r="AG451" s="22" t="e">
        <f>AG450/I454</f>
        <v>#DIV/0!</v>
      </c>
      <c r="AH451" s="22" t="e">
        <f>AH450/I454</f>
        <v>#DIV/0!</v>
      </c>
      <c r="AY451" s="22"/>
    </row>
    <row r="452" spans="2:51" customFormat="1" x14ac:dyDescent="0.3">
      <c r="AY452" s="22"/>
    </row>
    <row r="453" spans="2:51" customFormat="1" x14ac:dyDescent="0.3">
      <c r="AY453" s="22"/>
    </row>
    <row r="454" spans="2:51" customFormat="1" x14ac:dyDescent="0.3">
      <c r="B454" t="s">
        <v>129</v>
      </c>
      <c r="D454">
        <f>COUNTIFS(B451:AH451,"&lt;50%",B451:AH451,"&gt;1%")</f>
        <v>0</v>
      </c>
      <c r="H454" t="s">
        <v>128</v>
      </c>
      <c r="I454">
        <f>COUNTIF(A2:A445,"*")</f>
        <v>0</v>
      </c>
      <c r="AY454" s="22"/>
    </row>
    <row r="455" spans="2:51" s="2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V455"/>
      <c r="AW455"/>
      <c r="AX455"/>
      <c r="AY455" s="22"/>
    </row>
    <row r="456" spans="2:51" s="21" customFormat="1" x14ac:dyDescent="0.3">
      <c r="D456" s="21">
        <f>COUNTIF(B451:AH451,"&gt;50%")</f>
        <v>0</v>
      </c>
      <c r="AV456"/>
      <c r="AW456"/>
      <c r="AX456"/>
      <c r="AY456" s="22"/>
    </row>
    <row r="458" spans="2:51" s="21" customFormat="1" x14ac:dyDescent="0.3">
      <c r="B458">
        <f>COUNTIF(B2:B446,"=0")</f>
        <v>0</v>
      </c>
      <c r="C458">
        <f t="shared" ref="C458:AH458" si="47">COUNTIF(C2:C446,"=0")</f>
        <v>0</v>
      </c>
      <c r="D458">
        <f t="shared" si="47"/>
        <v>0</v>
      </c>
      <c r="E458">
        <f t="shared" si="47"/>
        <v>0</v>
      </c>
      <c r="F458">
        <f t="shared" si="47"/>
        <v>0</v>
      </c>
      <c r="G458">
        <f t="shared" si="47"/>
        <v>0</v>
      </c>
      <c r="H458">
        <f t="shared" si="47"/>
        <v>0</v>
      </c>
      <c r="I458">
        <f t="shared" si="47"/>
        <v>0</v>
      </c>
      <c r="J458">
        <f t="shared" si="47"/>
        <v>0</v>
      </c>
      <c r="K458">
        <f t="shared" si="47"/>
        <v>0</v>
      </c>
      <c r="L458">
        <f t="shared" si="47"/>
        <v>0</v>
      </c>
      <c r="M458">
        <f t="shared" si="47"/>
        <v>0</v>
      </c>
      <c r="N458">
        <f t="shared" si="47"/>
        <v>0</v>
      </c>
      <c r="O458">
        <f t="shared" si="47"/>
        <v>0</v>
      </c>
      <c r="P458">
        <f t="shared" si="47"/>
        <v>0</v>
      </c>
      <c r="Q458">
        <f t="shared" si="47"/>
        <v>0</v>
      </c>
      <c r="R458">
        <f t="shared" si="47"/>
        <v>0</v>
      </c>
      <c r="S458">
        <f t="shared" si="47"/>
        <v>0</v>
      </c>
      <c r="T458">
        <f t="shared" si="47"/>
        <v>0</v>
      </c>
      <c r="U458">
        <f t="shared" si="47"/>
        <v>0</v>
      </c>
      <c r="V458">
        <f t="shared" si="47"/>
        <v>0</v>
      </c>
      <c r="W458">
        <f t="shared" si="47"/>
        <v>0</v>
      </c>
      <c r="X458">
        <f t="shared" si="47"/>
        <v>0</v>
      </c>
      <c r="Y458">
        <f t="shared" si="47"/>
        <v>0</v>
      </c>
      <c r="Z458">
        <f t="shared" si="47"/>
        <v>0</v>
      </c>
      <c r="AA458">
        <f t="shared" si="47"/>
        <v>0</v>
      </c>
      <c r="AB458">
        <f t="shared" si="47"/>
        <v>0</v>
      </c>
      <c r="AC458">
        <f t="shared" si="47"/>
        <v>0</v>
      </c>
      <c r="AD458">
        <f t="shared" si="47"/>
        <v>0</v>
      </c>
      <c r="AE458">
        <f t="shared" si="47"/>
        <v>0</v>
      </c>
      <c r="AF458">
        <f t="shared" si="47"/>
        <v>0</v>
      </c>
      <c r="AG458">
        <f t="shared" si="47"/>
        <v>0</v>
      </c>
      <c r="AH458">
        <f t="shared" si="47"/>
        <v>0</v>
      </c>
      <c r="AV458"/>
      <c r="AW458"/>
      <c r="AX458"/>
      <c r="AY458" s="22"/>
    </row>
  </sheetData>
  <pageMargins left="0.7" right="0.7" top="0.75" bottom="0.75" header="0.3" footer="0.3"/>
  <pageSetup paperSize="9" orientation="portrait" r:id="rId1"/>
  <ignoredErrors>
    <ignoredError sqref="AV446:AW6553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D1:AC40"/>
  <sheetViews>
    <sheetView rightToLeft="1" topLeftCell="A13" zoomScaleNormal="100" workbookViewId="0">
      <selection activeCell="AE23" sqref="AE23"/>
    </sheetView>
  </sheetViews>
  <sheetFormatPr defaultRowHeight="14" x14ac:dyDescent="0.3"/>
  <cols>
    <col min="3" max="3" width="3.25" customWidth="1"/>
    <col min="4" max="4" width="10.33203125" customWidth="1"/>
    <col min="5" max="5" width="12.25" customWidth="1"/>
    <col min="10" max="10" width="10.83203125" customWidth="1"/>
    <col min="11" max="11" width="11.75" customWidth="1"/>
    <col min="17" max="30" width="0" hidden="1" customWidth="1"/>
  </cols>
  <sheetData>
    <row r="1" spans="4:29" ht="9" customHeight="1" x14ac:dyDescent="0.3"/>
    <row r="2" spans="4:29" ht="0.75" customHeight="1" x14ac:dyDescent="0.3"/>
    <row r="3" spans="4:29" ht="14.5" thickBot="1" x14ac:dyDescent="0.35"/>
    <row r="4" spans="4:29" ht="23.25" customHeight="1" x14ac:dyDescent="0.3">
      <c r="D4" s="360" t="s">
        <v>203</v>
      </c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2"/>
    </row>
    <row r="5" spans="4:29" x14ac:dyDescent="0.3">
      <c r="D5" s="113"/>
      <c r="O5" s="118"/>
    </row>
    <row r="6" spans="4:29" x14ac:dyDescent="0.3">
      <c r="D6" s="129" t="s">
        <v>204</v>
      </c>
      <c r="E6" s="6" t="s">
        <v>233</v>
      </c>
      <c r="F6" s="4"/>
      <c r="G6" s="115" t="s">
        <v>205</v>
      </c>
      <c r="H6" s="167">
        <v>1</v>
      </c>
      <c r="I6" s="4"/>
      <c r="J6" s="115" t="s">
        <v>206</v>
      </c>
      <c r="K6" s="6" t="s">
        <v>172</v>
      </c>
      <c r="L6" s="115" t="s">
        <v>175</v>
      </c>
      <c r="M6" s="254"/>
      <c r="N6" s="254"/>
      <c r="O6" s="371"/>
    </row>
    <row r="7" spans="4:29" x14ac:dyDescent="0.3">
      <c r="D7" s="119"/>
      <c r="E7" s="4"/>
      <c r="F7" s="4"/>
      <c r="G7" s="4"/>
      <c r="H7" s="4"/>
      <c r="I7" s="4"/>
      <c r="J7" s="4"/>
      <c r="K7" s="4"/>
      <c r="L7" s="4"/>
      <c r="M7" s="4"/>
      <c r="O7" s="118"/>
    </row>
    <row r="8" spans="4:29" x14ac:dyDescent="0.3">
      <c r="D8" s="334" t="s">
        <v>207</v>
      </c>
      <c r="E8" s="335"/>
      <c r="F8" s="4"/>
      <c r="G8" s="4"/>
      <c r="H8" s="4"/>
      <c r="I8" s="4"/>
      <c r="J8" s="4"/>
      <c r="K8" s="4"/>
      <c r="L8" s="4"/>
      <c r="M8" s="4"/>
      <c r="O8" s="118"/>
    </row>
    <row r="9" spans="4:29" x14ac:dyDescent="0.3">
      <c r="D9" s="119"/>
      <c r="E9" s="4"/>
      <c r="F9" s="4"/>
      <c r="G9" s="4"/>
      <c r="H9" s="4"/>
      <c r="I9" s="4"/>
      <c r="J9" s="4"/>
      <c r="K9" s="4"/>
      <c r="L9" s="4"/>
      <c r="M9" s="4"/>
      <c r="O9" s="118"/>
    </row>
    <row r="10" spans="4:29" ht="51.75" customHeight="1" x14ac:dyDescent="0.3">
      <c r="D10" s="372" t="s">
        <v>121</v>
      </c>
      <c r="E10" s="373"/>
      <c r="F10" s="374" t="s">
        <v>208</v>
      </c>
      <c r="G10" s="373"/>
      <c r="H10" s="374" t="s">
        <v>209</v>
      </c>
      <c r="I10" s="375"/>
      <c r="J10" s="160" t="s">
        <v>210</v>
      </c>
      <c r="K10" s="161" t="s">
        <v>211</v>
      </c>
      <c r="L10" s="376" t="s">
        <v>212</v>
      </c>
      <c r="M10" s="376"/>
      <c r="N10" s="376"/>
      <c r="O10" s="377"/>
    </row>
    <row r="11" spans="4:29" ht="21" customHeight="1" x14ac:dyDescent="0.3">
      <c r="D11" s="366">
        <f>'التقرير الختامي'!D5:F5</f>
        <v>0</v>
      </c>
      <c r="E11" s="367"/>
      <c r="F11" s="368">
        <v>33</v>
      </c>
      <c r="G11" s="367"/>
      <c r="H11" s="368">
        <f>'التقرير الختامي'!D11</f>
        <v>0</v>
      </c>
      <c r="I11" s="369"/>
      <c r="J11" s="162">
        <f>H11/F11</f>
        <v>0</v>
      </c>
      <c r="K11" s="163" t="e">
        <f>'ادخال البيانات'!BE3</f>
        <v>#DIV/0!</v>
      </c>
      <c r="L11" s="260"/>
      <c r="M11" s="260"/>
      <c r="N11" s="260"/>
      <c r="O11" s="370"/>
    </row>
    <row r="12" spans="4:29" ht="14.5" thickBot="1" x14ac:dyDescent="0.35">
      <c r="D12" s="113"/>
      <c r="O12" s="118"/>
      <c r="T12" s="23">
        <v>1</v>
      </c>
      <c r="U12" t="s">
        <v>229</v>
      </c>
    </row>
    <row r="13" spans="4:29" ht="14.25" customHeight="1" x14ac:dyDescent="0.3">
      <c r="D13" s="360" t="s">
        <v>214</v>
      </c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2"/>
      <c r="T13" s="23">
        <v>2</v>
      </c>
      <c r="U13" t="s">
        <v>171</v>
      </c>
    </row>
    <row r="14" spans="4:29" ht="15" customHeight="1" thickBot="1" x14ac:dyDescent="0.35">
      <c r="D14" s="363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5"/>
      <c r="T14" s="23">
        <v>3</v>
      </c>
      <c r="U14" t="s">
        <v>172</v>
      </c>
      <c r="AC14" t="s">
        <v>232</v>
      </c>
    </row>
    <row r="15" spans="4:29" x14ac:dyDescent="0.3">
      <c r="D15" s="113"/>
      <c r="O15" s="118"/>
      <c r="T15" s="23">
        <v>4</v>
      </c>
      <c r="U15" t="s">
        <v>230</v>
      </c>
      <c r="AC15" t="s">
        <v>233</v>
      </c>
    </row>
    <row r="16" spans="4:29" x14ac:dyDescent="0.3">
      <c r="D16" s="113"/>
      <c r="O16" s="118"/>
      <c r="T16" s="23">
        <v>5</v>
      </c>
      <c r="U16" t="s">
        <v>231</v>
      </c>
      <c r="AC16" t="s">
        <v>234</v>
      </c>
    </row>
    <row r="17" spans="4:20" x14ac:dyDescent="0.3">
      <c r="D17" s="113"/>
      <c r="O17" s="118"/>
      <c r="T17" s="23">
        <v>6</v>
      </c>
    </row>
    <row r="18" spans="4:20" x14ac:dyDescent="0.3">
      <c r="D18" s="113"/>
      <c r="O18" s="118"/>
      <c r="T18" s="23">
        <v>7</v>
      </c>
    </row>
    <row r="19" spans="4:20" x14ac:dyDescent="0.3">
      <c r="D19" s="113"/>
      <c r="O19" s="118"/>
      <c r="T19" s="23">
        <v>8</v>
      </c>
    </row>
    <row r="20" spans="4:20" x14ac:dyDescent="0.3">
      <c r="D20" s="113"/>
      <c r="O20" s="118"/>
      <c r="T20" s="23">
        <v>9</v>
      </c>
    </row>
    <row r="21" spans="4:20" x14ac:dyDescent="0.3">
      <c r="D21" s="113"/>
      <c r="O21" s="118"/>
      <c r="T21" s="23">
        <v>10</v>
      </c>
    </row>
    <row r="22" spans="4:20" x14ac:dyDescent="0.3">
      <c r="D22" s="113"/>
      <c r="O22" s="118"/>
    </row>
    <row r="23" spans="4:20" x14ac:dyDescent="0.3">
      <c r="D23" s="113"/>
      <c r="O23" s="118"/>
    </row>
    <row r="24" spans="4:20" x14ac:dyDescent="0.3">
      <c r="D24" s="113"/>
      <c r="O24" s="118"/>
    </row>
    <row r="25" spans="4:20" ht="14.5" thickBot="1" x14ac:dyDescent="0.35">
      <c r="D25" s="113"/>
      <c r="O25" s="118"/>
    </row>
    <row r="26" spans="4:20" ht="14.25" customHeight="1" x14ac:dyDescent="0.3">
      <c r="D26" s="360" t="s">
        <v>220</v>
      </c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2"/>
    </row>
    <row r="27" spans="4:20" ht="14.25" customHeight="1" thickBot="1" x14ac:dyDescent="0.35">
      <c r="D27" s="363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5"/>
    </row>
    <row r="28" spans="4:20" x14ac:dyDescent="0.3">
      <c r="D28" s="113"/>
      <c r="O28" s="118"/>
    </row>
    <row r="29" spans="4:20" ht="14.5" thickBot="1" x14ac:dyDescent="0.35">
      <c r="D29" s="113"/>
      <c r="O29" s="118"/>
    </row>
    <row r="30" spans="4:20" ht="14.5" thickBot="1" x14ac:dyDescent="0.35">
      <c r="D30" s="158" t="s">
        <v>215</v>
      </c>
      <c r="E30" s="164"/>
      <c r="F30" s="158" t="s">
        <v>221</v>
      </c>
      <c r="G30" s="164"/>
      <c r="H30" s="158" t="s">
        <v>222</v>
      </c>
      <c r="I30" s="164"/>
      <c r="J30" s="158" t="s">
        <v>223</v>
      </c>
      <c r="K30" s="164"/>
      <c r="L30" s="158" t="s">
        <v>224</v>
      </c>
      <c r="M30" s="164"/>
      <c r="N30" s="158" t="s">
        <v>12</v>
      </c>
      <c r="O30" s="168"/>
    </row>
    <row r="31" spans="4:20" ht="24" customHeight="1" thickBot="1" x14ac:dyDescent="0.35">
      <c r="D31" s="159">
        <f>'الترتيب حسب النسبة المئوية'!L12</f>
        <v>0</v>
      </c>
      <c r="E31" s="166"/>
      <c r="F31" s="159">
        <f>'الترتيب حسب النسبة المئوية'!L13</f>
        <v>0</v>
      </c>
      <c r="G31" s="166"/>
      <c r="H31" s="159">
        <f>'الترتيب حسب النسبة المئوية'!L14</f>
        <v>0</v>
      </c>
      <c r="I31" s="166"/>
      <c r="J31" s="159">
        <f>'الترتيب حسب النسبة المئوية'!L15</f>
        <v>0</v>
      </c>
      <c r="K31" s="166"/>
      <c r="L31" s="159">
        <f>'الترتيب حسب النسبة المئوية'!L16</f>
        <v>0</v>
      </c>
      <c r="M31" s="166"/>
      <c r="N31" s="159">
        <f>'الترتيب حسب النسبة المئوية'!L17</f>
        <v>0</v>
      </c>
      <c r="O31" s="168"/>
    </row>
    <row r="32" spans="4:20" ht="14.5" thickBot="1" x14ac:dyDescent="0.35">
      <c r="D32" s="113"/>
      <c r="O32" s="118"/>
    </row>
    <row r="33" spans="4:15" ht="14.25" customHeight="1" x14ac:dyDescent="0.3">
      <c r="D33" s="360" t="s">
        <v>225</v>
      </c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2"/>
    </row>
    <row r="34" spans="4:15" ht="14.25" customHeight="1" thickBot="1" x14ac:dyDescent="0.35">
      <c r="D34" s="363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5"/>
    </row>
    <row r="35" spans="4:15" x14ac:dyDescent="0.3">
      <c r="D35" s="169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70"/>
    </row>
    <row r="36" spans="4:15" ht="18.75" customHeight="1" x14ac:dyDescent="0.3">
      <c r="D36" s="357" t="s">
        <v>226</v>
      </c>
      <c r="E36" s="260"/>
      <c r="F36" s="60">
        <v>1</v>
      </c>
      <c r="G36" s="60">
        <v>2</v>
      </c>
      <c r="H36" s="60">
        <v>3</v>
      </c>
      <c r="I36" s="60">
        <v>4</v>
      </c>
      <c r="J36" s="60">
        <v>5</v>
      </c>
      <c r="K36" s="60">
        <v>6</v>
      </c>
      <c r="L36" s="60">
        <v>7</v>
      </c>
      <c r="M36" s="60">
        <v>8</v>
      </c>
      <c r="N36" s="60">
        <v>9</v>
      </c>
      <c r="O36" s="171">
        <v>10</v>
      </c>
    </row>
    <row r="37" spans="4:15" ht="21.75" customHeight="1" x14ac:dyDescent="0.3">
      <c r="D37" s="357" t="s">
        <v>227</v>
      </c>
      <c r="E37" s="260"/>
      <c r="F37" s="60"/>
      <c r="G37" s="60"/>
      <c r="H37" s="60"/>
      <c r="I37" s="60"/>
      <c r="J37" s="60"/>
      <c r="K37" s="60"/>
      <c r="L37" s="60"/>
      <c r="M37" s="60"/>
      <c r="N37" s="60"/>
      <c r="O37" s="171"/>
    </row>
    <row r="38" spans="4:15" ht="23.25" customHeight="1" x14ac:dyDescent="0.3">
      <c r="D38" s="357" t="s">
        <v>228</v>
      </c>
      <c r="E38" s="260"/>
      <c r="F38" s="60"/>
      <c r="G38" s="60"/>
      <c r="H38" s="60"/>
      <c r="I38" s="60"/>
      <c r="J38" s="60"/>
      <c r="K38" s="60"/>
      <c r="L38" s="60"/>
      <c r="M38" s="60"/>
      <c r="N38" s="60"/>
      <c r="O38" s="171"/>
    </row>
    <row r="39" spans="4:15" ht="23.25" customHeight="1" x14ac:dyDescent="0.3">
      <c r="D39" s="358" t="s">
        <v>211</v>
      </c>
      <c r="E39" s="359"/>
      <c r="F39" s="165"/>
      <c r="G39" s="165"/>
      <c r="H39" s="165"/>
      <c r="I39" s="165"/>
      <c r="J39" s="165"/>
      <c r="K39" s="165"/>
      <c r="L39" s="165"/>
      <c r="M39" s="165"/>
      <c r="N39" s="165"/>
      <c r="O39" s="172"/>
    </row>
    <row r="40" spans="4:15" ht="14.5" thickBot="1" x14ac:dyDescent="0.35">
      <c r="D40" s="173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5"/>
    </row>
  </sheetData>
  <mergeCells count="18">
    <mergeCell ref="M6:O6"/>
    <mergeCell ref="D4:O4"/>
    <mergeCell ref="D13:O14"/>
    <mergeCell ref="D33:O34"/>
    <mergeCell ref="D36:E36"/>
    <mergeCell ref="D8:E8"/>
    <mergeCell ref="D10:E10"/>
    <mergeCell ref="F10:G10"/>
    <mergeCell ref="H10:I10"/>
    <mergeCell ref="L10:O10"/>
    <mergeCell ref="D37:E37"/>
    <mergeCell ref="D38:E38"/>
    <mergeCell ref="D39:E39"/>
    <mergeCell ref="D26:O27"/>
    <mergeCell ref="D11:E11"/>
    <mergeCell ref="F11:G11"/>
    <mergeCell ref="H11:I11"/>
    <mergeCell ref="L11:O11"/>
  </mergeCells>
  <dataValidations count="3">
    <dataValidation type="list" allowBlank="1" showInputMessage="1" showErrorMessage="1" sqref="H6" xr:uid="{00000000-0002-0000-0900-000000000000}">
      <formula1>$T$12:$T$21</formula1>
    </dataValidation>
    <dataValidation type="list" allowBlank="1" showInputMessage="1" showErrorMessage="1" sqref="K6" xr:uid="{00000000-0002-0000-0900-000001000000}">
      <formula1>$U$12:$U$16</formula1>
    </dataValidation>
    <dataValidation type="list" allowBlank="1" showInputMessage="1" showErrorMessage="1" sqref="E6" xr:uid="{00000000-0002-0000-0900-000002000000}">
      <formula1>$AC$14:$AC$16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>
    <tabColor rgb="FF00B0F0"/>
  </sheetPr>
  <dimension ref="A1:AT795"/>
  <sheetViews>
    <sheetView rightToLeft="1" zoomScale="85" zoomScaleNormal="85" workbookViewId="0">
      <selection activeCell="AV17" sqref="AV17"/>
    </sheetView>
  </sheetViews>
  <sheetFormatPr defaultRowHeight="14" x14ac:dyDescent="0.3"/>
  <cols>
    <col min="1" max="1" width="0.58203125" customWidth="1"/>
    <col min="2" max="2" width="4.33203125" style="1" customWidth="1"/>
    <col min="3" max="3" width="12.5" customWidth="1"/>
    <col min="5" max="5" width="4.5" customWidth="1"/>
    <col min="6" max="6" width="8" style="4" customWidth="1"/>
    <col min="7" max="7" width="7.25" style="62" customWidth="1"/>
    <col min="8" max="8" width="0.5" style="18" customWidth="1"/>
    <col min="9" max="9" width="0.25" style="18" customWidth="1"/>
    <col min="10" max="10" width="8.75" hidden="1" customWidth="1"/>
    <col min="11" max="11" width="13.83203125" customWidth="1"/>
    <col min="12" max="12" width="13.5" customWidth="1"/>
    <col min="13" max="13" width="2.25" hidden="1" customWidth="1"/>
    <col min="14" max="14" width="2.5" hidden="1" customWidth="1"/>
    <col min="15" max="15" width="5.83203125" hidden="1" customWidth="1"/>
    <col min="16" max="16" width="9.33203125" hidden="1" customWidth="1"/>
    <col min="17" max="17" width="7.5" style="8" hidden="1" customWidth="1"/>
    <col min="18" max="18" width="1.58203125" hidden="1" customWidth="1"/>
    <col min="19" max="19" width="2" hidden="1" customWidth="1"/>
    <col min="20" max="20" width="9.08203125" hidden="1" customWidth="1"/>
    <col min="21" max="21" width="10.5" hidden="1" customWidth="1"/>
    <col min="22" max="22" width="8.08203125" hidden="1" customWidth="1"/>
    <col min="23" max="23" width="15" hidden="1" customWidth="1"/>
    <col min="24" max="24" width="3.75" style="1" customWidth="1"/>
    <col min="25" max="25" width="23.33203125" style="1" customWidth="1"/>
    <col min="26" max="26" width="8.08203125" style="63" customWidth="1"/>
    <col min="27" max="27" width="11.83203125" style="12" customWidth="1"/>
    <col min="28" max="28" width="2.58203125" style="46" customWidth="1"/>
    <col min="29" max="29" width="16" customWidth="1"/>
    <col min="30" max="30" width="7.25" customWidth="1"/>
    <col min="31" max="31" width="3.58203125" style="10" customWidth="1"/>
    <col min="32" max="32" width="6.75" style="10" customWidth="1"/>
    <col min="33" max="33" width="7.5" style="15" hidden="1" customWidth="1"/>
    <col min="34" max="34" width="9.83203125" style="15" hidden="1" customWidth="1"/>
    <col min="35" max="40" width="12.25" style="10" hidden="1" customWidth="1"/>
    <col min="41" max="46" width="9" hidden="1" customWidth="1"/>
    <col min="47" max="50" width="9" customWidth="1"/>
  </cols>
  <sheetData>
    <row r="1" spans="1:44" ht="14.5" thickBot="1" x14ac:dyDescent="0.35">
      <c r="A1" s="183"/>
      <c r="B1" s="184"/>
      <c r="C1" s="183"/>
      <c r="D1" s="183"/>
      <c r="E1" s="183"/>
      <c r="F1" s="185"/>
      <c r="G1" s="186"/>
      <c r="H1" s="187"/>
      <c r="I1" s="187"/>
      <c r="J1" s="183"/>
      <c r="K1" s="183"/>
      <c r="L1" s="183"/>
      <c r="M1" s="183"/>
      <c r="N1" s="183"/>
      <c r="O1" s="183"/>
      <c r="P1" s="183"/>
      <c r="Q1" s="188"/>
      <c r="R1" s="183"/>
      <c r="S1" s="183"/>
      <c r="T1" s="183"/>
      <c r="U1" s="183"/>
      <c r="V1" s="183"/>
      <c r="W1" s="183"/>
      <c r="X1" s="184"/>
      <c r="Y1" s="184"/>
      <c r="Z1" s="189"/>
      <c r="AA1" s="190"/>
      <c r="AB1" s="191"/>
      <c r="AC1" s="192"/>
      <c r="AD1" s="250">
        <f>MAX(Z7:Z450)</f>
        <v>0</v>
      </c>
      <c r="AE1" s="250"/>
      <c r="AF1" s="250"/>
    </row>
    <row r="2" spans="1:44" ht="14.5" thickBot="1" x14ac:dyDescent="0.35">
      <c r="B2" s="278" t="s">
        <v>0</v>
      </c>
      <c r="C2" s="278"/>
      <c r="D2" s="275"/>
      <c r="E2" s="276"/>
      <c r="F2" s="277"/>
      <c r="G2" s="186"/>
      <c r="H2" s="193"/>
      <c r="I2" s="193"/>
      <c r="J2" s="194"/>
      <c r="K2" s="195" t="s">
        <v>122</v>
      </c>
      <c r="L2" s="97"/>
      <c r="M2" s="200"/>
      <c r="N2" s="183"/>
      <c r="O2" s="183"/>
      <c r="P2" s="183">
        <f>SUM(L12:N16)</f>
        <v>0</v>
      </c>
      <c r="Q2" s="188"/>
      <c r="R2" s="183"/>
      <c r="S2" s="183"/>
      <c r="T2" s="183"/>
      <c r="U2" s="183"/>
      <c r="V2" s="183"/>
      <c r="W2" s="183"/>
      <c r="X2" s="184"/>
      <c r="Y2" s="201" t="s">
        <v>123</v>
      </c>
      <c r="Z2" s="247"/>
      <c r="AA2" s="248"/>
      <c r="AB2" s="248"/>
      <c r="AC2" s="249"/>
      <c r="AD2" s="251" t="e">
        <f>SMALL(Z7:Z204,COUNTIF(Z6:Z204,0)+1)</f>
        <v>#NUM!</v>
      </c>
      <c r="AE2" s="251"/>
      <c r="AF2" s="251"/>
    </row>
    <row r="3" spans="1:44" ht="14.5" thickBot="1" x14ac:dyDescent="0.35">
      <c r="B3" s="264" t="s">
        <v>119</v>
      </c>
      <c r="C3" s="264"/>
      <c r="D3" s="99">
        <v>20</v>
      </c>
      <c r="E3" s="100" t="s">
        <v>112</v>
      </c>
      <c r="F3" s="199"/>
      <c r="G3" s="196"/>
      <c r="H3" s="197"/>
      <c r="I3" s="197"/>
      <c r="J3" s="198"/>
      <c r="K3" s="195" t="s">
        <v>134</v>
      </c>
      <c r="L3" s="98"/>
      <c r="M3" s="185"/>
      <c r="N3" s="183"/>
      <c r="O3" s="183"/>
      <c r="P3" s="183"/>
      <c r="Q3" s="188"/>
      <c r="R3" s="183"/>
      <c r="S3" s="183"/>
      <c r="T3" s="183"/>
      <c r="U3" s="183"/>
      <c r="V3" s="183"/>
      <c r="W3" s="183"/>
      <c r="X3" s="265" t="s">
        <v>136</v>
      </c>
      <c r="Y3" s="266"/>
      <c r="Z3" s="267"/>
      <c r="AA3" s="268"/>
      <c r="AB3" s="229"/>
      <c r="AC3" s="230" t="s">
        <v>236</v>
      </c>
      <c r="AD3" s="176">
        <v>0.8</v>
      </c>
      <c r="AE3" s="177" t="s">
        <v>137</v>
      </c>
      <c r="AF3" s="178">
        <v>1</v>
      </c>
      <c r="AJ3" s="10">
        <f>SUM(Z7:Z406)</f>
        <v>0</v>
      </c>
      <c r="AK3" s="10">
        <f>AD1/3</f>
        <v>0</v>
      </c>
    </row>
    <row r="4" spans="1:44" x14ac:dyDescent="0.3">
      <c r="B4" s="202"/>
      <c r="C4" s="202"/>
      <c r="D4" s="203"/>
      <c r="E4" s="185"/>
      <c r="F4" s="199"/>
      <c r="G4" s="196"/>
      <c r="H4" s="197"/>
      <c r="I4" s="197"/>
      <c r="J4" s="199"/>
      <c r="K4" s="195"/>
      <c r="L4" s="199"/>
      <c r="M4" s="185"/>
      <c r="N4" s="183"/>
      <c r="O4" s="183"/>
      <c r="P4" s="183"/>
      <c r="Q4" s="188"/>
      <c r="R4" s="183"/>
      <c r="S4" s="183"/>
      <c r="T4" s="183"/>
      <c r="U4" s="183"/>
      <c r="V4" s="183"/>
      <c r="W4" s="183"/>
      <c r="X4" s="269"/>
      <c r="Y4" s="267"/>
      <c r="Z4" s="267"/>
      <c r="AA4" s="268"/>
      <c r="AB4" s="42"/>
      <c r="AC4" s="179" t="s">
        <v>237</v>
      </c>
      <c r="AD4" s="133">
        <v>0.6</v>
      </c>
      <c r="AE4" s="134" t="s">
        <v>137</v>
      </c>
      <c r="AF4" s="180">
        <v>0.79</v>
      </c>
    </row>
    <row r="5" spans="1:44" ht="14.5" thickBot="1" x14ac:dyDescent="0.35">
      <c r="A5" s="183"/>
      <c r="B5" s="184"/>
      <c r="C5" s="183"/>
      <c r="D5" s="183"/>
      <c r="E5" s="183"/>
      <c r="F5" s="185"/>
      <c r="G5" s="186"/>
      <c r="H5" s="197"/>
      <c r="I5" s="197"/>
      <c r="J5" s="183"/>
      <c r="K5" s="183"/>
      <c r="L5" s="183"/>
      <c r="M5" s="183"/>
      <c r="N5" s="183"/>
      <c r="O5" s="183"/>
      <c r="P5" s="183"/>
      <c r="Q5" s="188"/>
      <c r="R5" s="183"/>
      <c r="S5" s="183"/>
      <c r="T5" s="183"/>
      <c r="U5" s="183"/>
      <c r="V5" s="183"/>
      <c r="X5" s="270"/>
      <c r="Y5" s="271"/>
      <c r="Z5" s="271"/>
      <c r="AA5" s="272"/>
      <c r="AB5" s="42"/>
      <c r="AC5" s="181" t="s">
        <v>238</v>
      </c>
      <c r="AD5" s="255">
        <v>0.6</v>
      </c>
      <c r="AE5" s="256"/>
      <c r="AF5" s="257"/>
      <c r="AJ5" s="10" t="e">
        <f>AJ3/L18</f>
        <v>#DIV/0!</v>
      </c>
      <c r="AN5" s="130" t="s">
        <v>192</v>
      </c>
      <c r="AO5" s="3">
        <f>MAX(Z7:Z450)</f>
        <v>0</v>
      </c>
    </row>
    <row r="6" spans="1:44" x14ac:dyDescent="0.3">
      <c r="B6" s="135" t="s">
        <v>1</v>
      </c>
      <c r="C6" s="253" t="s">
        <v>2</v>
      </c>
      <c r="D6" s="253"/>
      <c r="E6" s="253"/>
      <c r="F6" s="208" t="s">
        <v>6</v>
      </c>
      <c r="G6" s="209" t="s">
        <v>3</v>
      </c>
      <c r="H6" s="59"/>
      <c r="I6" s="59"/>
      <c r="K6" s="259" t="s">
        <v>65</v>
      </c>
      <c r="L6" s="259"/>
      <c r="M6" s="259"/>
      <c r="N6" s="259"/>
      <c r="X6" s="204" t="s">
        <v>1</v>
      </c>
      <c r="Y6" s="205" t="s">
        <v>19</v>
      </c>
      <c r="Z6" s="206" t="s">
        <v>3</v>
      </c>
      <c r="AA6" s="207" t="s">
        <v>23</v>
      </c>
      <c r="AB6" s="44"/>
      <c r="AC6" s="237" t="s">
        <v>239</v>
      </c>
      <c r="AD6" s="238"/>
      <c r="AE6" s="238"/>
      <c r="AF6" s="239"/>
      <c r="AH6" s="15" t="e">
        <f>AD1-AD11</f>
        <v>#NUM!</v>
      </c>
      <c r="AI6" s="10">
        <v>1</v>
      </c>
      <c r="AN6" s="130" t="s">
        <v>135</v>
      </c>
      <c r="AO6" s="3" t="e">
        <f>IF('ادخال البيانات'!BH3&gt;0,0,AD2)</f>
        <v>#NUM!</v>
      </c>
    </row>
    <row r="7" spans="1:44" ht="15" customHeight="1" thickBot="1" x14ac:dyDescent="0.35">
      <c r="B7" s="50">
        <v>1</v>
      </c>
      <c r="C7" s="258">
        <f>'ادخال البيانات'!A2</f>
        <v>0</v>
      </c>
      <c r="D7" s="258"/>
      <c r="E7" s="258"/>
      <c r="F7" s="6">
        <f>'ادخال البيانات'!AZ2</f>
        <v>0</v>
      </c>
      <c r="G7" s="63">
        <f>'ادخال البيانات'!BC2</f>
        <v>0</v>
      </c>
      <c r="H7" s="19"/>
      <c r="I7" s="19"/>
      <c r="J7" s="3">
        <f>G7</f>
        <v>0</v>
      </c>
      <c r="K7" s="261">
        <f>'تحليل فقرات مفصل '!N10</f>
        <v>0</v>
      </c>
      <c r="L7" s="262" t="s">
        <v>66</v>
      </c>
      <c r="M7" s="262"/>
      <c r="N7" s="262"/>
      <c r="P7">
        <f t="shared" ref="P7:P70" si="0">C7</f>
        <v>0</v>
      </c>
      <c r="Q7" s="104">
        <f>G7</f>
        <v>0</v>
      </c>
      <c r="R7">
        <f>RANK(Q7,$Q:$Q)+COUNTIF($Q$7:Q7,Q7)-1</f>
        <v>1</v>
      </c>
      <c r="T7" t="str">
        <f>IF(Q7&lt;$AD$5,"أقل من المتوسط",IF(Q7&gt;=$AD$3,"فوق المتوسط","متوسط"))</f>
        <v>أقل من المتوسط</v>
      </c>
      <c r="X7" s="50">
        <v>1</v>
      </c>
      <c r="Y7" s="40">
        <f>INDEX($P$7:$P$450,MATCH(X7,$R$7:$R$450,0))</f>
        <v>0</v>
      </c>
      <c r="Z7" s="63">
        <f t="shared" ref="Z7:Z70" si="1">INDEX($Q$7:$Q$450,MATCH(X7,$R$7:$R$450,0))</f>
        <v>0</v>
      </c>
      <c r="AA7" s="9" t="b">
        <f>IFERROR(IF(Z7&gt;=$AI$8,"فوق المتوسط",IF(Z7&gt;=$AI$10,"متوسط",IF(Z7&gt;AH14,"تحت المتوسط",IF(Y7&gt;0,"إخفاق تام")))),"لايوجد")</f>
        <v>0</v>
      </c>
      <c r="AB7" s="45"/>
      <c r="AC7" s="240"/>
      <c r="AD7" s="241"/>
      <c r="AE7" s="241"/>
      <c r="AF7" s="242"/>
      <c r="AL7" s="10">
        <f>AK3</f>
        <v>0</v>
      </c>
    </row>
    <row r="8" spans="1:44" ht="14.5" thickBot="1" x14ac:dyDescent="0.35">
      <c r="B8" s="50">
        <v>2</v>
      </c>
      <c r="C8" s="258">
        <f>'ادخال البيانات'!A3</f>
        <v>0</v>
      </c>
      <c r="D8" s="258"/>
      <c r="E8" s="258"/>
      <c r="F8" s="6">
        <f>'ادخال البيانات'!AZ3</f>
        <v>0</v>
      </c>
      <c r="G8" s="63">
        <f>'ادخال البيانات'!BC3</f>
        <v>0</v>
      </c>
      <c r="H8" s="19"/>
      <c r="I8" s="19"/>
      <c r="J8" s="3">
        <f t="shared" ref="J8:J71" si="2">G8</f>
        <v>0</v>
      </c>
      <c r="K8" s="261"/>
      <c r="L8" s="262"/>
      <c r="M8" s="262"/>
      <c r="N8" s="262"/>
      <c r="P8">
        <f t="shared" si="0"/>
        <v>0</v>
      </c>
      <c r="Q8" s="104">
        <f t="shared" ref="Q8:Q71" si="3">G8</f>
        <v>0</v>
      </c>
      <c r="R8">
        <f>RANK(Q8,$Q:$Q)+COUNTIF($Q$7:Q8,Q8)-1</f>
        <v>2</v>
      </c>
      <c r="T8" t="str">
        <f t="shared" ref="T8:T71" si="4">IF(Q8&lt;$AD$5,"أقل من المتوسط",IF(Q8&gt;=$AD$3,"فوق المتوسط","متوسط"))</f>
        <v>أقل من المتوسط</v>
      </c>
      <c r="X8" s="50">
        <v>2</v>
      </c>
      <c r="Y8" s="40">
        <f t="shared" ref="Y8:Y71" si="5">INDEX($P$7:$P$450,MATCH(X8,$R$7:$R$450,0))</f>
        <v>0</v>
      </c>
      <c r="Z8" s="63">
        <f t="shared" si="1"/>
        <v>0</v>
      </c>
      <c r="AA8" s="9" t="b">
        <f t="shared" ref="AA8:AA71" si="6">IFERROR(IF(Z8&gt;=$AI$8,"فوق المتوسط",IF(Z8&gt;=$AI$10,"متوسط",IF(Z8&gt;AH15,"تحت المتوسط",IF(Y8&gt;0,"إخفاق تام")))),"لايوجد")</f>
        <v>0</v>
      </c>
      <c r="AB8" s="45"/>
      <c r="AC8" s="228" t="s">
        <v>116</v>
      </c>
      <c r="AD8" s="232">
        <f>'ادخال البيانات'!AX2</f>
        <v>0</v>
      </c>
      <c r="AE8" s="233"/>
      <c r="AF8" s="234"/>
      <c r="AH8" s="15" t="e">
        <f>AH6/3</f>
        <v>#NUM!</v>
      </c>
      <c r="AI8" s="10">
        <v>0.8</v>
      </c>
      <c r="AJ8" s="15"/>
      <c r="AK8" s="16"/>
      <c r="AL8" s="10">
        <f>AL7*2</f>
        <v>0</v>
      </c>
      <c r="AN8" s="130" t="s">
        <v>193</v>
      </c>
      <c r="AO8" t="s">
        <v>195</v>
      </c>
      <c r="AP8" s="131" t="e">
        <f>AL15</f>
        <v>#NUM!</v>
      </c>
      <c r="AQ8" t="s">
        <v>137</v>
      </c>
      <c r="AR8" s="131">
        <f>AO5</f>
        <v>0</v>
      </c>
    </row>
    <row r="9" spans="1:44" x14ac:dyDescent="0.3">
      <c r="B9" s="50">
        <v>3</v>
      </c>
      <c r="C9" s="258">
        <f>'ادخال البيانات'!A4</f>
        <v>0</v>
      </c>
      <c r="D9" s="258"/>
      <c r="E9" s="258"/>
      <c r="F9" s="6">
        <f>'ادخال البيانات'!AZ4</f>
        <v>0</v>
      </c>
      <c r="G9" s="63">
        <f>'ادخال البيانات'!BC4</f>
        <v>0</v>
      </c>
      <c r="H9" s="19"/>
      <c r="I9" s="19"/>
      <c r="J9" s="3">
        <f t="shared" si="2"/>
        <v>0</v>
      </c>
      <c r="K9" s="60"/>
      <c r="L9" s="260"/>
      <c r="M9" s="260"/>
      <c r="N9" s="260"/>
      <c r="P9">
        <f t="shared" si="0"/>
        <v>0</v>
      </c>
      <c r="Q9" s="104">
        <f t="shared" si="3"/>
        <v>0</v>
      </c>
      <c r="R9">
        <f>RANK(Q9,$Q:$Q)+COUNTIF($Q$7:Q9,Q9)-1</f>
        <v>3</v>
      </c>
      <c r="T9" t="str">
        <f t="shared" si="4"/>
        <v>أقل من المتوسط</v>
      </c>
      <c r="X9" s="50">
        <v>3</v>
      </c>
      <c r="Y9" s="40">
        <f t="shared" si="5"/>
        <v>0</v>
      </c>
      <c r="Z9" s="63">
        <f t="shared" si="1"/>
        <v>0</v>
      </c>
      <c r="AA9" s="9" t="b">
        <f t="shared" si="6"/>
        <v>0</v>
      </c>
      <c r="AB9" s="45"/>
      <c r="AC9" s="235"/>
      <c r="AD9" s="235"/>
      <c r="AE9" s="235"/>
      <c r="AF9" s="236"/>
      <c r="AJ9" s="15"/>
      <c r="AK9" s="16"/>
      <c r="AN9" s="130" t="s">
        <v>21</v>
      </c>
      <c r="AO9" t="s">
        <v>195</v>
      </c>
      <c r="AP9" s="131" t="e">
        <f>AL16</f>
        <v>#NUM!</v>
      </c>
      <c r="AQ9" t="s">
        <v>137</v>
      </c>
      <c r="AR9" s="131" t="e">
        <f>AL15</f>
        <v>#NUM!</v>
      </c>
    </row>
    <row r="10" spans="1:44" x14ac:dyDescent="0.3">
      <c r="B10" s="50">
        <v>4</v>
      </c>
      <c r="C10" s="258">
        <f>'ادخال البيانات'!A5</f>
        <v>0</v>
      </c>
      <c r="D10" s="258"/>
      <c r="E10" s="258"/>
      <c r="F10" s="6">
        <f>'ادخال البيانات'!AZ5</f>
        <v>0</v>
      </c>
      <c r="G10" s="63">
        <f>'ادخال البيانات'!BC5</f>
        <v>0</v>
      </c>
      <c r="H10" s="19"/>
      <c r="I10" s="19"/>
      <c r="J10" s="3">
        <f t="shared" si="2"/>
        <v>0</v>
      </c>
      <c r="K10" s="274" t="s">
        <v>9</v>
      </c>
      <c r="L10" s="274"/>
      <c r="M10" s="274"/>
      <c r="N10" s="274"/>
      <c r="P10">
        <f t="shared" si="0"/>
        <v>0</v>
      </c>
      <c r="Q10" s="104">
        <f t="shared" si="3"/>
        <v>0</v>
      </c>
      <c r="R10">
        <f>RANK(Q10,$Q:$Q)+COUNTIF($Q$7:Q10,Q10)-1</f>
        <v>4</v>
      </c>
      <c r="T10" t="str">
        <f t="shared" si="4"/>
        <v>أقل من المتوسط</v>
      </c>
      <c r="X10" s="50">
        <v>4</v>
      </c>
      <c r="Y10" s="40">
        <f t="shared" si="5"/>
        <v>0</v>
      </c>
      <c r="Z10" s="63">
        <f t="shared" si="1"/>
        <v>0</v>
      </c>
      <c r="AA10" s="9" t="b">
        <f t="shared" si="6"/>
        <v>0</v>
      </c>
      <c r="AB10" s="45"/>
      <c r="AC10" s="135" t="s">
        <v>198</v>
      </c>
      <c r="AD10" s="244">
        <f>AO5</f>
        <v>0</v>
      </c>
      <c r="AE10" s="244"/>
      <c r="AF10" s="244"/>
      <c r="AH10" s="15" t="e">
        <f>AD1-AH8</f>
        <v>#NUM!</v>
      </c>
      <c r="AI10" s="10">
        <v>0.6</v>
      </c>
      <c r="AJ10" s="15"/>
      <c r="AK10" s="16"/>
      <c r="AN10" s="130" t="s">
        <v>194</v>
      </c>
      <c r="AO10" t="s">
        <v>196</v>
      </c>
      <c r="AP10" s="131" t="e">
        <f>AL16</f>
        <v>#NUM!</v>
      </c>
    </row>
    <row r="11" spans="1:44" x14ac:dyDescent="0.3">
      <c r="B11" s="50">
        <v>5</v>
      </c>
      <c r="C11" s="258">
        <f>'ادخال البيانات'!A6</f>
        <v>0</v>
      </c>
      <c r="D11" s="258"/>
      <c r="E11" s="258"/>
      <c r="F11" s="6">
        <f>'ادخال البيانات'!AZ6</f>
        <v>0</v>
      </c>
      <c r="G11" s="63">
        <f>'ادخال البيانات'!BC6</f>
        <v>0</v>
      </c>
      <c r="H11" s="19"/>
      <c r="I11" s="19"/>
      <c r="J11" s="3">
        <f t="shared" si="2"/>
        <v>0</v>
      </c>
      <c r="K11" s="135" t="s">
        <v>7</v>
      </c>
      <c r="L11" s="273" t="s">
        <v>8</v>
      </c>
      <c r="M11" s="273"/>
      <c r="N11" s="273"/>
      <c r="P11">
        <f t="shared" si="0"/>
        <v>0</v>
      </c>
      <c r="Q11" s="104">
        <f t="shared" si="3"/>
        <v>0</v>
      </c>
      <c r="R11">
        <f>RANK(Q11,$Q:$Q)+COUNTIF($Q$7:Q11,Q11)-1</f>
        <v>5</v>
      </c>
      <c r="T11" t="str">
        <f t="shared" si="4"/>
        <v>أقل من المتوسط</v>
      </c>
      <c r="X11" s="50">
        <v>5</v>
      </c>
      <c r="Y11" s="40">
        <f t="shared" si="5"/>
        <v>0</v>
      </c>
      <c r="Z11" s="63">
        <f t="shared" si="1"/>
        <v>0</v>
      </c>
      <c r="AA11" s="9" t="b">
        <f t="shared" si="6"/>
        <v>0</v>
      </c>
      <c r="AB11" s="45"/>
      <c r="AC11" s="132" t="s">
        <v>199</v>
      </c>
      <c r="AD11" s="245" t="e">
        <f>AO6</f>
        <v>#NUM!</v>
      </c>
      <c r="AE11" s="245"/>
      <c r="AF11" s="245"/>
    </row>
    <row r="12" spans="1:44" x14ac:dyDescent="0.3">
      <c r="B12" s="50">
        <v>6</v>
      </c>
      <c r="C12" s="258">
        <f>'ادخال البيانات'!A7</f>
        <v>0</v>
      </c>
      <c r="D12" s="258"/>
      <c r="E12" s="258"/>
      <c r="F12" s="6">
        <f>'ادخال البيانات'!AZ7</f>
        <v>0</v>
      </c>
      <c r="G12" s="63">
        <f>'ادخال البيانات'!BC7</f>
        <v>0</v>
      </c>
      <c r="H12" s="19"/>
      <c r="I12" s="19"/>
      <c r="J12" s="3">
        <f t="shared" si="2"/>
        <v>0</v>
      </c>
      <c r="K12" s="7" t="s">
        <v>215</v>
      </c>
      <c r="L12" s="254">
        <f>COUNTIF(G7:G450,"&gt;=91%")</f>
        <v>0</v>
      </c>
      <c r="M12" s="254"/>
      <c r="N12" s="254"/>
      <c r="P12">
        <f t="shared" si="0"/>
        <v>0</v>
      </c>
      <c r="Q12" s="104">
        <f t="shared" si="3"/>
        <v>0</v>
      </c>
      <c r="R12">
        <f>RANK(Q12,$Q:$Q)+COUNTIF($Q$7:Q12,Q12)-1</f>
        <v>6</v>
      </c>
      <c r="T12" t="str">
        <f t="shared" si="4"/>
        <v>أقل من المتوسط</v>
      </c>
      <c r="X12" s="50">
        <v>6</v>
      </c>
      <c r="Y12" s="40">
        <f t="shared" si="5"/>
        <v>0</v>
      </c>
      <c r="Z12" s="63">
        <f t="shared" si="1"/>
        <v>0</v>
      </c>
      <c r="AA12" s="9" t="b">
        <f t="shared" si="6"/>
        <v>0</v>
      </c>
      <c r="AB12" s="45"/>
      <c r="AC12" s="135" t="s">
        <v>191</v>
      </c>
      <c r="AD12" s="246">
        <f>'ادخال البيانات'!BH3</f>
        <v>0</v>
      </c>
      <c r="AE12" s="246"/>
      <c r="AF12" s="246"/>
      <c r="AH12" s="15" t="e">
        <f>AH10-AH8</f>
        <v>#NUM!</v>
      </c>
      <c r="AI12" s="10">
        <v>0.79</v>
      </c>
    </row>
    <row r="13" spans="1:44" x14ac:dyDescent="0.3">
      <c r="B13" s="50">
        <v>7</v>
      </c>
      <c r="C13" s="258">
        <f>'ادخال البيانات'!A8</f>
        <v>0</v>
      </c>
      <c r="D13" s="258"/>
      <c r="E13" s="258"/>
      <c r="F13" s="6">
        <f>'ادخال البيانات'!AZ8</f>
        <v>0</v>
      </c>
      <c r="G13" s="63">
        <f>'ادخال البيانات'!BC8</f>
        <v>0</v>
      </c>
      <c r="H13" s="19"/>
      <c r="I13" s="19"/>
      <c r="J13" s="3">
        <f t="shared" si="2"/>
        <v>0</v>
      </c>
      <c r="K13" s="7" t="s">
        <v>216</v>
      </c>
      <c r="L13" s="254">
        <f>COUNTIFS(G7:G450,"&gt;=81%",G7:G450,"&lt;=90%")</f>
        <v>0</v>
      </c>
      <c r="M13" s="254"/>
      <c r="N13" s="254"/>
      <c r="P13">
        <f t="shared" si="0"/>
        <v>0</v>
      </c>
      <c r="Q13" s="104">
        <f t="shared" si="3"/>
        <v>0</v>
      </c>
      <c r="R13">
        <f>RANK(Q13,$Q:$Q)+COUNTIF($Q$7:Q13,Q13)-1</f>
        <v>7</v>
      </c>
      <c r="T13" t="str">
        <f t="shared" si="4"/>
        <v>أقل من المتوسط</v>
      </c>
      <c r="X13" s="50">
        <v>7</v>
      </c>
      <c r="Y13" s="40">
        <f t="shared" si="5"/>
        <v>0</v>
      </c>
      <c r="Z13" s="63">
        <f t="shared" si="1"/>
        <v>0</v>
      </c>
      <c r="AA13" s="9" t="b">
        <f t="shared" si="6"/>
        <v>0</v>
      </c>
      <c r="AB13" s="45"/>
      <c r="AK13" s="130" t="s">
        <v>235</v>
      </c>
      <c r="AL13" s="10" t="e">
        <f>AO5-AO6</f>
        <v>#NUM!</v>
      </c>
    </row>
    <row r="14" spans="1:44" x14ac:dyDescent="0.3">
      <c r="B14" s="50">
        <v>8</v>
      </c>
      <c r="C14" s="258">
        <f>'ادخال البيانات'!A9</f>
        <v>0</v>
      </c>
      <c r="D14" s="258"/>
      <c r="E14" s="258"/>
      <c r="F14" s="6">
        <f>'ادخال البيانات'!AZ9</f>
        <v>0</v>
      </c>
      <c r="G14" s="63">
        <f>'ادخال البيانات'!BC9</f>
        <v>0</v>
      </c>
      <c r="H14" s="19"/>
      <c r="I14" s="19"/>
      <c r="J14" s="3">
        <f t="shared" si="2"/>
        <v>0</v>
      </c>
      <c r="K14" s="7" t="s">
        <v>217</v>
      </c>
      <c r="L14" s="254">
        <f>COUNTIFS(G7:G450,"&gt;=71%",G7:G450,"&lt;=80%")</f>
        <v>0</v>
      </c>
      <c r="M14" s="254"/>
      <c r="N14" s="254"/>
      <c r="P14">
        <f t="shared" si="0"/>
        <v>0</v>
      </c>
      <c r="Q14" s="104">
        <f t="shared" si="3"/>
        <v>0</v>
      </c>
      <c r="R14">
        <f>RANK(Q14,$Q:$Q)+COUNTIF($Q$7:Q14,Q14)-1</f>
        <v>8</v>
      </c>
      <c r="T14" t="str">
        <f t="shared" si="4"/>
        <v>أقل من المتوسط</v>
      </c>
      <c r="X14" s="50">
        <v>8</v>
      </c>
      <c r="Y14" s="40">
        <f t="shared" si="5"/>
        <v>0</v>
      </c>
      <c r="Z14" s="63">
        <f t="shared" si="1"/>
        <v>0</v>
      </c>
      <c r="AA14" s="9" t="b">
        <f t="shared" si="6"/>
        <v>0</v>
      </c>
      <c r="AB14" s="45"/>
      <c r="AC14" s="252" t="s">
        <v>24</v>
      </c>
      <c r="AD14" s="252"/>
      <c r="AE14" s="252"/>
      <c r="AF14" s="252"/>
      <c r="AH14" s="15">
        <v>0</v>
      </c>
      <c r="AI14" s="10">
        <v>0.6</v>
      </c>
      <c r="AL14" s="10" t="e">
        <f>AL13/3</f>
        <v>#NUM!</v>
      </c>
    </row>
    <row r="15" spans="1:44" x14ac:dyDescent="0.3">
      <c r="B15" s="50">
        <v>9</v>
      </c>
      <c r="C15" s="258">
        <f>'ادخال البيانات'!A10</f>
        <v>0</v>
      </c>
      <c r="D15" s="258"/>
      <c r="E15" s="258"/>
      <c r="F15" s="6">
        <f>'ادخال البيانات'!AZ10</f>
        <v>0</v>
      </c>
      <c r="G15" s="63">
        <f>'ادخال البيانات'!BC10</f>
        <v>0</v>
      </c>
      <c r="H15" s="19"/>
      <c r="I15" s="19"/>
      <c r="J15" s="3">
        <f t="shared" si="2"/>
        <v>0</v>
      </c>
      <c r="K15" s="7" t="s">
        <v>218</v>
      </c>
      <c r="L15" s="254">
        <f>COUNTIFS(G7:G450,"&gt;=61%",G7:G450,"&lt;=70%")</f>
        <v>0</v>
      </c>
      <c r="M15" s="254"/>
      <c r="N15" s="254"/>
      <c r="P15">
        <f t="shared" si="0"/>
        <v>0</v>
      </c>
      <c r="Q15" s="104">
        <f t="shared" si="3"/>
        <v>0</v>
      </c>
      <c r="R15">
        <f>RANK(Q15,$Q:$Q)+COUNTIF($Q$7:Q15,Q15)-1</f>
        <v>9</v>
      </c>
      <c r="T15" t="str">
        <f t="shared" si="4"/>
        <v>أقل من المتوسط</v>
      </c>
      <c r="X15" s="50">
        <v>9</v>
      </c>
      <c r="Y15" s="40">
        <f t="shared" si="5"/>
        <v>0</v>
      </c>
      <c r="Z15" s="63">
        <f t="shared" si="1"/>
        <v>0</v>
      </c>
      <c r="AA15" s="9" t="b">
        <f t="shared" si="6"/>
        <v>0</v>
      </c>
      <c r="AB15" s="45"/>
      <c r="AC15" s="135" t="s">
        <v>23</v>
      </c>
      <c r="AD15" s="253" t="s">
        <v>25</v>
      </c>
      <c r="AE15" s="253"/>
      <c r="AF15" s="253"/>
      <c r="AJ15" s="10">
        <f>AD1/3</f>
        <v>0</v>
      </c>
      <c r="AL15" s="10" t="e">
        <f>AL13-AL14</f>
        <v>#NUM!</v>
      </c>
    </row>
    <row r="16" spans="1:44" x14ac:dyDescent="0.3">
      <c r="B16" s="50">
        <v>10</v>
      </c>
      <c r="C16" s="258">
        <f>'ادخال البيانات'!A11</f>
        <v>0</v>
      </c>
      <c r="D16" s="258"/>
      <c r="E16" s="258"/>
      <c r="F16" s="6">
        <f>'ادخال البيانات'!AZ11</f>
        <v>0</v>
      </c>
      <c r="G16" s="63">
        <f>'ادخال البيانات'!BC11</f>
        <v>0</v>
      </c>
      <c r="H16" s="19"/>
      <c r="I16" s="19"/>
      <c r="J16" s="3">
        <f t="shared" si="2"/>
        <v>0</v>
      </c>
      <c r="K16" s="7" t="s">
        <v>219</v>
      </c>
      <c r="L16" s="254">
        <f>COUNTIFS(G7:G450,"&gt;=51%",G7:G450,"&lt;=60%")</f>
        <v>0</v>
      </c>
      <c r="M16" s="254"/>
      <c r="N16" s="254"/>
      <c r="P16">
        <f t="shared" si="0"/>
        <v>0</v>
      </c>
      <c r="Q16" s="104">
        <f t="shared" si="3"/>
        <v>0</v>
      </c>
      <c r="R16">
        <f>RANK(Q16,$Q:$Q)+COUNTIF($Q$7:Q16,Q16)-1</f>
        <v>10</v>
      </c>
      <c r="T16" t="str">
        <f t="shared" si="4"/>
        <v>أقل من المتوسط</v>
      </c>
      <c r="X16" s="50">
        <v>10</v>
      </c>
      <c r="Y16" s="40">
        <f t="shared" si="5"/>
        <v>0</v>
      </c>
      <c r="Z16" s="63">
        <f t="shared" si="1"/>
        <v>0</v>
      </c>
      <c r="AA16" s="9" t="b">
        <f t="shared" si="6"/>
        <v>0</v>
      </c>
      <c r="AB16" s="45"/>
      <c r="AC16" s="47" t="s">
        <v>20</v>
      </c>
      <c r="AD16" s="254">
        <f>COUNTIF(AA7:AA450,"فوق المتوسط")</f>
        <v>0</v>
      </c>
      <c r="AE16" s="254"/>
      <c r="AF16" s="254"/>
      <c r="AL16" s="10" t="e">
        <f>AL15-AL14</f>
        <v>#NUM!</v>
      </c>
    </row>
    <row r="17" spans="2:40" x14ac:dyDescent="0.3">
      <c r="B17" s="50">
        <v>11</v>
      </c>
      <c r="C17" s="258">
        <f>'ادخال البيانات'!A12</f>
        <v>0</v>
      </c>
      <c r="D17" s="258"/>
      <c r="E17" s="258"/>
      <c r="F17" s="6">
        <f>'ادخال البيانات'!AZ12</f>
        <v>0</v>
      </c>
      <c r="G17" s="63">
        <f>'ادخال البيانات'!BC12</f>
        <v>0</v>
      </c>
      <c r="H17" s="19"/>
      <c r="I17" s="19"/>
      <c r="J17" s="3">
        <f t="shared" si="2"/>
        <v>0</v>
      </c>
      <c r="K17" s="7" t="s">
        <v>200</v>
      </c>
      <c r="L17" s="254">
        <f>'ادخال البيانات'!I454-'الترتيب حسب النسبة المئوية'!P2</f>
        <v>0</v>
      </c>
      <c r="M17" s="254"/>
      <c r="N17" s="254"/>
      <c r="P17">
        <f t="shared" si="0"/>
        <v>0</v>
      </c>
      <c r="Q17" s="104">
        <f t="shared" si="3"/>
        <v>0</v>
      </c>
      <c r="R17">
        <f>RANK(Q17,$Q:$Q)+COUNTIF($Q$7:Q17,Q17)-1</f>
        <v>11</v>
      </c>
      <c r="T17" t="str">
        <f t="shared" si="4"/>
        <v>أقل من المتوسط</v>
      </c>
      <c r="X17" s="50">
        <v>11</v>
      </c>
      <c r="Y17" s="40">
        <f t="shared" si="5"/>
        <v>0</v>
      </c>
      <c r="Z17" s="63">
        <f t="shared" si="1"/>
        <v>0</v>
      </c>
      <c r="AA17" s="9" t="b">
        <f t="shared" si="6"/>
        <v>0</v>
      </c>
      <c r="AB17" s="45"/>
      <c r="AC17" s="135" t="s">
        <v>21</v>
      </c>
      <c r="AD17" s="253">
        <f>COUNTIF(AA7:AA450,"متوسط")</f>
        <v>0</v>
      </c>
      <c r="AE17" s="253"/>
      <c r="AF17" s="253"/>
    </row>
    <row r="18" spans="2:40" x14ac:dyDescent="0.3">
      <c r="B18" s="50">
        <v>12</v>
      </c>
      <c r="C18" s="258">
        <f>'ادخال البيانات'!A13</f>
        <v>0</v>
      </c>
      <c r="D18" s="258"/>
      <c r="E18" s="258"/>
      <c r="F18" s="6">
        <f>'ادخال البيانات'!AZ13</f>
        <v>0</v>
      </c>
      <c r="G18" s="63">
        <f>'ادخال البيانات'!BC13</f>
        <v>0</v>
      </c>
      <c r="H18" s="19"/>
      <c r="I18" s="19"/>
      <c r="J18" s="3">
        <f t="shared" si="2"/>
        <v>0</v>
      </c>
      <c r="K18" s="211" t="s">
        <v>16</v>
      </c>
      <c r="L18" s="263">
        <f>SUM(L12:N17)</f>
        <v>0</v>
      </c>
      <c r="M18" s="263"/>
      <c r="N18" s="263"/>
      <c r="P18">
        <f t="shared" si="0"/>
        <v>0</v>
      </c>
      <c r="Q18" s="104">
        <f t="shared" si="3"/>
        <v>0</v>
      </c>
      <c r="R18">
        <f>RANK(Q18,$Q:$Q)+COUNTIF($Q$7:Q18,Q18)-1</f>
        <v>12</v>
      </c>
      <c r="T18" t="str">
        <f t="shared" si="4"/>
        <v>أقل من المتوسط</v>
      </c>
      <c r="X18" s="50">
        <v>12</v>
      </c>
      <c r="Y18" s="40">
        <f t="shared" si="5"/>
        <v>0</v>
      </c>
      <c r="Z18" s="63">
        <f t="shared" si="1"/>
        <v>0</v>
      </c>
      <c r="AA18" s="9" t="b">
        <f t="shared" si="6"/>
        <v>0</v>
      </c>
      <c r="AB18" s="45"/>
      <c r="AC18" s="47" t="s">
        <v>22</v>
      </c>
      <c r="AD18" s="254">
        <f>AK25</f>
        <v>0</v>
      </c>
      <c r="AE18" s="254"/>
      <c r="AF18" s="254"/>
      <c r="AJ18"/>
      <c r="AK18"/>
      <c r="AL18"/>
      <c r="AM18"/>
    </row>
    <row r="19" spans="2:40" ht="14.15" customHeight="1" x14ac:dyDescent="0.3">
      <c r="B19" s="50">
        <v>13</v>
      </c>
      <c r="C19" s="258">
        <f>'ادخال البيانات'!A14</f>
        <v>0</v>
      </c>
      <c r="D19" s="258"/>
      <c r="E19" s="258"/>
      <c r="F19" s="6">
        <f>'ادخال البيانات'!AZ14</f>
        <v>0</v>
      </c>
      <c r="G19" s="63">
        <f>'ادخال البيانات'!BC14</f>
        <v>0</v>
      </c>
      <c r="H19" s="19"/>
      <c r="I19" s="19"/>
      <c r="J19" s="3">
        <f t="shared" si="2"/>
        <v>0</v>
      </c>
      <c r="K19" s="37"/>
      <c r="L19" s="37"/>
      <c r="M19" s="37"/>
      <c r="N19" s="37"/>
      <c r="P19">
        <f t="shared" si="0"/>
        <v>0</v>
      </c>
      <c r="Q19" s="104">
        <f t="shared" si="3"/>
        <v>0</v>
      </c>
      <c r="R19">
        <f>RANK(Q19,$Q:$Q)+COUNTIF($Q$7:Q19,Q19)-1</f>
        <v>13</v>
      </c>
      <c r="T19" t="str">
        <f t="shared" si="4"/>
        <v>أقل من المتوسط</v>
      </c>
      <c r="X19" s="50">
        <v>13</v>
      </c>
      <c r="Y19" s="40">
        <f t="shared" si="5"/>
        <v>0</v>
      </c>
      <c r="Z19" s="63">
        <f t="shared" si="1"/>
        <v>0</v>
      </c>
      <c r="AA19" s="9" t="b">
        <f t="shared" si="6"/>
        <v>0</v>
      </c>
      <c r="AB19" s="45"/>
      <c r="AC19" s="135" t="s">
        <v>197</v>
      </c>
      <c r="AD19" s="243">
        <f>SUM(AD16:AF18)</f>
        <v>0</v>
      </c>
      <c r="AE19" s="243"/>
      <c r="AF19" s="243"/>
      <c r="AJ19"/>
      <c r="AK19"/>
      <c r="AL19"/>
      <c r="AM19"/>
      <c r="AN19"/>
    </row>
    <row r="20" spans="2:40" ht="14.15" customHeight="1" x14ac:dyDescent="0.3">
      <c r="B20" s="50">
        <v>14</v>
      </c>
      <c r="C20" s="258">
        <f>'ادخال البيانات'!A15</f>
        <v>0</v>
      </c>
      <c r="D20" s="258"/>
      <c r="E20" s="258"/>
      <c r="F20" s="6">
        <f>'ادخال البيانات'!AZ15</f>
        <v>0</v>
      </c>
      <c r="G20" s="63">
        <f>'ادخال البيانات'!BC15</f>
        <v>0</v>
      </c>
      <c r="H20" s="19"/>
      <c r="I20" s="19"/>
      <c r="J20" s="3">
        <f t="shared" si="2"/>
        <v>0</v>
      </c>
      <c r="K20" s="253" t="s">
        <v>104</v>
      </c>
      <c r="L20" s="253"/>
      <c r="M20" s="61"/>
      <c r="N20" s="37"/>
      <c r="P20">
        <f t="shared" si="0"/>
        <v>0</v>
      </c>
      <c r="Q20" s="104">
        <f t="shared" si="3"/>
        <v>0</v>
      </c>
      <c r="R20">
        <f>RANK(Q20,$Q:$Q)+COUNTIF($Q$7:Q20,Q20)-1</f>
        <v>14</v>
      </c>
      <c r="T20" t="str">
        <f t="shared" si="4"/>
        <v>أقل من المتوسط</v>
      </c>
      <c r="X20" s="50">
        <v>14</v>
      </c>
      <c r="Y20" s="40">
        <f t="shared" si="5"/>
        <v>0</v>
      </c>
      <c r="Z20" s="63">
        <f t="shared" si="1"/>
        <v>0</v>
      </c>
      <c r="AA20" s="9" t="b">
        <f t="shared" si="6"/>
        <v>0</v>
      </c>
      <c r="AB20" s="45"/>
      <c r="AD20" s="231"/>
      <c r="AE20" s="231"/>
      <c r="AF20" s="231"/>
      <c r="AI20" s="10">
        <f>SUM(AD16:AD18)</f>
        <v>0</v>
      </c>
      <c r="AJ20"/>
      <c r="AK20"/>
      <c r="AL20"/>
      <c r="AM20"/>
      <c r="AN20"/>
    </row>
    <row r="21" spans="2:40" ht="14.15" customHeight="1" x14ac:dyDescent="0.3">
      <c r="B21" s="50">
        <v>15</v>
      </c>
      <c r="C21" s="258">
        <f>'ادخال البيانات'!A16</f>
        <v>0</v>
      </c>
      <c r="D21" s="258"/>
      <c r="E21" s="258"/>
      <c r="F21" s="6">
        <f>'ادخال البيانات'!AZ16</f>
        <v>0</v>
      </c>
      <c r="G21" s="63">
        <f>'ادخال البيانات'!BC16</f>
        <v>0</v>
      </c>
      <c r="H21" s="19"/>
      <c r="I21" s="19"/>
      <c r="J21" s="3">
        <f t="shared" si="2"/>
        <v>0</v>
      </c>
      <c r="K21" s="58" t="s">
        <v>5</v>
      </c>
      <c r="L21" s="135" t="s">
        <v>25</v>
      </c>
      <c r="M21" s="5"/>
      <c r="N21" s="37"/>
      <c r="P21">
        <f t="shared" si="0"/>
        <v>0</v>
      </c>
      <c r="Q21" s="104">
        <f t="shared" si="3"/>
        <v>0</v>
      </c>
      <c r="R21">
        <f>RANK(Q21,$Q:$Q)+COUNTIF($Q$7:Q21,Q21)-1</f>
        <v>15</v>
      </c>
      <c r="T21" t="str">
        <f t="shared" si="4"/>
        <v>أقل من المتوسط</v>
      </c>
      <c r="X21" s="50">
        <v>15</v>
      </c>
      <c r="Y21" s="40">
        <f t="shared" si="5"/>
        <v>0</v>
      </c>
      <c r="Z21" s="63">
        <f t="shared" si="1"/>
        <v>0</v>
      </c>
      <c r="AA21" s="9" t="b">
        <f t="shared" si="6"/>
        <v>0</v>
      </c>
      <c r="AB21" s="45"/>
      <c r="AJ21"/>
      <c r="AK21"/>
      <c r="AL21">
        <f>100/3</f>
        <v>33.333333333333336</v>
      </c>
      <c r="AM21">
        <f>AL21*2</f>
        <v>66.666666666666671</v>
      </c>
      <c r="AN21"/>
    </row>
    <row r="22" spans="2:40" ht="14.15" customHeight="1" x14ac:dyDescent="0.3">
      <c r="B22" s="50">
        <v>16</v>
      </c>
      <c r="C22" s="258">
        <f>'ادخال البيانات'!A17</f>
        <v>0</v>
      </c>
      <c r="D22" s="258"/>
      <c r="E22" s="258"/>
      <c r="F22" s="6">
        <f>'ادخال البيانات'!AZ17</f>
        <v>0</v>
      </c>
      <c r="G22" s="63">
        <f>'ادخال البيانات'!BC17</f>
        <v>0</v>
      </c>
      <c r="H22" s="19"/>
      <c r="I22" s="19"/>
      <c r="J22" s="3">
        <f t="shared" si="2"/>
        <v>0</v>
      </c>
      <c r="K22" s="6">
        <v>1</v>
      </c>
      <c r="L22" s="6">
        <f>'ادخال البيانات'!B450</f>
        <v>0</v>
      </c>
      <c r="M22" s="49"/>
      <c r="N22" s="37"/>
      <c r="P22">
        <f t="shared" si="0"/>
        <v>0</v>
      </c>
      <c r="Q22" s="104">
        <f t="shared" si="3"/>
        <v>0</v>
      </c>
      <c r="R22">
        <f>RANK(Q22,$Q:$Q)+COUNTIF($Q$7:Q22,Q22)-1</f>
        <v>16</v>
      </c>
      <c r="T22" t="str">
        <f t="shared" si="4"/>
        <v>أقل من المتوسط</v>
      </c>
      <c r="X22" s="50">
        <v>16</v>
      </c>
      <c r="Y22" s="40">
        <f t="shared" si="5"/>
        <v>0</v>
      </c>
      <c r="Z22" s="63">
        <f t="shared" si="1"/>
        <v>0</v>
      </c>
      <c r="AA22" s="9" t="b">
        <f t="shared" si="6"/>
        <v>0</v>
      </c>
      <c r="AB22" s="45"/>
      <c r="AJ22">
        <f>AD16+AD17</f>
        <v>0</v>
      </c>
      <c r="AK22"/>
      <c r="AL22"/>
      <c r="AM22"/>
      <c r="AN22"/>
    </row>
    <row r="23" spans="2:40" ht="14.15" customHeight="1" x14ac:dyDescent="0.3">
      <c r="B23" s="50">
        <v>17</v>
      </c>
      <c r="C23" s="258">
        <f>'ادخال البيانات'!A18</f>
        <v>0</v>
      </c>
      <c r="D23" s="258"/>
      <c r="E23" s="258"/>
      <c r="F23" s="6">
        <f>'ادخال البيانات'!AZ18</f>
        <v>0</v>
      </c>
      <c r="G23" s="63">
        <f>'ادخال البيانات'!BC18</f>
        <v>0</v>
      </c>
      <c r="H23" s="20"/>
      <c r="I23" s="20"/>
      <c r="J23" s="3">
        <f t="shared" si="2"/>
        <v>0</v>
      </c>
      <c r="K23" s="6">
        <v>2</v>
      </c>
      <c r="L23" s="6">
        <f>'ادخال البيانات'!C450</f>
        <v>0</v>
      </c>
      <c r="M23" s="49"/>
      <c r="N23" s="37"/>
      <c r="P23">
        <f t="shared" si="0"/>
        <v>0</v>
      </c>
      <c r="Q23" s="104">
        <f t="shared" si="3"/>
        <v>0</v>
      </c>
      <c r="R23">
        <f>RANK(Q23,$Q:$Q)+COUNTIF($Q$7:Q23,Q23)-1</f>
        <v>17</v>
      </c>
      <c r="T23" t="str">
        <f t="shared" si="4"/>
        <v>أقل من المتوسط</v>
      </c>
      <c r="X23" s="50">
        <v>17</v>
      </c>
      <c r="Y23" s="40">
        <f t="shared" si="5"/>
        <v>0</v>
      </c>
      <c r="Z23" s="63">
        <f t="shared" si="1"/>
        <v>0</v>
      </c>
      <c r="AA23" s="9" t="b">
        <f t="shared" si="6"/>
        <v>0</v>
      </c>
      <c r="AB23" s="45"/>
      <c r="AE23" s="11"/>
      <c r="AJ23"/>
      <c r="AK23"/>
      <c r="AL23"/>
      <c r="AM23"/>
      <c r="AN23"/>
    </row>
    <row r="24" spans="2:40" ht="14.15" customHeight="1" x14ac:dyDescent="0.3">
      <c r="B24" s="50">
        <v>18</v>
      </c>
      <c r="C24" s="258">
        <f>'ادخال البيانات'!A19</f>
        <v>0</v>
      </c>
      <c r="D24" s="258"/>
      <c r="E24" s="258"/>
      <c r="F24" s="6">
        <f>'ادخال البيانات'!AZ19</f>
        <v>0</v>
      </c>
      <c r="G24" s="63">
        <f>'ادخال البيانات'!BC19</f>
        <v>0</v>
      </c>
      <c r="H24" s="19"/>
      <c r="I24" s="19"/>
      <c r="J24" s="3">
        <f t="shared" si="2"/>
        <v>0</v>
      </c>
      <c r="K24" s="6">
        <v>3</v>
      </c>
      <c r="L24" s="6">
        <f>'ادخال البيانات'!D450</f>
        <v>0</v>
      </c>
      <c r="M24" s="49"/>
      <c r="N24" s="37"/>
      <c r="P24">
        <f t="shared" si="0"/>
        <v>0</v>
      </c>
      <c r="Q24" s="104">
        <f t="shared" si="3"/>
        <v>0</v>
      </c>
      <c r="R24">
        <f>RANK(Q24,$Q:$Q)+COUNTIF($Q$7:Q24,Q24)-1</f>
        <v>18</v>
      </c>
      <c r="T24" t="str">
        <f t="shared" si="4"/>
        <v>أقل من المتوسط</v>
      </c>
      <c r="X24" s="50">
        <v>18</v>
      </c>
      <c r="Y24" s="40">
        <f t="shared" si="5"/>
        <v>0</v>
      </c>
      <c r="Z24" s="63">
        <f t="shared" si="1"/>
        <v>0</v>
      </c>
      <c r="AA24" s="9" t="b">
        <f t="shared" si="6"/>
        <v>0</v>
      </c>
      <c r="AB24" s="45"/>
      <c r="AJ24"/>
      <c r="AK24"/>
      <c r="AL24"/>
      <c r="AM24"/>
      <c r="AN24"/>
    </row>
    <row r="25" spans="2:40" ht="14.15" customHeight="1" x14ac:dyDescent="0.3">
      <c r="B25" s="50">
        <v>19</v>
      </c>
      <c r="C25" s="258">
        <f>'ادخال البيانات'!A20</f>
        <v>0</v>
      </c>
      <c r="D25" s="258"/>
      <c r="E25" s="258"/>
      <c r="F25" s="6">
        <f>'ادخال البيانات'!AZ20</f>
        <v>0</v>
      </c>
      <c r="G25" s="63">
        <f>'ادخال البيانات'!BC20</f>
        <v>0</v>
      </c>
      <c r="H25" s="19"/>
      <c r="I25" s="19"/>
      <c r="J25" s="3">
        <f t="shared" si="2"/>
        <v>0</v>
      </c>
      <c r="K25" s="6">
        <v>4</v>
      </c>
      <c r="L25" s="6">
        <f>'ادخال البيانات'!E450</f>
        <v>0</v>
      </c>
      <c r="M25" s="49"/>
      <c r="N25" s="37"/>
      <c r="P25">
        <f t="shared" si="0"/>
        <v>0</v>
      </c>
      <c r="Q25" s="104">
        <f t="shared" si="3"/>
        <v>0</v>
      </c>
      <c r="R25">
        <f>RANK(Q25,$Q:$Q)+COUNTIF($Q$7:Q25,Q25)-1</f>
        <v>19</v>
      </c>
      <c r="T25" t="str">
        <f t="shared" si="4"/>
        <v>أقل من المتوسط</v>
      </c>
      <c r="X25" s="50">
        <v>19</v>
      </c>
      <c r="Y25" s="40">
        <f t="shared" si="5"/>
        <v>0</v>
      </c>
      <c r="Z25" s="63">
        <f t="shared" si="1"/>
        <v>0</v>
      </c>
      <c r="AA25" s="9" t="b">
        <f t="shared" si="6"/>
        <v>0</v>
      </c>
      <c r="AB25" s="45"/>
      <c r="AJ25">
        <f>'التقرير الختامي'!D11</f>
        <v>0</v>
      </c>
      <c r="AK25">
        <f>AJ25-AJ22</f>
        <v>0</v>
      </c>
      <c r="AL25"/>
      <c r="AM25"/>
      <c r="AN25"/>
    </row>
    <row r="26" spans="2:40" ht="14.15" customHeight="1" x14ac:dyDescent="0.3">
      <c r="B26" s="50">
        <v>20</v>
      </c>
      <c r="C26" s="258">
        <f>'ادخال البيانات'!A21</f>
        <v>0</v>
      </c>
      <c r="D26" s="258"/>
      <c r="E26" s="258"/>
      <c r="F26" s="6">
        <f>'ادخال البيانات'!AZ21</f>
        <v>0</v>
      </c>
      <c r="G26" s="63">
        <f>'ادخال البيانات'!BC21</f>
        <v>0</v>
      </c>
      <c r="H26" s="19"/>
      <c r="I26" s="19"/>
      <c r="J26" s="3">
        <f t="shared" si="2"/>
        <v>0</v>
      </c>
      <c r="K26" s="6">
        <v>5</v>
      </c>
      <c r="L26" s="6">
        <f>'ادخال البيانات'!F450</f>
        <v>0</v>
      </c>
      <c r="M26" s="49"/>
      <c r="N26" s="37"/>
      <c r="P26">
        <f t="shared" si="0"/>
        <v>0</v>
      </c>
      <c r="Q26" s="104">
        <f t="shared" si="3"/>
        <v>0</v>
      </c>
      <c r="R26">
        <f>RANK(Q26,$Q:$Q)+COUNTIF($Q$7:Q26,Q26)-1</f>
        <v>20</v>
      </c>
      <c r="T26" t="str">
        <f t="shared" si="4"/>
        <v>أقل من المتوسط</v>
      </c>
      <c r="X26" s="50">
        <v>20</v>
      </c>
      <c r="Y26" s="40">
        <f t="shared" si="5"/>
        <v>0</v>
      </c>
      <c r="Z26" s="63">
        <f t="shared" si="1"/>
        <v>0</v>
      </c>
      <c r="AA26" s="9" t="b">
        <f t="shared" si="6"/>
        <v>0</v>
      </c>
      <c r="AB26" s="45"/>
      <c r="AJ26"/>
      <c r="AK26"/>
      <c r="AL26"/>
      <c r="AM26"/>
      <c r="AN26"/>
    </row>
    <row r="27" spans="2:40" ht="14.15" customHeight="1" x14ac:dyDescent="0.3">
      <c r="B27" s="50">
        <v>21</v>
      </c>
      <c r="C27" s="258">
        <f>'ادخال البيانات'!A22</f>
        <v>0</v>
      </c>
      <c r="D27" s="258"/>
      <c r="E27" s="258"/>
      <c r="F27" s="6">
        <f>'ادخال البيانات'!AZ22</f>
        <v>0</v>
      </c>
      <c r="G27" s="63">
        <f>'ادخال البيانات'!BC22</f>
        <v>0</v>
      </c>
      <c r="H27" s="19"/>
      <c r="I27" s="19"/>
      <c r="J27" s="3">
        <f t="shared" si="2"/>
        <v>0</v>
      </c>
      <c r="K27" s="6">
        <v>6</v>
      </c>
      <c r="L27" s="6">
        <f>'ادخال البيانات'!G450</f>
        <v>0</v>
      </c>
      <c r="M27" s="49"/>
      <c r="N27" s="37"/>
      <c r="P27">
        <f t="shared" si="0"/>
        <v>0</v>
      </c>
      <c r="Q27" s="104">
        <f t="shared" si="3"/>
        <v>0</v>
      </c>
      <c r="R27">
        <f>RANK(Q27,$Q:$Q)+COUNTIF($Q$7:Q27,Q27)-1</f>
        <v>21</v>
      </c>
      <c r="T27" t="str">
        <f t="shared" si="4"/>
        <v>أقل من المتوسط</v>
      </c>
      <c r="X27" s="50">
        <v>21</v>
      </c>
      <c r="Y27" s="40">
        <f t="shared" si="5"/>
        <v>0</v>
      </c>
      <c r="Z27" s="63">
        <f t="shared" si="1"/>
        <v>0</v>
      </c>
      <c r="AA27" s="9" t="b">
        <f t="shared" si="6"/>
        <v>0</v>
      </c>
      <c r="AB27" s="45"/>
      <c r="AJ27"/>
      <c r="AK27"/>
      <c r="AL27"/>
      <c r="AM27"/>
      <c r="AN27"/>
    </row>
    <row r="28" spans="2:40" ht="14.15" customHeight="1" x14ac:dyDescent="0.3">
      <c r="B28" s="50">
        <v>22</v>
      </c>
      <c r="C28" s="258">
        <f>'ادخال البيانات'!A23</f>
        <v>0</v>
      </c>
      <c r="D28" s="258"/>
      <c r="E28" s="258"/>
      <c r="F28" s="6">
        <f>'ادخال البيانات'!AZ23</f>
        <v>0</v>
      </c>
      <c r="G28" s="63">
        <f>'ادخال البيانات'!BC23</f>
        <v>0</v>
      </c>
      <c r="H28" s="19"/>
      <c r="I28" s="19"/>
      <c r="J28" s="3">
        <f t="shared" si="2"/>
        <v>0</v>
      </c>
      <c r="K28" s="6">
        <v>7</v>
      </c>
      <c r="L28" s="6">
        <f>'ادخال البيانات'!H450</f>
        <v>0</v>
      </c>
      <c r="M28" s="49"/>
      <c r="N28" s="37"/>
      <c r="P28">
        <f t="shared" si="0"/>
        <v>0</v>
      </c>
      <c r="Q28" s="104">
        <f t="shared" si="3"/>
        <v>0</v>
      </c>
      <c r="R28">
        <f>RANK(Q28,$Q:$Q)+COUNTIF($Q$7:Q28,Q28)-1</f>
        <v>22</v>
      </c>
      <c r="T28" t="str">
        <f t="shared" si="4"/>
        <v>أقل من المتوسط</v>
      </c>
      <c r="X28" s="50">
        <v>22</v>
      </c>
      <c r="Y28" s="40">
        <f t="shared" si="5"/>
        <v>0</v>
      </c>
      <c r="Z28" s="63">
        <f t="shared" si="1"/>
        <v>0</v>
      </c>
      <c r="AA28" s="9" t="b">
        <f t="shared" si="6"/>
        <v>0</v>
      </c>
      <c r="AB28" s="45"/>
      <c r="AJ28"/>
      <c r="AK28"/>
      <c r="AL28"/>
      <c r="AM28"/>
      <c r="AN28"/>
    </row>
    <row r="29" spans="2:40" x14ac:dyDescent="0.3">
      <c r="B29" s="50">
        <v>23</v>
      </c>
      <c r="C29" s="258">
        <f>'ادخال البيانات'!A24</f>
        <v>0</v>
      </c>
      <c r="D29" s="258"/>
      <c r="E29" s="258"/>
      <c r="F29" s="6">
        <f>'ادخال البيانات'!AZ24</f>
        <v>0</v>
      </c>
      <c r="G29" s="63">
        <f>'ادخال البيانات'!BC24</f>
        <v>0</v>
      </c>
      <c r="H29" s="19"/>
      <c r="I29" s="19"/>
      <c r="J29" s="3">
        <f t="shared" si="2"/>
        <v>0</v>
      </c>
      <c r="K29" s="6">
        <v>8</v>
      </c>
      <c r="L29" s="6">
        <f>'ادخال البيانات'!I450</f>
        <v>0</v>
      </c>
      <c r="M29" s="49"/>
      <c r="N29" s="37"/>
      <c r="P29">
        <f t="shared" si="0"/>
        <v>0</v>
      </c>
      <c r="Q29" s="104">
        <f t="shared" si="3"/>
        <v>0</v>
      </c>
      <c r="R29">
        <f>RANK(Q29,$Q:$Q)+COUNTIF($Q$7:Q29,Q29)-1</f>
        <v>23</v>
      </c>
      <c r="T29" t="str">
        <f t="shared" si="4"/>
        <v>أقل من المتوسط</v>
      </c>
      <c r="X29" s="50">
        <v>23</v>
      </c>
      <c r="Y29" s="40">
        <f t="shared" si="5"/>
        <v>0</v>
      </c>
      <c r="Z29" s="63">
        <f t="shared" si="1"/>
        <v>0</v>
      </c>
      <c r="AA29" s="9" t="b">
        <f t="shared" si="6"/>
        <v>0</v>
      </c>
      <c r="AB29" s="45"/>
      <c r="AJ29"/>
      <c r="AK29"/>
      <c r="AL29"/>
      <c r="AM29"/>
      <c r="AN29"/>
    </row>
    <row r="30" spans="2:40" x14ac:dyDescent="0.3">
      <c r="B30" s="50">
        <v>24</v>
      </c>
      <c r="C30" s="258">
        <f>'ادخال البيانات'!A25</f>
        <v>0</v>
      </c>
      <c r="D30" s="258"/>
      <c r="E30" s="258"/>
      <c r="F30" s="6">
        <f>'ادخال البيانات'!AZ25</f>
        <v>0</v>
      </c>
      <c r="G30" s="63">
        <f>'ادخال البيانات'!BC25</f>
        <v>0</v>
      </c>
      <c r="H30" s="19"/>
      <c r="I30" s="19"/>
      <c r="J30" s="3">
        <f t="shared" si="2"/>
        <v>0</v>
      </c>
      <c r="K30" s="6">
        <v>9</v>
      </c>
      <c r="L30" s="6">
        <f>'ادخال البيانات'!J450</f>
        <v>0</v>
      </c>
      <c r="M30" s="49"/>
      <c r="N30" s="37"/>
      <c r="P30">
        <f t="shared" si="0"/>
        <v>0</v>
      </c>
      <c r="Q30" s="104">
        <f t="shared" si="3"/>
        <v>0</v>
      </c>
      <c r="R30">
        <f>RANK(Q30,$Q:$Q)+COUNTIF($Q$7:Q30,Q30)-1</f>
        <v>24</v>
      </c>
      <c r="T30" t="str">
        <f t="shared" si="4"/>
        <v>أقل من المتوسط</v>
      </c>
      <c r="X30" s="50">
        <v>24</v>
      </c>
      <c r="Y30" s="40">
        <f t="shared" si="5"/>
        <v>0</v>
      </c>
      <c r="Z30" s="63">
        <f t="shared" si="1"/>
        <v>0</v>
      </c>
      <c r="AA30" s="9" t="b">
        <f t="shared" si="6"/>
        <v>0</v>
      </c>
      <c r="AB30" s="45"/>
      <c r="AJ30"/>
      <c r="AK30"/>
      <c r="AL30"/>
      <c r="AM30"/>
      <c r="AN30"/>
    </row>
    <row r="31" spans="2:40" x14ac:dyDescent="0.3">
      <c r="B31" s="50">
        <v>25</v>
      </c>
      <c r="C31" s="258">
        <f>'ادخال البيانات'!A26</f>
        <v>0</v>
      </c>
      <c r="D31" s="258"/>
      <c r="E31" s="258"/>
      <c r="F31" s="6">
        <f>'ادخال البيانات'!AZ26</f>
        <v>0</v>
      </c>
      <c r="G31" s="63">
        <f>'ادخال البيانات'!BC26</f>
        <v>0</v>
      </c>
      <c r="H31" s="19"/>
      <c r="I31" s="19"/>
      <c r="J31" s="3">
        <f t="shared" si="2"/>
        <v>0</v>
      </c>
      <c r="K31" s="6">
        <v>10</v>
      </c>
      <c r="L31" s="6">
        <f>'ادخال البيانات'!K450</f>
        <v>0</v>
      </c>
      <c r="M31" s="49"/>
      <c r="N31" s="37"/>
      <c r="P31">
        <f t="shared" si="0"/>
        <v>0</v>
      </c>
      <c r="Q31" s="104">
        <f t="shared" si="3"/>
        <v>0</v>
      </c>
      <c r="R31">
        <f>RANK(Q31,$Q:$Q)+COUNTIF($Q$7:Q31,Q31)-1</f>
        <v>25</v>
      </c>
      <c r="T31" t="str">
        <f t="shared" si="4"/>
        <v>أقل من المتوسط</v>
      </c>
      <c r="X31" s="50">
        <v>25</v>
      </c>
      <c r="Y31" s="40">
        <f t="shared" si="5"/>
        <v>0</v>
      </c>
      <c r="Z31" s="63">
        <f t="shared" si="1"/>
        <v>0</v>
      </c>
      <c r="AA31" s="9" t="b">
        <f t="shared" si="6"/>
        <v>0</v>
      </c>
      <c r="AB31" s="45"/>
      <c r="AJ31"/>
      <c r="AK31"/>
      <c r="AL31"/>
      <c r="AM31"/>
      <c r="AN31"/>
    </row>
    <row r="32" spans="2:40" x14ac:dyDescent="0.3">
      <c r="B32" s="50">
        <v>26</v>
      </c>
      <c r="C32" s="258">
        <f>'ادخال البيانات'!A27</f>
        <v>0</v>
      </c>
      <c r="D32" s="258"/>
      <c r="E32" s="258"/>
      <c r="F32" s="6">
        <f>'ادخال البيانات'!AZ27</f>
        <v>0</v>
      </c>
      <c r="G32" s="63">
        <f>'ادخال البيانات'!BC27</f>
        <v>0</v>
      </c>
      <c r="H32" s="19"/>
      <c r="I32" s="19"/>
      <c r="J32" s="3">
        <f t="shared" si="2"/>
        <v>0</v>
      </c>
      <c r="K32" s="6">
        <v>11</v>
      </c>
      <c r="L32" s="6">
        <f>'ادخال البيانات'!L450</f>
        <v>0</v>
      </c>
      <c r="M32" s="49"/>
      <c r="N32" s="37"/>
      <c r="P32">
        <f t="shared" si="0"/>
        <v>0</v>
      </c>
      <c r="Q32" s="104">
        <f t="shared" si="3"/>
        <v>0</v>
      </c>
      <c r="R32">
        <f>RANK(Q32,$Q:$Q)+COUNTIF($Q$7:Q32,Q32)-1</f>
        <v>26</v>
      </c>
      <c r="T32" t="str">
        <f t="shared" si="4"/>
        <v>أقل من المتوسط</v>
      </c>
      <c r="X32" s="50">
        <v>26</v>
      </c>
      <c r="Y32" s="40">
        <f t="shared" si="5"/>
        <v>0</v>
      </c>
      <c r="Z32" s="63">
        <f t="shared" si="1"/>
        <v>0</v>
      </c>
      <c r="AA32" s="9" t="b">
        <f t="shared" si="6"/>
        <v>0</v>
      </c>
      <c r="AB32" s="45"/>
      <c r="AJ32"/>
      <c r="AK32"/>
      <c r="AL32"/>
      <c r="AM32"/>
      <c r="AN32"/>
    </row>
    <row r="33" spans="2:40" x14ac:dyDescent="0.3">
      <c r="B33" s="50">
        <v>27</v>
      </c>
      <c r="C33" s="258">
        <f>'ادخال البيانات'!A28</f>
        <v>0</v>
      </c>
      <c r="D33" s="258"/>
      <c r="E33" s="258"/>
      <c r="F33" s="6">
        <f>'ادخال البيانات'!AZ28</f>
        <v>0</v>
      </c>
      <c r="G33" s="63">
        <f>'ادخال البيانات'!BC28</f>
        <v>0</v>
      </c>
      <c r="H33" s="19"/>
      <c r="I33" s="19"/>
      <c r="J33" s="3">
        <f t="shared" si="2"/>
        <v>0</v>
      </c>
      <c r="K33" s="6">
        <v>12</v>
      </c>
      <c r="L33" s="6">
        <f>'ادخال البيانات'!M450</f>
        <v>0</v>
      </c>
      <c r="M33" s="49"/>
      <c r="N33" s="37"/>
      <c r="P33">
        <f t="shared" si="0"/>
        <v>0</v>
      </c>
      <c r="Q33" s="104">
        <f t="shared" si="3"/>
        <v>0</v>
      </c>
      <c r="R33">
        <f>RANK(Q33,$Q:$Q)+COUNTIF($Q$7:Q33,Q33)-1</f>
        <v>27</v>
      </c>
      <c r="T33" t="str">
        <f t="shared" si="4"/>
        <v>أقل من المتوسط</v>
      </c>
      <c r="X33" s="50">
        <v>27</v>
      </c>
      <c r="Y33" s="40">
        <f t="shared" si="5"/>
        <v>0</v>
      </c>
      <c r="Z33" s="63">
        <f t="shared" si="1"/>
        <v>0</v>
      </c>
      <c r="AA33" s="9" t="b">
        <f t="shared" si="6"/>
        <v>0</v>
      </c>
      <c r="AB33" s="45"/>
      <c r="AJ33"/>
      <c r="AK33"/>
      <c r="AL33"/>
      <c r="AM33"/>
      <c r="AN33"/>
    </row>
    <row r="34" spans="2:40" x14ac:dyDescent="0.3">
      <c r="B34" s="50">
        <v>28</v>
      </c>
      <c r="C34" s="258">
        <f>'ادخال البيانات'!A29</f>
        <v>0</v>
      </c>
      <c r="D34" s="258"/>
      <c r="E34" s="258"/>
      <c r="F34" s="6">
        <f>'ادخال البيانات'!AZ29</f>
        <v>0</v>
      </c>
      <c r="G34" s="63">
        <f>'ادخال البيانات'!BC29</f>
        <v>0</v>
      </c>
      <c r="H34" s="19"/>
      <c r="I34" s="19"/>
      <c r="J34" s="3">
        <f t="shared" si="2"/>
        <v>0</v>
      </c>
      <c r="K34" s="6">
        <v>13</v>
      </c>
      <c r="L34" s="6">
        <f>'ادخال البيانات'!N450</f>
        <v>0</v>
      </c>
      <c r="M34" s="49"/>
      <c r="N34" s="37"/>
      <c r="P34">
        <f t="shared" si="0"/>
        <v>0</v>
      </c>
      <c r="Q34" s="104">
        <f t="shared" si="3"/>
        <v>0</v>
      </c>
      <c r="R34">
        <f>RANK(Q34,$Q:$Q)+COUNTIF($Q$7:Q34,Q34)-1</f>
        <v>28</v>
      </c>
      <c r="T34" t="str">
        <f t="shared" si="4"/>
        <v>أقل من المتوسط</v>
      </c>
      <c r="X34" s="50">
        <v>28</v>
      </c>
      <c r="Y34" s="40">
        <f t="shared" si="5"/>
        <v>0</v>
      </c>
      <c r="Z34" s="63">
        <f t="shared" si="1"/>
        <v>0</v>
      </c>
      <c r="AA34" s="9" t="b">
        <f t="shared" si="6"/>
        <v>0</v>
      </c>
      <c r="AB34" s="45"/>
      <c r="AE34"/>
      <c r="AF34"/>
      <c r="AG34"/>
      <c r="AH34"/>
      <c r="AI34"/>
      <c r="AJ34"/>
      <c r="AK34"/>
      <c r="AL34"/>
      <c r="AM34"/>
      <c r="AN34"/>
    </row>
    <row r="35" spans="2:40" x14ac:dyDescent="0.3">
      <c r="B35" s="50">
        <v>29</v>
      </c>
      <c r="C35" s="258">
        <f>'ادخال البيانات'!A30</f>
        <v>0</v>
      </c>
      <c r="D35" s="258"/>
      <c r="E35" s="258"/>
      <c r="F35" s="6">
        <f>'ادخال البيانات'!AZ30</f>
        <v>0</v>
      </c>
      <c r="G35" s="63">
        <f>'ادخال البيانات'!BC30</f>
        <v>0</v>
      </c>
      <c r="H35" s="19"/>
      <c r="I35" s="19"/>
      <c r="J35" s="3">
        <f t="shared" si="2"/>
        <v>0</v>
      </c>
      <c r="K35" s="6">
        <v>14</v>
      </c>
      <c r="L35" s="6">
        <f>'ادخال البيانات'!O450</f>
        <v>0</v>
      </c>
      <c r="M35" s="49"/>
      <c r="N35" s="37"/>
      <c r="P35">
        <f t="shared" si="0"/>
        <v>0</v>
      </c>
      <c r="Q35" s="104">
        <f t="shared" si="3"/>
        <v>0</v>
      </c>
      <c r="R35">
        <f>RANK(Q35,$Q:$Q)+COUNTIF($Q$7:Q35,Q35)-1</f>
        <v>29</v>
      </c>
      <c r="T35" t="str">
        <f t="shared" si="4"/>
        <v>أقل من المتوسط</v>
      </c>
      <c r="X35" s="50">
        <v>29</v>
      </c>
      <c r="Y35" s="40">
        <f t="shared" si="5"/>
        <v>0</v>
      </c>
      <c r="Z35" s="63">
        <f t="shared" si="1"/>
        <v>0</v>
      </c>
      <c r="AA35" s="9" t="b">
        <f t="shared" si="6"/>
        <v>0</v>
      </c>
      <c r="AB35" s="45"/>
      <c r="AE35"/>
      <c r="AF35"/>
      <c r="AG35"/>
      <c r="AH35"/>
      <c r="AI35"/>
      <c r="AJ35"/>
      <c r="AK35"/>
      <c r="AL35"/>
      <c r="AM35"/>
      <c r="AN35"/>
    </row>
    <row r="36" spans="2:40" x14ac:dyDescent="0.3">
      <c r="B36" s="50">
        <v>30</v>
      </c>
      <c r="C36" s="258">
        <f>'ادخال البيانات'!A31</f>
        <v>0</v>
      </c>
      <c r="D36" s="258"/>
      <c r="E36" s="258"/>
      <c r="F36" s="6">
        <f>'ادخال البيانات'!AZ31</f>
        <v>0</v>
      </c>
      <c r="G36" s="63">
        <f>'ادخال البيانات'!BC31</f>
        <v>0</v>
      </c>
      <c r="H36" s="19"/>
      <c r="I36" s="19"/>
      <c r="J36" s="3">
        <f t="shared" si="2"/>
        <v>0</v>
      </c>
      <c r="K36" s="6">
        <v>15</v>
      </c>
      <c r="L36" s="6">
        <f>'ادخال البيانات'!P450</f>
        <v>0</v>
      </c>
      <c r="M36" s="49"/>
      <c r="N36" s="37"/>
      <c r="P36">
        <f t="shared" si="0"/>
        <v>0</v>
      </c>
      <c r="Q36" s="104">
        <f t="shared" si="3"/>
        <v>0</v>
      </c>
      <c r="R36">
        <f>RANK(Q36,$Q:$Q)+COUNTIF($Q$7:Q36,Q36)-1</f>
        <v>30</v>
      </c>
      <c r="T36" t="str">
        <f t="shared" si="4"/>
        <v>أقل من المتوسط</v>
      </c>
      <c r="X36" s="50">
        <v>30</v>
      </c>
      <c r="Y36" s="40">
        <f t="shared" si="5"/>
        <v>0</v>
      </c>
      <c r="Z36" s="63">
        <f t="shared" si="1"/>
        <v>0</v>
      </c>
      <c r="AA36" s="9" t="b">
        <f t="shared" si="6"/>
        <v>0</v>
      </c>
      <c r="AB36" s="45"/>
      <c r="AE36"/>
      <c r="AF36"/>
      <c r="AG36"/>
      <c r="AH36"/>
      <c r="AI36"/>
      <c r="AJ36"/>
      <c r="AK36"/>
      <c r="AL36"/>
      <c r="AM36"/>
      <c r="AN36"/>
    </row>
    <row r="37" spans="2:40" x14ac:dyDescent="0.3">
      <c r="B37" s="50">
        <v>31</v>
      </c>
      <c r="C37" s="258">
        <f>'ادخال البيانات'!A32</f>
        <v>0</v>
      </c>
      <c r="D37" s="258"/>
      <c r="E37" s="258"/>
      <c r="F37" s="6">
        <f>'ادخال البيانات'!AZ32</f>
        <v>0</v>
      </c>
      <c r="G37" s="63">
        <f>'ادخال البيانات'!BC32</f>
        <v>0</v>
      </c>
      <c r="H37" s="19"/>
      <c r="I37" s="19"/>
      <c r="J37" s="3">
        <f t="shared" si="2"/>
        <v>0</v>
      </c>
      <c r="K37" s="6">
        <v>16</v>
      </c>
      <c r="L37" s="6">
        <f>'ادخال البيانات'!Q450</f>
        <v>0</v>
      </c>
      <c r="M37" s="49"/>
      <c r="N37" s="37"/>
      <c r="P37">
        <f t="shared" si="0"/>
        <v>0</v>
      </c>
      <c r="Q37" s="104">
        <f t="shared" si="3"/>
        <v>0</v>
      </c>
      <c r="R37">
        <f>RANK(Q37,$Q:$Q)+COUNTIF($Q$7:Q37,Q37)-1</f>
        <v>31</v>
      </c>
      <c r="T37" t="str">
        <f t="shared" si="4"/>
        <v>أقل من المتوسط</v>
      </c>
      <c r="X37" s="50">
        <v>31</v>
      </c>
      <c r="Y37" s="40">
        <f t="shared" si="5"/>
        <v>0</v>
      </c>
      <c r="Z37" s="63">
        <f t="shared" si="1"/>
        <v>0</v>
      </c>
      <c r="AA37" s="9" t="b">
        <f t="shared" si="6"/>
        <v>0</v>
      </c>
      <c r="AB37" s="45"/>
      <c r="AE37"/>
      <c r="AF37"/>
      <c r="AG37"/>
      <c r="AH37"/>
      <c r="AI37"/>
      <c r="AJ37"/>
      <c r="AK37"/>
      <c r="AL37"/>
      <c r="AM37"/>
      <c r="AN37"/>
    </row>
    <row r="38" spans="2:40" x14ac:dyDescent="0.3">
      <c r="B38" s="50">
        <v>32</v>
      </c>
      <c r="C38" s="258">
        <f>'ادخال البيانات'!A33</f>
        <v>0</v>
      </c>
      <c r="D38" s="258"/>
      <c r="E38" s="258"/>
      <c r="F38" s="6">
        <f>'ادخال البيانات'!AZ33</f>
        <v>0</v>
      </c>
      <c r="G38" s="63">
        <f>'ادخال البيانات'!BC33</f>
        <v>0</v>
      </c>
      <c r="H38" s="19"/>
      <c r="I38" s="19"/>
      <c r="J38" s="3">
        <f t="shared" si="2"/>
        <v>0</v>
      </c>
      <c r="K38" s="6">
        <v>17</v>
      </c>
      <c r="L38" s="6">
        <f>'ادخال البيانات'!R450</f>
        <v>0</v>
      </c>
      <c r="M38" s="49"/>
      <c r="N38" s="37"/>
      <c r="P38">
        <f t="shared" si="0"/>
        <v>0</v>
      </c>
      <c r="Q38" s="104">
        <f t="shared" si="3"/>
        <v>0</v>
      </c>
      <c r="R38">
        <f>RANK(Q38,$Q:$Q)+COUNTIF($Q$7:Q38,Q38)-1</f>
        <v>32</v>
      </c>
      <c r="T38" t="str">
        <f t="shared" si="4"/>
        <v>أقل من المتوسط</v>
      </c>
      <c r="X38" s="50">
        <v>32</v>
      </c>
      <c r="Y38" s="40">
        <f t="shared" si="5"/>
        <v>0</v>
      </c>
      <c r="Z38" s="63">
        <f t="shared" si="1"/>
        <v>0</v>
      </c>
      <c r="AA38" s="9" t="b">
        <f t="shared" si="6"/>
        <v>0</v>
      </c>
      <c r="AB38" s="45"/>
      <c r="AE38"/>
      <c r="AF38"/>
      <c r="AG38"/>
      <c r="AH38"/>
      <c r="AI38"/>
      <c r="AJ38"/>
      <c r="AK38"/>
      <c r="AL38"/>
      <c r="AM38"/>
      <c r="AN38"/>
    </row>
    <row r="39" spans="2:40" x14ac:dyDescent="0.3">
      <c r="B39" s="50">
        <v>33</v>
      </c>
      <c r="C39" s="258">
        <f>'ادخال البيانات'!A34</f>
        <v>0</v>
      </c>
      <c r="D39" s="258"/>
      <c r="E39" s="258"/>
      <c r="F39" s="6">
        <f>'ادخال البيانات'!AZ34</f>
        <v>0</v>
      </c>
      <c r="G39" s="63">
        <f>'ادخال البيانات'!BC34</f>
        <v>0</v>
      </c>
      <c r="H39" s="19"/>
      <c r="I39" s="19"/>
      <c r="J39" s="3">
        <f t="shared" si="2"/>
        <v>0</v>
      </c>
      <c r="K39" s="6">
        <v>18</v>
      </c>
      <c r="L39" s="6">
        <f>'ادخال البيانات'!S450</f>
        <v>0</v>
      </c>
      <c r="M39" s="49"/>
      <c r="N39" s="37"/>
      <c r="P39">
        <f t="shared" si="0"/>
        <v>0</v>
      </c>
      <c r="Q39" s="104">
        <f t="shared" si="3"/>
        <v>0</v>
      </c>
      <c r="R39">
        <f>RANK(Q39,$Q:$Q)+COUNTIF($Q$7:Q39,Q39)-1</f>
        <v>33</v>
      </c>
      <c r="T39" t="str">
        <f t="shared" si="4"/>
        <v>أقل من المتوسط</v>
      </c>
      <c r="X39" s="50">
        <v>33</v>
      </c>
      <c r="Y39" s="40">
        <f t="shared" si="5"/>
        <v>0</v>
      </c>
      <c r="Z39" s="63">
        <f t="shared" si="1"/>
        <v>0</v>
      </c>
      <c r="AA39" s="9" t="b">
        <f t="shared" si="6"/>
        <v>0</v>
      </c>
      <c r="AB39" s="45"/>
      <c r="AE39"/>
      <c r="AF39"/>
      <c r="AG39"/>
      <c r="AH39"/>
      <c r="AI39"/>
      <c r="AJ39"/>
      <c r="AK39"/>
      <c r="AL39"/>
      <c r="AM39"/>
      <c r="AN39"/>
    </row>
    <row r="40" spans="2:40" x14ac:dyDescent="0.3">
      <c r="B40" s="50">
        <v>34</v>
      </c>
      <c r="C40" s="258">
        <f>'ادخال البيانات'!A35</f>
        <v>0</v>
      </c>
      <c r="D40" s="258"/>
      <c r="E40" s="258"/>
      <c r="F40" s="6">
        <f>'ادخال البيانات'!AZ35</f>
        <v>0</v>
      </c>
      <c r="G40" s="63">
        <f>'ادخال البيانات'!BC35</f>
        <v>0</v>
      </c>
      <c r="H40" s="19"/>
      <c r="I40" s="19"/>
      <c r="J40" s="3">
        <f t="shared" si="2"/>
        <v>0</v>
      </c>
      <c r="K40" s="6">
        <v>19</v>
      </c>
      <c r="L40" s="6">
        <f>'ادخال البيانات'!T450</f>
        <v>0</v>
      </c>
      <c r="M40" s="49"/>
      <c r="N40" s="37"/>
      <c r="P40">
        <f t="shared" si="0"/>
        <v>0</v>
      </c>
      <c r="Q40" s="104">
        <f t="shared" si="3"/>
        <v>0</v>
      </c>
      <c r="R40">
        <f>RANK(Q40,$Q:$Q)+COUNTIF($Q$7:Q40,Q40)-1</f>
        <v>34</v>
      </c>
      <c r="T40" t="str">
        <f t="shared" si="4"/>
        <v>أقل من المتوسط</v>
      </c>
      <c r="X40" s="50">
        <v>34</v>
      </c>
      <c r="Y40" s="40">
        <f t="shared" si="5"/>
        <v>0</v>
      </c>
      <c r="Z40" s="63">
        <f t="shared" si="1"/>
        <v>0</v>
      </c>
      <c r="AA40" s="9" t="b">
        <f t="shared" si="6"/>
        <v>0</v>
      </c>
      <c r="AB40" s="45"/>
      <c r="AE40"/>
      <c r="AF40"/>
      <c r="AG40"/>
      <c r="AH40"/>
      <c r="AI40"/>
      <c r="AJ40"/>
      <c r="AK40"/>
      <c r="AL40"/>
      <c r="AM40"/>
      <c r="AN40"/>
    </row>
    <row r="41" spans="2:40" x14ac:dyDescent="0.3">
      <c r="B41" s="50">
        <v>35</v>
      </c>
      <c r="C41" s="258">
        <f>'ادخال البيانات'!A36</f>
        <v>0</v>
      </c>
      <c r="D41" s="258"/>
      <c r="E41" s="258"/>
      <c r="F41" s="6">
        <f>'ادخال البيانات'!AZ36</f>
        <v>0</v>
      </c>
      <c r="G41" s="63">
        <f>'ادخال البيانات'!BC36</f>
        <v>0</v>
      </c>
      <c r="H41" s="19"/>
      <c r="I41" s="19"/>
      <c r="J41" s="3">
        <f t="shared" si="2"/>
        <v>0</v>
      </c>
      <c r="K41" s="6">
        <v>20</v>
      </c>
      <c r="L41" s="6">
        <f>'ادخال البيانات'!U450</f>
        <v>0</v>
      </c>
      <c r="M41" s="49"/>
      <c r="N41" s="37"/>
      <c r="P41">
        <f t="shared" si="0"/>
        <v>0</v>
      </c>
      <c r="Q41" s="104">
        <f t="shared" si="3"/>
        <v>0</v>
      </c>
      <c r="R41">
        <f>RANK(Q41,$Q:$Q)+COUNTIF($Q$7:Q41,Q41)-1</f>
        <v>35</v>
      </c>
      <c r="T41" t="str">
        <f t="shared" si="4"/>
        <v>أقل من المتوسط</v>
      </c>
      <c r="X41" s="50">
        <v>35</v>
      </c>
      <c r="Y41" s="40">
        <f t="shared" si="5"/>
        <v>0</v>
      </c>
      <c r="Z41" s="63">
        <f t="shared" si="1"/>
        <v>0</v>
      </c>
      <c r="AA41" s="9" t="b">
        <f t="shared" si="6"/>
        <v>0</v>
      </c>
      <c r="AB41" s="45"/>
      <c r="AE41"/>
      <c r="AF41"/>
      <c r="AG41"/>
      <c r="AH41"/>
      <c r="AI41"/>
      <c r="AJ41"/>
      <c r="AK41"/>
      <c r="AL41"/>
      <c r="AM41"/>
      <c r="AN41"/>
    </row>
    <row r="42" spans="2:40" x14ac:dyDescent="0.3">
      <c r="B42" s="50">
        <v>36</v>
      </c>
      <c r="C42" s="258">
        <f>'ادخال البيانات'!A37</f>
        <v>0</v>
      </c>
      <c r="D42" s="258"/>
      <c r="E42" s="258"/>
      <c r="F42" s="6">
        <f>'ادخال البيانات'!AZ37</f>
        <v>0</v>
      </c>
      <c r="G42" s="63">
        <f>'ادخال البيانات'!BC37</f>
        <v>0</v>
      </c>
      <c r="H42" s="19"/>
      <c r="I42" s="19"/>
      <c r="J42" s="3">
        <f t="shared" si="2"/>
        <v>0</v>
      </c>
      <c r="K42" s="6">
        <v>21</v>
      </c>
      <c r="L42" s="6">
        <f>'ادخال البيانات'!V450</f>
        <v>0</v>
      </c>
      <c r="M42" s="49"/>
      <c r="N42" s="37"/>
      <c r="P42">
        <f t="shared" si="0"/>
        <v>0</v>
      </c>
      <c r="Q42" s="104">
        <f t="shared" si="3"/>
        <v>0</v>
      </c>
      <c r="R42">
        <f>RANK(Q42,$Q:$Q)+COUNTIF($Q$7:Q42,Q42)-1</f>
        <v>36</v>
      </c>
      <c r="T42" t="str">
        <f t="shared" si="4"/>
        <v>أقل من المتوسط</v>
      </c>
      <c r="X42" s="50">
        <v>36</v>
      </c>
      <c r="Y42" s="40">
        <f t="shared" si="5"/>
        <v>0</v>
      </c>
      <c r="Z42" s="63">
        <f t="shared" si="1"/>
        <v>0</v>
      </c>
      <c r="AA42" s="9" t="b">
        <f t="shared" si="6"/>
        <v>0</v>
      </c>
      <c r="AB42" s="45"/>
      <c r="AE42"/>
      <c r="AF42"/>
      <c r="AG42"/>
      <c r="AH42"/>
      <c r="AI42"/>
      <c r="AJ42"/>
      <c r="AK42"/>
      <c r="AL42"/>
      <c r="AM42"/>
      <c r="AN42"/>
    </row>
    <row r="43" spans="2:40" x14ac:dyDescent="0.3">
      <c r="B43" s="50">
        <v>37</v>
      </c>
      <c r="C43" s="258">
        <f>'ادخال البيانات'!A38</f>
        <v>0</v>
      </c>
      <c r="D43" s="258"/>
      <c r="E43" s="258"/>
      <c r="F43" s="6">
        <f>'ادخال البيانات'!AZ38</f>
        <v>0</v>
      </c>
      <c r="G43" s="63">
        <f>'ادخال البيانات'!BC38</f>
        <v>0</v>
      </c>
      <c r="H43" s="19"/>
      <c r="I43" s="19"/>
      <c r="J43" s="3">
        <f t="shared" si="2"/>
        <v>0</v>
      </c>
      <c r="K43" s="6">
        <v>22</v>
      </c>
      <c r="L43" s="6">
        <f>'ادخال البيانات'!W450</f>
        <v>0</v>
      </c>
      <c r="M43" s="49"/>
      <c r="N43" s="37"/>
      <c r="P43">
        <f t="shared" si="0"/>
        <v>0</v>
      </c>
      <c r="Q43" s="104">
        <f t="shared" si="3"/>
        <v>0</v>
      </c>
      <c r="R43">
        <f>RANK(Q43,$Q:$Q)+COUNTIF($Q$7:Q43,Q43)-1</f>
        <v>37</v>
      </c>
      <c r="T43" t="str">
        <f t="shared" si="4"/>
        <v>أقل من المتوسط</v>
      </c>
      <c r="X43" s="50">
        <v>37</v>
      </c>
      <c r="Y43" s="40">
        <f t="shared" si="5"/>
        <v>0</v>
      </c>
      <c r="Z43" s="63">
        <f t="shared" si="1"/>
        <v>0</v>
      </c>
      <c r="AA43" s="9" t="b">
        <f t="shared" si="6"/>
        <v>0</v>
      </c>
      <c r="AB43" s="45"/>
      <c r="AE43"/>
      <c r="AF43"/>
      <c r="AG43"/>
      <c r="AH43"/>
      <c r="AI43"/>
      <c r="AJ43"/>
      <c r="AK43"/>
      <c r="AL43"/>
      <c r="AM43"/>
      <c r="AN43"/>
    </row>
    <row r="44" spans="2:40" x14ac:dyDescent="0.3">
      <c r="B44" s="50">
        <v>38</v>
      </c>
      <c r="C44" s="258">
        <f>'ادخال البيانات'!A39</f>
        <v>0</v>
      </c>
      <c r="D44" s="258"/>
      <c r="E44" s="258"/>
      <c r="F44" s="6">
        <f>'ادخال البيانات'!AZ39</f>
        <v>0</v>
      </c>
      <c r="G44" s="63">
        <f>'ادخال البيانات'!BC39</f>
        <v>0</v>
      </c>
      <c r="H44" s="19"/>
      <c r="I44" s="19"/>
      <c r="J44" s="3">
        <f t="shared" si="2"/>
        <v>0</v>
      </c>
      <c r="K44" s="6">
        <v>23</v>
      </c>
      <c r="L44" s="6">
        <f>'ادخال البيانات'!X450</f>
        <v>0</v>
      </c>
      <c r="M44" s="49"/>
      <c r="N44" s="37"/>
      <c r="P44">
        <f t="shared" si="0"/>
        <v>0</v>
      </c>
      <c r="Q44" s="104">
        <f t="shared" si="3"/>
        <v>0</v>
      </c>
      <c r="R44">
        <f>RANK(Q44,$Q:$Q)+COUNTIF($Q$7:Q44,Q44)-1</f>
        <v>38</v>
      </c>
      <c r="T44" t="str">
        <f t="shared" si="4"/>
        <v>أقل من المتوسط</v>
      </c>
      <c r="X44" s="50">
        <v>38</v>
      </c>
      <c r="Y44" s="40">
        <f t="shared" si="5"/>
        <v>0</v>
      </c>
      <c r="Z44" s="63">
        <f t="shared" si="1"/>
        <v>0</v>
      </c>
      <c r="AA44" s="9" t="b">
        <f t="shared" si="6"/>
        <v>0</v>
      </c>
      <c r="AB44" s="45"/>
      <c r="AE44"/>
      <c r="AF44"/>
      <c r="AG44"/>
      <c r="AH44"/>
      <c r="AI44"/>
      <c r="AJ44"/>
      <c r="AK44"/>
      <c r="AL44"/>
      <c r="AM44"/>
      <c r="AN44"/>
    </row>
    <row r="45" spans="2:40" x14ac:dyDescent="0.3">
      <c r="B45" s="50">
        <v>39</v>
      </c>
      <c r="C45" s="258">
        <f>'ادخال البيانات'!A40</f>
        <v>0</v>
      </c>
      <c r="D45" s="258"/>
      <c r="E45" s="258"/>
      <c r="F45" s="6">
        <f>'ادخال البيانات'!AZ40</f>
        <v>0</v>
      </c>
      <c r="G45" s="63">
        <f>'ادخال البيانات'!BC40</f>
        <v>0</v>
      </c>
      <c r="H45" s="19"/>
      <c r="I45" s="19"/>
      <c r="J45" s="3">
        <f t="shared" si="2"/>
        <v>0</v>
      </c>
      <c r="K45" s="6">
        <v>24</v>
      </c>
      <c r="L45" s="6">
        <f>'ادخال البيانات'!Y450</f>
        <v>0</v>
      </c>
      <c r="M45" s="49"/>
      <c r="N45" s="37"/>
      <c r="P45">
        <f t="shared" si="0"/>
        <v>0</v>
      </c>
      <c r="Q45" s="104">
        <f t="shared" si="3"/>
        <v>0</v>
      </c>
      <c r="R45">
        <f>RANK(Q45,$Q:$Q)+COUNTIF($Q$7:Q45,Q45)-1</f>
        <v>39</v>
      </c>
      <c r="T45" t="str">
        <f t="shared" si="4"/>
        <v>أقل من المتوسط</v>
      </c>
      <c r="X45" s="50">
        <v>39</v>
      </c>
      <c r="Y45" s="40">
        <f t="shared" si="5"/>
        <v>0</v>
      </c>
      <c r="Z45" s="63">
        <f t="shared" si="1"/>
        <v>0</v>
      </c>
      <c r="AA45" s="9" t="b">
        <f t="shared" si="6"/>
        <v>0</v>
      </c>
      <c r="AB45" s="45"/>
      <c r="AE45"/>
      <c r="AF45"/>
      <c r="AG45"/>
      <c r="AH45"/>
      <c r="AI45"/>
      <c r="AJ45"/>
      <c r="AK45"/>
      <c r="AL45"/>
      <c r="AM45"/>
      <c r="AN45"/>
    </row>
    <row r="46" spans="2:40" x14ac:dyDescent="0.3">
      <c r="B46" s="50">
        <v>40</v>
      </c>
      <c r="C46" s="258">
        <f>'ادخال البيانات'!A41</f>
        <v>0</v>
      </c>
      <c r="D46" s="258"/>
      <c r="E46" s="258"/>
      <c r="F46" s="6">
        <f>'ادخال البيانات'!AZ41</f>
        <v>0</v>
      </c>
      <c r="G46" s="63">
        <f>'ادخال البيانات'!BC41</f>
        <v>0</v>
      </c>
      <c r="H46" s="19"/>
      <c r="I46" s="19"/>
      <c r="J46" s="3">
        <f t="shared" si="2"/>
        <v>0</v>
      </c>
      <c r="K46" s="6">
        <v>25</v>
      </c>
      <c r="L46" s="6">
        <f>'ادخال البيانات'!Z450</f>
        <v>0</v>
      </c>
      <c r="M46" s="49"/>
      <c r="N46" s="37"/>
      <c r="P46">
        <f t="shared" si="0"/>
        <v>0</v>
      </c>
      <c r="Q46" s="104">
        <f t="shared" si="3"/>
        <v>0</v>
      </c>
      <c r="R46">
        <f>RANK(Q46,$Q:$Q)+COUNTIF($Q$7:Q46,Q46)-1</f>
        <v>40</v>
      </c>
      <c r="T46" t="str">
        <f t="shared" si="4"/>
        <v>أقل من المتوسط</v>
      </c>
      <c r="X46" s="50">
        <v>40</v>
      </c>
      <c r="Y46" s="40">
        <f t="shared" si="5"/>
        <v>0</v>
      </c>
      <c r="Z46" s="63">
        <f t="shared" si="1"/>
        <v>0</v>
      </c>
      <c r="AA46" s="9" t="b">
        <f t="shared" si="6"/>
        <v>0</v>
      </c>
      <c r="AB46" s="45"/>
      <c r="AE46"/>
      <c r="AF46"/>
      <c r="AG46"/>
      <c r="AH46"/>
      <c r="AI46"/>
      <c r="AJ46"/>
      <c r="AK46"/>
      <c r="AL46"/>
      <c r="AM46"/>
      <c r="AN46"/>
    </row>
    <row r="47" spans="2:40" x14ac:dyDescent="0.3">
      <c r="B47" s="50">
        <v>41</v>
      </c>
      <c r="C47" s="258">
        <f>'ادخال البيانات'!A42</f>
        <v>0</v>
      </c>
      <c r="D47" s="258"/>
      <c r="E47" s="258"/>
      <c r="F47" s="6">
        <f>'ادخال البيانات'!AZ42</f>
        <v>0</v>
      </c>
      <c r="G47" s="63">
        <f>'ادخال البيانات'!BC42</f>
        <v>0</v>
      </c>
      <c r="H47" s="19"/>
      <c r="I47" s="19"/>
      <c r="J47" s="3">
        <f t="shared" si="2"/>
        <v>0</v>
      </c>
      <c r="K47" s="6">
        <v>26</v>
      </c>
      <c r="L47" s="6">
        <f>'ادخال البيانات'!AA450</f>
        <v>0</v>
      </c>
      <c r="M47" s="49"/>
      <c r="N47" s="37"/>
      <c r="P47">
        <f t="shared" si="0"/>
        <v>0</v>
      </c>
      <c r="Q47" s="104">
        <f t="shared" si="3"/>
        <v>0</v>
      </c>
      <c r="R47">
        <f>RANK(Q47,$Q:$Q)+COUNTIF($Q$7:Q47,Q47)-1</f>
        <v>41</v>
      </c>
      <c r="T47" t="str">
        <f t="shared" si="4"/>
        <v>أقل من المتوسط</v>
      </c>
      <c r="X47" s="50">
        <v>41</v>
      </c>
      <c r="Y47" s="40">
        <f t="shared" si="5"/>
        <v>0</v>
      </c>
      <c r="Z47" s="63">
        <f t="shared" si="1"/>
        <v>0</v>
      </c>
      <c r="AA47" s="9" t="b">
        <f t="shared" si="6"/>
        <v>0</v>
      </c>
      <c r="AB47" s="45"/>
      <c r="AE47"/>
      <c r="AF47"/>
      <c r="AG47"/>
      <c r="AH47"/>
      <c r="AI47"/>
      <c r="AJ47"/>
      <c r="AK47"/>
      <c r="AL47"/>
      <c r="AM47"/>
      <c r="AN47"/>
    </row>
    <row r="48" spans="2:40" x14ac:dyDescent="0.3">
      <c r="B48" s="50">
        <v>42</v>
      </c>
      <c r="C48" s="258">
        <f>'ادخال البيانات'!A43</f>
        <v>0</v>
      </c>
      <c r="D48" s="258"/>
      <c r="E48" s="258"/>
      <c r="F48" s="6">
        <f>'ادخال البيانات'!AZ43</f>
        <v>0</v>
      </c>
      <c r="G48" s="63">
        <f>'ادخال البيانات'!BC43</f>
        <v>0</v>
      </c>
      <c r="H48" s="19"/>
      <c r="I48" s="19"/>
      <c r="J48" s="3">
        <f t="shared" si="2"/>
        <v>0</v>
      </c>
      <c r="K48" s="6">
        <v>27</v>
      </c>
      <c r="L48" s="6">
        <f>'ادخال البيانات'!AB450</f>
        <v>0</v>
      </c>
      <c r="M48" s="49"/>
      <c r="N48" s="37"/>
      <c r="P48">
        <f t="shared" si="0"/>
        <v>0</v>
      </c>
      <c r="Q48" s="104">
        <f t="shared" si="3"/>
        <v>0</v>
      </c>
      <c r="R48">
        <f>RANK(Q48,$Q:$Q)+COUNTIF($Q$7:Q48,Q48)-1</f>
        <v>42</v>
      </c>
      <c r="T48" t="str">
        <f t="shared" si="4"/>
        <v>أقل من المتوسط</v>
      </c>
      <c r="X48" s="50">
        <v>42</v>
      </c>
      <c r="Y48" s="40">
        <f t="shared" si="5"/>
        <v>0</v>
      </c>
      <c r="Z48" s="63">
        <f t="shared" si="1"/>
        <v>0</v>
      </c>
      <c r="AA48" s="9" t="b">
        <f t="shared" si="6"/>
        <v>0</v>
      </c>
      <c r="AB48" s="45"/>
      <c r="AE48"/>
      <c r="AF48"/>
      <c r="AG48"/>
      <c r="AH48"/>
      <c r="AI48"/>
      <c r="AJ48"/>
      <c r="AK48"/>
      <c r="AL48"/>
      <c r="AM48"/>
      <c r="AN48"/>
    </row>
    <row r="49" spans="2:40" x14ac:dyDescent="0.3">
      <c r="B49" s="50">
        <v>43</v>
      </c>
      <c r="C49" s="258">
        <f>'ادخال البيانات'!A44</f>
        <v>0</v>
      </c>
      <c r="D49" s="258"/>
      <c r="E49" s="258"/>
      <c r="F49" s="6">
        <f>'ادخال البيانات'!AZ44</f>
        <v>0</v>
      </c>
      <c r="G49" s="63">
        <f>'ادخال البيانات'!BC44</f>
        <v>0</v>
      </c>
      <c r="H49" s="19"/>
      <c r="I49" s="19"/>
      <c r="J49" s="3">
        <f t="shared" si="2"/>
        <v>0</v>
      </c>
      <c r="K49" s="6">
        <v>28</v>
      </c>
      <c r="L49" s="6">
        <f>'ادخال البيانات'!AC450</f>
        <v>0</v>
      </c>
      <c r="M49" s="49"/>
      <c r="N49" s="37"/>
      <c r="P49">
        <f t="shared" si="0"/>
        <v>0</v>
      </c>
      <c r="Q49" s="104">
        <f t="shared" si="3"/>
        <v>0</v>
      </c>
      <c r="R49">
        <f>RANK(Q49,$Q:$Q)+COUNTIF($Q$7:Q49,Q49)-1</f>
        <v>43</v>
      </c>
      <c r="T49" t="str">
        <f t="shared" si="4"/>
        <v>أقل من المتوسط</v>
      </c>
      <c r="X49" s="50">
        <v>43</v>
      </c>
      <c r="Y49" s="40">
        <f t="shared" si="5"/>
        <v>0</v>
      </c>
      <c r="Z49" s="63">
        <f t="shared" si="1"/>
        <v>0</v>
      </c>
      <c r="AA49" s="9" t="b">
        <f t="shared" si="6"/>
        <v>0</v>
      </c>
      <c r="AB49" s="45"/>
      <c r="AE49"/>
      <c r="AF49"/>
      <c r="AG49"/>
      <c r="AH49"/>
      <c r="AI49"/>
      <c r="AJ49"/>
      <c r="AK49"/>
      <c r="AL49"/>
      <c r="AM49"/>
      <c r="AN49"/>
    </row>
    <row r="50" spans="2:40" x14ac:dyDescent="0.3">
      <c r="B50" s="50">
        <v>44</v>
      </c>
      <c r="C50" s="258">
        <f>'ادخال البيانات'!A45</f>
        <v>0</v>
      </c>
      <c r="D50" s="258"/>
      <c r="E50" s="258"/>
      <c r="F50" s="6">
        <f>'ادخال البيانات'!AZ45</f>
        <v>0</v>
      </c>
      <c r="G50" s="63">
        <f>'ادخال البيانات'!BC45</f>
        <v>0</v>
      </c>
      <c r="H50" s="19"/>
      <c r="I50" s="19"/>
      <c r="J50" s="3">
        <f t="shared" si="2"/>
        <v>0</v>
      </c>
      <c r="K50" s="6">
        <v>29</v>
      </c>
      <c r="L50" s="6">
        <f>'ادخال البيانات'!AD450</f>
        <v>0</v>
      </c>
      <c r="M50" s="49"/>
      <c r="N50" s="37"/>
      <c r="P50">
        <f t="shared" si="0"/>
        <v>0</v>
      </c>
      <c r="Q50" s="104">
        <f t="shared" si="3"/>
        <v>0</v>
      </c>
      <c r="R50">
        <f>RANK(Q50,$Q:$Q)+COUNTIF($Q$7:Q50,Q50)-1</f>
        <v>44</v>
      </c>
      <c r="T50" t="str">
        <f t="shared" si="4"/>
        <v>أقل من المتوسط</v>
      </c>
      <c r="X50" s="50">
        <v>44</v>
      </c>
      <c r="Y50" s="40">
        <f t="shared" si="5"/>
        <v>0</v>
      </c>
      <c r="Z50" s="63">
        <f t="shared" si="1"/>
        <v>0</v>
      </c>
      <c r="AA50" s="9" t="b">
        <f t="shared" si="6"/>
        <v>0</v>
      </c>
      <c r="AB50" s="45"/>
      <c r="AE50"/>
      <c r="AF50"/>
      <c r="AG50"/>
      <c r="AH50"/>
      <c r="AI50"/>
      <c r="AJ50"/>
      <c r="AK50"/>
      <c r="AL50"/>
      <c r="AM50"/>
      <c r="AN50"/>
    </row>
    <row r="51" spans="2:40" x14ac:dyDescent="0.3">
      <c r="B51" s="50">
        <v>45</v>
      </c>
      <c r="C51" s="258">
        <f>'ادخال البيانات'!A46</f>
        <v>0</v>
      </c>
      <c r="D51" s="258"/>
      <c r="E51" s="258"/>
      <c r="F51" s="6">
        <f>'ادخال البيانات'!AZ46</f>
        <v>0</v>
      </c>
      <c r="G51" s="63">
        <f>'ادخال البيانات'!BC46</f>
        <v>0</v>
      </c>
      <c r="H51" s="19"/>
      <c r="I51" s="19"/>
      <c r="J51" s="3">
        <f t="shared" si="2"/>
        <v>0</v>
      </c>
      <c r="K51" s="6">
        <v>30</v>
      </c>
      <c r="L51" s="6">
        <f>'ادخال البيانات'!AE450</f>
        <v>0</v>
      </c>
      <c r="M51" s="49"/>
      <c r="N51" s="37"/>
      <c r="P51">
        <f t="shared" si="0"/>
        <v>0</v>
      </c>
      <c r="Q51" s="104">
        <f t="shared" si="3"/>
        <v>0</v>
      </c>
      <c r="R51">
        <f>RANK(Q51,$Q:$Q)+COUNTIF($Q$7:Q51,Q51)-1</f>
        <v>45</v>
      </c>
      <c r="T51" t="str">
        <f t="shared" si="4"/>
        <v>أقل من المتوسط</v>
      </c>
      <c r="X51" s="50">
        <v>45</v>
      </c>
      <c r="Y51" s="40">
        <f t="shared" si="5"/>
        <v>0</v>
      </c>
      <c r="Z51" s="63">
        <f t="shared" si="1"/>
        <v>0</v>
      </c>
      <c r="AA51" s="9" t="b">
        <f t="shared" si="6"/>
        <v>0</v>
      </c>
      <c r="AB51" s="45"/>
      <c r="AE51"/>
      <c r="AF51"/>
      <c r="AG51"/>
      <c r="AH51"/>
      <c r="AI51"/>
      <c r="AJ51"/>
      <c r="AK51"/>
      <c r="AL51"/>
      <c r="AM51"/>
      <c r="AN51"/>
    </row>
    <row r="52" spans="2:40" x14ac:dyDescent="0.3">
      <c r="B52" s="50">
        <v>46</v>
      </c>
      <c r="C52" s="258">
        <f>'ادخال البيانات'!A47</f>
        <v>0</v>
      </c>
      <c r="D52" s="258"/>
      <c r="E52" s="258"/>
      <c r="F52" s="6">
        <f>'ادخال البيانات'!AZ47</f>
        <v>0</v>
      </c>
      <c r="G52" s="63">
        <f>'ادخال البيانات'!BC47</f>
        <v>0</v>
      </c>
      <c r="H52" s="19"/>
      <c r="I52" s="19"/>
      <c r="J52" s="3">
        <f t="shared" si="2"/>
        <v>0</v>
      </c>
      <c r="K52" s="6">
        <v>31</v>
      </c>
      <c r="L52" s="6">
        <f>'ادخال البيانات'!AF450</f>
        <v>0</v>
      </c>
      <c r="M52" s="49"/>
      <c r="N52" s="37"/>
      <c r="P52">
        <f t="shared" si="0"/>
        <v>0</v>
      </c>
      <c r="Q52" s="104">
        <f t="shared" si="3"/>
        <v>0</v>
      </c>
      <c r="R52">
        <f>RANK(Q52,$Q:$Q)+COUNTIF($Q$7:Q52,Q52)-1</f>
        <v>46</v>
      </c>
      <c r="T52" t="str">
        <f t="shared" si="4"/>
        <v>أقل من المتوسط</v>
      </c>
      <c r="X52" s="50">
        <v>46</v>
      </c>
      <c r="Y52" s="40">
        <f t="shared" si="5"/>
        <v>0</v>
      </c>
      <c r="Z52" s="63">
        <f t="shared" si="1"/>
        <v>0</v>
      </c>
      <c r="AA52" s="9" t="b">
        <f t="shared" si="6"/>
        <v>0</v>
      </c>
      <c r="AB52" s="45"/>
      <c r="AE52"/>
      <c r="AF52"/>
      <c r="AG52"/>
      <c r="AH52"/>
      <c r="AI52"/>
      <c r="AJ52"/>
      <c r="AK52"/>
      <c r="AL52"/>
      <c r="AM52"/>
      <c r="AN52"/>
    </row>
    <row r="53" spans="2:40" x14ac:dyDescent="0.3">
      <c r="B53" s="50">
        <v>47</v>
      </c>
      <c r="C53" s="258">
        <f>'ادخال البيانات'!A48</f>
        <v>0</v>
      </c>
      <c r="D53" s="258"/>
      <c r="E53" s="258"/>
      <c r="F53" s="6">
        <f>'ادخال البيانات'!AZ48</f>
        <v>0</v>
      </c>
      <c r="G53" s="63">
        <f>'ادخال البيانات'!BC48</f>
        <v>0</v>
      </c>
      <c r="H53" s="19"/>
      <c r="I53" s="19"/>
      <c r="J53" s="3">
        <f t="shared" si="2"/>
        <v>0</v>
      </c>
      <c r="K53" s="6">
        <v>32</v>
      </c>
      <c r="L53" s="6">
        <f>'ادخال البيانات'!AG450</f>
        <v>0</v>
      </c>
      <c r="M53" s="49"/>
      <c r="N53" s="37"/>
      <c r="P53">
        <f t="shared" si="0"/>
        <v>0</v>
      </c>
      <c r="Q53" s="104">
        <f t="shared" si="3"/>
        <v>0</v>
      </c>
      <c r="R53">
        <f>RANK(Q53,$Q:$Q)+COUNTIF($Q$7:Q53,Q53)-1</f>
        <v>47</v>
      </c>
      <c r="T53" t="str">
        <f t="shared" si="4"/>
        <v>أقل من المتوسط</v>
      </c>
      <c r="X53" s="50">
        <v>47</v>
      </c>
      <c r="Y53" s="40">
        <f t="shared" si="5"/>
        <v>0</v>
      </c>
      <c r="Z53" s="63">
        <f t="shared" si="1"/>
        <v>0</v>
      </c>
      <c r="AA53" s="9" t="b">
        <f t="shared" si="6"/>
        <v>0</v>
      </c>
      <c r="AB53" s="45"/>
      <c r="AE53"/>
      <c r="AF53"/>
      <c r="AG53"/>
      <c r="AH53"/>
      <c r="AI53"/>
      <c r="AJ53"/>
      <c r="AK53"/>
      <c r="AL53"/>
      <c r="AM53"/>
      <c r="AN53"/>
    </row>
    <row r="54" spans="2:40" x14ac:dyDescent="0.3">
      <c r="B54" s="50">
        <v>48</v>
      </c>
      <c r="C54" s="258">
        <f>'ادخال البيانات'!A49</f>
        <v>0</v>
      </c>
      <c r="D54" s="258"/>
      <c r="E54" s="258"/>
      <c r="F54" s="6">
        <f>'ادخال البيانات'!AZ49</f>
        <v>0</v>
      </c>
      <c r="G54" s="63">
        <f>'ادخال البيانات'!BC49</f>
        <v>0</v>
      </c>
      <c r="H54" s="19"/>
      <c r="I54" s="19"/>
      <c r="J54" s="3">
        <f t="shared" si="2"/>
        <v>0</v>
      </c>
      <c r="K54" s="6">
        <v>33</v>
      </c>
      <c r="L54" s="6">
        <f>'ادخال البيانات'!AH450</f>
        <v>0</v>
      </c>
      <c r="M54" s="49"/>
      <c r="N54" s="37"/>
      <c r="P54">
        <f t="shared" si="0"/>
        <v>0</v>
      </c>
      <c r="Q54" s="104">
        <f t="shared" si="3"/>
        <v>0</v>
      </c>
      <c r="R54">
        <f>RANK(Q54,$Q:$Q)+COUNTIF($Q$7:Q54,Q54)-1</f>
        <v>48</v>
      </c>
      <c r="T54" t="str">
        <f t="shared" si="4"/>
        <v>أقل من المتوسط</v>
      </c>
      <c r="X54" s="50">
        <v>48</v>
      </c>
      <c r="Y54" s="40">
        <f t="shared" si="5"/>
        <v>0</v>
      </c>
      <c r="Z54" s="63">
        <f t="shared" si="1"/>
        <v>0</v>
      </c>
      <c r="AA54" s="9" t="b">
        <f t="shared" si="6"/>
        <v>0</v>
      </c>
      <c r="AB54" s="45"/>
      <c r="AE54"/>
      <c r="AF54"/>
      <c r="AG54"/>
      <c r="AH54"/>
      <c r="AI54"/>
      <c r="AJ54"/>
      <c r="AK54"/>
      <c r="AL54"/>
      <c r="AM54"/>
      <c r="AN54"/>
    </row>
    <row r="55" spans="2:40" x14ac:dyDescent="0.3">
      <c r="B55" s="50">
        <v>49</v>
      </c>
      <c r="C55" s="258">
        <f>'ادخال البيانات'!A50</f>
        <v>0</v>
      </c>
      <c r="D55" s="258"/>
      <c r="E55" s="258"/>
      <c r="F55" s="6">
        <f>'ادخال البيانات'!AZ50</f>
        <v>0</v>
      </c>
      <c r="G55" s="63">
        <f>'ادخال البيانات'!BC50</f>
        <v>0</v>
      </c>
      <c r="H55" s="19"/>
      <c r="I55" s="19"/>
      <c r="J55" s="3">
        <f t="shared" si="2"/>
        <v>0</v>
      </c>
      <c r="K55" s="4"/>
      <c r="L55" s="1"/>
      <c r="M55" s="1"/>
      <c r="P55">
        <f t="shared" si="0"/>
        <v>0</v>
      </c>
      <c r="Q55" s="104">
        <f t="shared" si="3"/>
        <v>0</v>
      </c>
      <c r="R55">
        <f>RANK(Q55,$Q:$Q)+COUNTIF($Q$7:Q55,Q55)-1</f>
        <v>49</v>
      </c>
      <c r="T55" t="str">
        <f t="shared" si="4"/>
        <v>أقل من المتوسط</v>
      </c>
      <c r="X55" s="50">
        <v>49</v>
      </c>
      <c r="Y55" s="40">
        <f t="shared" si="5"/>
        <v>0</v>
      </c>
      <c r="Z55" s="63">
        <f t="shared" si="1"/>
        <v>0</v>
      </c>
      <c r="AA55" s="9" t="b">
        <f t="shared" si="6"/>
        <v>0</v>
      </c>
      <c r="AB55" s="45"/>
      <c r="AE55"/>
      <c r="AF55"/>
      <c r="AG55"/>
      <c r="AH55"/>
      <c r="AI55"/>
      <c r="AJ55"/>
      <c r="AK55"/>
      <c r="AL55"/>
      <c r="AM55"/>
      <c r="AN55"/>
    </row>
    <row r="56" spans="2:40" x14ac:dyDescent="0.3">
      <c r="B56" s="50">
        <v>50</v>
      </c>
      <c r="C56" s="258">
        <f>'ادخال البيانات'!A51</f>
        <v>0</v>
      </c>
      <c r="D56" s="258"/>
      <c r="E56" s="258"/>
      <c r="F56" s="6">
        <f>'ادخال البيانات'!AZ51</f>
        <v>0</v>
      </c>
      <c r="G56" s="63">
        <f>'ادخال البيانات'!BC51</f>
        <v>0</v>
      </c>
      <c r="H56" s="19"/>
      <c r="I56" s="19"/>
      <c r="J56" s="3">
        <f t="shared" si="2"/>
        <v>0</v>
      </c>
      <c r="K56" s="4"/>
      <c r="L56" s="1"/>
      <c r="M56" s="1"/>
      <c r="P56">
        <f t="shared" si="0"/>
        <v>0</v>
      </c>
      <c r="Q56" s="104">
        <f t="shared" si="3"/>
        <v>0</v>
      </c>
      <c r="R56">
        <f>RANK(Q56,$Q:$Q)+COUNTIF($Q$7:Q56,Q56)-1</f>
        <v>50</v>
      </c>
      <c r="T56" t="str">
        <f t="shared" si="4"/>
        <v>أقل من المتوسط</v>
      </c>
      <c r="X56" s="50">
        <v>50</v>
      </c>
      <c r="Y56" s="40">
        <f t="shared" si="5"/>
        <v>0</v>
      </c>
      <c r="Z56" s="63">
        <f t="shared" si="1"/>
        <v>0</v>
      </c>
      <c r="AA56" s="9" t="b">
        <f t="shared" si="6"/>
        <v>0</v>
      </c>
      <c r="AB56" s="45"/>
      <c r="AE56"/>
      <c r="AF56"/>
      <c r="AG56"/>
      <c r="AH56"/>
      <c r="AI56"/>
      <c r="AJ56"/>
      <c r="AK56"/>
      <c r="AL56"/>
      <c r="AM56"/>
      <c r="AN56"/>
    </row>
    <row r="57" spans="2:40" x14ac:dyDescent="0.3">
      <c r="B57" s="50">
        <v>51</v>
      </c>
      <c r="C57" s="258">
        <f>'ادخال البيانات'!A52</f>
        <v>0</v>
      </c>
      <c r="D57" s="258"/>
      <c r="E57" s="258"/>
      <c r="F57" s="6">
        <f>'ادخال البيانات'!AZ52</f>
        <v>0</v>
      </c>
      <c r="G57" s="63">
        <f>'ادخال البيانات'!BC52</f>
        <v>0</v>
      </c>
      <c r="H57" s="19"/>
      <c r="I57" s="19"/>
      <c r="J57" s="3">
        <f t="shared" si="2"/>
        <v>0</v>
      </c>
      <c r="K57" s="4"/>
      <c r="L57" s="1"/>
      <c r="M57" s="1"/>
      <c r="P57">
        <f t="shared" si="0"/>
        <v>0</v>
      </c>
      <c r="Q57" s="104">
        <f t="shared" si="3"/>
        <v>0</v>
      </c>
      <c r="R57">
        <f>RANK(Q57,$Q:$Q)+COUNTIF($Q$7:Q57,Q57)-1</f>
        <v>51</v>
      </c>
      <c r="T57" t="str">
        <f t="shared" si="4"/>
        <v>أقل من المتوسط</v>
      </c>
      <c r="X57" s="50">
        <v>51</v>
      </c>
      <c r="Y57" s="40">
        <f t="shared" si="5"/>
        <v>0</v>
      </c>
      <c r="Z57" s="63">
        <f t="shared" si="1"/>
        <v>0</v>
      </c>
      <c r="AA57" s="9" t="b">
        <f t="shared" si="6"/>
        <v>0</v>
      </c>
      <c r="AB57" s="45"/>
      <c r="AE57"/>
      <c r="AF57"/>
      <c r="AG57"/>
      <c r="AH57"/>
      <c r="AI57"/>
      <c r="AJ57"/>
      <c r="AK57"/>
      <c r="AL57"/>
      <c r="AM57"/>
      <c r="AN57"/>
    </row>
    <row r="58" spans="2:40" x14ac:dyDescent="0.3">
      <c r="B58" s="50">
        <v>52</v>
      </c>
      <c r="C58" s="258">
        <f>'ادخال البيانات'!A53</f>
        <v>0</v>
      </c>
      <c r="D58" s="258"/>
      <c r="E58" s="258"/>
      <c r="F58" s="6">
        <f>'ادخال البيانات'!AZ53</f>
        <v>0</v>
      </c>
      <c r="G58" s="63">
        <f>'ادخال البيانات'!BC53</f>
        <v>0</v>
      </c>
      <c r="H58" s="19"/>
      <c r="I58" s="19"/>
      <c r="J58" s="3">
        <f t="shared" si="2"/>
        <v>0</v>
      </c>
      <c r="K58" s="4"/>
      <c r="L58" s="1"/>
      <c r="M58" s="1"/>
      <c r="P58">
        <f t="shared" si="0"/>
        <v>0</v>
      </c>
      <c r="Q58" s="104">
        <f t="shared" si="3"/>
        <v>0</v>
      </c>
      <c r="R58">
        <f>RANK(Q58,$Q:$Q)+COUNTIF($Q$7:Q58,Q58)-1</f>
        <v>52</v>
      </c>
      <c r="T58" t="str">
        <f t="shared" si="4"/>
        <v>أقل من المتوسط</v>
      </c>
      <c r="X58" s="50">
        <v>52</v>
      </c>
      <c r="Y58" s="40">
        <f t="shared" si="5"/>
        <v>0</v>
      </c>
      <c r="Z58" s="63">
        <f t="shared" si="1"/>
        <v>0</v>
      </c>
      <c r="AA58" s="9" t="b">
        <f t="shared" si="6"/>
        <v>0</v>
      </c>
      <c r="AB58" s="45"/>
      <c r="AE58"/>
      <c r="AF58"/>
      <c r="AG58"/>
      <c r="AH58"/>
      <c r="AI58"/>
      <c r="AJ58"/>
      <c r="AK58"/>
      <c r="AL58"/>
      <c r="AM58"/>
      <c r="AN58"/>
    </row>
    <row r="59" spans="2:40" x14ac:dyDescent="0.3">
      <c r="B59" s="50">
        <v>53</v>
      </c>
      <c r="C59" s="258">
        <f>'ادخال البيانات'!A54</f>
        <v>0</v>
      </c>
      <c r="D59" s="258"/>
      <c r="E59" s="258"/>
      <c r="F59" s="6">
        <f>'ادخال البيانات'!AZ54</f>
        <v>0</v>
      </c>
      <c r="G59" s="63">
        <f>'ادخال البيانات'!BC54</f>
        <v>0</v>
      </c>
      <c r="H59" s="19"/>
      <c r="I59" s="19"/>
      <c r="J59" s="3">
        <f t="shared" si="2"/>
        <v>0</v>
      </c>
      <c r="K59" s="4"/>
      <c r="L59" s="1"/>
      <c r="M59" s="1"/>
      <c r="P59">
        <f t="shared" si="0"/>
        <v>0</v>
      </c>
      <c r="Q59" s="104">
        <f t="shared" si="3"/>
        <v>0</v>
      </c>
      <c r="R59">
        <f>RANK(Q59,$Q:$Q)+COUNTIF($Q$7:Q59,Q59)-1</f>
        <v>53</v>
      </c>
      <c r="T59" t="str">
        <f t="shared" si="4"/>
        <v>أقل من المتوسط</v>
      </c>
      <c r="X59" s="50">
        <v>53</v>
      </c>
      <c r="Y59" s="40">
        <f t="shared" si="5"/>
        <v>0</v>
      </c>
      <c r="Z59" s="63">
        <f t="shared" si="1"/>
        <v>0</v>
      </c>
      <c r="AA59" s="9" t="b">
        <f t="shared" si="6"/>
        <v>0</v>
      </c>
      <c r="AB59" s="45"/>
      <c r="AE59"/>
      <c r="AF59"/>
      <c r="AG59"/>
      <c r="AH59"/>
      <c r="AI59"/>
      <c r="AJ59"/>
      <c r="AK59"/>
      <c r="AL59"/>
      <c r="AM59"/>
      <c r="AN59"/>
    </row>
    <row r="60" spans="2:40" x14ac:dyDescent="0.3">
      <c r="B60" s="50">
        <v>54</v>
      </c>
      <c r="C60" s="258">
        <f>'ادخال البيانات'!A55</f>
        <v>0</v>
      </c>
      <c r="D60" s="258"/>
      <c r="E60" s="258"/>
      <c r="F60" s="6">
        <f>'ادخال البيانات'!AZ55</f>
        <v>0</v>
      </c>
      <c r="G60" s="63">
        <f>'ادخال البيانات'!BC55</f>
        <v>0</v>
      </c>
      <c r="H60" s="19"/>
      <c r="I60" s="19"/>
      <c r="J60" s="3">
        <f t="shared" si="2"/>
        <v>0</v>
      </c>
      <c r="K60" s="4"/>
      <c r="L60" s="1"/>
      <c r="M60" s="1"/>
      <c r="P60">
        <f t="shared" si="0"/>
        <v>0</v>
      </c>
      <c r="Q60" s="104">
        <f t="shared" si="3"/>
        <v>0</v>
      </c>
      <c r="R60">
        <f>RANK(Q60,$Q:$Q)+COUNTIF($Q$7:Q60,Q60)-1</f>
        <v>54</v>
      </c>
      <c r="T60" t="str">
        <f t="shared" si="4"/>
        <v>أقل من المتوسط</v>
      </c>
      <c r="X60" s="50">
        <v>54</v>
      </c>
      <c r="Y60" s="40">
        <f t="shared" si="5"/>
        <v>0</v>
      </c>
      <c r="Z60" s="63">
        <f t="shared" si="1"/>
        <v>0</v>
      </c>
      <c r="AA60" s="9" t="b">
        <f t="shared" si="6"/>
        <v>0</v>
      </c>
      <c r="AB60" s="45"/>
      <c r="AE60"/>
      <c r="AF60"/>
      <c r="AG60"/>
      <c r="AH60"/>
      <c r="AI60"/>
      <c r="AJ60"/>
      <c r="AK60"/>
      <c r="AL60"/>
      <c r="AM60"/>
      <c r="AN60"/>
    </row>
    <row r="61" spans="2:40" x14ac:dyDescent="0.3">
      <c r="B61" s="50">
        <v>55</v>
      </c>
      <c r="C61" s="258">
        <f>'ادخال البيانات'!A56</f>
        <v>0</v>
      </c>
      <c r="D61" s="258"/>
      <c r="E61" s="258"/>
      <c r="F61" s="6">
        <f>'ادخال البيانات'!AZ56</f>
        <v>0</v>
      </c>
      <c r="G61" s="63">
        <f>'ادخال البيانات'!BC56</f>
        <v>0</v>
      </c>
      <c r="H61" s="19"/>
      <c r="I61" s="19"/>
      <c r="J61" s="3">
        <f t="shared" si="2"/>
        <v>0</v>
      </c>
      <c r="K61" s="4"/>
      <c r="L61" s="1"/>
      <c r="M61" s="1"/>
      <c r="P61">
        <f t="shared" si="0"/>
        <v>0</v>
      </c>
      <c r="Q61" s="104">
        <f t="shared" si="3"/>
        <v>0</v>
      </c>
      <c r="R61">
        <f>RANK(Q61,$Q:$Q)+COUNTIF($Q$7:Q61,Q61)-1</f>
        <v>55</v>
      </c>
      <c r="T61" t="str">
        <f t="shared" si="4"/>
        <v>أقل من المتوسط</v>
      </c>
      <c r="X61" s="50">
        <v>55</v>
      </c>
      <c r="Y61" s="40">
        <f t="shared" si="5"/>
        <v>0</v>
      </c>
      <c r="Z61" s="63">
        <f t="shared" si="1"/>
        <v>0</v>
      </c>
      <c r="AA61" s="9" t="b">
        <f t="shared" si="6"/>
        <v>0</v>
      </c>
      <c r="AB61" s="45"/>
      <c r="AE61"/>
      <c r="AF61"/>
      <c r="AG61"/>
      <c r="AH61"/>
      <c r="AI61"/>
      <c r="AJ61"/>
      <c r="AK61"/>
      <c r="AL61"/>
      <c r="AM61"/>
      <c r="AN61"/>
    </row>
    <row r="62" spans="2:40" x14ac:dyDescent="0.3">
      <c r="B62" s="50">
        <v>56</v>
      </c>
      <c r="C62" s="258">
        <f>'ادخال البيانات'!A57</f>
        <v>0</v>
      </c>
      <c r="D62" s="258"/>
      <c r="E62" s="258"/>
      <c r="F62" s="6">
        <f>'ادخال البيانات'!AZ57</f>
        <v>0</v>
      </c>
      <c r="G62" s="63">
        <f>'ادخال البيانات'!BC57</f>
        <v>0</v>
      </c>
      <c r="H62" s="19"/>
      <c r="I62" s="19"/>
      <c r="J62" s="3">
        <f t="shared" si="2"/>
        <v>0</v>
      </c>
      <c r="P62">
        <f t="shared" si="0"/>
        <v>0</v>
      </c>
      <c r="Q62" s="104">
        <f t="shared" si="3"/>
        <v>0</v>
      </c>
      <c r="R62">
        <f>RANK(Q62,$Q:$Q)+COUNTIF($Q$7:Q62,Q62)-1</f>
        <v>56</v>
      </c>
      <c r="T62" t="str">
        <f t="shared" si="4"/>
        <v>أقل من المتوسط</v>
      </c>
      <c r="X62" s="50">
        <v>56</v>
      </c>
      <c r="Y62" s="40">
        <f t="shared" si="5"/>
        <v>0</v>
      </c>
      <c r="Z62" s="63">
        <f t="shared" si="1"/>
        <v>0</v>
      </c>
      <c r="AA62" s="9" t="b">
        <f t="shared" si="6"/>
        <v>0</v>
      </c>
      <c r="AB62" s="45"/>
      <c r="AE62"/>
      <c r="AF62"/>
      <c r="AG62"/>
      <c r="AH62"/>
      <c r="AI62"/>
      <c r="AJ62"/>
      <c r="AK62"/>
      <c r="AL62"/>
      <c r="AM62"/>
      <c r="AN62"/>
    </row>
    <row r="63" spans="2:40" x14ac:dyDescent="0.3">
      <c r="B63" s="50">
        <v>57</v>
      </c>
      <c r="C63" s="258">
        <f>'ادخال البيانات'!A58</f>
        <v>0</v>
      </c>
      <c r="D63" s="258"/>
      <c r="E63" s="258"/>
      <c r="F63" s="6">
        <f>'ادخال البيانات'!AZ58</f>
        <v>0</v>
      </c>
      <c r="G63" s="63">
        <f>'ادخال البيانات'!BC58</f>
        <v>0</v>
      </c>
      <c r="H63" s="19"/>
      <c r="I63" s="19"/>
      <c r="J63" s="3">
        <f t="shared" si="2"/>
        <v>0</v>
      </c>
      <c r="P63">
        <f t="shared" si="0"/>
        <v>0</v>
      </c>
      <c r="Q63" s="104">
        <f t="shared" si="3"/>
        <v>0</v>
      </c>
      <c r="R63">
        <f>RANK(Q63,$Q:$Q)+COUNTIF($Q$7:Q63,Q63)-1</f>
        <v>57</v>
      </c>
      <c r="T63" t="str">
        <f t="shared" si="4"/>
        <v>أقل من المتوسط</v>
      </c>
      <c r="X63" s="50">
        <v>57</v>
      </c>
      <c r="Y63" s="40">
        <f t="shared" si="5"/>
        <v>0</v>
      </c>
      <c r="Z63" s="63">
        <f t="shared" si="1"/>
        <v>0</v>
      </c>
      <c r="AA63" s="9" t="b">
        <f t="shared" si="6"/>
        <v>0</v>
      </c>
      <c r="AB63" s="45"/>
      <c r="AE63"/>
      <c r="AF63"/>
      <c r="AG63"/>
      <c r="AH63"/>
      <c r="AI63"/>
      <c r="AJ63"/>
      <c r="AK63"/>
      <c r="AL63"/>
      <c r="AM63"/>
      <c r="AN63"/>
    </row>
    <row r="64" spans="2:40" x14ac:dyDescent="0.3">
      <c r="B64" s="50">
        <v>58</v>
      </c>
      <c r="C64" s="258">
        <f>'ادخال البيانات'!A59</f>
        <v>0</v>
      </c>
      <c r="D64" s="258"/>
      <c r="E64" s="258"/>
      <c r="F64" s="6">
        <f>'ادخال البيانات'!AZ59</f>
        <v>0</v>
      </c>
      <c r="G64" s="63">
        <f>'ادخال البيانات'!BC59</f>
        <v>0</v>
      </c>
      <c r="H64" s="19"/>
      <c r="I64" s="19"/>
      <c r="J64" s="3">
        <f t="shared" si="2"/>
        <v>0</v>
      </c>
      <c r="P64">
        <f t="shared" si="0"/>
        <v>0</v>
      </c>
      <c r="Q64" s="104">
        <f t="shared" si="3"/>
        <v>0</v>
      </c>
      <c r="R64">
        <f>RANK(Q64,$Q:$Q)+COUNTIF($Q$7:Q64,Q64)-1</f>
        <v>58</v>
      </c>
      <c r="T64" t="str">
        <f t="shared" si="4"/>
        <v>أقل من المتوسط</v>
      </c>
      <c r="X64" s="50">
        <v>58</v>
      </c>
      <c r="Y64" s="40">
        <f t="shared" si="5"/>
        <v>0</v>
      </c>
      <c r="Z64" s="63">
        <f t="shared" si="1"/>
        <v>0</v>
      </c>
      <c r="AA64" s="9" t="b">
        <f t="shared" si="6"/>
        <v>0</v>
      </c>
      <c r="AB64" s="45"/>
      <c r="AE64"/>
      <c r="AF64"/>
      <c r="AG64"/>
      <c r="AH64"/>
      <c r="AI64"/>
      <c r="AJ64"/>
      <c r="AK64"/>
      <c r="AL64"/>
      <c r="AM64"/>
      <c r="AN64"/>
    </row>
    <row r="65" spans="2:40" x14ac:dyDescent="0.3">
      <c r="B65" s="50">
        <v>59</v>
      </c>
      <c r="C65" s="258">
        <f>'ادخال البيانات'!A60</f>
        <v>0</v>
      </c>
      <c r="D65" s="258"/>
      <c r="E65" s="258"/>
      <c r="F65" s="6">
        <f>'ادخال البيانات'!AZ60</f>
        <v>0</v>
      </c>
      <c r="G65" s="63">
        <f>'ادخال البيانات'!BC60</f>
        <v>0</v>
      </c>
      <c r="H65" s="19"/>
      <c r="I65" s="19"/>
      <c r="J65" s="3">
        <f t="shared" si="2"/>
        <v>0</v>
      </c>
      <c r="P65">
        <f t="shared" si="0"/>
        <v>0</v>
      </c>
      <c r="Q65" s="104">
        <f t="shared" si="3"/>
        <v>0</v>
      </c>
      <c r="R65">
        <f>RANK(Q65,$Q:$Q)+COUNTIF($Q$7:Q65,Q65)-1</f>
        <v>59</v>
      </c>
      <c r="T65" t="str">
        <f t="shared" si="4"/>
        <v>أقل من المتوسط</v>
      </c>
      <c r="X65" s="50">
        <v>59</v>
      </c>
      <c r="Y65" s="40">
        <f t="shared" si="5"/>
        <v>0</v>
      </c>
      <c r="Z65" s="63">
        <f t="shared" si="1"/>
        <v>0</v>
      </c>
      <c r="AA65" s="9" t="b">
        <f t="shared" si="6"/>
        <v>0</v>
      </c>
      <c r="AB65" s="45"/>
      <c r="AE65"/>
      <c r="AF65"/>
      <c r="AG65"/>
      <c r="AH65"/>
      <c r="AI65"/>
      <c r="AJ65"/>
      <c r="AK65"/>
      <c r="AL65"/>
      <c r="AM65"/>
      <c r="AN65"/>
    </row>
    <row r="66" spans="2:40" x14ac:dyDescent="0.3">
      <c r="B66" s="50">
        <v>60</v>
      </c>
      <c r="C66" s="258">
        <f>'ادخال البيانات'!A61</f>
        <v>0</v>
      </c>
      <c r="D66" s="258"/>
      <c r="E66" s="258"/>
      <c r="F66" s="6">
        <f>'ادخال البيانات'!AZ61</f>
        <v>0</v>
      </c>
      <c r="G66" s="63">
        <f>'ادخال البيانات'!BC61</f>
        <v>0</v>
      </c>
      <c r="H66" s="19"/>
      <c r="I66" s="19"/>
      <c r="J66" s="3">
        <f t="shared" si="2"/>
        <v>0</v>
      </c>
      <c r="P66">
        <f t="shared" si="0"/>
        <v>0</v>
      </c>
      <c r="Q66" s="104">
        <f t="shared" si="3"/>
        <v>0</v>
      </c>
      <c r="R66">
        <f>RANK(Q66,$Q:$Q)+COUNTIF($Q$7:Q66,Q66)-1</f>
        <v>60</v>
      </c>
      <c r="T66" t="str">
        <f t="shared" si="4"/>
        <v>أقل من المتوسط</v>
      </c>
      <c r="X66" s="50">
        <v>60</v>
      </c>
      <c r="Y66" s="40">
        <f t="shared" si="5"/>
        <v>0</v>
      </c>
      <c r="Z66" s="63">
        <f t="shared" si="1"/>
        <v>0</v>
      </c>
      <c r="AA66" s="9" t="b">
        <f t="shared" si="6"/>
        <v>0</v>
      </c>
      <c r="AB66" s="45"/>
      <c r="AE66"/>
      <c r="AF66"/>
      <c r="AG66"/>
      <c r="AH66"/>
      <c r="AI66"/>
      <c r="AJ66"/>
      <c r="AK66"/>
      <c r="AL66"/>
      <c r="AM66"/>
      <c r="AN66"/>
    </row>
    <row r="67" spans="2:40" x14ac:dyDescent="0.3">
      <c r="B67" s="50">
        <v>61</v>
      </c>
      <c r="C67" s="258">
        <f>'ادخال البيانات'!A62</f>
        <v>0</v>
      </c>
      <c r="D67" s="258"/>
      <c r="E67" s="258"/>
      <c r="F67" s="6">
        <f>'ادخال البيانات'!AZ62</f>
        <v>0</v>
      </c>
      <c r="G67" s="63">
        <f>'ادخال البيانات'!BC62</f>
        <v>0</v>
      </c>
      <c r="H67" s="19"/>
      <c r="I67" s="19"/>
      <c r="J67" s="3">
        <f t="shared" si="2"/>
        <v>0</v>
      </c>
      <c r="P67">
        <f t="shared" si="0"/>
        <v>0</v>
      </c>
      <c r="Q67" s="104">
        <f t="shared" si="3"/>
        <v>0</v>
      </c>
      <c r="R67">
        <f>RANK(Q67,$Q:$Q)+COUNTIF($Q$7:Q67,Q67)-1</f>
        <v>61</v>
      </c>
      <c r="T67" t="str">
        <f t="shared" si="4"/>
        <v>أقل من المتوسط</v>
      </c>
      <c r="X67" s="50">
        <v>61</v>
      </c>
      <c r="Y67" s="40">
        <f t="shared" si="5"/>
        <v>0</v>
      </c>
      <c r="Z67" s="63">
        <f t="shared" si="1"/>
        <v>0</v>
      </c>
      <c r="AA67" s="9" t="b">
        <f t="shared" si="6"/>
        <v>0</v>
      </c>
      <c r="AB67" s="45"/>
      <c r="AE67"/>
      <c r="AF67"/>
      <c r="AG67"/>
      <c r="AH67"/>
      <c r="AI67"/>
      <c r="AJ67"/>
      <c r="AK67"/>
      <c r="AL67"/>
      <c r="AM67"/>
      <c r="AN67"/>
    </row>
    <row r="68" spans="2:40" x14ac:dyDescent="0.3">
      <c r="B68" s="50">
        <v>62</v>
      </c>
      <c r="C68" s="258">
        <f>'ادخال البيانات'!A63</f>
        <v>0</v>
      </c>
      <c r="D68" s="258"/>
      <c r="E68" s="258"/>
      <c r="F68" s="6">
        <f>'ادخال البيانات'!AZ63</f>
        <v>0</v>
      </c>
      <c r="G68" s="63">
        <f>'ادخال البيانات'!BC63</f>
        <v>0</v>
      </c>
      <c r="H68" s="19"/>
      <c r="I68" s="19"/>
      <c r="J68" s="3">
        <f t="shared" si="2"/>
        <v>0</v>
      </c>
      <c r="P68">
        <f t="shared" si="0"/>
        <v>0</v>
      </c>
      <c r="Q68" s="104">
        <f t="shared" si="3"/>
        <v>0</v>
      </c>
      <c r="R68">
        <f>RANK(Q68,$Q:$Q)+COUNTIF($Q$7:Q68,Q68)-1</f>
        <v>62</v>
      </c>
      <c r="T68" t="str">
        <f t="shared" si="4"/>
        <v>أقل من المتوسط</v>
      </c>
      <c r="X68" s="50">
        <v>62</v>
      </c>
      <c r="Y68" s="40">
        <f t="shared" si="5"/>
        <v>0</v>
      </c>
      <c r="Z68" s="63">
        <f t="shared" si="1"/>
        <v>0</v>
      </c>
      <c r="AA68" s="9" t="b">
        <f t="shared" si="6"/>
        <v>0</v>
      </c>
      <c r="AB68" s="45"/>
      <c r="AE68"/>
      <c r="AF68"/>
      <c r="AG68"/>
      <c r="AH68"/>
      <c r="AI68"/>
      <c r="AJ68"/>
      <c r="AK68"/>
      <c r="AL68"/>
      <c r="AM68"/>
      <c r="AN68"/>
    </row>
    <row r="69" spans="2:40" x14ac:dyDescent="0.3">
      <c r="B69" s="50">
        <v>63</v>
      </c>
      <c r="C69" s="258">
        <f>'ادخال البيانات'!A64</f>
        <v>0</v>
      </c>
      <c r="D69" s="258"/>
      <c r="E69" s="258"/>
      <c r="F69" s="6">
        <f>'ادخال البيانات'!AZ64</f>
        <v>0</v>
      </c>
      <c r="G69" s="63">
        <f>'ادخال البيانات'!BC64</f>
        <v>0</v>
      </c>
      <c r="H69" s="19"/>
      <c r="I69" s="19"/>
      <c r="J69" s="3">
        <f t="shared" si="2"/>
        <v>0</v>
      </c>
      <c r="P69">
        <f t="shared" si="0"/>
        <v>0</v>
      </c>
      <c r="Q69" s="104">
        <f t="shared" si="3"/>
        <v>0</v>
      </c>
      <c r="R69">
        <f>RANK(Q69,$Q:$Q)+COUNTIF($Q$7:Q69,Q69)-1</f>
        <v>63</v>
      </c>
      <c r="T69" t="str">
        <f t="shared" si="4"/>
        <v>أقل من المتوسط</v>
      </c>
      <c r="X69" s="50">
        <v>63</v>
      </c>
      <c r="Y69" s="40">
        <f t="shared" si="5"/>
        <v>0</v>
      </c>
      <c r="Z69" s="63">
        <f t="shared" si="1"/>
        <v>0</v>
      </c>
      <c r="AA69" s="9" t="b">
        <f t="shared" si="6"/>
        <v>0</v>
      </c>
      <c r="AB69" s="45"/>
      <c r="AE69"/>
      <c r="AF69"/>
      <c r="AG69"/>
      <c r="AH69"/>
      <c r="AI69"/>
      <c r="AJ69"/>
      <c r="AK69"/>
      <c r="AL69"/>
      <c r="AM69"/>
      <c r="AN69"/>
    </row>
    <row r="70" spans="2:40" x14ac:dyDescent="0.3">
      <c r="B70" s="50">
        <v>64</v>
      </c>
      <c r="C70" s="258">
        <f>'ادخال البيانات'!A65</f>
        <v>0</v>
      </c>
      <c r="D70" s="258"/>
      <c r="E70" s="258"/>
      <c r="F70" s="6">
        <f>'ادخال البيانات'!AZ65</f>
        <v>0</v>
      </c>
      <c r="G70" s="63">
        <f>'ادخال البيانات'!BC65</f>
        <v>0</v>
      </c>
      <c r="H70" s="19"/>
      <c r="I70" s="19"/>
      <c r="J70" s="3">
        <f t="shared" si="2"/>
        <v>0</v>
      </c>
      <c r="P70">
        <f t="shared" si="0"/>
        <v>0</v>
      </c>
      <c r="Q70" s="104">
        <f t="shared" si="3"/>
        <v>0</v>
      </c>
      <c r="R70">
        <f>RANK(Q70,$Q:$Q)+COUNTIF($Q$7:Q70,Q70)-1</f>
        <v>64</v>
      </c>
      <c r="T70" t="str">
        <f t="shared" si="4"/>
        <v>أقل من المتوسط</v>
      </c>
      <c r="X70" s="50">
        <v>64</v>
      </c>
      <c r="Y70" s="40">
        <f t="shared" si="5"/>
        <v>0</v>
      </c>
      <c r="Z70" s="63">
        <f t="shared" si="1"/>
        <v>0</v>
      </c>
      <c r="AA70" s="9" t="b">
        <f t="shared" si="6"/>
        <v>0</v>
      </c>
      <c r="AB70" s="45"/>
      <c r="AE70"/>
      <c r="AF70"/>
      <c r="AG70"/>
      <c r="AH70"/>
      <c r="AI70"/>
      <c r="AJ70"/>
      <c r="AK70"/>
      <c r="AL70"/>
      <c r="AM70"/>
      <c r="AN70"/>
    </row>
    <row r="71" spans="2:40" x14ac:dyDescent="0.3">
      <c r="B71" s="50">
        <v>65</v>
      </c>
      <c r="C71" s="258">
        <f>'ادخال البيانات'!A66</f>
        <v>0</v>
      </c>
      <c r="D71" s="258"/>
      <c r="E71" s="258"/>
      <c r="F71" s="6">
        <f>'ادخال البيانات'!AZ66</f>
        <v>0</v>
      </c>
      <c r="G71" s="63">
        <f>'ادخال البيانات'!BC66</f>
        <v>0</v>
      </c>
      <c r="H71" s="19"/>
      <c r="I71" s="19"/>
      <c r="J71" s="3">
        <f t="shared" si="2"/>
        <v>0</v>
      </c>
      <c r="P71">
        <f t="shared" ref="P71:P134" si="7">C71</f>
        <v>0</v>
      </c>
      <c r="Q71" s="104">
        <f t="shared" si="3"/>
        <v>0</v>
      </c>
      <c r="R71">
        <f>RANK(Q71,$Q:$Q)+COUNTIF($Q$7:Q71,Q71)-1</f>
        <v>65</v>
      </c>
      <c r="T71" t="str">
        <f t="shared" si="4"/>
        <v>أقل من المتوسط</v>
      </c>
      <c r="X71" s="50">
        <v>65</v>
      </c>
      <c r="Y71" s="40">
        <f t="shared" si="5"/>
        <v>0</v>
      </c>
      <c r="Z71" s="63">
        <f t="shared" ref="Z71:Z134" si="8">INDEX($Q$7:$Q$450,MATCH(X71,$R$7:$R$450,0))</f>
        <v>0</v>
      </c>
      <c r="AA71" s="9" t="b">
        <f t="shared" si="6"/>
        <v>0</v>
      </c>
      <c r="AB71" s="45"/>
      <c r="AE71"/>
      <c r="AF71"/>
      <c r="AG71"/>
      <c r="AH71"/>
      <c r="AI71"/>
      <c r="AJ71"/>
      <c r="AK71"/>
      <c r="AL71"/>
      <c r="AM71"/>
      <c r="AN71"/>
    </row>
    <row r="72" spans="2:40" x14ac:dyDescent="0.3">
      <c r="B72" s="50">
        <v>66</v>
      </c>
      <c r="C72" s="258">
        <f>'ادخال البيانات'!A67</f>
        <v>0</v>
      </c>
      <c r="D72" s="258"/>
      <c r="E72" s="258"/>
      <c r="F72" s="6">
        <f>'ادخال البيانات'!AZ67</f>
        <v>0</v>
      </c>
      <c r="G72" s="63">
        <f>'ادخال البيانات'!BC67</f>
        <v>0</v>
      </c>
      <c r="H72" s="19"/>
      <c r="I72" s="19"/>
      <c r="J72" s="3">
        <f t="shared" ref="J72:J135" si="9">G72</f>
        <v>0</v>
      </c>
      <c r="P72">
        <f t="shared" si="7"/>
        <v>0</v>
      </c>
      <c r="Q72" s="104">
        <f t="shared" ref="Q72:Q135" si="10">G72</f>
        <v>0</v>
      </c>
      <c r="R72">
        <f>RANK(Q72,$Q:$Q)+COUNTIF($Q$7:Q72,Q72)-1</f>
        <v>66</v>
      </c>
      <c r="T72" t="str">
        <f t="shared" ref="T72:T135" si="11">IF(Q72&lt;$AD$5,"أقل من المتوسط",IF(Q72&gt;=$AD$3,"فوق المتوسط","متوسط"))</f>
        <v>أقل من المتوسط</v>
      </c>
      <c r="X72" s="50">
        <v>66</v>
      </c>
      <c r="Y72" s="40">
        <f t="shared" ref="Y72:Y135" si="12">INDEX($P$7:$P$450,MATCH(X72,$R$7:$R$450,0))</f>
        <v>0</v>
      </c>
      <c r="Z72" s="63">
        <f t="shared" si="8"/>
        <v>0</v>
      </c>
      <c r="AA72" s="9" t="b">
        <f t="shared" ref="AA72:AA135" si="13">IFERROR(IF(Z72&gt;=$AI$8,"فوق المتوسط",IF(Z72&gt;=$AI$10,"متوسط",IF(Z72&gt;AH79,"تحت المتوسط",IF(Y72&gt;0,"إخفاق تام")))),"لايوجد")</f>
        <v>0</v>
      </c>
      <c r="AB72" s="45"/>
      <c r="AE72"/>
      <c r="AF72"/>
      <c r="AG72"/>
      <c r="AH72"/>
      <c r="AI72"/>
      <c r="AJ72"/>
      <c r="AK72"/>
      <c r="AL72"/>
      <c r="AM72"/>
      <c r="AN72"/>
    </row>
    <row r="73" spans="2:40" x14ac:dyDescent="0.3">
      <c r="B73" s="50">
        <v>67</v>
      </c>
      <c r="C73" s="258">
        <f>'ادخال البيانات'!A68</f>
        <v>0</v>
      </c>
      <c r="D73" s="258"/>
      <c r="E73" s="258"/>
      <c r="F73" s="6">
        <f>'ادخال البيانات'!AZ68</f>
        <v>0</v>
      </c>
      <c r="G73" s="63">
        <f>'ادخال البيانات'!BC68</f>
        <v>0</v>
      </c>
      <c r="H73" s="19"/>
      <c r="I73" s="19"/>
      <c r="J73" s="3">
        <f t="shared" si="9"/>
        <v>0</v>
      </c>
      <c r="P73">
        <f t="shared" si="7"/>
        <v>0</v>
      </c>
      <c r="Q73" s="104">
        <f t="shared" si="10"/>
        <v>0</v>
      </c>
      <c r="R73">
        <f>RANK(Q73,$Q:$Q)+COUNTIF($Q$7:Q73,Q73)-1</f>
        <v>67</v>
      </c>
      <c r="T73" t="str">
        <f t="shared" si="11"/>
        <v>أقل من المتوسط</v>
      </c>
      <c r="X73" s="50">
        <v>67</v>
      </c>
      <c r="Y73" s="40">
        <f t="shared" si="12"/>
        <v>0</v>
      </c>
      <c r="Z73" s="63">
        <f t="shared" si="8"/>
        <v>0</v>
      </c>
      <c r="AA73" s="9" t="b">
        <f t="shared" si="13"/>
        <v>0</v>
      </c>
      <c r="AB73" s="45"/>
      <c r="AE73"/>
      <c r="AF73"/>
      <c r="AG73"/>
      <c r="AH73"/>
      <c r="AI73"/>
      <c r="AJ73"/>
      <c r="AK73"/>
      <c r="AL73"/>
      <c r="AM73"/>
      <c r="AN73"/>
    </row>
    <row r="74" spans="2:40" x14ac:dyDescent="0.3">
      <c r="B74" s="50">
        <v>68</v>
      </c>
      <c r="C74" s="258">
        <f>'ادخال البيانات'!A69</f>
        <v>0</v>
      </c>
      <c r="D74" s="258"/>
      <c r="E74" s="258"/>
      <c r="F74" s="6">
        <f>'ادخال البيانات'!AZ69</f>
        <v>0</v>
      </c>
      <c r="G74" s="63">
        <f>'ادخال البيانات'!BC69</f>
        <v>0</v>
      </c>
      <c r="H74" s="19"/>
      <c r="I74" s="19"/>
      <c r="J74" s="3">
        <f t="shared" si="9"/>
        <v>0</v>
      </c>
      <c r="P74">
        <f t="shared" si="7"/>
        <v>0</v>
      </c>
      <c r="Q74" s="104">
        <f t="shared" si="10"/>
        <v>0</v>
      </c>
      <c r="R74">
        <f>RANK(Q74,$Q:$Q)+COUNTIF($Q$7:Q74,Q74)-1</f>
        <v>68</v>
      </c>
      <c r="T74" t="str">
        <f t="shared" si="11"/>
        <v>أقل من المتوسط</v>
      </c>
      <c r="X74" s="50">
        <v>68</v>
      </c>
      <c r="Y74" s="40">
        <f t="shared" si="12"/>
        <v>0</v>
      </c>
      <c r="Z74" s="63">
        <f t="shared" si="8"/>
        <v>0</v>
      </c>
      <c r="AA74" s="9" t="b">
        <f t="shared" si="13"/>
        <v>0</v>
      </c>
      <c r="AB74" s="45"/>
      <c r="AE74"/>
      <c r="AF74"/>
      <c r="AG74"/>
      <c r="AH74"/>
      <c r="AI74"/>
      <c r="AJ74"/>
      <c r="AK74"/>
      <c r="AL74"/>
      <c r="AM74"/>
      <c r="AN74"/>
    </row>
    <row r="75" spans="2:40" x14ac:dyDescent="0.3">
      <c r="B75" s="50">
        <v>69</v>
      </c>
      <c r="C75" s="258">
        <f>'ادخال البيانات'!A70</f>
        <v>0</v>
      </c>
      <c r="D75" s="258"/>
      <c r="E75" s="258"/>
      <c r="F75" s="6">
        <f>'ادخال البيانات'!AZ70</f>
        <v>0</v>
      </c>
      <c r="G75" s="63">
        <f>'ادخال البيانات'!BC70</f>
        <v>0</v>
      </c>
      <c r="H75" s="19"/>
      <c r="I75" s="19"/>
      <c r="J75" s="3">
        <f t="shared" si="9"/>
        <v>0</v>
      </c>
      <c r="P75">
        <f t="shared" si="7"/>
        <v>0</v>
      </c>
      <c r="Q75" s="104">
        <f t="shared" si="10"/>
        <v>0</v>
      </c>
      <c r="R75">
        <f>RANK(Q75,$Q:$Q)+COUNTIF($Q$7:Q75,Q75)-1</f>
        <v>69</v>
      </c>
      <c r="T75" t="str">
        <f t="shared" si="11"/>
        <v>أقل من المتوسط</v>
      </c>
      <c r="X75" s="50">
        <v>69</v>
      </c>
      <c r="Y75" s="40">
        <f t="shared" si="12"/>
        <v>0</v>
      </c>
      <c r="Z75" s="63">
        <f t="shared" si="8"/>
        <v>0</v>
      </c>
      <c r="AA75" s="9" t="b">
        <f t="shared" si="13"/>
        <v>0</v>
      </c>
      <c r="AB75" s="45"/>
      <c r="AE75"/>
      <c r="AF75"/>
      <c r="AG75"/>
      <c r="AH75"/>
      <c r="AI75"/>
      <c r="AJ75"/>
      <c r="AK75"/>
      <c r="AL75"/>
      <c r="AM75"/>
      <c r="AN75"/>
    </row>
    <row r="76" spans="2:40" x14ac:dyDescent="0.3">
      <c r="B76" s="50">
        <v>70</v>
      </c>
      <c r="C76" s="258">
        <f>'ادخال البيانات'!A71</f>
        <v>0</v>
      </c>
      <c r="D76" s="258"/>
      <c r="E76" s="258"/>
      <c r="F76" s="6">
        <f>'ادخال البيانات'!AZ71</f>
        <v>0</v>
      </c>
      <c r="G76" s="63">
        <f>'ادخال البيانات'!BC71</f>
        <v>0</v>
      </c>
      <c r="H76" s="19"/>
      <c r="I76" s="19"/>
      <c r="J76" s="3">
        <f t="shared" si="9"/>
        <v>0</v>
      </c>
      <c r="P76">
        <f t="shared" si="7"/>
        <v>0</v>
      </c>
      <c r="Q76" s="104">
        <f t="shared" si="10"/>
        <v>0</v>
      </c>
      <c r="R76">
        <f>RANK(Q76,$Q:$Q)+COUNTIF($Q$7:Q76,Q76)-1</f>
        <v>70</v>
      </c>
      <c r="T76" t="str">
        <f t="shared" si="11"/>
        <v>أقل من المتوسط</v>
      </c>
      <c r="X76" s="50">
        <v>70</v>
      </c>
      <c r="Y76" s="40">
        <f t="shared" si="12"/>
        <v>0</v>
      </c>
      <c r="Z76" s="63">
        <f t="shared" si="8"/>
        <v>0</v>
      </c>
      <c r="AA76" s="9" t="b">
        <f t="shared" si="13"/>
        <v>0</v>
      </c>
      <c r="AB76" s="45"/>
      <c r="AE76"/>
      <c r="AF76"/>
      <c r="AG76"/>
      <c r="AH76"/>
      <c r="AI76"/>
      <c r="AJ76"/>
      <c r="AK76"/>
      <c r="AL76"/>
      <c r="AM76"/>
      <c r="AN76"/>
    </row>
    <row r="77" spans="2:40" x14ac:dyDescent="0.3">
      <c r="B77" s="50">
        <v>71</v>
      </c>
      <c r="C77" s="258">
        <f>'ادخال البيانات'!A72</f>
        <v>0</v>
      </c>
      <c r="D77" s="258"/>
      <c r="E77" s="258"/>
      <c r="F77" s="6">
        <f>'ادخال البيانات'!AZ72</f>
        <v>0</v>
      </c>
      <c r="G77" s="63">
        <f>'ادخال البيانات'!BC72</f>
        <v>0</v>
      </c>
      <c r="H77" s="19"/>
      <c r="I77" s="19"/>
      <c r="J77" s="3">
        <f t="shared" si="9"/>
        <v>0</v>
      </c>
      <c r="P77">
        <f t="shared" si="7"/>
        <v>0</v>
      </c>
      <c r="Q77" s="104">
        <f t="shared" si="10"/>
        <v>0</v>
      </c>
      <c r="R77">
        <f>RANK(Q77,$Q:$Q)+COUNTIF($Q$7:Q77,Q77)-1</f>
        <v>71</v>
      </c>
      <c r="T77" t="str">
        <f t="shared" si="11"/>
        <v>أقل من المتوسط</v>
      </c>
      <c r="X77" s="50">
        <v>71</v>
      </c>
      <c r="Y77" s="40">
        <f t="shared" si="12"/>
        <v>0</v>
      </c>
      <c r="Z77" s="63">
        <f t="shared" si="8"/>
        <v>0</v>
      </c>
      <c r="AA77" s="9" t="b">
        <f t="shared" si="13"/>
        <v>0</v>
      </c>
      <c r="AB77" s="45"/>
      <c r="AE77"/>
      <c r="AF77"/>
      <c r="AG77"/>
      <c r="AH77"/>
      <c r="AI77"/>
      <c r="AJ77"/>
      <c r="AK77"/>
      <c r="AL77"/>
      <c r="AM77"/>
      <c r="AN77"/>
    </row>
    <row r="78" spans="2:40" x14ac:dyDescent="0.3">
      <c r="B78" s="50">
        <v>72</v>
      </c>
      <c r="C78" s="258">
        <f>'ادخال البيانات'!A73</f>
        <v>0</v>
      </c>
      <c r="D78" s="258"/>
      <c r="E78" s="258"/>
      <c r="F78" s="6">
        <f>'ادخال البيانات'!AZ73</f>
        <v>0</v>
      </c>
      <c r="G78" s="63">
        <f>'ادخال البيانات'!BC73</f>
        <v>0</v>
      </c>
      <c r="H78" s="19"/>
      <c r="I78" s="19"/>
      <c r="J78" s="3">
        <f t="shared" si="9"/>
        <v>0</v>
      </c>
      <c r="P78">
        <f t="shared" si="7"/>
        <v>0</v>
      </c>
      <c r="Q78" s="104">
        <f t="shared" si="10"/>
        <v>0</v>
      </c>
      <c r="R78">
        <f>RANK(Q78,$Q:$Q)+COUNTIF($Q$7:Q78,Q78)-1</f>
        <v>72</v>
      </c>
      <c r="T78" t="str">
        <f t="shared" si="11"/>
        <v>أقل من المتوسط</v>
      </c>
      <c r="X78" s="50">
        <v>72</v>
      </c>
      <c r="Y78" s="40">
        <f t="shared" si="12"/>
        <v>0</v>
      </c>
      <c r="Z78" s="63">
        <f t="shared" si="8"/>
        <v>0</v>
      </c>
      <c r="AA78" s="9" t="b">
        <f t="shared" si="13"/>
        <v>0</v>
      </c>
      <c r="AB78" s="45"/>
      <c r="AE78"/>
      <c r="AF78"/>
      <c r="AG78"/>
      <c r="AH78"/>
      <c r="AI78"/>
      <c r="AJ78"/>
      <c r="AK78"/>
      <c r="AL78"/>
      <c r="AM78"/>
      <c r="AN78"/>
    </row>
    <row r="79" spans="2:40" x14ac:dyDescent="0.3">
      <c r="B79" s="50">
        <v>73</v>
      </c>
      <c r="C79" s="258">
        <f>'ادخال البيانات'!A74</f>
        <v>0</v>
      </c>
      <c r="D79" s="258"/>
      <c r="E79" s="258"/>
      <c r="F79" s="6">
        <f>'ادخال البيانات'!AZ74</f>
        <v>0</v>
      </c>
      <c r="G79" s="63">
        <f>'ادخال البيانات'!BC74</f>
        <v>0</v>
      </c>
      <c r="H79" s="19"/>
      <c r="I79" s="19"/>
      <c r="J79" s="3">
        <f t="shared" si="9"/>
        <v>0</v>
      </c>
      <c r="P79">
        <f t="shared" si="7"/>
        <v>0</v>
      </c>
      <c r="Q79" s="104">
        <f t="shared" si="10"/>
        <v>0</v>
      </c>
      <c r="R79">
        <f>RANK(Q79,$Q:$Q)+COUNTIF($Q$7:Q79,Q79)-1</f>
        <v>73</v>
      </c>
      <c r="T79" t="str">
        <f t="shared" si="11"/>
        <v>أقل من المتوسط</v>
      </c>
      <c r="X79" s="50">
        <v>73</v>
      </c>
      <c r="Y79" s="40">
        <f t="shared" si="12"/>
        <v>0</v>
      </c>
      <c r="Z79" s="63">
        <f t="shared" si="8"/>
        <v>0</v>
      </c>
      <c r="AA79" s="9" t="b">
        <f t="shared" si="13"/>
        <v>0</v>
      </c>
      <c r="AB79" s="45"/>
      <c r="AE79"/>
      <c r="AF79"/>
      <c r="AG79"/>
      <c r="AH79"/>
      <c r="AI79"/>
      <c r="AJ79"/>
      <c r="AK79"/>
      <c r="AL79"/>
      <c r="AM79"/>
      <c r="AN79"/>
    </row>
    <row r="80" spans="2:40" x14ac:dyDescent="0.3">
      <c r="B80" s="50">
        <v>74</v>
      </c>
      <c r="C80" s="258">
        <f>'ادخال البيانات'!A75</f>
        <v>0</v>
      </c>
      <c r="D80" s="258"/>
      <c r="E80" s="258"/>
      <c r="F80" s="6">
        <f>'ادخال البيانات'!AZ75</f>
        <v>0</v>
      </c>
      <c r="G80" s="63">
        <f>'ادخال البيانات'!BC75</f>
        <v>0</v>
      </c>
      <c r="H80" s="19"/>
      <c r="I80" s="19"/>
      <c r="J80" s="3">
        <f t="shared" si="9"/>
        <v>0</v>
      </c>
      <c r="P80">
        <f t="shared" si="7"/>
        <v>0</v>
      </c>
      <c r="Q80" s="104">
        <f t="shared" si="10"/>
        <v>0</v>
      </c>
      <c r="R80">
        <f>RANK(Q80,$Q:$Q)+COUNTIF($Q$7:Q80,Q80)-1</f>
        <v>74</v>
      </c>
      <c r="T80" t="str">
        <f t="shared" si="11"/>
        <v>أقل من المتوسط</v>
      </c>
      <c r="X80" s="50">
        <v>74</v>
      </c>
      <c r="Y80" s="40">
        <f t="shared" si="12"/>
        <v>0</v>
      </c>
      <c r="Z80" s="63">
        <f t="shared" si="8"/>
        <v>0</v>
      </c>
      <c r="AA80" s="9" t="b">
        <f t="shared" si="13"/>
        <v>0</v>
      </c>
      <c r="AB80" s="45"/>
      <c r="AE80"/>
      <c r="AF80"/>
      <c r="AG80"/>
      <c r="AH80"/>
      <c r="AI80"/>
      <c r="AJ80"/>
      <c r="AK80"/>
      <c r="AL80"/>
      <c r="AM80"/>
      <c r="AN80"/>
    </row>
    <row r="81" spans="2:40" x14ac:dyDescent="0.3">
      <c r="B81" s="50">
        <v>75</v>
      </c>
      <c r="C81" s="258">
        <f>'ادخال البيانات'!A76</f>
        <v>0</v>
      </c>
      <c r="D81" s="258"/>
      <c r="E81" s="258"/>
      <c r="F81" s="6">
        <f>'ادخال البيانات'!AZ76</f>
        <v>0</v>
      </c>
      <c r="G81" s="63">
        <f>'ادخال البيانات'!BC76</f>
        <v>0</v>
      </c>
      <c r="H81" s="19"/>
      <c r="I81" s="19"/>
      <c r="J81" s="3">
        <f t="shared" si="9"/>
        <v>0</v>
      </c>
      <c r="P81">
        <f t="shared" si="7"/>
        <v>0</v>
      </c>
      <c r="Q81" s="104">
        <f t="shared" si="10"/>
        <v>0</v>
      </c>
      <c r="R81">
        <f>RANK(Q81,$Q:$Q)+COUNTIF($Q$7:Q81,Q81)-1</f>
        <v>75</v>
      </c>
      <c r="T81" t="str">
        <f t="shared" si="11"/>
        <v>أقل من المتوسط</v>
      </c>
      <c r="X81" s="50">
        <v>75</v>
      </c>
      <c r="Y81" s="40">
        <f t="shared" si="12"/>
        <v>0</v>
      </c>
      <c r="Z81" s="63">
        <f t="shared" si="8"/>
        <v>0</v>
      </c>
      <c r="AA81" s="9" t="b">
        <f t="shared" si="13"/>
        <v>0</v>
      </c>
      <c r="AB81" s="45"/>
      <c r="AE81"/>
      <c r="AF81"/>
      <c r="AG81"/>
      <c r="AH81"/>
      <c r="AI81"/>
      <c r="AJ81"/>
      <c r="AK81"/>
      <c r="AL81"/>
      <c r="AM81"/>
      <c r="AN81"/>
    </row>
    <row r="82" spans="2:40" x14ac:dyDescent="0.3">
      <c r="B82" s="50">
        <v>76</v>
      </c>
      <c r="C82" s="258">
        <f>'ادخال البيانات'!A77</f>
        <v>0</v>
      </c>
      <c r="D82" s="258"/>
      <c r="E82" s="258"/>
      <c r="F82" s="6">
        <f>'ادخال البيانات'!AZ77</f>
        <v>0</v>
      </c>
      <c r="G82" s="63">
        <f>'ادخال البيانات'!BC77</f>
        <v>0</v>
      </c>
      <c r="H82" s="19"/>
      <c r="I82" s="19"/>
      <c r="J82" s="3">
        <f t="shared" si="9"/>
        <v>0</v>
      </c>
      <c r="P82">
        <f t="shared" si="7"/>
        <v>0</v>
      </c>
      <c r="Q82" s="104">
        <f t="shared" si="10"/>
        <v>0</v>
      </c>
      <c r="R82">
        <f>RANK(Q82,$Q:$Q)+COUNTIF($Q$7:Q82,Q82)-1</f>
        <v>76</v>
      </c>
      <c r="T82" t="str">
        <f t="shared" si="11"/>
        <v>أقل من المتوسط</v>
      </c>
      <c r="X82" s="50">
        <v>76</v>
      </c>
      <c r="Y82" s="40">
        <f t="shared" si="12"/>
        <v>0</v>
      </c>
      <c r="Z82" s="63">
        <f t="shared" si="8"/>
        <v>0</v>
      </c>
      <c r="AA82" s="9" t="b">
        <f t="shared" si="13"/>
        <v>0</v>
      </c>
      <c r="AB82" s="45"/>
      <c r="AE82"/>
      <c r="AF82"/>
      <c r="AG82"/>
      <c r="AH82"/>
      <c r="AI82"/>
      <c r="AJ82"/>
      <c r="AK82"/>
      <c r="AL82"/>
      <c r="AM82"/>
      <c r="AN82"/>
    </row>
    <row r="83" spans="2:40" x14ac:dyDescent="0.3">
      <c r="B83" s="50">
        <v>77</v>
      </c>
      <c r="C83" s="258">
        <f>'ادخال البيانات'!A78</f>
        <v>0</v>
      </c>
      <c r="D83" s="258"/>
      <c r="E83" s="258"/>
      <c r="F83" s="6">
        <f>'ادخال البيانات'!AZ78</f>
        <v>0</v>
      </c>
      <c r="G83" s="63">
        <f>'ادخال البيانات'!BC78</f>
        <v>0</v>
      </c>
      <c r="H83" s="19"/>
      <c r="I83" s="19"/>
      <c r="J83" s="3">
        <f t="shared" si="9"/>
        <v>0</v>
      </c>
      <c r="P83">
        <f t="shared" si="7"/>
        <v>0</v>
      </c>
      <c r="Q83" s="104">
        <f t="shared" si="10"/>
        <v>0</v>
      </c>
      <c r="R83">
        <f>RANK(Q83,$Q:$Q)+COUNTIF($Q$7:Q83,Q83)-1</f>
        <v>77</v>
      </c>
      <c r="T83" t="str">
        <f t="shared" si="11"/>
        <v>أقل من المتوسط</v>
      </c>
      <c r="X83" s="50">
        <v>77</v>
      </c>
      <c r="Y83" s="40">
        <f t="shared" si="12"/>
        <v>0</v>
      </c>
      <c r="Z83" s="63">
        <f t="shared" si="8"/>
        <v>0</v>
      </c>
      <c r="AA83" s="9" t="b">
        <f t="shared" si="13"/>
        <v>0</v>
      </c>
      <c r="AB83" s="45"/>
      <c r="AE83"/>
      <c r="AF83"/>
      <c r="AG83"/>
      <c r="AH83"/>
      <c r="AI83"/>
      <c r="AJ83"/>
      <c r="AK83"/>
      <c r="AL83"/>
      <c r="AM83"/>
      <c r="AN83"/>
    </row>
    <row r="84" spans="2:40" x14ac:dyDescent="0.3">
      <c r="B84" s="50">
        <v>78</v>
      </c>
      <c r="C84" s="258">
        <f>'ادخال البيانات'!A79</f>
        <v>0</v>
      </c>
      <c r="D84" s="258"/>
      <c r="E84" s="258"/>
      <c r="F84" s="6">
        <f>'ادخال البيانات'!AZ79</f>
        <v>0</v>
      </c>
      <c r="G84" s="63">
        <f>'ادخال البيانات'!BC79</f>
        <v>0</v>
      </c>
      <c r="H84" s="19"/>
      <c r="I84" s="19"/>
      <c r="J84" s="3">
        <f t="shared" si="9"/>
        <v>0</v>
      </c>
      <c r="P84">
        <f t="shared" si="7"/>
        <v>0</v>
      </c>
      <c r="Q84" s="104">
        <f t="shared" si="10"/>
        <v>0</v>
      </c>
      <c r="R84">
        <f>RANK(Q84,$Q:$Q)+COUNTIF($Q$7:Q84,Q84)-1</f>
        <v>78</v>
      </c>
      <c r="T84" t="str">
        <f t="shared" si="11"/>
        <v>أقل من المتوسط</v>
      </c>
      <c r="X84" s="50">
        <v>78</v>
      </c>
      <c r="Y84" s="40">
        <f t="shared" si="12"/>
        <v>0</v>
      </c>
      <c r="Z84" s="63">
        <f t="shared" si="8"/>
        <v>0</v>
      </c>
      <c r="AA84" s="9" t="b">
        <f t="shared" si="13"/>
        <v>0</v>
      </c>
      <c r="AB84" s="45"/>
      <c r="AE84"/>
      <c r="AF84"/>
      <c r="AG84"/>
      <c r="AH84"/>
      <c r="AI84"/>
      <c r="AJ84"/>
      <c r="AK84"/>
      <c r="AL84"/>
      <c r="AM84"/>
      <c r="AN84"/>
    </row>
    <row r="85" spans="2:40" x14ac:dyDescent="0.3">
      <c r="B85" s="50">
        <v>79</v>
      </c>
      <c r="C85" s="258">
        <f>'ادخال البيانات'!A80</f>
        <v>0</v>
      </c>
      <c r="D85" s="258"/>
      <c r="E85" s="258"/>
      <c r="F85" s="6">
        <f>'ادخال البيانات'!AZ80</f>
        <v>0</v>
      </c>
      <c r="G85" s="63">
        <f>'ادخال البيانات'!BC80</f>
        <v>0</v>
      </c>
      <c r="H85" s="19"/>
      <c r="I85" s="19"/>
      <c r="J85" s="3">
        <f t="shared" si="9"/>
        <v>0</v>
      </c>
      <c r="P85">
        <f t="shared" si="7"/>
        <v>0</v>
      </c>
      <c r="Q85" s="104">
        <f t="shared" si="10"/>
        <v>0</v>
      </c>
      <c r="R85">
        <f>RANK(Q85,$Q:$Q)+COUNTIF($Q$7:Q85,Q85)-1</f>
        <v>79</v>
      </c>
      <c r="T85" t="str">
        <f t="shared" si="11"/>
        <v>أقل من المتوسط</v>
      </c>
      <c r="X85" s="50">
        <v>79</v>
      </c>
      <c r="Y85" s="40">
        <f t="shared" si="12"/>
        <v>0</v>
      </c>
      <c r="Z85" s="63">
        <f t="shared" si="8"/>
        <v>0</v>
      </c>
      <c r="AA85" s="9" t="b">
        <f t="shared" si="13"/>
        <v>0</v>
      </c>
      <c r="AB85" s="45"/>
      <c r="AE85"/>
      <c r="AF85"/>
      <c r="AG85"/>
      <c r="AH85"/>
      <c r="AI85"/>
      <c r="AJ85"/>
      <c r="AK85"/>
      <c r="AL85"/>
      <c r="AM85"/>
      <c r="AN85"/>
    </row>
    <row r="86" spans="2:40" x14ac:dyDescent="0.3">
      <c r="B86" s="50">
        <v>80</v>
      </c>
      <c r="C86" s="258">
        <f>'ادخال البيانات'!A81</f>
        <v>0</v>
      </c>
      <c r="D86" s="258"/>
      <c r="E86" s="258"/>
      <c r="F86" s="6">
        <f>'ادخال البيانات'!AZ81</f>
        <v>0</v>
      </c>
      <c r="G86" s="63">
        <f>'ادخال البيانات'!BC81</f>
        <v>0</v>
      </c>
      <c r="H86" s="19"/>
      <c r="I86" s="19"/>
      <c r="J86" s="3">
        <f t="shared" si="9"/>
        <v>0</v>
      </c>
      <c r="P86">
        <f t="shared" si="7"/>
        <v>0</v>
      </c>
      <c r="Q86" s="104">
        <f t="shared" si="10"/>
        <v>0</v>
      </c>
      <c r="R86">
        <f>RANK(Q86,$Q:$Q)+COUNTIF($Q$7:Q86,Q86)-1</f>
        <v>80</v>
      </c>
      <c r="T86" t="str">
        <f t="shared" si="11"/>
        <v>أقل من المتوسط</v>
      </c>
      <c r="X86" s="50">
        <v>80</v>
      </c>
      <c r="Y86" s="40">
        <f t="shared" si="12"/>
        <v>0</v>
      </c>
      <c r="Z86" s="63">
        <f t="shared" si="8"/>
        <v>0</v>
      </c>
      <c r="AA86" s="9" t="b">
        <f t="shared" si="13"/>
        <v>0</v>
      </c>
      <c r="AB86" s="45"/>
      <c r="AE86"/>
      <c r="AF86"/>
      <c r="AG86"/>
      <c r="AH86"/>
      <c r="AI86"/>
      <c r="AJ86"/>
      <c r="AK86"/>
      <c r="AL86"/>
      <c r="AM86"/>
      <c r="AN86"/>
    </row>
    <row r="87" spans="2:40" x14ac:dyDescent="0.3">
      <c r="B87" s="50">
        <v>81</v>
      </c>
      <c r="C87" s="258">
        <f>'ادخال البيانات'!A82</f>
        <v>0</v>
      </c>
      <c r="D87" s="258"/>
      <c r="E87" s="258"/>
      <c r="F87" s="6">
        <f>'ادخال البيانات'!AZ82</f>
        <v>0</v>
      </c>
      <c r="G87" s="63">
        <f>'ادخال البيانات'!BC82</f>
        <v>0</v>
      </c>
      <c r="H87" s="19"/>
      <c r="I87" s="19"/>
      <c r="J87" s="3">
        <f t="shared" si="9"/>
        <v>0</v>
      </c>
      <c r="P87">
        <f t="shared" si="7"/>
        <v>0</v>
      </c>
      <c r="Q87" s="104">
        <f t="shared" si="10"/>
        <v>0</v>
      </c>
      <c r="R87">
        <f>RANK(Q87,$Q:$Q)+COUNTIF($Q$7:Q87,Q87)-1</f>
        <v>81</v>
      </c>
      <c r="T87" t="str">
        <f t="shared" si="11"/>
        <v>أقل من المتوسط</v>
      </c>
      <c r="X87" s="50">
        <v>81</v>
      </c>
      <c r="Y87" s="40">
        <f t="shared" si="12"/>
        <v>0</v>
      </c>
      <c r="Z87" s="63">
        <f t="shared" si="8"/>
        <v>0</v>
      </c>
      <c r="AA87" s="9" t="b">
        <f t="shared" si="13"/>
        <v>0</v>
      </c>
      <c r="AB87" s="45"/>
      <c r="AE87"/>
      <c r="AF87"/>
      <c r="AG87"/>
      <c r="AH87"/>
      <c r="AI87"/>
      <c r="AJ87"/>
      <c r="AK87"/>
      <c r="AL87"/>
      <c r="AM87"/>
      <c r="AN87"/>
    </row>
    <row r="88" spans="2:40" x14ac:dyDescent="0.3">
      <c r="B88" s="50">
        <v>82</v>
      </c>
      <c r="C88" s="258">
        <f>'ادخال البيانات'!A83</f>
        <v>0</v>
      </c>
      <c r="D88" s="258"/>
      <c r="E88" s="258"/>
      <c r="F88" s="6">
        <f>'ادخال البيانات'!AZ83</f>
        <v>0</v>
      </c>
      <c r="G88" s="63">
        <f>'ادخال البيانات'!BC83</f>
        <v>0</v>
      </c>
      <c r="H88" s="19"/>
      <c r="I88" s="19"/>
      <c r="J88" s="3">
        <f t="shared" si="9"/>
        <v>0</v>
      </c>
      <c r="P88">
        <f t="shared" si="7"/>
        <v>0</v>
      </c>
      <c r="Q88" s="104">
        <f t="shared" si="10"/>
        <v>0</v>
      </c>
      <c r="R88">
        <f>RANK(Q88,$Q:$Q)+COUNTIF($Q$7:Q88,Q88)-1</f>
        <v>82</v>
      </c>
      <c r="T88" t="str">
        <f t="shared" si="11"/>
        <v>أقل من المتوسط</v>
      </c>
      <c r="X88" s="50">
        <v>82</v>
      </c>
      <c r="Y88" s="40">
        <f t="shared" si="12"/>
        <v>0</v>
      </c>
      <c r="Z88" s="63">
        <f t="shared" si="8"/>
        <v>0</v>
      </c>
      <c r="AA88" s="9" t="b">
        <f t="shared" si="13"/>
        <v>0</v>
      </c>
      <c r="AB88" s="45"/>
      <c r="AE88"/>
      <c r="AF88"/>
      <c r="AG88"/>
      <c r="AH88"/>
      <c r="AI88"/>
      <c r="AJ88"/>
      <c r="AK88"/>
      <c r="AL88"/>
      <c r="AM88"/>
      <c r="AN88"/>
    </row>
    <row r="89" spans="2:40" x14ac:dyDescent="0.3">
      <c r="B89" s="50">
        <v>83</v>
      </c>
      <c r="C89" s="258">
        <f>'ادخال البيانات'!A84</f>
        <v>0</v>
      </c>
      <c r="D89" s="258"/>
      <c r="E89" s="258"/>
      <c r="F89" s="6">
        <f>'ادخال البيانات'!AZ84</f>
        <v>0</v>
      </c>
      <c r="G89" s="63">
        <f>'ادخال البيانات'!BC84</f>
        <v>0</v>
      </c>
      <c r="H89" s="19"/>
      <c r="I89" s="19"/>
      <c r="J89" s="3">
        <f t="shared" si="9"/>
        <v>0</v>
      </c>
      <c r="P89">
        <f t="shared" si="7"/>
        <v>0</v>
      </c>
      <c r="Q89" s="104">
        <f t="shared" si="10"/>
        <v>0</v>
      </c>
      <c r="R89">
        <f>RANK(Q89,$Q:$Q)+COUNTIF($Q$7:Q89,Q89)-1</f>
        <v>83</v>
      </c>
      <c r="T89" t="str">
        <f t="shared" si="11"/>
        <v>أقل من المتوسط</v>
      </c>
      <c r="X89" s="50">
        <v>83</v>
      </c>
      <c r="Y89" s="40">
        <f t="shared" si="12"/>
        <v>0</v>
      </c>
      <c r="Z89" s="63">
        <f t="shared" si="8"/>
        <v>0</v>
      </c>
      <c r="AA89" s="9" t="b">
        <f t="shared" si="13"/>
        <v>0</v>
      </c>
      <c r="AB89" s="45"/>
      <c r="AE89"/>
      <c r="AF89"/>
      <c r="AG89"/>
      <c r="AH89"/>
      <c r="AI89"/>
      <c r="AJ89"/>
      <c r="AK89"/>
      <c r="AL89"/>
      <c r="AM89"/>
      <c r="AN89"/>
    </row>
    <row r="90" spans="2:40" x14ac:dyDescent="0.3">
      <c r="B90" s="50">
        <v>84</v>
      </c>
      <c r="C90" s="258">
        <f>'ادخال البيانات'!A85</f>
        <v>0</v>
      </c>
      <c r="D90" s="258"/>
      <c r="E90" s="258"/>
      <c r="F90" s="6">
        <f>'ادخال البيانات'!AZ85</f>
        <v>0</v>
      </c>
      <c r="G90" s="63">
        <f>'ادخال البيانات'!BC85</f>
        <v>0</v>
      </c>
      <c r="H90" s="19"/>
      <c r="I90" s="19"/>
      <c r="J90" s="3">
        <f t="shared" si="9"/>
        <v>0</v>
      </c>
      <c r="P90">
        <f t="shared" si="7"/>
        <v>0</v>
      </c>
      <c r="Q90" s="104">
        <f t="shared" si="10"/>
        <v>0</v>
      </c>
      <c r="R90">
        <f>RANK(Q90,$Q:$Q)+COUNTIF($Q$7:Q90,Q90)-1</f>
        <v>84</v>
      </c>
      <c r="T90" t="str">
        <f t="shared" si="11"/>
        <v>أقل من المتوسط</v>
      </c>
      <c r="X90" s="50">
        <v>84</v>
      </c>
      <c r="Y90" s="40">
        <f t="shared" si="12"/>
        <v>0</v>
      </c>
      <c r="Z90" s="63">
        <f t="shared" si="8"/>
        <v>0</v>
      </c>
      <c r="AA90" s="9" t="b">
        <f t="shared" si="13"/>
        <v>0</v>
      </c>
      <c r="AB90" s="45"/>
      <c r="AE90"/>
      <c r="AF90"/>
      <c r="AG90"/>
      <c r="AH90"/>
      <c r="AI90"/>
      <c r="AJ90"/>
      <c r="AK90"/>
      <c r="AL90"/>
      <c r="AM90"/>
      <c r="AN90"/>
    </row>
    <row r="91" spans="2:40" x14ac:dyDescent="0.3">
      <c r="B91" s="50">
        <v>85</v>
      </c>
      <c r="C91" s="258">
        <f>'ادخال البيانات'!A86</f>
        <v>0</v>
      </c>
      <c r="D91" s="258"/>
      <c r="E91" s="258"/>
      <c r="F91" s="6">
        <f>'ادخال البيانات'!AZ86</f>
        <v>0</v>
      </c>
      <c r="G91" s="63">
        <f>'ادخال البيانات'!BC86</f>
        <v>0</v>
      </c>
      <c r="H91" s="19"/>
      <c r="I91" s="19"/>
      <c r="J91" s="3">
        <f t="shared" si="9"/>
        <v>0</v>
      </c>
      <c r="P91">
        <f t="shared" si="7"/>
        <v>0</v>
      </c>
      <c r="Q91" s="104">
        <f t="shared" si="10"/>
        <v>0</v>
      </c>
      <c r="R91">
        <f>RANK(Q91,$Q:$Q)+COUNTIF($Q$7:Q91,Q91)-1</f>
        <v>85</v>
      </c>
      <c r="T91" t="str">
        <f t="shared" si="11"/>
        <v>أقل من المتوسط</v>
      </c>
      <c r="X91" s="50">
        <v>85</v>
      </c>
      <c r="Y91" s="40">
        <f t="shared" si="12"/>
        <v>0</v>
      </c>
      <c r="Z91" s="63">
        <f t="shared" si="8"/>
        <v>0</v>
      </c>
      <c r="AA91" s="9" t="b">
        <f t="shared" si="13"/>
        <v>0</v>
      </c>
      <c r="AB91" s="45"/>
      <c r="AE91"/>
      <c r="AF91"/>
      <c r="AG91"/>
      <c r="AH91"/>
      <c r="AI91"/>
      <c r="AJ91"/>
      <c r="AK91"/>
      <c r="AL91"/>
      <c r="AM91"/>
      <c r="AN91"/>
    </row>
    <row r="92" spans="2:40" x14ac:dyDescent="0.3">
      <c r="B92" s="50">
        <v>86</v>
      </c>
      <c r="C92" s="258">
        <f>'ادخال البيانات'!A87</f>
        <v>0</v>
      </c>
      <c r="D92" s="258"/>
      <c r="E92" s="258"/>
      <c r="F92" s="6">
        <f>'ادخال البيانات'!AZ87</f>
        <v>0</v>
      </c>
      <c r="G92" s="63">
        <f>'ادخال البيانات'!BC87</f>
        <v>0</v>
      </c>
      <c r="H92" s="19"/>
      <c r="I92" s="19"/>
      <c r="J92" s="3">
        <f t="shared" si="9"/>
        <v>0</v>
      </c>
      <c r="P92">
        <f t="shared" si="7"/>
        <v>0</v>
      </c>
      <c r="Q92" s="104">
        <f t="shared" si="10"/>
        <v>0</v>
      </c>
      <c r="R92">
        <f>RANK(Q92,$Q:$Q)+COUNTIF($Q$7:Q92,Q92)-1</f>
        <v>86</v>
      </c>
      <c r="T92" t="str">
        <f t="shared" si="11"/>
        <v>أقل من المتوسط</v>
      </c>
      <c r="X92" s="50">
        <v>86</v>
      </c>
      <c r="Y92" s="40">
        <f t="shared" si="12"/>
        <v>0</v>
      </c>
      <c r="Z92" s="63">
        <f t="shared" si="8"/>
        <v>0</v>
      </c>
      <c r="AA92" s="9" t="b">
        <f t="shared" si="13"/>
        <v>0</v>
      </c>
      <c r="AB92" s="45"/>
      <c r="AE92"/>
      <c r="AF92"/>
      <c r="AG92"/>
      <c r="AH92"/>
      <c r="AI92"/>
      <c r="AJ92"/>
      <c r="AK92"/>
      <c r="AL92"/>
      <c r="AM92"/>
      <c r="AN92"/>
    </row>
    <row r="93" spans="2:40" x14ac:dyDescent="0.3">
      <c r="B93" s="50">
        <v>87</v>
      </c>
      <c r="C93" s="258">
        <f>'ادخال البيانات'!A88</f>
        <v>0</v>
      </c>
      <c r="D93" s="258"/>
      <c r="E93" s="258"/>
      <c r="F93" s="6">
        <f>'ادخال البيانات'!AZ88</f>
        <v>0</v>
      </c>
      <c r="G93" s="63">
        <f>'ادخال البيانات'!BC88</f>
        <v>0</v>
      </c>
      <c r="H93" s="19"/>
      <c r="I93" s="19"/>
      <c r="J93" s="3">
        <f t="shared" si="9"/>
        <v>0</v>
      </c>
      <c r="P93">
        <f t="shared" si="7"/>
        <v>0</v>
      </c>
      <c r="Q93" s="104">
        <f t="shared" si="10"/>
        <v>0</v>
      </c>
      <c r="R93">
        <f>RANK(Q93,$Q:$Q)+COUNTIF($Q$7:Q93,Q93)-1</f>
        <v>87</v>
      </c>
      <c r="T93" t="str">
        <f t="shared" si="11"/>
        <v>أقل من المتوسط</v>
      </c>
      <c r="X93" s="50">
        <v>87</v>
      </c>
      <c r="Y93" s="40">
        <f t="shared" si="12"/>
        <v>0</v>
      </c>
      <c r="Z93" s="63">
        <f t="shared" si="8"/>
        <v>0</v>
      </c>
      <c r="AA93" s="9" t="b">
        <f t="shared" si="13"/>
        <v>0</v>
      </c>
      <c r="AB93" s="45"/>
      <c r="AE93"/>
      <c r="AF93"/>
      <c r="AG93"/>
      <c r="AH93"/>
      <c r="AI93"/>
      <c r="AJ93"/>
      <c r="AK93"/>
      <c r="AL93"/>
      <c r="AM93"/>
      <c r="AN93"/>
    </row>
    <row r="94" spans="2:40" x14ac:dyDescent="0.3">
      <c r="B94" s="50">
        <v>88</v>
      </c>
      <c r="C94" s="258">
        <f>'ادخال البيانات'!A89</f>
        <v>0</v>
      </c>
      <c r="D94" s="258"/>
      <c r="E94" s="258"/>
      <c r="F94" s="6">
        <f>'ادخال البيانات'!AZ89</f>
        <v>0</v>
      </c>
      <c r="G94" s="63">
        <f>'ادخال البيانات'!BC89</f>
        <v>0</v>
      </c>
      <c r="H94" s="19"/>
      <c r="I94" s="19"/>
      <c r="J94" s="3">
        <f t="shared" si="9"/>
        <v>0</v>
      </c>
      <c r="P94">
        <f t="shared" si="7"/>
        <v>0</v>
      </c>
      <c r="Q94" s="104">
        <f t="shared" si="10"/>
        <v>0</v>
      </c>
      <c r="R94">
        <f>RANK(Q94,$Q:$Q)+COUNTIF($Q$7:Q94,Q94)-1</f>
        <v>88</v>
      </c>
      <c r="T94" t="str">
        <f t="shared" si="11"/>
        <v>أقل من المتوسط</v>
      </c>
      <c r="X94" s="50">
        <v>88</v>
      </c>
      <c r="Y94" s="40">
        <f t="shared" si="12"/>
        <v>0</v>
      </c>
      <c r="Z94" s="63">
        <f t="shared" si="8"/>
        <v>0</v>
      </c>
      <c r="AA94" s="9" t="b">
        <f t="shared" si="13"/>
        <v>0</v>
      </c>
      <c r="AB94" s="45"/>
      <c r="AE94"/>
      <c r="AF94"/>
      <c r="AG94"/>
      <c r="AH94"/>
      <c r="AI94"/>
      <c r="AJ94"/>
      <c r="AK94"/>
      <c r="AL94"/>
      <c r="AM94"/>
      <c r="AN94"/>
    </row>
    <row r="95" spans="2:40" x14ac:dyDescent="0.3">
      <c r="B95" s="50">
        <v>89</v>
      </c>
      <c r="C95" s="258">
        <f>'ادخال البيانات'!A90</f>
        <v>0</v>
      </c>
      <c r="D95" s="258"/>
      <c r="E95" s="258"/>
      <c r="F95" s="6">
        <f>'ادخال البيانات'!AZ90</f>
        <v>0</v>
      </c>
      <c r="G95" s="63">
        <f>'ادخال البيانات'!BC90</f>
        <v>0</v>
      </c>
      <c r="H95" s="19"/>
      <c r="I95" s="19"/>
      <c r="J95" s="3">
        <f t="shared" si="9"/>
        <v>0</v>
      </c>
      <c r="P95">
        <f t="shared" si="7"/>
        <v>0</v>
      </c>
      <c r="Q95" s="104">
        <f t="shared" si="10"/>
        <v>0</v>
      </c>
      <c r="R95">
        <f>RANK(Q95,$Q:$Q)+COUNTIF($Q$7:Q95,Q95)-1</f>
        <v>89</v>
      </c>
      <c r="T95" t="str">
        <f t="shared" si="11"/>
        <v>أقل من المتوسط</v>
      </c>
      <c r="X95" s="50">
        <v>89</v>
      </c>
      <c r="Y95" s="40">
        <f t="shared" si="12"/>
        <v>0</v>
      </c>
      <c r="Z95" s="63">
        <f t="shared" si="8"/>
        <v>0</v>
      </c>
      <c r="AA95" s="9" t="b">
        <f t="shared" si="13"/>
        <v>0</v>
      </c>
      <c r="AB95" s="45"/>
      <c r="AE95"/>
      <c r="AF95"/>
      <c r="AG95"/>
      <c r="AH95"/>
      <c r="AI95"/>
      <c r="AJ95"/>
      <c r="AK95"/>
      <c r="AL95"/>
      <c r="AM95"/>
      <c r="AN95"/>
    </row>
    <row r="96" spans="2:40" x14ac:dyDescent="0.3">
      <c r="B96" s="50">
        <v>90</v>
      </c>
      <c r="C96" s="258">
        <f>'ادخال البيانات'!A91</f>
        <v>0</v>
      </c>
      <c r="D96" s="258"/>
      <c r="E96" s="258"/>
      <c r="F96" s="6">
        <f>'ادخال البيانات'!AZ91</f>
        <v>0</v>
      </c>
      <c r="G96" s="63">
        <f>'ادخال البيانات'!BC91</f>
        <v>0</v>
      </c>
      <c r="H96" s="19"/>
      <c r="I96" s="19"/>
      <c r="J96" s="3">
        <f t="shared" si="9"/>
        <v>0</v>
      </c>
      <c r="P96">
        <f t="shared" si="7"/>
        <v>0</v>
      </c>
      <c r="Q96" s="104">
        <f t="shared" si="10"/>
        <v>0</v>
      </c>
      <c r="R96">
        <f>RANK(Q96,$Q:$Q)+COUNTIF($Q$7:Q96,Q96)-1</f>
        <v>90</v>
      </c>
      <c r="T96" t="str">
        <f t="shared" si="11"/>
        <v>أقل من المتوسط</v>
      </c>
      <c r="X96" s="50">
        <v>90</v>
      </c>
      <c r="Y96" s="40">
        <f t="shared" si="12"/>
        <v>0</v>
      </c>
      <c r="Z96" s="63">
        <f t="shared" si="8"/>
        <v>0</v>
      </c>
      <c r="AA96" s="9" t="b">
        <f t="shared" si="13"/>
        <v>0</v>
      </c>
      <c r="AB96" s="45"/>
      <c r="AE96"/>
      <c r="AF96"/>
      <c r="AG96"/>
      <c r="AH96"/>
      <c r="AI96"/>
      <c r="AJ96"/>
      <c r="AK96"/>
      <c r="AL96"/>
      <c r="AM96"/>
      <c r="AN96"/>
    </row>
    <row r="97" spans="2:40" x14ac:dyDescent="0.3">
      <c r="B97" s="50">
        <v>91</v>
      </c>
      <c r="C97" s="258">
        <f>'ادخال البيانات'!A92</f>
        <v>0</v>
      </c>
      <c r="D97" s="258"/>
      <c r="E97" s="258"/>
      <c r="F97" s="6">
        <f>'ادخال البيانات'!AZ92</f>
        <v>0</v>
      </c>
      <c r="G97" s="63">
        <f>'ادخال البيانات'!BC92</f>
        <v>0</v>
      </c>
      <c r="H97" s="19"/>
      <c r="I97" s="19"/>
      <c r="J97" s="3">
        <f t="shared" si="9"/>
        <v>0</v>
      </c>
      <c r="P97">
        <f t="shared" si="7"/>
        <v>0</v>
      </c>
      <c r="Q97" s="104">
        <f t="shared" si="10"/>
        <v>0</v>
      </c>
      <c r="R97">
        <f>RANK(Q97,$Q:$Q)+COUNTIF($Q$7:Q97,Q97)-1</f>
        <v>91</v>
      </c>
      <c r="T97" t="str">
        <f t="shared" si="11"/>
        <v>أقل من المتوسط</v>
      </c>
      <c r="X97" s="50">
        <v>91</v>
      </c>
      <c r="Y97" s="40">
        <f t="shared" si="12"/>
        <v>0</v>
      </c>
      <c r="Z97" s="63">
        <f t="shared" si="8"/>
        <v>0</v>
      </c>
      <c r="AA97" s="9" t="b">
        <f t="shared" si="13"/>
        <v>0</v>
      </c>
      <c r="AB97" s="45"/>
      <c r="AE97"/>
      <c r="AF97"/>
      <c r="AG97"/>
      <c r="AH97"/>
      <c r="AI97"/>
      <c r="AJ97"/>
      <c r="AK97"/>
      <c r="AL97"/>
      <c r="AM97"/>
      <c r="AN97"/>
    </row>
    <row r="98" spans="2:40" x14ac:dyDescent="0.3">
      <c r="B98" s="50">
        <v>92</v>
      </c>
      <c r="C98" s="258">
        <f>'ادخال البيانات'!A93</f>
        <v>0</v>
      </c>
      <c r="D98" s="258"/>
      <c r="E98" s="258"/>
      <c r="F98" s="6">
        <f>'ادخال البيانات'!AZ93</f>
        <v>0</v>
      </c>
      <c r="G98" s="63">
        <f>'ادخال البيانات'!BC93</f>
        <v>0</v>
      </c>
      <c r="H98" s="19"/>
      <c r="I98" s="19"/>
      <c r="J98" s="3">
        <f t="shared" si="9"/>
        <v>0</v>
      </c>
      <c r="P98">
        <f t="shared" si="7"/>
        <v>0</v>
      </c>
      <c r="Q98" s="104">
        <f t="shared" si="10"/>
        <v>0</v>
      </c>
      <c r="R98">
        <f>RANK(Q98,$Q:$Q)+COUNTIF($Q$7:Q98,Q98)-1</f>
        <v>92</v>
      </c>
      <c r="T98" t="str">
        <f t="shared" si="11"/>
        <v>أقل من المتوسط</v>
      </c>
      <c r="X98" s="50">
        <v>92</v>
      </c>
      <c r="Y98" s="40">
        <f t="shared" si="12"/>
        <v>0</v>
      </c>
      <c r="Z98" s="63">
        <f t="shared" si="8"/>
        <v>0</v>
      </c>
      <c r="AA98" s="9" t="b">
        <f t="shared" si="13"/>
        <v>0</v>
      </c>
      <c r="AB98" s="45"/>
      <c r="AE98"/>
      <c r="AF98"/>
      <c r="AG98"/>
      <c r="AH98"/>
      <c r="AI98"/>
      <c r="AJ98"/>
      <c r="AK98"/>
      <c r="AL98"/>
      <c r="AM98"/>
      <c r="AN98"/>
    </row>
    <row r="99" spans="2:40" x14ac:dyDescent="0.3">
      <c r="B99" s="50">
        <v>93</v>
      </c>
      <c r="C99" s="258">
        <f>'ادخال البيانات'!A94</f>
        <v>0</v>
      </c>
      <c r="D99" s="258"/>
      <c r="E99" s="258"/>
      <c r="F99" s="6">
        <f>'ادخال البيانات'!AZ94</f>
        <v>0</v>
      </c>
      <c r="G99" s="63">
        <f>'ادخال البيانات'!BC94</f>
        <v>0</v>
      </c>
      <c r="H99" s="19"/>
      <c r="I99" s="19"/>
      <c r="J99" s="3">
        <f t="shared" si="9"/>
        <v>0</v>
      </c>
      <c r="P99">
        <f t="shared" si="7"/>
        <v>0</v>
      </c>
      <c r="Q99" s="104">
        <f t="shared" si="10"/>
        <v>0</v>
      </c>
      <c r="R99">
        <f>RANK(Q99,$Q:$Q)+COUNTIF($Q$7:Q99,Q99)-1</f>
        <v>93</v>
      </c>
      <c r="T99" t="str">
        <f t="shared" si="11"/>
        <v>أقل من المتوسط</v>
      </c>
      <c r="X99" s="50">
        <v>93</v>
      </c>
      <c r="Y99" s="40">
        <f t="shared" si="12"/>
        <v>0</v>
      </c>
      <c r="Z99" s="63">
        <f t="shared" si="8"/>
        <v>0</v>
      </c>
      <c r="AA99" s="9" t="b">
        <f t="shared" si="13"/>
        <v>0</v>
      </c>
      <c r="AB99" s="45"/>
      <c r="AE99"/>
      <c r="AF99"/>
      <c r="AG99"/>
      <c r="AH99"/>
      <c r="AI99"/>
      <c r="AJ99"/>
      <c r="AK99"/>
      <c r="AL99"/>
      <c r="AM99"/>
      <c r="AN99"/>
    </row>
    <row r="100" spans="2:40" x14ac:dyDescent="0.3">
      <c r="B100" s="50">
        <v>94</v>
      </c>
      <c r="C100" s="258">
        <f>'ادخال البيانات'!A95</f>
        <v>0</v>
      </c>
      <c r="D100" s="258"/>
      <c r="E100" s="258"/>
      <c r="F100" s="6">
        <f>'ادخال البيانات'!AZ95</f>
        <v>0</v>
      </c>
      <c r="G100" s="63">
        <f>'ادخال البيانات'!BC95</f>
        <v>0</v>
      </c>
      <c r="H100" s="19"/>
      <c r="I100" s="19"/>
      <c r="J100" s="3">
        <f t="shared" si="9"/>
        <v>0</v>
      </c>
      <c r="P100">
        <f t="shared" si="7"/>
        <v>0</v>
      </c>
      <c r="Q100" s="104">
        <f t="shared" si="10"/>
        <v>0</v>
      </c>
      <c r="R100">
        <f>RANK(Q100,$Q:$Q)+COUNTIF($Q$7:Q100,Q100)-1</f>
        <v>94</v>
      </c>
      <c r="T100" t="str">
        <f t="shared" si="11"/>
        <v>أقل من المتوسط</v>
      </c>
      <c r="X100" s="50">
        <v>94</v>
      </c>
      <c r="Y100" s="40">
        <f t="shared" si="12"/>
        <v>0</v>
      </c>
      <c r="Z100" s="63">
        <f t="shared" si="8"/>
        <v>0</v>
      </c>
      <c r="AA100" s="9" t="b">
        <f t="shared" si="13"/>
        <v>0</v>
      </c>
      <c r="AB100" s="45"/>
      <c r="AE100"/>
      <c r="AF100"/>
      <c r="AG100"/>
      <c r="AH100"/>
      <c r="AI100"/>
      <c r="AJ100"/>
      <c r="AK100"/>
      <c r="AL100"/>
      <c r="AM100"/>
      <c r="AN100"/>
    </row>
    <row r="101" spans="2:40" x14ac:dyDescent="0.3">
      <c r="B101" s="50">
        <v>95</v>
      </c>
      <c r="C101" s="258">
        <f>'ادخال البيانات'!A96</f>
        <v>0</v>
      </c>
      <c r="D101" s="258"/>
      <c r="E101" s="258"/>
      <c r="F101" s="6">
        <f>'ادخال البيانات'!AZ96</f>
        <v>0</v>
      </c>
      <c r="G101" s="63">
        <f>'ادخال البيانات'!BC96</f>
        <v>0</v>
      </c>
      <c r="H101" s="19"/>
      <c r="I101" s="19"/>
      <c r="J101" s="3">
        <f t="shared" si="9"/>
        <v>0</v>
      </c>
      <c r="P101">
        <f t="shared" si="7"/>
        <v>0</v>
      </c>
      <c r="Q101" s="104">
        <f t="shared" si="10"/>
        <v>0</v>
      </c>
      <c r="R101">
        <f>RANK(Q101,$Q:$Q)+COUNTIF($Q$7:Q101,Q101)-1</f>
        <v>95</v>
      </c>
      <c r="T101" t="str">
        <f t="shared" si="11"/>
        <v>أقل من المتوسط</v>
      </c>
      <c r="X101" s="50">
        <v>95</v>
      </c>
      <c r="Y101" s="40">
        <f t="shared" si="12"/>
        <v>0</v>
      </c>
      <c r="Z101" s="63">
        <f t="shared" si="8"/>
        <v>0</v>
      </c>
      <c r="AA101" s="9" t="b">
        <f t="shared" si="13"/>
        <v>0</v>
      </c>
      <c r="AB101" s="45"/>
      <c r="AE101"/>
      <c r="AF101"/>
      <c r="AG101"/>
      <c r="AH101"/>
      <c r="AI101"/>
      <c r="AJ101"/>
      <c r="AK101"/>
      <c r="AL101"/>
      <c r="AM101"/>
      <c r="AN101"/>
    </row>
    <row r="102" spans="2:40" x14ac:dyDescent="0.3">
      <c r="B102" s="50">
        <v>96</v>
      </c>
      <c r="C102" s="258">
        <f>'ادخال البيانات'!A97</f>
        <v>0</v>
      </c>
      <c r="D102" s="258"/>
      <c r="E102" s="258"/>
      <c r="F102" s="6">
        <f>'ادخال البيانات'!AZ97</f>
        <v>0</v>
      </c>
      <c r="G102" s="63">
        <f>'ادخال البيانات'!BC97</f>
        <v>0</v>
      </c>
      <c r="H102" s="19"/>
      <c r="I102" s="19"/>
      <c r="J102" s="3">
        <f t="shared" si="9"/>
        <v>0</v>
      </c>
      <c r="P102">
        <f t="shared" si="7"/>
        <v>0</v>
      </c>
      <c r="Q102" s="104">
        <f t="shared" si="10"/>
        <v>0</v>
      </c>
      <c r="R102">
        <f>RANK(Q102,$Q:$Q)+COUNTIF($Q$7:Q102,Q102)-1</f>
        <v>96</v>
      </c>
      <c r="T102" t="str">
        <f t="shared" si="11"/>
        <v>أقل من المتوسط</v>
      </c>
      <c r="X102" s="50">
        <v>96</v>
      </c>
      <c r="Y102" s="40">
        <f t="shared" si="12"/>
        <v>0</v>
      </c>
      <c r="Z102" s="63">
        <f t="shared" si="8"/>
        <v>0</v>
      </c>
      <c r="AA102" s="9" t="b">
        <f t="shared" si="13"/>
        <v>0</v>
      </c>
      <c r="AB102" s="45"/>
      <c r="AE102"/>
      <c r="AF102"/>
      <c r="AG102"/>
      <c r="AH102"/>
      <c r="AI102"/>
      <c r="AJ102"/>
      <c r="AK102"/>
      <c r="AL102"/>
      <c r="AM102"/>
      <c r="AN102"/>
    </row>
    <row r="103" spans="2:40" x14ac:dyDescent="0.3">
      <c r="B103" s="50">
        <v>97</v>
      </c>
      <c r="C103" s="258">
        <f>'ادخال البيانات'!A98</f>
        <v>0</v>
      </c>
      <c r="D103" s="258"/>
      <c r="E103" s="258"/>
      <c r="F103" s="6">
        <f>'ادخال البيانات'!AZ98</f>
        <v>0</v>
      </c>
      <c r="G103" s="63">
        <f>'ادخال البيانات'!BC98</f>
        <v>0</v>
      </c>
      <c r="H103" s="19"/>
      <c r="I103" s="19"/>
      <c r="J103" s="3">
        <f t="shared" si="9"/>
        <v>0</v>
      </c>
      <c r="P103">
        <f t="shared" si="7"/>
        <v>0</v>
      </c>
      <c r="Q103" s="104">
        <f t="shared" si="10"/>
        <v>0</v>
      </c>
      <c r="R103">
        <f>RANK(Q103,$Q:$Q)+COUNTIF($Q$7:Q103,Q103)-1</f>
        <v>97</v>
      </c>
      <c r="T103" t="str">
        <f t="shared" si="11"/>
        <v>أقل من المتوسط</v>
      </c>
      <c r="X103" s="50">
        <v>97</v>
      </c>
      <c r="Y103" s="40">
        <f t="shared" si="12"/>
        <v>0</v>
      </c>
      <c r="Z103" s="63">
        <f t="shared" si="8"/>
        <v>0</v>
      </c>
      <c r="AA103" s="9" t="b">
        <f t="shared" si="13"/>
        <v>0</v>
      </c>
      <c r="AB103" s="45"/>
      <c r="AE103"/>
      <c r="AF103"/>
      <c r="AG103"/>
      <c r="AH103"/>
      <c r="AI103"/>
      <c r="AJ103"/>
      <c r="AK103"/>
      <c r="AL103"/>
      <c r="AM103"/>
      <c r="AN103"/>
    </row>
    <row r="104" spans="2:40" x14ac:dyDescent="0.3">
      <c r="B104" s="50">
        <v>98</v>
      </c>
      <c r="C104" s="258">
        <f>'ادخال البيانات'!A99</f>
        <v>0</v>
      </c>
      <c r="D104" s="258"/>
      <c r="E104" s="258"/>
      <c r="F104" s="6">
        <f>'ادخال البيانات'!AZ99</f>
        <v>0</v>
      </c>
      <c r="G104" s="63">
        <f>'ادخال البيانات'!BC99</f>
        <v>0</v>
      </c>
      <c r="H104" s="19"/>
      <c r="I104" s="19"/>
      <c r="J104" s="3">
        <f t="shared" si="9"/>
        <v>0</v>
      </c>
      <c r="P104">
        <f t="shared" si="7"/>
        <v>0</v>
      </c>
      <c r="Q104" s="104">
        <f t="shared" si="10"/>
        <v>0</v>
      </c>
      <c r="R104">
        <f>RANK(Q104,$Q:$Q)+COUNTIF($Q$7:Q104,Q104)-1</f>
        <v>98</v>
      </c>
      <c r="T104" t="str">
        <f t="shared" si="11"/>
        <v>أقل من المتوسط</v>
      </c>
      <c r="X104" s="50">
        <v>98</v>
      </c>
      <c r="Y104" s="40">
        <f t="shared" si="12"/>
        <v>0</v>
      </c>
      <c r="Z104" s="63">
        <f t="shared" si="8"/>
        <v>0</v>
      </c>
      <c r="AA104" s="9" t="b">
        <f t="shared" si="13"/>
        <v>0</v>
      </c>
      <c r="AB104" s="45"/>
      <c r="AE104"/>
      <c r="AF104"/>
      <c r="AG104"/>
      <c r="AH104"/>
      <c r="AI104"/>
      <c r="AJ104"/>
      <c r="AK104"/>
      <c r="AL104"/>
      <c r="AM104"/>
      <c r="AN104"/>
    </row>
    <row r="105" spans="2:40" x14ac:dyDescent="0.3">
      <c r="B105" s="50">
        <v>99</v>
      </c>
      <c r="C105" s="258">
        <f>'ادخال البيانات'!A100</f>
        <v>0</v>
      </c>
      <c r="D105" s="258"/>
      <c r="E105" s="258"/>
      <c r="F105" s="6">
        <f>'ادخال البيانات'!AZ100</f>
        <v>0</v>
      </c>
      <c r="G105" s="63">
        <f>'ادخال البيانات'!BC100</f>
        <v>0</v>
      </c>
      <c r="H105" s="19"/>
      <c r="I105" s="19"/>
      <c r="J105" s="3">
        <f t="shared" si="9"/>
        <v>0</v>
      </c>
      <c r="P105">
        <f t="shared" si="7"/>
        <v>0</v>
      </c>
      <c r="Q105" s="104">
        <f t="shared" si="10"/>
        <v>0</v>
      </c>
      <c r="R105">
        <f>RANK(Q105,$Q:$Q)+COUNTIF($Q$7:Q105,Q105)-1</f>
        <v>99</v>
      </c>
      <c r="T105" t="str">
        <f t="shared" si="11"/>
        <v>أقل من المتوسط</v>
      </c>
      <c r="X105" s="50">
        <v>99</v>
      </c>
      <c r="Y105" s="40">
        <f t="shared" si="12"/>
        <v>0</v>
      </c>
      <c r="Z105" s="63">
        <f t="shared" si="8"/>
        <v>0</v>
      </c>
      <c r="AA105" s="9" t="b">
        <f t="shared" si="13"/>
        <v>0</v>
      </c>
      <c r="AB105" s="45"/>
      <c r="AE105"/>
      <c r="AF105"/>
      <c r="AG105"/>
      <c r="AH105"/>
      <c r="AI105"/>
      <c r="AJ105"/>
      <c r="AK105"/>
      <c r="AL105"/>
      <c r="AM105"/>
      <c r="AN105"/>
    </row>
    <row r="106" spans="2:40" x14ac:dyDescent="0.3">
      <c r="B106" s="50">
        <v>100</v>
      </c>
      <c r="C106" s="258">
        <f>'ادخال البيانات'!A101</f>
        <v>0</v>
      </c>
      <c r="D106" s="258"/>
      <c r="E106" s="258"/>
      <c r="F106" s="6">
        <f>'ادخال البيانات'!AZ101</f>
        <v>0</v>
      </c>
      <c r="G106" s="63">
        <f>'ادخال البيانات'!BC101</f>
        <v>0</v>
      </c>
      <c r="H106" s="19"/>
      <c r="I106" s="19"/>
      <c r="J106" s="3">
        <f t="shared" si="9"/>
        <v>0</v>
      </c>
      <c r="P106">
        <f t="shared" si="7"/>
        <v>0</v>
      </c>
      <c r="Q106" s="104">
        <f t="shared" si="10"/>
        <v>0</v>
      </c>
      <c r="R106">
        <f>RANK(Q106,$Q:$Q)+COUNTIF($Q$7:Q106,Q106)-1</f>
        <v>100</v>
      </c>
      <c r="T106" t="str">
        <f t="shared" si="11"/>
        <v>أقل من المتوسط</v>
      </c>
      <c r="X106" s="50">
        <v>100</v>
      </c>
      <c r="Y106" s="40">
        <f t="shared" si="12"/>
        <v>0</v>
      </c>
      <c r="Z106" s="63">
        <f t="shared" si="8"/>
        <v>0</v>
      </c>
      <c r="AA106" s="9" t="b">
        <f t="shared" si="13"/>
        <v>0</v>
      </c>
      <c r="AB106" s="45"/>
      <c r="AE106"/>
      <c r="AF106"/>
      <c r="AG106"/>
      <c r="AH106"/>
      <c r="AI106"/>
      <c r="AJ106"/>
      <c r="AK106"/>
      <c r="AL106"/>
      <c r="AM106"/>
      <c r="AN106"/>
    </row>
    <row r="107" spans="2:40" x14ac:dyDescent="0.3">
      <c r="B107" s="50">
        <v>101</v>
      </c>
      <c r="C107" s="258">
        <f>'ادخال البيانات'!A102</f>
        <v>0</v>
      </c>
      <c r="D107" s="258"/>
      <c r="E107" s="258"/>
      <c r="F107" s="6">
        <f>'ادخال البيانات'!AZ102</f>
        <v>0</v>
      </c>
      <c r="G107" s="63">
        <f>'ادخال البيانات'!BC102</f>
        <v>0</v>
      </c>
      <c r="H107" s="19"/>
      <c r="I107" s="19"/>
      <c r="J107" s="3">
        <f t="shared" si="9"/>
        <v>0</v>
      </c>
      <c r="P107">
        <f t="shared" si="7"/>
        <v>0</v>
      </c>
      <c r="Q107" s="104">
        <f t="shared" si="10"/>
        <v>0</v>
      </c>
      <c r="R107">
        <f>RANK(Q107,$Q:$Q)+COUNTIF($Q$7:Q107,Q107)-1</f>
        <v>101</v>
      </c>
      <c r="T107" t="str">
        <f t="shared" si="11"/>
        <v>أقل من المتوسط</v>
      </c>
      <c r="X107" s="50">
        <v>101</v>
      </c>
      <c r="Y107" s="40">
        <f t="shared" si="12"/>
        <v>0</v>
      </c>
      <c r="Z107" s="63">
        <f t="shared" si="8"/>
        <v>0</v>
      </c>
      <c r="AA107" s="9" t="b">
        <f t="shared" si="13"/>
        <v>0</v>
      </c>
      <c r="AB107" s="45"/>
      <c r="AE107"/>
      <c r="AF107"/>
      <c r="AG107"/>
      <c r="AH107"/>
      <c r="AI107"/>
      <c r="AJ107"/>
      <c r="AK107"/>
      <c r="AL107"/>
      <c r="AM107"/>
      <c r="AN107"/>
    </row>
    <row r="108" spans="2:40" x14ac:dyDescent="0.3">
      <c r="B108" s="50">
        <v>102</v>
      </c>
      <c r="C108" s="258">
        <f>'ادخال البيانات'!A103</f>
        <v>0</v>
      </c>
      <c r="D108" s="258"/>
      <c r="E108" s="258"/>
      <c r="F108" s="6">
        <f>'ادخال البيانات'!AZ103</f>
        <v>0</v>
      </c>
      <c r="G108" s="63">
        <f>'ادخال البيانات'!BC103</f>
        <v>0</v>
      </c>
      <c r="H108" s="19"/>
      <c r="I108" s="19"/>
      <c r="J108" s="3">
        <f t="shared" si="9"/>
        <v>0</v>
      </c>
      <c r="P108">
        <f t="shared" si="7"/>
        <v>0</v>
      </c>
      <c r="Q108" s="104">
        <f t="shared" si="10"/>
        <v>0</v>
      </c>
      <c r="R108">
        <f>RANK(Q108,$Q:$Q)+COUNTIF($Q$7:Q108,Q108)-1</f>
        <v>102</v>
      </c>
      <c r="T108" t="str">
        <f t="shared" si="11"/>
        <v>أقل من المتوسط</v>
      </c>
      <c r="X108" s="50">
        <v>102</v>
      </c>
      <c r="Y108" s="40">
        <f t="shared" si="12"/>
        <v>0</v>
      </c>
      <c r="Z108" s="63">
        <f t="shared" si="8"/>
        <v>0</v>
      </c>
      <c r="AA108" s="9" t="b">
        <f t="shared" si="13"/>
        <v>0</v>
      </c>
      <c r="AB108" s="45"/>
      <c r="AE108"/>
      <c r="AF108"/>
      <c r="AG108"/>
      <c r="AH108"/>
      <c r="AI108"/>
      <c r="AJ108"/>
      <c r="AK108"/>
      <c r="AL108"/>
      <c r="AM108"/>
      <c r="AN108"/>
    </row>
    <row r="109" spans="2:40" x14ac:dyDescent="0.3">
      <c r="B109" s="50">
        <v>103</v>
      </c>
      <c r="C109" s="258">
        <f>'ادخال البيانات'!A104</f>
        <v>0</v>
      </c>
      <c r="D109" s="258"/>
      <c r="E109" s="258"/>
      <c r="F109" s="6">
        <f>'ادخال البيانات'!AZ104</f>
        <v>0</v>
      </c>
      <c r="G109" s="63">
        <f>'ادخال البيانات'!BC104</f>
        <v>0</v>
      </c>
      <c r="H109" s="19"/>
      <c r="I109" s="19"/>
      <c r="J109" s="3">
        <f t="shared" si="9"/>
        <v>0</v>
      </c>
      <c r="P109">
        <f t="shared" si="7"/>
        <v>0</v>
      </c>
      <c r="Q109" s="104">
        <f t="shared" si="10"/>
        <v>0</v>
      </c>
      <c r="R109">
        <f>RANK(Q109,$Q:$Q)+COUNTIF($Q$7:Q109,Q109)-1</f>
        <v>103</v>
      </c>
      <c r="T109" t="str">
        <f t="shared" si="11"/>
        <v>أقل من المتوسط</v>
      </c>
      <c r="X109" s="50">
        <v>103</v>
      </c>
      <c r="Y109" s="40">
        <f t="shared" si="12"/>
        <v>0</v>
      </c>
      <c r="Z109" s="63">
        <f t="shared" si="8"/>
        <v>0</v>
      </c>
      <c r="AA109" s="9" t="b">
        <f t="shared" si="13"/>
        <v>0</v>
      </c>
      <c r="AB109" s="45"/>
      <c r="AE109"/>
      <c r="AF109"/>
      <c r="AG109"/>
      <c r="AH109"/>
      <c r="AI109"/>
      <c r="AJ109"/>
      <c r="AK109"/>
      <c r="AL109"/>
      <c r="AM109"/>
      <c r="AN109"/>
    </row>
    <row r="110" spans="2:40" x14ac:dyDescent="0.3">
      <c r="B110" s="50">
        <v>104</v>
      </c>
      <c r="C110" s="258">
        <f>'ادخال البيانات'!A105</f>
        <v>0</v>
      </c>
      <c r="D110" s="258"/>
      <c r="E110" s="258"/>
      <c r="F110" s="6">
        <f>'ادخال البيانات'!AZ105</f>
        <v>0</v>
      </c>
      <c r="G110" s="63">
        <f>'ادخال البيانات'!BC105</f>
        <v>0</v>
      </c>
      <c r="H110" s="19"/>
      <c r="I110" s="19"/>
      <c r="J110" s="3">
        <f t="shared" si="9"/>
        <v>0</v>
      </c>
      <c r="P110">
        <f t="shared" si="7"/>
        <v>0</v>
      </c>
      <c r="Q110" s="104">
        <f t="shared" si="10"/>
        <v>0</v>
      </c>
      <c r="R110">
        <f>RANK(Q110,$Q:$Q)+COUNTIF($Q$7:Q110,Q110)-1</f>
        <v>104</v>
      </c>
      <c r="T110" t="str">
        <f t="shared" si="11"/>
        <v>أقل من المتوسط</v>
      </c>
      <c r="X110" s="50">
        <v>104</v>
      </c>
      <c r="Y110" s="40">
        <f t="shared" si="12"/>
        <v>0</v>
      </c>
      <c r="Z110" s="63">
        <f t="shared" si="8"/>
        <v>0</v>
      </c>
      <c r="AA110" s="9" t="b">
        <f t="shared" si="13"/>
        <v>0</v>
      </c>
      <c r="AB110" s="45"/>
      <c r="AE110"/>
      <c r="AF110"/>
      <c r="AG110"/>
      <c r="AH110"/>
      <c r="AI110"/>
      <c r="AJ110"/>
      <c r="AK110"/>
      <c r="AL110"/>
      <c r="AM110"/>
      <c r="AN110"/>
    </row>
    <row r="111" spans="2:40" x14ac:dyDescent="0.3">
      <c r="B111" s="50">
        <v>105</v>
      </c>
      <c r="C111" s="258">
        <f>'ادخال البيانات'!A106</f>
        <v>0</v>
      </c>
      <c r="D111" s="258"/>
      <c r="E111" s="258"/>
      <c r="F111" s="6">
        <f>'ادخال البيانات'!AZ106</f>
        <v>0</v>
      </c>
      <c r="G111" s="63">
        <f>'ادخال البيانات'!BC106</f>
        <v>0</v>
      </c>
      <c r="H111" s="19"/>
      <c r="I111" s="19"/>
      <c r="J111" s="3">
        <f t="shared" si="9"/>
        <v>0</v>
      </c>
      <c r="P111">
        <f t="shared" si="7"/>
        <v>0</v>
      </c>
      <c r="Q111" s="104">
        <f t="shared" si="10"/>
        <v>0</v>
      </c>
      <c r="R111">
        <f>RANK(Q111,$Q:$Q)+COUNTIF($Q$7:Q111,Q111)-1</f>
        <v>105</v>
      </c>
      <c r="T111" t="str">
        <f t="shared" si="11"/>
        <v>أقل من المتوسط</v>
      </c>
      <c r="X111" s="50">
        <v>105</v>
      </c>
      <c r="Y111" s="40">
        <f t="shared" si="12"/>
        <v>0</v>
      </c>
      <c r="Z111" s="63">
        <f t="shared" si="8"/>
        <v>0</v>
      </c>
      <c r="AA111" s="9" t="b">
        <f t="shared" si="13"/>
        <v>0</v>
      </c>
      <c r="AB111" s="45"/>
      <c r="AE111"/>
      <c r="AF111"/>
      <c r="AG111"/>
      <c r="AH111"/>
      <c r="AI111"/>
      <c r="AJ111"/>
      <c r="AK111"/>
      <c r="AL111"/>
      <c r="AM111"/>
      <c r="AN111"/>
    </row>
    <row r="112" spans="2:40" x14ac:dyDescent="0.3">
      <c r="B112" s="50">
        <v>106</v>
      </c>
      <c r="C112" s="258">
        <f>'ادخال البيانات'!A107</f>
        <v>0</v>
      </c>
      <c r="D112" s="258"/>
      <c r="E112" s="258"/>
      <c r="F112" s="6">
        <f>'ادخال البيانات'!AZ107</f>
        <v>0</v>
      </c>
      <c r="G112" s="63">
        <f>'ادخال البيانات'!BC107</f>
        <v>0</v>
      </c>
      <c r="H112" s="19"/>
      <c r="I112" s="19"/>
      <c r="J112" s="3">
        <f t="shared" si="9"/>
        <v>0</v>
      </c>
      <c r="P112">
        <f t="shared" si="7"/>
        <v>0</v>
      </c>
      <c r="Q112" s="104">
        <f t="shared" si="10"/>
        <v>0</v>
      </c>
      <c r="R112">
        <f>RANK(Q112,$Q:$Q)+COUNTIF($Q$7:Q112,Q112)-1</f>
        <v>106</v>
      </c>
      <c r="T112" t="str">
        <f t="shared" si="11"/>
        <v>أقل من المتوسط</v>
      </c>
      <c r="X112" s="50">
        <v>106</v>
      </c>
      <c r="Y112" s="40">
        <f t="shared" si="12"/>
        <v>0</v>
      </c>
      <c r="Z112" s="63">
        <f t="shared" si="8"/>
        <v>0</v>
      </c>
      <c r="AA112" s="9" t="b">
        <f t="shared" si="13"/>
        <v>0</v>
      </c>
      <c r="AB112" s="45"/>
      <c r="AE112"/>
      <c r="AF112"/>
      <c r="AG112"/>
      <c r="AH112"/>
      <c r="AI112"/>
      <c r="AJ112"/>
      <c r="AK112"/>
      <c r="AL112"/>
      <c r="AM112"/>
      <c r="AN112"/>
    </row>
    <row r="113" spans="2:40" x14ac:dyDescent="0.3">
      <c r="B113" s="50">
        <v>107</v>
      </c>
      <c r="C113" s="258">
        <f>'ادخال البيانات'!A108</f>
        <v>0</v>
      </c>
      <c r="D113" s="258"/>
      <c r="E113" s="258"/>
      <c r="F113" s="6">
        <f>'ادخال البيانات'!AZ108</f>
        <v>0</v>
      </c>
      <c r="G113" s="63">
        <f>'ادخال البيانات'!BC108</f>
        <v>0</v>
      </c>
      <c r="H113" s="19"/>
      <c r="I113" s="19"/>
      <c r="J113" s="3">
        <f t="shared" si="9"/>
        <v>0</v>
      </c>
      <c r="P113">
        <f t="shared" si="7"/>
        <v>0</v>
      </c>
      <c r="Q113" s="104">
        <f t="shared" si="10"/>
        <v>0</v>
      </c>
      <c r="R113">
        <f>RANK(Q113,$Q:$Q)+COUNTIF($Q$7:Q113,Q113)-1</f>
        <v>107</v>
      </c>
      <c r="T113" t="str">
        <f t="shared" si="11"/>
        <v>أقل من المتوسط</v>
      </c>
      <c r="X113" s="50">
        <v>107</v>
      </c>
      <c r="Y113" s="40">
        <f t="shared" si="12"/>
        <v>0</v>
      </c>
      <c r="Z113" s="63">
        <f t="shared" si="8"/>
        <v>0</v>
      </c>
      <c r="AA113" s="9" t="b">
        <f t="shared" si="13"/>
        <v>0</v>
      </c>
      <c r="AB113" s="45"/>
      <c r="AE113"/>
      <c r="AF113"/>
      <c r="AG113"/>
      <c r="AH113"/>
      <c r="AI113"/>
      <c r="AJ113"/>
      <c r="AK113"/>
      <c r="AL113"/>
      <c r="AM113"/>
      <c r="AN113"/>
    </row>
    <row r="114" spans="2:40" x14ac:dyDescent="0.3">
      <c r="B114" s="50">
        <v>108</v>
      </c>
      <c r="C114" s="258">
        <f>'ادخال البيانات'!A109</f>
        <v>0</v>
      </c>
      <c r="D114" s="258"/>
      <c r="E114" s="258"/>
      <c r="F114" s="6">
        <f>'ادخال البيانات'!AZ109</f>
        <v>0</v>
      </c>
      <c r="G114" s="63">
        <f>'ادخال البيانات'!BC109</f>
        <v>0</v>
      </c>
      <c r="H114" s="19"/>
      <c r="I114" s="19"/>
      <c r="J114" s="3">
        <f t="shared" si="9"/>
        <v>0</v>
      </c>
      <c r="P114">
        <f t="shared" si="7"/>
        <v>0</v>
      </c>
      <c r="Q114" s="104">
        <f t="shared" si="10"/>
        <v>0</v>
      </c>
      <c r="R114">
        <f>RANK(Q114,$Q:$Q)+COUNTIF($Q$7:Q114,Q114)-1</f>
        <v>108</v>
      </c>
      <c r="T114" t="str">
        <f t="shared" si="11"/>
        <v>أقل من المتوسط</v>
      </c>
      <c r="X114" s="50">
        <v>108</v>
      </c>
      <c r="Y114" s="40">
        <f t="shared" si="12"/>
        <v>0</v>
      </c>
      <c r="Z114" s="63">
        <f t="shared" si="8"/>
        <v>0</v>
      </c>
      <c r="AA114" s="9" t="b">
        <f t="shared" si="13"/>
        <v>0</v>
      </c>
      <c r="AB114" s="45"/>
      <c r="AE114"/>
      <c r="AF114"/>
      <c r="AG114"/>
      <c r="AH114"/>
      <c r="AI114"/>
      <c r="AJ114"/>
      <c r="AK114"/>
      <c r="AL114"/>
      <c r="AM114"/>
      <c r="AN114"/>
    </row>
    <row r="115" spans="2:40" x14ac:dyDescent="0.3">
      <c r="B115" s="50">
        <v>109</v>
      </c>
      <c r="C115" s="258">
        <f>'ادخال البيانات'!A110</f>
        <v>0</v>
      </c>
      <c r="D115" s="258"/>
      <c r="E115" s="258"/>
      <c r="F115" s="6">
        <f>'ادخال البيانات'!AZ110</f>
        <v>0</v>
      </c>
      <c r="G115" s="63">
        <f>'ادخال البيانات'!BC110</f>
        <v>0</v>
      </c>
      <c r="H115" s="19"/>
      <c r="I115" s="19"/>
      <c r="J115" s="3">
        <f t="shared" si="9"/>
        <v>0</v>
      </c>
      <c r="P115">
        <f t="shared" si="7"/>
        <v>0</v>
      </c>
      <c r="Q115" s="104">
        <f t="shared" si="10"/>
        <v>0</v>
      </c>
      <c r="R115">
        <f>RANK(Q115,$Q:$Q)+COUNTIF($Q$7:Q115,Q115)-1</f>
        <v>109</v>
      </c>
      <c r="T115" t="str">
        <f t="shared" si="11"/>
        <v>أقل من المتوسط</v>
      </c>
      <c r="X115" s="50">
        <v>109</v>
      </c>
      <c r="Y115" s="40">
        <f t="shared" si="12"/>
        <v>0</v>
      </c>
      <c r="Z115" s="63">
        <f t="shared" si="8"/>
        <v>0</v>
      </c>
      <c r="AA115" s="9" t="b">
        <f t="shared" si="13"/>
        <v>0</v>
      </c>
      <c r="AB115" s="45"/>
      <c r="AE115"/>
      <c r="AF115"/>
      <c r="AG115"/>
      <c r="AH115"/>
      <c r="AI115"/>
      <c r="AJ115"/>
      <c r="AK115"/>
      <c r="AL115"/>
      <c r="AM115"/>
      <c r="AN115"/>
    </row>
    <row r="116" spans="2:40" x14ac:dyDescent="0.3">
      <c r="B116" s="50">
        <v>110</v>
      </c>
      <c r="C116" s="258">
        <f>'ادخال البيانات'!A111</f>
        <v>0</v>
      </c>
      <c r="D116" s="258"/>
      <c r="E116" s="258"/>
      <c r="F116" s="6">
        <f>'ادخال البيانات'!AZ111</f>
        <v>0</v>
      </c>
      <c r="G116" s="63">
        <f>'ادخال البيانات'!BC111</f>
        <v>0</v>
      </c>
      <c r="H116" s="19"/>
      <c r="I116" s="19"/>
      <c r="J116" s="3">
        <f t="shared" si="9"/>
        <v>0</v>
      </c>
      <c r="P116">
        <f t="shared" si="7"/>
        <v>0</v>
      </c>
      <c r="Q116" s="104">
        <f t="shared" si="10"/>
        <v>0</v>
      </c>
      <c r="R116">
        <f>RANK(Q116,$Q:$Q)+COUNTIF($Q$7:Q116,Q116)-1</f>
        <v>110</v>
      </c>
      <c r="T116" t="str">
        <f t="shared" si="11"/>
        <v>أقل من المتوسط</v>
      </c>
      <c r="X116" s="50">
        <v>110</v>
      </c>
      <c r="Y116" s="40">
        <f t="shared" si="12"/>
        <v>0</v>
      </c>
      <c r="Z116" s="63">
        <f t="shared" si="8"/>
        <v>0</v>
      </c>
      <c r="AA116" s="9" t="b">
        <f t="shared" si="13"/>
        <v>0</v>
      </c>
      <c r="AB116" s="45"/>
      <c r="AE116"/>
      <c r="AF116"/>
      <c r="AG116"/>
      <c r="AH116"/>
      <c r="AI116"/>
      <c r="AJ116"/>
      <c r="AK116"/>
      <c r="AL116"/>
      <c r="AM116"/>
      <c r="AN116"/>
    </row>
    <row r="117" spans="2:40" x14ac:dyDescent="0.3">
      <c r="B117" s="50">
        <v>111</v>
      </c>
      <c r="C117" s="258">
        <f>'ادخال البيانات'!A112</f>
        <v>0</v>
      </c>
      <c r="D117" s="258"/>
      <c r="E117" s="258"/>
      <c r="F117" s="6">
        <f>'ادخال البيانات'!AZ112</f>
        <v>0</v>
      </c>
      <c r="G117" s="63">
        <f>'ادخال البيانات'!BC112</f>
        <v>0</v>
      </c>
      <c r="H117" s="19"/>
      <c r="I117" s="19"/>
      <c r="J117" s="3">
        <f t="shared" si="9"/>
        <v>0</v>
      </c>
      <c r="P117">
        <f t="shared" si="7"/>
        <v>0</v>
      </c>
      <c r="Q117" s="104">
        <f t="shared" si="10"/>
        <v>0</v>
      </c>
      <c r="R117">
        <f>RANK(Q117,$Q:$Q)+COUNTIF($Q$7:Q117,Q117)-1</f>
        <v>111</v>
      </c>
      <c r="T117" t="str">
        <f t="shared" si="11"/>
        <v>أقل من المتوسط</v>
      </c>
      <c r="X117" s="50">
        <v>111</v>
      </c>
      <c r="Y117" s="40">
        <f t="shared" si="12"/>
        <v>0</v>
      </c>
      <c r="Z117" s="63">
        <f t="shared" si="8"/>
        <v>0</v>
      </c>
      <c r="AA117" s="9" t="b">
        <f t="shared" si="13"/>
        <v>0</v>
      </c>
      <c r="AB117" s="45"/>
      <c r="AE117"/>
      <c r="AF117"/>
      <c r="AG117"/>
      <c r="AH117"/>
      <c r="AI117"/>
      <c r="AJ117"/>
      <c r="AK117"/>
      <c r="AL117"/>
      <c r="AM117"/>
      <c r="AN117"/>
    </row>
    <row r="118" spans="2:40" x14ac:dyDescent="0.3">
      <c r="B118" s="50">
        <v>112</v>
      </c>
      <c r="C118" s="258">
        <f>'ادخال البيانات'!A113</f>
        <v>0</v>
      </c>
      <c r="D118" s="258"/>
      <c r="E118" s="258"/>
      <c r="F118" s="6">
        <f>'ادخال البيانات'!AZ113</f>
        <v>0</v>
      </c>
      <c r="G118" s="63">
        <f>'ادخال البيانات'!BC113</f>
        <v>0</v>
      </c>
      <c r="H118" s="19"/>
      <c r="I118" s="19"/>
      <c r="J118" s="3">
        <f t="shared" si="9"/>
        <v>0</v>
      </c>
      <c r="P118">
        <f t="shared" si="7"/>
        <v>0</v>
      </c>
      <c r="Q118" s="104">
        <f t="shared" si="10"/>
        <v>0</v>
      </c>
      <c r="R118">
        <f>RANK(Q118,$Q:$Q)+COUNTIF($Q$7:Q118,Q118)-1</f>
        <v>112</v>
      </c>
      <c r="T118" t="str">
        <f t="shared" si="11"/>
        <v>أقل من المتوسط</v>
      </c>
      <c r="X118" s="50">
        <v>112</v>
      </c>
      <c r="Y118" s="40">
        <f t="shared" si="12"/>
        <v>0</v>
      </c>
      <c r="Z118" s="63">
        <f t="shared" si="8"/>
        <v>0</v>
      </c>
      <c r="AA118" s="9" t="b">
        <f t="shared" si="13"/>
        <v>0</v>
      </c>
      <c r="AB118" s="45"/>
      <c r="AE118"/>
      <c r="AF118"/>
      <c r="AG118"/>
      <c r="AH118"/>
      <c r="AI118"/>
      <c r="AJ118"/>
      <c r="AK118"/>
      <c r="AL118"/>
      <c r="AM118"/>
      <c r="AN118"/>
    </row>
    <row r="119" spans="2:40" x14ac:dyDescent="0.3">
      <c r="B119" s="50">
        <v>113</v>
      </c>
      <c r="C119" s="258">
        <f>'ادخال البيانات'!A114</f>
        <v>0</v>
      </c>
      <c r="D119" s="258"/>
      <c r="E119" s="258"/>
      <c r="F119" s="6">
        <f>'ادخال البيانات'!AZ114</f>
        <v>0</v>
      </c>
      <c r="G119" s="63">
        <f>'ادخال البيانات'!BC114</f>
        <v>0</v>
      </c>
      <c r="H119" s="19"/>
      <c r="I119" s="19"/>
      <c r="J119" s="3">
        <f t="shared" si="9"/>
        <v>0</v>
      </c>
      <c r="P119">
        <f t="shared" si="7"/>
        <v>0</v>
      </c>
      <c r="Q119" s="104">
        <f t="shared" si="10"/>
        <v>0</v>
      </c>
      <c r="R119">
        <f>RANK(Q119,$Q:$Q)+COUNTIF($Q$7:Q119,Q119)-1</f>
        <v>113</v>
      </c>
      <c r="T119" t="str">
        <f t="shared" si="11"/>
        <v>أقل من المتوسط</v>
      </c>
      <c r="X119" s="50">
        <v>113</v>
      </c>
      <c r="Y119" s="40">
        <f t="shared" si="12"/>
        <v>0</v>
      </c>
      <c r="Z119" s="63">
        <f t="shared" si="8"/>
        <v>0</v>
      </c>
      <c r="AA119" s="9" t="b">
        <f t="shared" si="13"/>
        <v>0</v>
      </c>
      <c r="AB119" s="45"/>
      <c r="AE119"/>
      <c r="AF119"/>
      <c r="AG119"/>
      <c r="AH119"/>
      <c r="AI119"/>
      <c r="AJ119"/>
      <c r="AK119"/>
      <c r="AL119"/>
      <c r="AM119"/>
      <c r="AN119"/>
    </row>
    <row r="120" spans="2:40" x14ac:dyDescent="0.3">
      <c r="B120" s="50">
        <v>114</v>
      </c>
      <c r="C120" s="258">
        <f>'ادخال البيانات'!A115</f>
        <v>0</v>
      </c>
      <c r="D120" s="258"/>
      <c r="E120" s="258"/>
      <c r="F120" s="6">
        <f>'ادخال البيانات'!AZ115</f>
        <v>0</v>
      </c>
      <c r="G120" s="63">
        <f>'ادخال البيانات'!BC115</f>
        <v>0</v>
      </c>
      <c r="H120" s="19"/>
      <c r="I120" s="19"/>
      <c r="J120" s="3">
        <f t="shared" si="9"/>
        <v>0</v>
      </c>
      <c r="P120">
        <f t="shared" si="7"/>
        <v>0</v>
      </c>
      <c r="Q120" s="104">
        <f t="shared" si="10"/>
        <v>0</v>
      </c>
      <c r="R120">
        <f>RANK(Q120,$Q:$Q)+COUNTIF($Q$7:Q120,Q120)-1</f>
        <v>114</v>
      </c>
      <c r="T120" t="str">
        <f t="shared" si="11"/>
        <v>أقل من المتوسط</v>
      </c>
      <c r="X120" s="50">
        <v>114</v>
      </c>
      <c r="Y120" s="40">
        <f t="shared" si="12"/>
        <v>0</v>
      </c>
      <c r="Z120" s="63">
        <f t="shared" si="8"/>
        <v>0</v>
      </c>
      <c r="AA120" s="9" t="b">
        <f t="shared" si="13"/>
        <v>0</v>
      </c>
      <c r="AB120" s="45"/>
      <c r="AE120"/>
      <c r="AF120"/>
      <c r="AG120"/>
      <c r="AH120"/>
      <c r="AI120"/>
      <c r="AJ120"/>
      <c r="AK120"/>
      <c r="AL120"/>
      <c r="AM120"/>
      <c r="AN120"/>
    </row>
    <row r="121" spans="2:40" x14ac:dyDescent="0.3">
      <c r="B121" s="50">
        <v>115</v>
      </c>
      <c r="C121" s="258">
        <f>'ادخال البيانات'!A116</f>
        <v>0</v>
      </c>
      <c r="D121" s="258"/>
      <c r="E121" s="258"/>
      <c r="F121" s="6">
        <f>'ادخال البيانات'!AZ116</f>
        <v>0</v>
      </c>
      <c r="G121" s="63">
        <f>'ادخال البيانات'!BC116</f>
        <v>0</v>
      </c>
      <c r="H121" s="19"/>
      <c r="I121" s="19"/>
      <c r="J121" s="3">
        <f t="shared" si="9"/>
        <v>0</v>
      </c>
      <c r="P121">
        <f t="shared" si="7"/>
        <v>0</v>
      </c>
      <c r="Q121" s="104">
        <f t="shared" si="10"/>
        <v>0</v>
      </c>
      <c r="R121">
        <f>RANK(Q121,$Q:$Q)+COUNTIF($Q$7:Q121,Q121)-1</f>
        <v>115</v>
      </c>
      <c r="T121" t="str">
        <f t="shared" si="11"/>
        <v>أقل من المتوسط</v>
      </c>
      <c r="X121" s="50">
        <v>115</v>
      </c>
      <c r="Y121" s="40">
        <f t="shared" si="12"/>
        <v>0</v>
      </c>
      <c r="Z121" s="63">
        <f t="shared" si="8"/>
        <v>0</v>
      </c>
      <c r="AA121" s="9" t="b">
        <f t="shared" si="13"/>
        <v>0</v>
      </c>
      <c r="AB121" s="45"/>
      <c r="AE121"/>
      <c r="AF121"/>
      <c r="AG121"/>
      <c r="AH121"/>
      <c r="AI121"/>
      <c r="AJ121"/>
      <c r="AK121"/>
      <c r="AL121"/>
      <c r="AM121"/>
      <c r="AN121"/>
    </row>
    <row r="122" spans="2:40" x14ac:dyDescent="0.3">
      <c r="B122" s="50">
        <v>116</v>
      </c>
      <c r="C122" s="258">
        <f>'ادخال البيانات'!A117</f>
        <v>0</v>
      </c>
      <c r="D122" s="258"/>
      <c r="E122" s="258"/>
      <c r="F122" s="6">
        <f>'ادخال البيانات'!AZ117</f>
        <v>0</v>
      </c>
      <c r="G122" s="63">
        <f>'ادخال البيانات'!BC117</f>
        <v>0</v>
      </c>
      <c r="H122" s="19"/>
      <c r="I122" s="19"/>
      <c r="J122" s="3">
        <f t="shared" si="9"/>
        <v>0</v>
      </c>
      <c r="P122">
        <f t="shared" si="7"/>
        <v>0</v>
      </c>
      <c r="Q122" s="104">
        <f t="shared" si="10"/>
        <v>0</v>
      </c>
      <c r="R122">
        <f>RANK(Q122,$Q:$Q)+COUNTIF($Q$7:Q122,Q122)-1</f>
        <v>116</v>
      </c>
      <c r="T122" t="str">
        <f t="shared" si="11"/>
        <v>أقل من المتوسط</v>
      </c>
      <c r="X122" s="50">
        <v>116</v>
      </c>
      <c r="Y122" s="40">
        <f t="shared" si="12"/>
        <v>0</v>
      </c>
      <c r="Z122" s="63">
        <f t="shared" si="8"/>
        <v>0</v>
      </c>
      <c r="AA122" s="9" t="b">
        <f t="shared" si="13"/>
        <v>0</v>
      </c>
      <c r="AB122" s="45"/>
      <c r="AE122"/>
      <c r="AF122"/>
      <c r="AG122"/>
      <c r="AH122"/>
      <c r="AI122"/>
      <c r="AJ122"/>
      <c r="AK122"/>
      <c r="AL122"/>
      <c r="AM122"/>
      <c r="AN122"/>
    </row>
    <row r="123" spans="2:40" x14ac:dyDescent="0.3">
      <c r="B123" s="50">
        <v>117</v>
      </c>
      <c r="C123" s="258">
        <f>'ادخال البيانات'!A118</f>
        <v>0</v>
      </c>
      <c r="D123" s="258"/>
      <c r="E123" s="258"/>
      <c r="F123" s="6">
        <f>'ادخال البيانات'!AZ118</f>
        <v>0</v>
      </c>
      <c r="G123" s="63">
        <f>'ادخال البيانات'!BC118</f>
        <v>0</v>
      </c>
      <c r="H123" s="19"/>
      <c r="I123" s="19"/>
      <c r="J123" s="3">
        <f t="shared" si="9"/>
        <v>0</v>
      </c>
      <c r="P123">
        <f t="shared" si="7"/>
        <v>0</v>
      </c>
      <c r="Q123" s="104">
        <f t="shared" si="10"/>
        <v>0</v>
      </c>
      <c r="R123">
        <f>RANK(Q123,$Q:$Q)+COUNTIF($Q$7:Q123,Q123)-1</f>
        <v>117</v>
      </c>
      <c r="T123" t="str">
        <f t="shared" si="11"/>
        <v>أقل من المتوسط</v>
      </c>
      <c r="X123" s="50">
        <v>117</v>
      </c>
      <c r="Y123" s="40">
        <f t="shared" si="12"/>
        <v>0</v>
      </c>
      <c r="Z123" s="63">
        <f t="shared" si="8"/>
        <v>0</v>
      </c>
      <c r="AA123" s="9" t="b">
        <f t="shared" si="13"/>
        <v>0</v>
      </c>
      <c r="AB123" s="45"/>
      <c r="AE123"/>
      <c r="AF123"/>
      <c r="AG123"/>
      <c r="AH123"/>
      <c r="AI123"/>
      <c r="AJ123"/>
      <c r="AK123"/>
      <c r="AL123"/>
      <c r="AM123"/>
      <c r="AN123"/>
    </row>
    <row r="124" spans="2:40" x14ac:dyDescent="0.3">
      <c r="B124" s="50">
        <v>118</v>
      </c>
      <c r="C124" s="258">
        <f>'ادخال البيانات'!A119</f>
        <v>0</v>
      </c>
      <c r="D124" s="258"/>
      <c r="E124" s="258"/>
      <c r="F124" s="6">
        <f>'ادخال البيانات'!AZ119</f>
        <v>0</v>
      </c>
      <c r="G124" s="63">
        <f>'ادخال البيانات'!BC119</f>
        <v>0</v>
      </c>
      <c r="H124" s="19"/>
      <c r="I124" s="19"/>
      <c r="J124" s="3">
        <f t="shared" si="9"/>
        <v>0</v>
      </c>
      <c r="P124">
        <f t="shared" si="7"/>
        <v>0</v>
      </c>
      <c r="Q124" s="104">
        <f t="shared" si="10"/>
        <v>0</v>
      </c>
      <c r="R124">
        <f>RANK(Q124,$Q:$Q)+COUNTIF($Q$7:Q124,Q124)-1</f>
        <v>118</v>
      </c>
      <c r="T124" t="str">
        <f t="shared" si="11"/>
        <v>أقل من المتوسط</v>
      </c>
      <c r="X124" s="50">
        <v>118</v>
      </c>
      <c r="Y124" s="40">
        <f t="shared" si="12"/>
        <v>0</v>
      </c>
      <c r="Z124" s="63">
        <f t="shared" si="8"/>
        <v>0</v>
      </c>
      <c r="AA124" s="9" t="b">
        <f t="shared" si="13"/>
        <v>0</v>
      </c>
      <c r="AB124" s="45"/>
      <c r="AE124"/>
      <c r="AF124"/>
      <c r="AG124"/>
      <c r="AH124"/>
      <c r="AI124"/>
      <c r="AJ124"/>
      <c r="AK124"/>
      <c r="AL124"/>
      <c r="AM124"/>
      <c r="AN124"/>
    </row>
    <row r="125" spans="2:40" x14ac:dyDescent="0.3">
      <c r="B125" s="50">
        <v>119</v>
      </c>
      <c r="C125" s="258">
        <f>'ادخال البيانات'!A120</f>
        <v>0</v>
      </c>
      <c r="D125" s="258"/>
      <c r="E125" s="258"/>
      <c r="F125" s="6">
        <f>'ادخال البيانات'!AZ120</f>
        <v>0</v>
      </c>
      <c r="G125" s="63">
        <f>'ادخال البيانات'!BC120</f>
        <v>0</v>
      </c>
      <c r="H125" s="19"/>
      <c r="I125" s="19"/>
      <c r="J125" s="3">
        <f t="shared" si="9"/>
        <v>0</v>
      </c>
      <c r="P125">
        <f t="shared" si="7"/>
        <v>0</v>
      </c>
      <c r="Q125" s="104">
        <f t="shared" si="10"/>
        <v>0</v>
      </c>
      <c r="R125">
        <f>RANK(Q125,$Q:$Q)+COUNTIF($Q$7:Q125,Q125)-1</f>
        <v>119</v>
      </c>
      <c r="T125" t="str">
        <f t="shared" si="11"/>
        <v>أقل من المتوسط</v>
      </c>
      <c r="X125" s="50">
        <v>119</v>
      </c>
      <c r="Y125" s="40">
        <f t="shared" si="12"/>
        <v>0</v>
      </c>
      <c r="Z125" s="63">
        <f t="shared" si="8"/>
        <v>0</v>
      </c>
      <c r="AA125" s="9" t="b">
        <f t="shared" si="13"/>
        <v>0</v>
      </c>
      <c r="AB125" s="45"/>
      <c r="AE125"/>
      <c r="AF125"/>
      <c r="AG125"/>
      <c r="AH125"/>
      <c r="AI125"/>
      <c r="AJ125"/>
      <c r="AK125"/>
      <c r="AL125"/>
      <c r="AM125"/>
      <c r="AN125"/>
    </row>
    <row r="126" spans="2:40" x14ac:dyDescent="0.3">
      <c r="B126" s="50">
        <v>120</v>
      </c>
      <c r="C126" s="258">
        <f>'ادخال البيانات'!A121</f>
        <v>0</v>
      </c>
      <c r="D126" s="258"/>
      <c r="E126" s="258"/>
      <c r="F126" s="6">
        <f>'ادخال البيانات'!AZ121</f>
        <v>0</v>
      </c>
      <c r="G126" s="63">
        <f>'ادخال البيانات'!BC121</f>
        <v>0</v>
      </c>
      <c r="H126" s="19"/>
      <c r="I126" s="19"/>
      <c r="J126" s="3">
        <f t="shared" si="9"/>
        <v>0</v>
      </c>
      <c r="P126">
        <f t="shared" si="7"/>
        <v>0</v>
      </c>
      <c r="Q126" s="104">
        <f t="shared" si="10"/>
        <v>0</v>
      </c>
      <c r="R126">
        <f>RANK(Q126,$Q:$Q)+COUNTIF($Q$7:Q126,Q126)-1</f>
        <v>120</v>
      </c>
      <c r="T126" t="str">
        <f t="shared" si="11"/>
        <v>أقل من المتوسط</v>
      </c>
      <c r="X126" s="50">
        <v>120</v>
      </c>
      <c r="Y126" s="40">
        <f t="shared" si="12"/>
        <v>0</v>
      </c>
      <c r="Z126" s="63">
        <f t="shared" si="8"/>
        <v>0</v>
      </c>
      <c r="AA126" s="9" t="b">
        <f t="shared" si="13"/>
        <v>0</v>
      </c>
      <c r="AB126" s="45"/>
      <c r="AE126"/>
      <c r="AF126"/>
      <c r="AG126"/>
      <c r="AH126"/>
      <c r="AI126"/>
      <c r="AJ126"/>
      <c r="AK126"/>
      <c r="AL126"/>
      <c r="AM126"/>
      <c r="AN126"/>
    </row>
    <row r="127" spans="2:40" x14ac:dyDescent="0.3">
      <c r="B127" s="50">
        <v>121</v>
      </c>
      <c r="C127" s="258">
        <f>'ادخال البيانات'!A122</f>
        <v>0</v>
      </c>
      <c r="D127" s="258"/>
      <c r="E127" s="258"/>
      <c r="F127" s="6">
        <f>'ادخال البيانات'!AZ122</f>
        <v>0</v>
      </c>
      <c r="G127" s="63">
        <f>'ادخال البيانات'!BC122</f>
        <v>0</v>
      </c>
      <c r="H127" s="19"/>
      <c r="I127" s="19"/>
      <c r="J127" s="3">
        <f t="shared" si="9"/>
        <v>0</v>
      </c>
      <c r="P127">
        <f t="shared" si="7"/>
        <v>0</v>
      </c>
      <c r="Q127" s="104">
        <f t="shared" si="10"/>
        <v>0</v>
      </c>
      <c r="R127">
        <f>RANK(Q127,$Q:$Q)+COUNTIF($Q$7:Q127,Q127)-1</f>
        <v>121</v>
      </c>
      <c r="T127" t="str">
        <f t="shared" si="11"/>
        <v>أقل من المتوسط</v>
      </c>
      <c r="X127" s="50">
        <v>121</v>
      </c>
      <c r="Y127" s="40">
        <f t="shared" si="12"/>
        <v>0</v>
      </c>
      <c r="Z127" s="63">
        <f t="shared" si="8"/>
        <v>0</v>
      </c>
      <c r="AA127" s="9" t="b">
        <f t="shared" si="13"/>
        <v>0</v>
      </c>
      <c r="AB127" s="45"/>
      <c r="AE127"/>
      <c r="AF127"/>
      <c r="AG127"/>
      <c r="AH127"/>
      <c r="AI127"/>
      <c r="AJ127"/>
      <c r="AK127"/>
      <c r="AL127"/>
      <c r="AM127"/>
      <c r="AN127"/>
    </row>
    <row r="128" spans="2:40" x14ac:dyDescent="0.3">
      <c r="B128" s="50">
        <v>122</v>
      </c>
      <c r="C128" s="258">
        <f>'ادخال البيانات'!A123</f>
        <v>0</v>
      </c>
      <c r="D128" s="258"/>
      <c r="E128" s="258"/>
      <c r="F128" s="6">
        <f>'ادخال البيانات'!AZ123</f>
        <v>0</v>
      </c>
      <c r="G128" s="63">
        <f>'ادخال البيانات'!BC123</f>
        <v>0</v>
      </c>
      <c r="H128" s="19"/>
      <c r="I128" s="19"/>
      <c r="J128" s="3">
        <f t="shared" si="9"/>
        <v>0</v>
      </c>
      <c r="P128">
        <f t="shared" si="7"/>
        <v>0</v>
      </c>
      <c r="Q128" s="104">
        <f t="shared" si="10"/>
        <v>0</v>
      </c>
      <c r="R128">
        <f>RANK(Q128,$Q:$Q)+COUNTIF($Q$7:Q128,Q128)-1</f>
        <v>122</v>
      </c>
      <c r="T128" t="str">
        <f t="shared" si="11"/>
        <v>أقل من المتوسط</v>
      </c>
      <c r="X128" s="50">
        <v>122</v>
      </c>
      <c r="Y128" s="40">
        <f t="shared" si="12"/>
        <v>0</v>
      </c>
      <c r="Z128" s="63">
        <f t="shared" si="8"/>
        <v>0</v>
      </c>
      <c r="AA128" s="9" t="b">
        <f t="shared" si="13"/>
        <v>0</v>
      </c>
      <c r="AB128" s="45"/>
      <c r="AE128"/>
      <c r="AF128"/>
      <c r="AG128"/>
      <c r="AH128"/>
      <c r="AI128"/>
      <c r="AJ128"/>
      <c r="AK128"/>
      <c r="AL128"/>
      <c r="AM128"/>
      <c r="AN128"/>
    </row>
    <row r="129" spans="2:40" x14ac:dyDescent="0.3">
      <c r="B129" s="50">
        <v>123</v>
      </c>
      <c r="C129" s="258">
        <f>'ادخال البيانات'!A124</f>
        <v>0</v>
      </c>
      <c r="D129" s="258"/>
      <c r="E129" s="258"/>
      <c r="F129" s="6">
        <f>'ادخال البيانات'!AZ124</f>
        <v>0</v>
      </c>
      <c r="G129" s="63">
        <f>'ادخال البيانات'!BC124</f>
        <v>0</v>
      </c>
      <c r="H129" s="19"/>
      <c r="I129" s="19"/>
      <c r="J129" s="3">
        <f t="shared" si="9"/>
        <v>0</v>
      </c>
      <c r="P129">
        <f t="shared" si="7"/>
        <v>0</v>
      </c>
      <c r="Q129" s="104">
        <f t="shared" si="10"/>
        <v>0</v>
      </c>
      <c r="R129">
        <f>RANK(Q129,$Q:$Q)+COUNTIF($Q$7:Q129,Q129)-1</f>
        <v>123</v>
      </c>
      <c r="T129" t="str">
        <f t="shared" si="11"/>
        <v>أقل من المتوسط</v>
      </c>
      <c r="X129" s="50">
        <v>123</v>
      </c>
      <c r="Y129" s="40">
        <f t="shared" si="12"/>
        <v>0</v>
      </c>
      <c r="Z129" s="63">
        <f t="shared" si="8"/>
        <v>0</v>
      </c>
      <c r="AA129" s="9" t="b">
        <f t="shared" si="13"/>
        <v>0</v>
      </c>
      <c r="AB129" s="45"/>
      <c r="AE129"/>
      <c r="AF129"/>
      <c r="AG129"/>
      <c r="AH129"/>
      <c r="AI129"/>
      <c r="AJ129"/>
      <c r="AK129"/>
      <c r="AL129"/>
      <c r="AM129"/>
      <c r="AN129"/>
    </row>
    <row r="130" spans="2:40" x14ac:dyDescent="0.3">
      <c r="B130" s="50">
        <v>124</v>
      </c>
      <c r="C130" s="258">
        <f>'ادخال البيانات'!A125</f>
        <v>0</v>
      </c>
      <c r="D130" s="258"/>
      <c r="E130" s="258"/>
      <c r="F130" s="6">
        <f>'ادخال البيانات'!AZ125</f>
        <v>0</v>
      </c>
      <c r="G130" s="63">
        <f>'ادخال البيانات'!BC125</f>
        <v>0</v>
      </c>
      <c r="H130" s="19"/>
      <c r="I130" s="19"/>
      <c r="J130" s="3">
        <f t="shared" si="9"/>
        <v>0</v>
      </c>
      <c r="P130">
        <f t="shared" si="7"/>
        <v>0</v>
      </c>
      <c r="Q130" s="104">
        <f t="shared" si="10"/>
        <v>0</v>
      </c>
      <c r="R130">
        <f>RANK(Q130,$Q:$Q)+COUNTIF($Q$7:Q130,Q130)-1</f>
        <v>124</v>
      </c>
      <c r="T130" t="str">
        <f t="shared" si="11"/>
        <v>أقل من المتوسط</v>
      </c>
      <c r="X130" s="50">
        <v>124</v>
      </c>
      <c r="Y130" s="40">
        <f t="shared" si="12"/>
        <v>0</v>
      </c>
      <c r="Z130" s="63">
        <f t="shared" si="8"/>
        <v>0</v>
      </c>
      <c r="AA130" s="9" t="b">
        <f t="shared" si="13"/>
        <v>0</v>
      </c>
      <c r="AB130" s="45"/>
      <c r="AE130"/>
      <c r="AF130"/>
      <c r="AG130"/>
      <c r="AH130"/>
      <c r="AI130"/>
      <c r="AJ130"/>
      <c r="AK130"/>
      <c r="AL130"/>
      <c r="AM130"/>
      <c r="AN130"/>
    </row>
    <row r="131" spans="2:40" x14ac:dyDescent="0.3">
      <c r="B131" s="50">
        <v>125</v>
      </c>
      <c r="C131" s="258">
        <f>'ادخال البيانات'!A126</f>
        <v>0</v>
      </c>
      <c r="D131" s="258"/>
      <c r="E131" s="258"/>
      <c r="F131" s="6">
        <f>'ادخال البيانات'!AZ126</f>
        <v>0</v>
      </c>
      <c r="G131" s="63">
        <f>'ادخال البيانات'!BC126</f>
        <v>0</v>
      </c>
      <c r="H131" s="19"/>
      <c r="I131" s="19"/>
      <c r="J131" s="3">
        <f t="shared" si="9"/>
        <v>0</v>
      </c>
      <c r="P131">
        <f t="shared" si="7"/>
        <v>0</v>
      </c>
      <c r="Q131" s="104">
        <f t="shared" si="10"/>
        <v>0</v>
      </c>
      <c r="R131">
        <f>RANK(Q131,$Q:$Q)+COUNTIF($Q$7:Q131,Q131)-1</f>
        <v>125</v>
      </c>
      <c r="T131" t="str">
        <f t="shared" si="11"/>
        <v>أقل من المتوسط</v>
      </c>
      <c r="X131" s="50">
        <v>125</v>
      </c>
      <c r="Y131" s="40">
        <f t="shared" si="12"/>
        <v>0</v>
      </c>
      <c r="Z131" s="63">
        <f t="shared" si="8"/>
        <v>0</v>
      </c>
      <c r="AA131" s="9" t="b">
        <f t="shared" si="13"/>
        <v>0</v>
      </c>
      <c r="AB131" s="45"/>
      <c r="AE131"/>
      <c r="AF131"/>
      <c r="AG131"/>
      <c r="AH131"/>
      <c r="AI131"/>
      <c r="AJ131"/>
      <c r="AK131"/>
      <c r="AL131"/>
      <c r="AM131"/>
      <c r="AN131"/>
    </row>
    <row r="132" spans="2:40" x14ac:dyDescent="0.3">
      <c r="B132" s="50">
        <v>126</v>
      </c>
      <c r="C132" s="258">
        <f>'ادخال البيانات'!A127</f>
        <v>0</v>
      </c>
      <c r="D132" s="258"/>
      <c r="E132" s="258"/>
      <c r="F132" s="6">
        <f>'ادخال البيانات'!AZ127</f>
        <v>0</v>
      </c>
      <c r="G132" s="63">
        <f>'ادخال البيانات'!BC127</f>
        <v>0</v>
      </c>
      <c r="H132" s="19"/>
      <c r="I132" s="19"/>
      <c r="J132" s="3">
        <f t="shared" si="9"/>
        <v>0</v>
      </c>
      <c r="P132">
        <f t="shared" si="7"/>
        <v>0</v>
      </c>
      <c r="Q132" s="104">
        <f t="shared" si="10"/>
        <v>0</v>
      </c>
      <c r="R132">
        <f>RANK(Q132,$Q:$Q)+COUNTIF($Q$7:Q132,Q132)-1</f>
        <v>126</v>
      </c>
      <c r="T132" t="str">
        <f t="shared" si="11"/>
        <v>أقل من المتوسط</v>
      </c>
      <c r="X132" s="50">
        <v>126</v>
      </c>
      <c r="Y132" s="40">
        <f t="shared" si="12"/>
        <v>0</v>
      </c>
      <c r="Z132" s="63">
        <f t="shared" si="8"/>
        <v>0</v>
      </c>
      <c r="AA132" s="9" t="b">
        <f t="shared" si="13"/>
        <v>0</v>
      </c>
      <c r="AB132" s="45"/>
      <c r="AE132"/>
      <c r="AF132"/>
      <c r="AG132"/>
      <c r="AH132"/>
      <c r="AI132"/>
      <c r="AJ132"/>
      <c r="AK132"/>
      <c r="AL132"/>
      <c r="AM132"/>
      <c r="AN132"/>
    </row>
    <row r="133" spans="2:40" x14ac:dyDescent="0.3">
      <c r="B133" s="50">
        <v>127</v>
      </c>
      <c r="C133" s="258">
        <f>'ادخال البيانات'!A128</f>
        <v>0</v>
      </c>
      <c r="D133" s="258"/>
      <c r="E133" s="258"/>
      <c r="F133" s="6">
        <f>'ادخال البيانات'!AZ128</f>
        <v>0</v>
      </c>
      <c r="G133" s="63">
        <f>'ادخال البيانات'!BC128</f>
        <v>0</v>
      </c>
      <c r="H133" s="19"/>
      <c r="I133" s="19"/>
      <c r="J133" s="3">
        <f t="shared" si="9"/>
        <v>0</v>
      </c>
      <c r="P133">
        <f t="shared" si="7"/>
        <v>0</v>
      </c>
      <c r="Q133" s="104">
        <f t="shared" si="10"/>
        <v>0</v>
      </c>
      <c r="R133">
        <f>RANK(Q133,$Q:$Q)+COUNTIF($Q$7:Q133,Q133)-1</f>
        <v>127</v>
      </c>
      <c r="T133" t="str">
        <f t="shared" si="11"/>
        <v>أقل من المتوسط</v>
      </c>
      <c r="X133" s="50">
        <v>127</v>
      </c>
      <c r="Y133" s="40">
        <f t="shared" si="12"/>
        <v>0</v>
      </c>
      <c r="Z133" s="63">
        <f t="shared" si="8"/>
        <v>0</v>
      </c>
      <c r="AA133" s="9" t="b">
        <f t="shared" si="13"/>
        <v>0</v>
      </c>
      <c r="AB133" s="45"/>
      <c r="AE133"/>
      <c r="AF133"/>
      <c r="AG133"/>
      <c r="AH133"/>
      <c r="AI133"/>
      <c r="AJ133"/>
      <c r="AK133"/>
      <c r="AL133"/>
      <c r="AM133"/>
      <c r="AN133"/>
    </row>
    <row r="134" spans="2:40" x14ac:dyDescent="0.3">
      <c r="B134" s="50">
        <v>128</v>
      </c>
      <c r="C134" s="258">
        <f>'ادخال البيانات'!A129</f>
        <v>0</v>
      </c>
      <c r="D134" s="258"/>
      <c r="E134" s="258"/>
      <c r="F134" s="6">
        <f>'ادخال البيانات'!AZ129</f>
        <v>0</v>
      </c>
      <c r="G134" s="63">
        <f>'ادخال البيانات'!BC129</f>
        <v>0</v>
      </c>
      <c r="H134" s="19"/>
      <c r="I134" s="19"/>
      <c r="J134" s="3">
        <f t="shared" si="9"/>
        <v>0</v>
      </c>
      <c r="P134">
        <f t="shared" si="7"/>
        <v>0</v>
      </c>
      <c r="Q134" s="104">
        <f t="shared" si="10"/>
        <v>0</v>
      </c>
      <c r="R134">
        <f>RANK(Q134,$Q:$Q)+COUNTIF($Q$7:Q134,Q134)-1</f>
        <v>128</v>
      </c>
      <c r="T134" t="str">
        <f t="shared" si="11"/>
        <v>أقل من المتوسط</v>
      </c>
      <c r="X134" s="50">
        <v>128</v>
      </c>
      <c r="Y134" s="40">
        <f t="shared" si="12"/>
        <v>0</v>
      </c>
      <c r="Z134" s="63">
        <f t="shared" si="8"/>
        <v>0</v>
      </c>
      <c r="AA134" s="9" t="b">
        <f t="shared" si="13"/>
        <v>0</v>
      </c>
      <c r="AB134" s="45"/>
      <c r="AE134"/>
      <c r="AF134"/>
      <c r="AG134"/>
      <c r="AH134"/>
      <c r="AI134"/>
      <c r="AJ134"/>
      <c r="AK134"/>
      <c r="AL134"/>
      <c r="AM134"/>
      <c r="AN134"/>
    </row>
    <row r="135" spans="2:40" x14ac:dyDescent="0.3">
      <c r="B135" s="50">
        <v>129</v>
      </c>
      <c r="C135" s="258">
        <f>'ادخال البيانات'!A130</f>
        <v>0</v>
      </c>
      <c r="D135" s="258"/>
      <c r="E135" s="258"/>
      <c r="F135" s="6">
        <f>'ادخال البيانات'!AZ130</f>
        <v>0</v>
      </c>
      <c r="G135" s="63">
        <f>'ادخال البيانات'!BC130</f>
        <v>0</v>
      </c>
      <c r="H135" s="19"/>
      <c r="I135" s="19"/>
      <c r="J135" s="3">
        <f t="shared" si="9"/>
        <v>0</v>
      </c>
      <c r="P135">
        <f t="shared" ref="P135:P198" si="14">C135</f>
        <v>0</v>
      </c>
      <c r="Q135" s="104">
        <f t="shared" si="10"/>
        <v>0</v>
      </c>
      <c r="R135">
        <f>RANK(Q135,$Q:$Q)+COUNTIF($Q$7:Q135,Q135)-1</f>
        <v>129</v>
      </c>
      <c r="T135" t="str">
        <f t="shared" si="11"/>
        <v>أقل من المتوسط</v>
      </c>
      <c r="X135" s="50">
        <v>129</v>
      </c>
      <c r="Y135" s="40">
        <f t="shared" si="12"/>
        <v>0</v>
      </c>
      <c r="Z135" s="63">
        <f t="shared" ref="Z135:Z198" si="15">INDEX($Q$7:$Q$450,MATCH(X135,$R$7:$R$450,0))</f>
        <v>0</v>
      </c>
      <c r="AA135" s="9" t="b">
        <f t="shared" si="13"/>
        <v>0</v>
      </c>
      <c r="AB135" s="45"/>
      <c r="AE135"/>
      <c r="AF135"/>
      <c r="AG135"/>
      <c r="AH135"/>
      <c r="AI135"/>
      <c r="AJ135"/>
      <c r="AK135"/>
      <c r="AL135"/>
      <c r="AM135"/>
      <c r="AN135"/>
    </row>
    <row r="136" spans="2:40" x14ac:dyDescent="0.3">
      <c r="B136" s="50">
        <v>130</v>
      </c>
      <c r="C136" s="258">
        <f>'ادخال البيانات'!A131</f>
        <v>0</v>
      </c>
      <c r="D136" s="258"/>
      <c r="E136" s="258"/>
      <c r="F136" s="6">
        <f>'ادخال البيانات'!AZ131</f>
        <v>0</v>
      </c>
      <c r="G136" s="63">
        <f>'ادخال البيانات'!BC131</f>
        <v>0</v>
      </c>
      <c r="H136" s="19"/>
      <c r="I136" s="19"/>
      <c r="J136" s="3">
        <f t="shared" ref="J136:J199" si="16">G136</f>
        <v>0</v>
      </c>
      <c r="P136">
        <f t="shared" si="14"/>
        <v>0</v>
      </c>
      <c r="Q136" s="104">
        <f t="shared" ref="Q136:Q199" si="17">G136</f>
        <v>0</v>
      </c>
      <c r="R136">
        <f>RANK(Q136,$Q:$Q)+COUNTIF($Q$7:Q136,Q136)-1</f>
        <v>130</v>
      </c>
      <c r="T136" t="str">
        <f t="shared" ref="T136:T199" si="18">IF(Q136&lt;$AD$5,"أقل من المتوسط",IF(Q136&gt;=$AD$3,"فوق المتوسط","متوسط"))</f>
        <v>أقل من المتوسط</v>
      </c>
      <c r="X136" s="50">
        <v>130</v>
      </c>
      <c r="Y136" s="40">
        <f t="shared" ref="Y136:Y199" si="19">INDEX($P$7:$P$450,MATCH(X136,$R$7:$R$450,0))</f>
        <v>0</v>
      </c>
      <c r="Z136" s="63">
        <f t="shared" si="15"/>
        <v>0</v>
      </c>
      <c r="AA136" s="9" t="b">
        <f t="shared" ref="AA136:AA199" si="20">IFERROR(IF(Z136&gt;=$AI$8,"فوق المتوسط",IF(Z136&gt;=$AI$10,"متوسط",IF(Z136&gt;AH143,"تحت المتوسط",IF(Y136&gt;0,"إخفاق تام")))),"لايوجد")</f>
        <v>0</v>
      </c>
      <c r="AB136" s="45"/>
      <c r="AE136"/>
      <c r="AF136"/>
      <c r="AG136"/>
      <c r="AH136"/>
      <c r="AI136"/>
      <c r="AJ136"/>
      <c r="AK136"/>
      <c r="AL136"/>
      <c r="AM136"/>
      <c r="AN136"/>
    </row>
    <row r="137" spans="2:40" x14ac:dyDescent="0.3">
      <c r="B137" s="50">
        <v>131</v>
      </c>
      <c r="C137" s="258">
        <f>'ادخال البيانات'!A132</f>
        <v>0</v>
      </c>
      <c r="D137" s="258"/>
      <c r="E137" s="258"/>
      <c r="F137" s="6">
        <f>'ادخال البيانات'!AZ132</f>
        <v>0</v>
      </c>
      <c r="G137" s="63">
        <f>'ادخال البيانات'!BC132</f>
        <v>0</v>
      </c>
      <c r="H137" s="19"/>
      <c r="I137" s="19"/>
      <c r="J137" s="3">
        <f t="shared" si="16"/>
        <v>0</v>
      </c>
      <c r="P137">
        <f t="shared" si="14"/>
        <v>0</v>
      </c>
      <c r="Q137" s="104">
        <f t="shared" si="17"/>
        <v>0</v>
      </c>
      <c r="R137">
        <f>RANK(Q137,$Q:$Q)+COUNTIF($Q$7:Q137,Q137)-1</f>
        <v>131</v>
      </c>
      <c r="T137" t="str">
        <f t="shared" si="18"/>
        <v>أقل من المتوسط</v>
      </c>
      <c r="X137" s="50">
        <v>131</v>
      </c>
      <c r="Y137" s="40">
        <f t="shared" si="19"/>
        <v>0</v>
      </c>
      <c r="Z137" s="63">
        <f t="shared" si="15"/>
        <v>0</v>
      </c>
      <c r="AA137" s="9" t="b">
        <f t="shared" si="20"/>
        <v>0</v>
      </c>
      <c r="AB137" s="45"/>
      <c r="AE137"/>
      <c r="AF137"/>
      <c r="AG137"/>
      <c r="AH137"/>
      <c r="AI137"/>
      <c r="AJ137"/>
      <c r="AK137"/>
      <c r="AL137"/>
      <c r="AM137"/>
      <c r="AN137"/>
    </row>
    <row r="138" spans="2:40" x14ac:dyDescent="0.3">
      <c r="B138" s="50">
        <v>132</v>
      </c>
      <c r="C138" s="258">
        <f>'ادخال البيانات'!A133</f>
        <v>0</v>
      </c>
      <c r="D138" s="258"/>
      <c r="E138" s="258"/>
      <c r="F138" s="6">
        <f>'ادخال البيانات'!AZ133</f>
        <v>0</v>
      </c>
      <c r="G138" s="63">
        <f>'ادخال البيانات'!BC133</f>
        <v>0</v>
      </c>
      <c r="H138" s="19"/>
      <c r="I138" s="19"/>
      <c r="J138" s="3">
        <f t="shared" si="16"/>
        <v>0</v>
      </c>
      <c r="P138">
        <f t="shared" si="14"/>
        <v>0</v>
      </c>
      <c r="Q138" s="104">
        <f t="shared" si="17"/>
        <v>0</v>
      </c>
      <c r="R138">
        <f>RANK(Q138,$Q:$Q)+COUNTIF($Q$7:Q138,Q138)-1</f>
        <v>132</v>
      </c>
      <c r="T138" t="str">
        <f t="shared" si="18"/>
        <v>أقل من المتوسط</v>
      </c>
      <c r="X138" s="50">
        <v>132</v>
      </c>
      <c r="Y138" s="40">
        <f t="shared" si="19"/>
        <v>0</v>
      </c>
      <c r="Z138" s="63">
        <f t="shared" si="15"/>
        <v>0</v>
      </c>
      <c r="AA138" s="9" t="b">
        <f t="shared" si="20"/>
        <v>0</v>
      </c>
      <c r="AB138" s="45"/>
      <c r="AE138"/>
      <c r="AF138"/>
      <c r="AG138"/>
      <c r="AH138"/>
      <c r="AI138"/>
      <c r="AJ138"/>
      <c r="AK138"/>
      <c r="AL138"/>
      <c r="AM138"/>
      <c r="AN138"/>
    </row>
    <row r="139" spans="2:40" x14ac:dyDescent="0.3">
      <c r="B139" s="50">
        <v>133</v>
      </c>
      <c r="C139" s="258">
        <f>'ادخال البيانات'!A134</f>
        <v>0</v>
      </c>
      <c r="D139" s="258"/>
      <c r="E139" s="258"/>
      <c r="F139" s="6">
        <f>'ادخال البيانات'!AZ134</f>
        <v>0</v>
      </c>
      <c r="G139" s="63">
        <f>'ادخال البيانات'!BC134</f>
        <v>0</v>
      </c>
      <c r="H139" s="19"/>
      <c r="I139" s="19"/>
      <c r="J139" s="3">
        <f t="shared" si="16"/>
        <v>0</v>
      </c>
      <c r="P139">
        <f t="shared" si="14"/>
        <v>0</v>
      </c>
      <c r="Q139" s="104">
        <f t="shared" si="17"/>
        <v>0</v>
      </c>
      <c r="R139">
        <f>RANK(Q139,$Q:$Q)+COUNTIF($Q$7:Q139,Q139)-1</f>
        <v>133</v>
      </c>
      <c r="T139" t="str">
        <f t="shared" si="18"/>
        <v>أقل من المتوسط</v>
      </c>
      <c r="X139" s="50">
        <v>133</v>
      </c>
      <c r="Y139" s="40">
        <f t="shared" si="19"/>
        <v>0</v>
      </c>
      <c r="Z139" s="63">
        <f t="shared" si="15"/>
        <v>0</v>
      </c>
      <c r="AA139" s="9" t="b">
        <f t="shared" si="20"/>
        <v>0</v>
      </c>
      <c r="AB139" s="45"/>
      <c r="AE139"/>
      <c r="AF139"/>
      <c r="AG139"/>
      <c r="AH139"/>
      <c r="AI139"/>
      <c r="AJ139"/>
      <c r="AK139"/>
      <c r="AL139"/>
      <c r="AM139"/>
      <c r="AN139"/>
    </row>
    <row r="140" spans="2:40" x14ac:dyDescent="0.3">
      <c r="B140" s="50">
        <v>134</v>
      </c>
      <c r="C140" s="258">
        <f>'ادخال البيانات'!A135</f>
        <v>0</v>
      </c>
      <c r="D140" s="258"/>
      <c r="E140" s="258"/>
      <c r="F140" s="6">
        <f>'ادخال البيانات'!AZ135</f>
        <v>0</v>
      </c>
      <c r="G140" s="63">
        <f>'ادخال البيانات'!BC135</f>
        <v>0</v>
      </c>
      <c r="H140" s="19"/>
      <c r="I140" s="19"/>
      <c r="J140" s="3">
        <f t="shared" si="16"/>
        <v>0</v>
      </c>
      <c r="P140">
        <f t="shared" si="14"/>
        <v>0</v>
      </c>
      <c r="Q140" s="104">
        <f t="shared" si="17"/>
        <v>0</v>
      </c>
      <c r="R140">
        <f>RANK(Q140,$Q:$Q)+COUNTIF($Q$7:Q140,Q140)-1</f>
        <v>134</v>
      </c>
      <c r="T140" t="str">
        <f t="shared" si="18"/>
        <v>أقل من المتوسط</v>
      </c>
      <c r="X140" s="50">
        <v>134</v>
      </c>
      <c r="Y140" s="40">
        <f t="shared" si="19"/>
        <v>0</v>
      </c>
      <c r="Z140" s="63">
        <f t="shared" si="15"/>
        <v>0</v>
      </c>
      <c r="AA140" s="9" t="b">
        <f t="shared" si="20"/>
        <v>0</v>
      </c>
      <c r="AB140" s="45"/>
      <c r="AE140"/>
      <c r="AF140"/>
      <c r="AG140"/>
      <c r="AH140"/>
      <c r="AI140"/>
      <c r="AJ140"/>
      <c r="AK140"/>
      <c r="AL140"/>
      <c r="AM140"/>
      <c r="AN140"/>
    </row>
    <row r="141" spans="2:40" x14ac:dyDescent="0.3">
      <c r="B141" s="50">
        <v>135</v>
      </c>
      <c r="C141" s="258">
        <f>'ادخال البيانات'!A136</f>
        <v>0</v>
      </c>
      <c r="D141" s="258"/>
      <c r="E141" s="258"/>
      <c r="F141" s="6">
        <f>'ادخال البيانات'!AZ136</f>
        <v>0</v>
      </c>
      <c r="G141" s="63">
        <f>'ادخال البيانات'!BC136</f>
        <v>0</v>
      </c>
      <c r="H141" s="19"/>
      <c r="I141" s="19"/>
      <c r="J141" s="3">
        <f t="shared" si="16"/>
        <v>0</v>
      </c>
      <c r="P141">
        <f t="shared" si="14"/>
        <v>0</v>
      </c>
      <c r="Q141" s="104">
        <f t="shared" si="17"/>
        <v>0</v>
      </c>
      <c r="R141">
        <f>RANK(Q141,$Q:$Q)+COUNTIF($Q$7:Q141,Q141)-1</f>
        <v>135</v>
      </c>
      <c r="T141" t="str">
        <f t="shared" si="18"/>
        <v>أقل من المتوسط</v>
      </c>
      <c r="X141" s="50">
        <v>135</v>
      </c>
      <c r="Y141" s="40">
        <f t="shared" si="19"/>
        <v>0</v>
      </c>
      <c r="Z141" s="63">
        <f t="shared" si="15"/>
        <v>0</v>
      </c>
      <c r="AA141" s="9" t="b">
        <f t="shared" si="20"/>
        <v>0</v>
      </c>
      <c r="AB141" s="45"/>
      <c r="AE141"/>
      <c r="AF141"/>
      <c r="AG141"/>
      <c r="AH141"/>
      <c r="AI141"/>
      <c r="AJ141"/>
      <c r="AK141"/>
      <c r="AL141"/>
      <c r="AM141"/>
      <c r="AN141"/>
    </row>
    <row r="142" spans="2:40" x14ac:dyDescent="0.3">
      <c r="B142" s="50">
        <v>136</v>
      </c>
      <c r="C142" s="258">
        <f>'ادخال البيانات'!A137</f>
        <v>0</v>
      </c>
      <c r="D142" s="258"/>
      <c r="E142" s="258"/>
      <c r="F142" s="6">
        <f>'ادخال البيانات'!AZ137</f>
        <v>0</v>
      </c>
      <c r="G142" s="63">
        <f>'ادخال البيانات'!BC137</f>
        <v>0</v>
      </c>
      <c r="H142" s="19"/>
      <c r="I142" s="19"/>
      <c r="J142" s="3">
        <f t="shared" si="16"/>
        <v>0</v>
      </c>
      <c r="P142">
        <f t="shared" si="14"/>
        <v>0</v>
      </c>
      <c r="Q142" s="104">
        <f t="shared" si="17"/>
        <v>0</v>
      </c>
      <c r="R142">
        <f>RANK(Q142,$Q:$Q)+COUNTIF($Q$7:Q142,Q142)-1</f>
        <v>136</v>
      </c>
      <c r="T142" t="str">
        <f t="shared" si="18"/>
        <v>أقل من المتوسط</v>
      </c>
      <c r="X142" s="50">
        <v>136</v>
      </c>
      <c r="Y142" s="40">
        <f t="shared" si="19"/>
        <v>0</v>
      </c>
      <c r="Z142" s="63">
        <f t="shared" si="15"/>
        <v>0</v>
      </c>
      <c r="AA142" s="9" t="b">
        <f t="shared" si="20"/>
        <v>0</v>
      </c>
      <c r="AB142" s="45"/>
      <c r="AE142"/>
      <c r="AF142"/>
      <c r="AG142"/>
      <c r="AH142"/>
      <c r="AI142"/>
      <c r="AJ142"/>
      <c r="AK142"/>
      <c r="AL142"/>
      <c r="AM142"/>
      <c r="AN142"/>
    </row>
    <row r="143" spans="2:40" x14ac:dyDescent="0.3">
      <c r="B143" s="50">
        <v>137</v>
      </c>
      <c r="C143" s="258">
        <f>'ادخال البيانات'!A138</f>
        <v>0</v>
      </c>
      <c r="D143" s="258"/>
      <c r="E143" s="258"/>
      <c r="F143" s="6">
        <f>'ادخال البيانات'!AZ138</f>
        <v>0</v>
      </c>
      <c r="G143" s="63">
        <f>'ادخال البيانات'!BC138</f>
        <v>0</v>
      </c>
      <c r="H143" s="19"/>
      <c r="I143" s="19"/>
      <c r="J143" s="3">
        <f t="shared" si="16"/>
        <v>0</v>
      </c>
      <c r="P143">
        <f t="shared" si="14"/>
        <v>0</v>
      </c>
      <c r="Q143" s="104">
        <f t="shared" si="17"/>
        <v>0</v>
      </c>
      <c r="R143">
        <f>RANK(Q143,$Q:$Q)+COUNTIF($Q$7:Q143,Q143)-1</f>
        <v>137</v>
      </c>
      <c r="T143" t="str">
        <f t="shared" si="18"/>
        <v>أقل من المتوسط</v>
      </c>
      <c r="X143" s="50">
        <v>137</v>
      </c>
      <c r="Y143" s="40">
        <f t="shared" si="19"/>
        <v>0</v>
      </c>
      <c r="Z143" s="63">
        <f t="shared" si="15"/>
        <v>0</v>
      </c>
      <c r="AA143" s="9" t="b">
        <f t="shared" si="20"/>
        <v>0</v>
      </c>
      <c r="AB143" s="45"/>
      <c r="AE143"/>
      <c r="AF143"/>
      <c r="AG143"/>
      <c r="AH143"/>
      <c r="AI143"/>
      <c r="AJ143"/>
      <c r="AK143"/>
      <c r="AL143"/>
      <c r="AM143"/>
      <c r="AN143"/>
    </row>
    <row r="144" spans="2:40" x14ac:dyDescent="0.3">
      <c r="B144" s="50">
        <v>138</v>
      </c>
      <c r="C144" s="258">
        <f>'ادخال البيانات'!A139</f>
        <v>0</v>
      </c>
      <c r="D144" s="258"/>
      <c r="E144" s="258"/>
      <c r="F144" s="6">
        <f>'ادخال البيانات'!AZ139</f>
        <v>0</v>
      </c>
      <c r="G144" s="63">
        <f>'ادخال البيانات'!BC139</f>
        <v>0</v>
      </c>
      <c r="H144" s="19"/>
      <c r="I144" s="19"/>
      <c r="J144" s="3">
        <f t="shared" si="16"/>
        <v>0</v>
      </c>
      <c r="P144">
        <f t="shared" si="14"/>
        <v>0</v>
      </c>
      <c r="Q144" s="104">
        <f t="shared" si="17"/>
        <v>0</v>
      </c>
      <c r="R144">
        <f>RANK(Q144,$Q:$Q)+COUNTIF($Q$7:Q144,Q144)-1</f>
        <v>138</v>
      </c>
      <c r="T144" t="str">
        <f t="shared" si="18"/>
        <v>أقل من المتوسط</v>
      </c>
      <c r="X144" s="50">
        <v>138</v>
      </c>
      <c r="Y144" s="40">
        <f t="shared" si="19"/>
        <v>0</v>
      </c>
      <c r="Z144" s="63">
        <f t="shared" si="15"/>
        <v>0</v>
      </c>
      <c r="AA144" s="9" t="b">
        <f t="shared" si="20"/>
        <v>0</v>
      </c>
      <c r="AB144" s="45"/>
      <c r="AE144"/>
      <c r="AF144"/>
      <c r="AG144"/>
      <c r="AH144"/>
      <c r="AI144"/>
      <c r="AJ144"/>
      <c r="AK144"/>
      <c r="AL144"/>
      <c r="AM144"/>
      <c r="AN144"/>
    </row>
    <row r="145" spans="2:40" x14ac:dyDescent="0.3">
      <c r="B145" s="50">
        <v>139</v>
      </c>
      <c r="C145" s="258">
        <f>'ادخال البيانات'!A140</f>
        <v>0</v>
      </c>
      <c r="D145" s="258"/>
      <c r="E145" s="258"/>
      <c r="F145" s="6">
        <f>'ادخال البيانات'!AZ140</f>
        <v>0</v>
      </c>
      <c r="G145" s="63">
        <f>'ادخال البيانات'!BC140</f>
        <v>0</v>
      </c>
      <c r="H145" s="19"/>
      <c r="I145" s="19"/>
      <c r="J145" s="3">
        <f t="shared" si="16"/>
        <v>0</v>
      </c>
      <c r="P145">
        <f t="shared" si="14"/>
        <v>0</v>
      </c>
      <c r="Q145" s="104">
        <f t="shared" si="17"/>
        <v>0</v>
      </c>
      <c r="R145">
        <f>RANK(Q145,$Q:$Q)+COUNTIF($Q$7:Q145,Q145)-1</f>
        <v>139</v>
      </c>
      <c r="T145" t="str">
        <f t="shared" si="18"/>
        <v>أقل من المتوسط</v>
      </c>
      <c r="X145" s="50">
        <v>139</v>
      </c>
      <c r="Y145" s="40">
        <f t="shared" si="19"/>
        <v>0</v>
      </c>
      <c r="Z145" s="63">
        <f t="shared" si="15"/>
        <v>0</v>
      </c>
      <c r="AA145" s="9" t="b">
        <f t="shared" si="20"/>
        <v>0</v>
      </c>
      <c r="AB145" s="45"/>
      <c r="AE145"/>
      <c r="AF145"/>
      <c r="AG145"/>
      <c r="AH145"/>
      <c r="AI145"/>
      <c r="AJ145"/>
      <c r="AK145"/>
      <c r="AL145"/>
      <c r="AM145"/>
      <c r="AN145"/>
    </row>
    <row r="146" spans="2:40" x14ac:dyDescent="0.3">
      <c r="B146" s="50">
        <v>140</v>
      </c>
      <c r="C146" s="258">
        <f>'ادخال البيانات'!A141</f>
        <v>0</v>
      </c>
      <c r="D146" s="258"/>
      <c r="E146" s="258"/>
      <c r="F146" s="6">
        <f>'ادخال البيانات'!AZ141</f>
        <v>0</v>
      </c>
      <c r="G146" s="63">
        <f>'ادخال البيانات'!BC141</f>
        <v>0</v>
      </c>
      <c r="H146" s="19"/>
      <c r="I146" s="19"/>
      <c r="J146" s="3">
        <f t="shared" si="16"/>
        <v>0</v>
      </c>
      <c r="P146">
        <f t="shared" si="14"/>
        <v>0</v>
      </c>
      <c r="Q146" s="104">
        <f t="shared" si="17"/>
        <v>0</v>
      </c>
      <c r="R146">
        <f>RANK(Q146,$Q:$Q)+COUNTIF($Q$7:Q146,Q146)-1</f>
        <v>140</v>
      </c>
      <c r="T146" t="str">
        <f t="shared" si="18"/>
        <v>أقل من المتوسط</v>
      </c>
      <c r="X146" s="50">
        <v>140</v>
      </c>
      <c r="Y146" s="40">
        <f t="shared" si="19"/>
        <v>0</v>
      </c>
      <c r="Z146" s="63">
        <f t="shared" si="15"/>
        <v>0</v>
      </c>
      <c r="AA146" s="9" t="b">
        <f t="shared" si="20"/>
        <v>0</v>
      </c>
      <c r="AB146" s="45"/>
      <c r="AE146"/>
      <c r="AF146"/>
      <c r="AG146"/>
      <c r="AH146"/>
      <c r="AI146"/>
      <c r="AJ146"/>
      <c r="AK146"/>
      <c r="AL146"/>
      <c r="AM146"/>
      <c r="AN146"/>
    </row>
    <row r="147" spans="2:40" x14ac:dyDescent="0.3">
      <c r="B147" s="50">
        <v>141</v>
      </c>
      <c r="C147" s="258">
        <f>'ادخال البيانات'!A142</f>
        <v>0</v>
      </c>
      <c r="D147" s="258"/>
      <c r="E147" s="258"/>
      <c r="F147" s="6">
        <f>'ادخال البيانات'!AZ142</f>
        <v>0</v>
      </c>
      <c r="G147" s="63">
        <f>'ادخال البيانات'!BC142</f>
        <v>0</v>
      </c>
      <c r="H147" s="19"/>
      <c r="I147" s="19"/>
      <c r="J147" s="3">
        <f t="shared" si="16"/>
        <v>0</v>
      </c>
      <c r="P147">
        <f t="shared" si="14"/>
        <v>0</v>
      </c>
      <c r="Q147" s="104">
        <f t="shared" si="17"/>
        <v>0</v>
      </c>
      <c r="R147">
        <f>RANK(Q147,$Q:$Q)+COUNTIF($Q$7:Q147,Q147)-1</f>
        <v>141</v>
      </c>
      <c r="T147" t="str">
        <f t="shared" si="18"/>
        <v>أقل من المتوسط</v>
      </c>
      <c r="X147" s="50">
        <v>141</v>
      </c>
      <c r="Y147" s="40">
        <f t="shared" si="19"/>
        <v>0</v>
      </c>
      <c r="Z147" s="63">
        <f t="shared" si="15"/>
        <v>0</v>
      </c>
      <c r="AA147" s="9" t="b">
        <f t="shared" si="20"/>
        <v>0</v>
      </c>
      <c r="AB147" s="45"/>
      <c r="AE147"/>
      <c r="AF147"/>
      <c r="AG147"/>
      <c r="AH147"/>
      <c r="AI147"/>
      <c r="AJ147"/>
      <c r="AK147"/>
      <c r="AL147"/>
      <c r="AM147"/>
      <c r="AN147"/>
    </row>
    <row r="148" spans="2:40" x14ac:dyDescent="0.3">
      <c r="B148" s="50">
        <v>142</v>
      </c>
      <c r="C148" s="258">
        <f>'ادخال البيانات'!A143</f>
        <v>0</v>
      </c>
      <c r="D148" s="258"/>
      <c r="E148" s="258"/>
      <c r="F148" s="6">
        <f>'ادخال البيانات'!AZ143</f>
        <v>0</v>
      </c>
      <c r="G148" s="63">
        <f>'ادخال البيانات'!BC143</f>
        <v>0</v>
      </c>
      <c r="H148" s="19"/>
      <c r="I148" s="19"/>
      <c r="J148" s="3">
        <f t="shared" si="16"/>
        <v>0</v>
      </c>
      <c r="P148">
        <f t="shared" si="14"/>
        <v>0</v>
      </c>
      <c r="Q148" s="104">
        <f t="shared" si="17"/>
        <v>0</v>
      </c>
      <c r="R148">
        <f>RANK(Q148,$Q:$Q)+COUNTIF($Q$7:Q148,Q148)-1</f>
        <v>142</v>
      </c>
      <c r="T148" t="str">
        <f t="shared" si="18"/>
        <v>أقل من المتوسط</v>
      </c>
      <c r="X148" s="50">
        <v>142</v>
      </c>
      <c r="Y148" s="40">
        <f t="shared" si="19"/>
        <v>0</v>
      </c>
      <c r="Z148" s="63">
        <f t="shared" si="15"/>
        <v>0</v>
      </c>
      <c r="AA148" s="9" t="b">
        <f t="shared" si="20"/>
        <v>0</v>
      </c>
      <c r="AB148" s="45"/>
      <c r="AE148"/>
      <c r="AF148"/>
      <c r="AG148"/>
      <c r="AH148"/>
      <c r="AI148"/>
      <c r="AJ148"/>
      <c r="AK148"/>
      <c r="AL148"/>
      <c r="AM148"/>
      <c r="AN148"/>
    </row>
    <row r="149" spans="2:40" x14ac:dyDescent="0.3">
      <c r="B149" s="50">
        <v>143</v>
      </c>
      <c r="C149" s="258">
        <f>'ادخال البيانات'!A144</f>
        <v>0</v>
      </c>
      <c r="D149" s="258"/>
      <c r="E149" s="258"/>
      <c r="F149" s="6">
        <f>'ادخال البيانات'!AZ144</f>
        <v>0</v>
      </c>
      <c r="G149" s="63">
        <f>'ادخال البيانات'!BC144</f>
        <v>0</v>
      </c>
      <c r="H149" s="19"/>
      <c r="I149" s="19"/>
      <c r="J149" s="3">
        <f t="shared" si="16"/>
        <v>0</v>
      </c>
      <c r="P149">
        <f t="shared" si="14"/>
        <v>0</v>
      </c>
      <c r="Q149" s="104">
        <f t="shared" si="17"/>
        <v>0</v>
      </c>
      <c r="R149">
        <f>RANK(Q149,$Q:$Q)+COUNTIF($Q$7:Q149,Q149)-1</f>
        <v>143</v>
      </c>
      <c r="T149" t="str">
        <f t="shared" si="18"/>
        <v>أقل من المتوسط</v>
      </c>
      <c r="X149" s="50">
        <v>143</v>
      </c>
      <c r="Y149" s="40">
        <f t="shared" si="19"/>
        <v>0</v>
      </c>
      <c r="Z149" s="63">
        <f t="shared" si="15"/>
        <v>0</v>
      </c>
      <c r="AA149" s="9" t="b">
        <f t="shared" si="20"/>
        <v>0</v>
      </c>
      <c r="AB149" s="45"/>
      <c r="AE149"/>
      <c r="AF149"/>
      <c r="AG149"/>
      <c r="AH149"/>
      <c r="AI149"/>
      <c r="AJ149"/>
      <c r="AK149"/>
      <c r="AL149"/>
      <c r="AM149"/>
      <c r="AN149"/>
    </row>
    <row r="150" spans="2:40" x14ac:dyDescent="0.3">
      <c r="B150" s="50">
        <v>144</v>
      </c>
      <c r="C150" s="258">
        <f>'ادخال البيانات'!A145</f>
        <v>0</v>
      </c>
      <c r="D150" s="258"/>
      <c r="E150" s="258"/>
      <c r="F150" s="6">
        <f>'ادخال البيانات'!AZ145</f>
        <v>0</v>
      </c>
      <c r="G150" s="63">
        <f>'ادخال البيانات'!BC145</f>
        <v>0</v>
      </c>
      <c r="H150" s="19"/>
      <c r="I150" s="19"/>
      <c r="J150" s="3">
        <f t="shared" si="16"/>
        <v>0</v>
      </c>
      <c r="P150">
        <f t="shared" si="14"/>
        <v>0</v>
      </c>
      <c r="Q150" s="104">
        <f t="shared" si="17"/>
        <v>0</v>
      </c>
      <c r="R150">
        <f>RANK(Q150,$Q:$Q)+COUNTIF($Q$7:Q150,Q150)-1</f>
        <v>144</v>
      </c>
      <c r="T150" t="str">
        <f t="shared" si="18"/>
        <v>أقل من المتوسط</v>
      </c>
      <c r="X150" s="50">
        <v>144</v>
      </c>
      <c r="Y150" s="40">
        <f t="shared" si="19"/>
        <v>0</v>
      </c>
      <c r="Z150" s="63">
        <f t="shared" si="15"/>
        <v>0</v>
      </c>
      <c r="AA150" s="9" t="b">
        <f t="shared" si="20"/>
        <v>0</v>
      </c>
      <c r="AB150" s="45"/>
      <c r="AE150"/>
      <c r="AF150"/>
      <c r="AG150"/>
      <c r="AH150"/>
      <c r="AI150"/>
      <c r="AJ150"/>
      <c r="AK150"/>
      <c r="AL150"/>
      <c r="AM150"/>
      <c r="AN150"/>
    </row>
    <row r="151" spans="2:40" x14ac:dyDescent="0.3">
      <c r="B151" s="50">
        <v>145</v>
      </c>
      <c r="C151" s="258">
        <f>'ادخال البيانات'!A146</f>
        <v>0</v>
      </c>
      <c r="D151" s="258"/>
      <c r="E151" s="258"/>
      <c r="F151" s="6">
        <f>'ادخال البيانات'!AZ146</f>
        <v>0</v>
      </c>
      <c r="G151" s="63">
        <f>'ادخال البيانات'!BC146</f>
        <v>0</v>
      </c>
      <c r="H151" s="19"/>
      <c r="I151" s="19"/>
      <c r="J151" s="3">
        <f t="shared" si="16"/>
        <v>0</v>
      </c>
      <c r="P151">
        <f t="shared" si="14"/>
        <v>0</v>
      </c>
      <c r="Q151" s="104">
        <f t="shared" si="17"/>
        <v>0</v>
      </c>
      <c r="R151">
        <f>RANK(Q151,$Q:$Q)+COUNTIF($Q$7:Q151,Q151)-1</f>
        <v>145</v>
      </c>
      <c r="T151" t="str">
        <f t="shared" si="18"/>
        <v>أقل من المتوسط</v>
      </c>
      <c r="X151" s="50">
        <v>145</v>
      </c>
      <c r="Y151" s="40">
        <f t="shared" si="19"/>
        <v>0</v>
      </c>
      <c r="Z151" s="63">
        <f t="shared" si="15"/>
        <v>0</v>
      </c>
      <c r="AA151" s="9" t="b">
        <f t="shared" si="20"/>
        <v>0</v>
      </c>
      <c r="AB151" s="45"/>
      <c r="AE151"/>
      <c r="AF151"/>
      <c r="AG151"/>
      <c r="AH151"/>
      <c r="AI151"/>
      <c r="AJ151"/>
      <c r="AK151"/>
      <c r="AL151"/>
      <c r="AM151"/>
      <c r="AN151"/>
    </row>
    <row r="152" spans="2:40" x14ac:dyDescent="0.3">
      <c r="B152" s="50">
        <v>146</v>
      </c>
      <c r="C152" s="258">
        <f>'ادخال البيانات'!A147</f>
        <v>0</v>
      </c>
      <c r="D152" s="258"/>
      <c r="E152" s="258"/>
      <c r="F152" s="6">
        <f>'ادخال البيانات'!AZ147</f>
        <v>0</v>
      </c>
      <c r="G152" s="63">
        <f>'ادخال البيانات'!BC147</f>
        <v>0</v>
      </c>
      <c r="H152" s="19"/>
      <c r="I152" s="19"/>
      <c r="J152" s="3">
        <f t="shared" si="16"/>
        <v>0</v>
      </c>
      <c r="P152">
        <f t="shared" si="14"/>
        <v>0</v>
      </c>
      <c r="Q152" s="104">
        <f t="shared" si="17"/>
        <v>0</v>
      </c>
      <c r="R152">
        <f>RANK(Q152,$Q:$Q)+COUNTIF($Q$7:Q152,Q152)-1</f>
        <v>146</v>
      </c>
      <c r="T152" t="str">
        <f t="shared" si="18"/>
        <v>أقل من المتوسط</v>
      </c>
      <c r="X152" s="50">
        <v>146</v>
      </c>
      <c r="Y152" s="40">
        <f t="shared" si="19"/>
        <v>0</v>
      </c>
      <c r="Z152" s="63">
        <f t="shared" si="15"/>
        <v>0</v>
      </c>
      <c r="AA152" s="9" t="b">
        <f t="shared" si="20"/>
        <v>0</v>
      </c>
      <c r="AB152" s="45"/>
      <c r="AE152"/>
      <c r="AF152"/>
      <c r="AG152"/>
      <c r="AH152"/>
      <c r="AI152"/>
      <c r="AJ152"/>
      <c r="AK152"/>
      <c r="AL152"/>
      <c r="AM152"/>
      <c r="AN152"/>
    </row>
    <row r="153" spans="2:40" x14ac:dyDescent="0.3">
      <c r="B153" s="50">
        <v>147</v>
      </c>
      <c r="C153" s="258">
        <f>'ادخال البيانات'!A148</f>
        <v>0</v>
      </c>
      <c r="D153" s="258"/>
      <c r="E153" s="258"/>
      <c r="F153" s="6">
        <f>'ادخال البيانات'!AZ148</f>
        <v>0</v>
      </c>
      <c r="G153" s="63">
        <f>'ادخال البيانات'!BC148</f>
        <v>0</v>
      </c>
      <c r="H153" s="19"/>
      <c r="I153" s="19"/>
      <c r="J153" s="3">
        <f t="shared" si="16"/>
        <v>0</v>
      </c>
      <c r="P153">
        <f t="shared" si="14"/>
        <v>0</v>
      </c>
      <c r="Q153" s="104">
        <f t="shared" si="17"/>
        <v>0</v>
      </c>
      <c r="R153">
        <f>RANK(Q153,$Q:$Q)+COUNTIF($Q$7:Q153,Q153)-1</f>
        <v>147</v>
      </c>
      <c r="T153" t="str">
        <f t="shared" si="18"/>
        <v>أقل من المتوسط</v>
      </c>
      <c r="X153" s="50">
        <v>147</v>
      </c>
      <c r="Y153" s="40">
        <f t="shared" si="19"/>
        <v>0</v>
      </c>
      <c r="Z153" s="63">
        <f t="shared" si="15"/>
        <v>0</v>
      </c>
      <c r="AA153" s="9" t="b">
        <f t="shared" si="20"/>
        <v>0</v>
      </c>
      <c r="AB153" s="45"/>
      <c r="AE153"/>
      <c r="AF153"/>
      <c r="AG153"/>
      <c r="AH153"/>
      <c r="AI153"/>
      <c r="AJ153"/>
      <c r="AK153"/>
      <c r="AL153"/>
      <c r="AM153"/>
      <c r="AN153"/>
    </row>
    <row r="154" spans="2:40" x14ac:dyDescent="0.3">
      <c r="B154" s="50">
        <v>148</v>
      </c>
      <c r="C154" s="258">
        <f>'ادخال البيانات'!A149</f>
        <v>0</v>
      </c>
      <c r="D154" s="258"/>
      <c r="E154" s="258"/>
      <c r="F154" s="6">
        <f>'ادخال البيانات'!AZ149</f>
        <v>0</v>
      </c>
      <c r="G154" s="63">
        <f>'ادخال البيانات'!BC149</f>
        <v>0</v>
      </c>
      <c r="H154" s="19"/>
      <c r="I154" s="19"/>
      <c r="J154" s="3">
        <f t="shared" si="16"/>
        <v>0</v>
      </c>
      <c r="P154">
        <f t="shared" si="14"/>
        <v>0</v>
      </c>
      <c r="Q154" s="104">
        <f t="shared" si="17"/>
        <v>0</v>
      </c>
      <c r="R154">
        <f>RANK(Q154,$Q:$Q)+COUNTIF($Q$7:Q154,Q154)-1</f>
        <v>148</v>
      </c>
      <c r="T154" t="str">
        <f t="shared" si="18"/>
        <v>أقل من المتوسط</v>
      </c>
      <c r="X154" s="50">
        <v>148</v>
      </c>
      <c r="Y154" s="40">
        <f t="shared" si="19"/>
        <v>0</v>
      </c>
      <c r="Z154" s="63">
        <f t="shared" si="15"/>
        <v>0</v>
      </c>
      <c r="AA154" s="9" t="b">
        <f t="shared" si="20"/>
        <v>0</v>
      </c>
      <c r="AB154" s="45"/>
      <c r="AE154"/>
      <c r="AF154"/>
      <c r="AG154"/>
      <c r="AH154"/>
      <c r="AI154"/>
      <c r="AJ154"/>
      <c r="AK154"/>
      <c r="AL154"/>
      <c r="AM154"/>
      <c r="AN154"/>
    </row>
    <row r="155" spans="2:40" x14ac:dyDescent="0.3">
      <c r="B155" s="50">
        <v>149</v>
      </c>
      <c r="C155" s="258">
        <f>'ادخال البيانات'!A150</f>
        <v>0</v>
      </c>
      <c r="D155" s="258"/>
      <c r="E155" s="258"/>
      <c r="F155" s="6">
        <f>'ادخال البيانات'!AZ150</f>
        <v>0</v>
      </c>
      <c r="G155" s="63">
        <f>'ادخال البيانات'!BC150</f>
        <v>0</v>
      </c>
      <c r="H155" s="19"/>
      <c r="I155" s="19"/>
      <c r="J155" s="3">
        <f t="shared" si="16"/>
        <v>0</v>
      </c>
      <c r="P155">
        <f t="shared" si="14"/>
        <v>0</v>
      </c>
      <c r="Q155" s="104">
        <f t="shared" si="17"/>
        <v>0</v>
      </c>
      <c r="R155">
        <f>RANK(Q155,$Q:$Q)+COUNTIF($Q$7:Q155,Q155)-1</f>
        <v>149</v>
      </c>
      <c r="T155" t="str">
        <f t="shared" si="18"/>
        <v>أقل من المتوسط</v>
      </c>
      <c r="X155" s="50">
        <v>149</v>
      </c>
      <c r="Y155" s="40">
        <f t="shared" si="19"/>
        <v>0</v>
      </c>
      <c r="Z155" s="63">
        <f t="shared" si="15"/>
        <v>0</v>
      </c>
      <c r="AA155" s="9" t="b">
        <f t="shared" si="20"/>
        <v>0</v>
      </c>
      <c r="AB155" s="45"/>
      <c r="AE155"/>
      <c r="AF155"/>
      <c r="AG155"/>
      <c r="AH155"/>
      <c r="AI155"/>
      <c r="AJ155"/>
      <c r="AK155"/>
      <c r="AL155"/>
      <c r="AM155"/>
      <c r="AN155"/>
    </row>
    <row r="156" spans="2:40" x14ac:dyDescent="0.3">
      <c r="B156" s="50">
        <v>150</v>
      </c>
      <c r="C156" s="258">
        <f>'ادخال البيانات'!A151</f>
        <v>0</v>
      </c>
      <c r="D156" s="258"/>
      <c r="E156" s="258"/>
      <c r="F156" s="6">
        <f>'ادخال البيانات'!AZ151</f>
        <v>0</v>
      </c>
      <c r="G156" s="63">
        <f>'ادخال البيانات'!BC151</f>
        <v>0</v>
      </c>
      <c r="H156" s="19"/>
      <c r="I156" s="19"/>
      <c r="J156" s="3">
        <f t="shared" si="16"/>
        <v>0</v>
      </c>
      <c r="P156">
        <f t="shared" si="14"/>
        <v>0</v>
      </c>
      <c r="Q156" s="104">
        <f t="shared" si="17"/>
        <v>0</v>
      </c>
      <c r="R156">
        <f>RANK(Q156,$Q:$Q)+COUNTIF($Q$7:Q156,Q156)-1</f>
        <v>150</v>
      </c>
      <c r="T156" t="str">
        <f t="shared" si="18"/>
        <v>أقل من المتوسط</v>
      </c>
      <c r="X156" s="50">
        <v>150</v>
      </c>
      <c r="Y156" s="40">
        <f t="shared" si="19"/>
        <v>0</v>
      </c>
      <c r="Z156" s="63">
        <f t="shared" si="15"/>
        <v>0</v>
      </c>
      <c r="AA156" s="9" t="b">
        <f t="shared" si="20"/>
        <v>0</v>
      </c>
      <c r="AB156" s="45"/>
      <c r="AE156"/>
      <c r="AF156"/>
      <c r="AG156"/>
      <c r="AH156"/>
      <c r="AI156"/>
      <c r="AJ156"/>
      <c r="AK156"/>
      <c r="AL156"/>
      <c r="AM156"/>
      <c r="AN156"/>
    </row>
    <row r="157" spans="2:40" x14ac:dyDescent="0.3">
      <c r="B157" s="50">
        <v>151</v>
      </c>
      <c r="C157" s="258">
        <f>'ادخال البيانات'!A152</f>
        <v>0</v>
      </c>
      <c r="D157" s="258"/>
      <c r="E157" s="258"/>
      <c r="F157" s="6">
        <f>'ادخال البيانات'!AZ152</f>
        <v>0</v>
      </c>
      <c r="G157" s="63">
        <f>'ادخال البيانات'!BC152</f>
        <v>0</v>
      </c>
      <c r="H157" s="19"/>
      <c r="I157" s="19"/>
      <c r="J157" s="3">
        <f t="shared" si="16"/>
        <v>0</v>
      </c>
      <c r="P157">
        <f t="shared" si="14"/>
        <v>0</v>
      </c>
      <c r="Q157" s="104">
        <f t="shared" si="17"/>
        <v>0</v>
      </c>
      <c r="R157">
        <f>RANK(Q157,$Q:$Q)+COUNTIF($Q$7:Q157,Q157)-1</f>
        <v>151</v>
      </c>
      <c r="T157" t="str">
        <f t="shared" si="18"/>
        <v>أقل من المتوسط</v>
      </c>
      <c r="X157" s="50">
        <v>151</v>
      </c>
      <c r="Y157" s="40">
        <f t="shared" si="19"/>
        <v>0</v>
      </c>
      <c r="Z157" s="63">
        <f t="shared" si="15"/>
        <v>0</v>
      </c>
      <c r="AA157" s="9" t="b">
        <f t="shared" si="20"/>
        <v>0</v>
      </c>
      <c r="AB157" s="45"/>
      <c r="AE157"/>
      <c r="AF157"/>
      <c r="AG157"/>
      <c r="AH157"/>
      <c r="AI157"/>
      <c r="AJ157"/>
      <c r="AK157"/>
      <c r="AL157"/>
      <c r="AM157"/>
      <c r="AN157"/>
    </row>
    <row r="158" spans="2:40" x14ac:dyDescent="0.3">
      <c r="B158" s="50">
        <v>152</v>
      </c>
      <c r="C158" s="258">
        <f>'ادخال البيانات'!A153</f>
        <v>0</v>
      </c>
      <c r="D158" s="258"/>
      <c r="E158" s="258"/>
      <c r="F158" s="6">
        <f>'ادخال البيانات'!AZ153</f>
        <v>0</v>
      </c>
      <c r="G158" s="63">
        <f>'ادخال البيانات'!BC153</f>
        <v>0</v>
      </c>
      <c r="H158" s="19"/>
      <c r="I158" s="19"/>
      <c r="J158" s="3">
        <f t="shared" si="16"/>
        <v>0</v>
      </c>
      <c r="P158">
        <f t="shared" si="14"/>
        <v>0</v>
      </c>
      <c r="Q158" s="104">
        <f t="shared" si="17"/>
        <v>0</v>
      </c>
      <c r="R158">
        <f>RANK(Q158,$Q:$Q)+COUNTIF($Q$7:Q158,Q158)-1</f>
        <v>152</v>
      </c>
      <c r="T158" t="str">
        <f t="shared" si="18"/>
        <v>أقل من المتوسط</v>
      </c>
      <c r="X158" s="50">
        <v>152</v>
      </c>
      <c r="Y158" s="40">
        <f t="shared" si="19"/>
        <v>0</v>
      </c>
      <c r="Z158" s="63">
        <f t="shared" si="15"/>
        <v>0</v>
      </c>
      <c r="AA158" s="9" t="b">
        <f t="shared" si="20"/>
        <v>0</v>
      </c>
      <c r="AB158" s="45"/>
      <c r="AE158"/>
      <c r="AF158"/>
      <c r="AG158"/>
      <c r="AH158"/>
      <c r="AI158"/>
      <c r="AJ158"/>
      <c r="AK158"/>
      <c r="AL158"/>
      <c r="AM158"/>
      <c r="AN158"/>
    </row>
    <row r="159" spans="2:40" x14ac:dyDescent="0.3">
      <c r="B159" s="50">
        <v>153</v>
      </c>
      <c r="C159" s="258">
        <f>'ادخال البيانات'!A154</f>
        <v>0</v>
      </c>
      <c r="D159" s="258"/>
      <c r="E159" s="258"/>
      <c r="F159" s="6">
        <f>'ادخال البيانات'!AZ154</f>
        <v>0</v>
      </c>
      <c r="G159" s="63">
        <f>'ادخال البيانات'!BC154</f>
        <v>0</v>
      </c>
      <c r="H159" s="19"/>
      <c r="I159" s="19"/>
      <c r="J159" s="3">
        <f t="shared" si="16"/>
        <v>0</v>
      </c>
      <c r="P159">
        <f t="shared" si="14"/>
        <v>0</v>
      </c>
      <c r="Q159" s="104">
        <f t="shared" si="17"/>
        <v>0</v>
      </c>
      <c r="R159">
        <f>RANK(Q159,$Q:$Q)+COUNTIF($Q$7:Q159,Q159)-1</f>
        <v>153</v>
      </c>
      <c r="T159" t="str">
        <f t="shared" si="18"/>
        <v>أقل من المتوسط</v>
      </c>
      <c r="X159" s="50">
        <v>153</v>
      </c>
      <c r="Y159" s="40">
        <f t="shared" si="19"/>
        <v>0</v>
      </c>
      <c r="Z159" s="63">
        <f t="shared" si="15"/>
        <v>0</v>
      </c>
      <c r="AA159" s="9" t="b">
        <f t="shared" si="20"/>
        <v>0</v>
      </c>
      <c r="AB159" s="45"/>
      <c r="AE159"/>
      <c r="AF159"/>
      <c r="AG159"/>
      <c r="AH159"/>
      <c r="AI159"/>
      <c r="AJ159"/>
      <c r="AK159"/>
      <c r="AL159"/>
      <c r="AM159"/>
      <c r="AN159"/>
    </row>
    <row r="160" spans="2:40" x14ac:dyDescent="0.3">
      <c r="B160" s="50">
        <v>154</v>
      </c>
      <c r="C160" s="258">
        <f>'ادخال البيانات'!A155</f>
        <v>0</v>
      </c>
      <c r="D160" s="258"/>
      <c r="E160" s="258"/>
      <c r="F160" s="6">
        <f>'ادخال البيانات'!AZ155</f>
        <v>0</v>
      </c>
      <c r="G160" s="63">
        <f>'ادخال البيانات'!BC155</f>
        <v>0</v>
      </c>
      <c r="H160" s="19"/>
      <c r="I160" s="19"/>
      <c r="J160" s="3">
        <f t="shared" si="16"/>
        <v>0</v>
      </c>
      <c r="P160">
        <f t="shared" si="14"/>
        <v>0</v>
      </c>
      <c r="Q160" s="104">
        <f t="shared" si="17"/>
        <v>0</v>
      </c>
      <c r="R160">
        <f>RANK(Q160,$Q:$Q)+COUNTIF($Q$7:Q160,Q160)-1</f>
        <v>154</v>
      </c>
      <c r="T160" t="str">
        <f t="shared" si="18"/>
        <v>أقل من المتوسط</v>
      </c>
      <c r="X160" s="50">
        <v>154</v>
      </c>
      <c r="Y160" s="40">
        <f t="shared" si="19"/>
        <v>0</v>
      </c>
      <c r="Z160" s="63">
        <f t="shared" si="15"/>
        <v>0</v>
      </c>
      <c r="AA160" s="9" t="b">
        <f t="shared" si="20"/>
        <v>0</v>
      </c>
      <c r="AB160" s="45"/>
      <c r="AE160"/>
      <c r="AF160"/>
      <c r="AG160"/>
      <c r="AH160"/>
      <c r="AI160"/>
      <c r="AJ160"/>
      <c r="AK160"/>
      <c r="AL160"/>
      <c r="AM160"/>
      <c r="AN160"/>
    </row>
    <row r="161" spans="2:40" x14ac:dyDescent="0.3">
      <c r="B161" s="50">
        <v>155</v>
      </c>
      <c r="C161" s="258">
        <f>'ادخال البيانات'!A156</f>
        <v>0</v>
      </c>
      <c r="D161" s="258"/>
      <c r="E161" s="258"/>
      <c r="F161" s="6">
        <f>'ادخال البيانات'!AZ156</f>
        <v>0</v>
      </c>
      <c r="G161" s="63">
        <f>'ادخال البيانات'!BC156</f>
        <v>0</v>
      </c>
      <c r="H161" s="19"/>
      <c r="I161" s="19"/>
      <c r="J161" s="3">
        <f t="shared" si="16"/>
        <v>0</v>
      </c>
      <c r="P161">
        <f t="shared" si="14"/>
        <v>0</v>
      </c>
      <c r="Q161" s="104">
        <f t="shared" si="17"/>
        <v>0</v>
      </c>
      <c r="R161">
        <f>RANK(Q161,$Q:$Q)+COUNTIF($Q$7:Q161,Q161)-1</f>
        <v>155</v>
      </c>
      <c r="T161" t="str">
        <f t="shared" si="18"/>
        <v>أقل من المتوسط</v>
      </c>
      <c r="X161" s="50">
        <v>155</v>
      </c>
      <c r="Y161" s="40">
        <f t="shared" si="19"/>
        <v>0</v>
      </c>
      <c r="Z161" s="63">
        <f t="shared" si="15"/>
        <v>0</v>
      </c>
      <c r="AA161" s="9" t="b">
        <f t="shared" si="20"/>
        <v>0</v>
      </c>
      <c r="AB161" s="45"/>
      <c r="AE161"/>
      <c r="AF161"/>
      <c r="AG161"/>
      <c r="AH161"/>
      <c r="AI161"/>
      <c r="AJ161"/>
      <c r="AK161"/>
      <c r="AL161"/>
      <c r="AM161"/>
      <c r="AN161"/>
    </row>
    <row r="162" spans="2:40" x14ac:dyDescent="0.3">
      <c r="B162" s="50">
        <v>156</v>
      </c>
      <c r="C162" s="258">
        <f>'ادخال البيانات'!A157</f>
        <v>0</v>
      </c>
      <c r="D162" s="258"/>
      <c r="E162" s="258"/>
      <c r="F162" s="6">
        <f>'ادخال البيانات'!AZ157</f>
        <v>0</v>
      </c>
      <c r="G162" s="63">
        <f>'ادخال البيانات'!BC157</f>
        <v>0</v>
      </c>
      <c r="H162" s="19"/>
      <c r="I162" s="19"/>
      <c r="J162" s="3">
        <f t="shared" si="16"/>
        <v>0</v>
      </c>
      <c r="P162">
        <f t="shared" si="14"/>
        <v>0</v>
      </c>
      <c r="Q162" s="104">
        <f t="shared" si="17"/>
        <v>0</v>
      </c>
      <c r="R162">
        <f>RANK(Q162,$Q:$Q)+COUNTIF($Q$7:Q162,Q162)-1</f>
        <v>156</v>
      </c>
      <c r="T162" t="str">
        <f t="shared" si="18"/>
        <v>أقل من المتوسط</v>
      </c>
      <c r="X162" s="50">
        <v>156</v>
      </c>
      <c r="Y162" s="40">
        <f t="shared" si="19"/>
        <v>0</v>
      </c>
      <c r="Z162" s="63">
        <f t="shared" si="15"/>
        <v>0</v>
      </c>
      <c r="AA162" s="9" t="b">
        <f t="shared" si="20"/>
        <v>0</v>
      </c>
      <c r="AB162" s="45"/>
      <c r="AE162"/>
      <c r="AF162"/>
      <c r="AG162"/>
      <c r="AH162"/>
      <c r="AI162"/>
      <c r="AJ162"/>
      <c r="AK162"/>
      <c r="AL162"/>
      <c r="AM162"/>
      <c r="AN162"/>
    </row>
    <row r="163" spans="2:40" x14ac:dyDescent="0.3">
      <c r="B163" s="50">
        <v>157</v>
      </c>
      <c r="C163" s="258">
        <f>'ادخال البيانات'!A158</f>
        <v>0</v>
      </c>
      <c r="D163" s="258"/>
      <c r="E163" s="258"/>
      <c r="F163" s="6">
        <f>'ادخال البيانات'!AZ158</f>
        <v>0</v>
      </c>
      <c r="G163" s="63">
        <f>'ادخال البيانات'!BC158</f>
        <v>0</v>
      </c>
      <c r="H163" s="19"/>
      <c r="I163" s="19"/>
      <c r="J163" s="3">
        <f t="shared" si="16"/>
        <v>0</v>
      </c>
      <c r="P163">
        <f t="shared" si="14"/>
        <v>0</v>
      </c>
      <c r="Q163" s="104">
        <f t="shared" si="17"/>
        <v>0</v>
      </c>
      <c r="R163">
        <f>RANK(Q163,$Q:$Q)+COUNTIF($Q$7:Q163,Q163)-1</f>
        <v>157</v>
      </c>
      <c r="T163" t="str">
        <f t="shared" si="18"/>
        <v>أقل من المتوسط</v>
      </c>
      <c r="X163" s="50">
        <v>157</v>
      </c>
      <c r="Y163" s="40">
        <f t="shared" si="19"/>
        <v>0</v>
      </c>
      <c r="Z163" s="63">
        <f t="shared" si="15"/>
        <v>0</v>
      </c>
      <c r="AA163" s="9" t="b">
        <f t="shared" si="20"/>
        <v>0</v>
      </c>
      <c r="AB163" s="45"/>
      <c r="AE163"/>
      <c r="AF163"/>
      <c r="AG163"/>
      <c r="AH163"/>
      <c r="AI163"/>
      <c r="AJ163"/>
      <c r="AK163"/>
      <c r="AL163"/>
      <c r="AM163"/>
      <c r="AN163"/>
    </row>
    <row r="164" spans="2:40" x14ac:dyDescent="0.3">
      <c r="B164" s="50">
        <v>158</v>
      </c>
      <c r="C164" s="258">
        <f>'ادخال البيانات'!A159</f>
        <v>0</v>
      </c>
      <c r="D164" s="258"/>
      <c r="E164" s="258"/>
      <c r="F164" s="6">
        <f>'ادخال البيانات'!AZ159</f>
        <v>0</v>
      </c>
      <c r="G164" s="63">
        <f>'ادخال البيانات'!BC159</f>
        <v>0</v>
      </c>
      <c r="H164" s="19"/>
      <c r="I164" s="19"/>
      <c r="J164" s="3">
        <f t="shared" si="16"/>
        <v>0</v>
      </c>
      <c r="P164">
        <f t="shared" si="14"/>
        <v>0</v>
      </c>
      <c r="Q164" s="104">
        <f t="shared" si="17"/>
        <v>0</v>
      </c>
      <c r="R164">
        <f>RANK(Q164,$Q:$Q)+COUNTIF($Q$7:Q164,Q164)-1</f>
        <v>158</v>
      </c>
      <c r="T164" t="str">
        <f t="shared" si="18"/>
        <v>أقل من المتوسط</v>
      </c>
      <c r="X164" s="50">
        <v>158</v>
      </c>
      <c r="Y164" s="40">
        <f t="shared" si="19"/>
        <v>0</v>
      </c>
      <c r="Z164" s="63">
        <f t="shared" si="15"/>
        <v>0</v>
      </c>
      <c r="AA164" s="9" t="b">
        <f t="shared" si="20"/>
        <v>0</v>
      </c>
      <c r="AB164" s="45"/>
      <c r="AE164"/>
      <c r="AF164"/>
      <c r="AG164"/>
      <c r="AH164"/>
      <c r="AI164"/>
      <c r="AJ164"/>
      <c r="AK164"/>
      <c r="AL164"/>
      <c r="AM164"/>
      <c r="AN164"/>
    </row>
    <row r="165" spans="2:40" x14ac:dyDescent="0.3">
      <c r="B165" s="50">
        <v>159</v>
      </c>
      <c r="C165" s="258">
        <f>'ادخال البيانات'!A160</f>
        <v>0</v>
      </c>
      <c r="D165" s="258"/>
      <c r="E165" s="258"/>
      <c r="F165" s="6">
        <f>'ادخال البيانات'!AZ160</f>
        <v>0</v>
      </c>
      <c r="G165" s="63">
        <f>'ادخال البيانات'!BC160</f>
        <v>0</v>
      </c>
      <c r="H165" s="19"/>
      <c r="I165" s="19"/>
      <c r="J165" s="3">
        <f t="shared" si="16"/>
        <v>0</v>
      </c>
      <c r="P165">
        <f t="shared" si="14"/>
        <v>0</v>
      </c>
      <c r="Q165" s="104">
        <f t="shared" si="17"/>
        <v>0</v>
      </c>
      <c r="R165">
        <f>RANK(Q165,$Q:$Q)+COUNTIF($Q$7:Q165,Q165)-1</f>
        <v>159</v>
      </c>
      <c r="T165" t="str">
        <f t="shared" si="18"/>
        <v>أقل من المتوسط</v>
      </c>
      <c r="X165" s="50">
        <v>159</v>
      </c>
      <c r="Y165" s="40">
        <f t="shared" si="19"/>
        <v>0</v>
      </c>
      <c r="Z165" s="63">
        <f t="shared" si="15"/>
        <v>0</v>
      </c>
      <c r="AA165" s="9" t="b">
        <f t="shared" si="20"/>
        <v>0</v>
      </c>
      <c r="AB165" s="45"/>
      <c r="AE165"/>
      <c r="AF165"/>
      <c r="AG165"/>
      <c r="AH165"/>
      <c r="AI165"/>
      <c r="AJ165"/>
      <c r="AK165"/>
      <c r="AL165"/>
      <c r="AM165"/>
      <c r="AN165"/>
    </row>
    <row r="166" spans="2:40" x14ac:dyDescent="0.3">
      <c r="B166" s="50">
        <v>160</v>
      </c>
      <c r="C166" s="258">
        <f>'ادخال البيانات'!A161</f>
        <v>0</v>
      </c>
      <c r="D166" s="258"/>
      <c r="E166" s="258"/>
      <c r="F166" s="6">
        <f>'ادخال البيانات'!AZ161</f>
        <v>0</v>
      </c>
      <c r="G166" s="63">
        <f>'ادخال البيانات'!BC161</f>
        <v>0</v>
      </c>
      <c r="H166" s="19"/>
      <c r="I166" s="19"/>
      <c r="J166" s="3">
        <f t="shared" si="16"/>
        <v>0</v>
      </c>
      <c r="P166">
        <f t="shared" si="14"/>
        <v>0</v>
      </c>
      <c r="Q166" s="104">
        <f t="shared" si="17"/>
        <v>0</v>
      </c>
      <c r="R166">
        <f>RANK(Q166,$Q:$Q)+COUNTIF($Q$7:Q166,Q166)-1</f>
        <v>160</v>
      </c>
      <c r="T166" t="str">
        <f t="shared" si="18"/>
        <v>أقل من المتوسط</v>
      </c>
      <c r="X166" s="50">
        <v>160</v>
      </c>
      <c r="Y166" s="40">
        <f t="shared" si="19"/>
        <v>0</v>
      </c>
      <c r="Z166" s="63">
        <f t="shared" si="15"/>
        <v>0</v>
      </c>
      <c r="AA166" s="9" t="b">
        <f t="shared" si="20"/>
        <v>0</v>
      </c>
      <c r="AB166" s="45"/>
      <c r="AE166"/>
      <c r="AF166"/>
      <c r="AG166"/>
      <c r="AH166"/>
      <c r="AI166"/>
      <c r="AJ166"/>
      <c r="AK166"/>
      <c r="AL166"/>
      <c r="AM166"/>
      <c r="AN166"/>
    </row>
    <row r="167" spans="2:40" x14ac:dyDescent="0.3">
      <c r="B167" s="50">
        <v>161</v>
      </c>
      <c r="C167" s="258">
        <f>'ادخال البيانات'!A162</f>
        <v>0</v>
      </c>
      <c r="D167" s="258"/>
      <c r="E167" s="258"/>
      <c r="F167" s="6">
        <f>'ادخال البيانات'!AZ162</f>
        <v>0</v>
      </c>
      <c r="G167" s="63">
        <f>'ادخال البيانات'!BC162</f>
        <v>0</v>
      </c>
      <c r="H167" s="19"/>
      <c r="I167" s="19"/>
      <c r="J167" s="3">
        <f t="shared" si="16"/>
        <v>0</v>
      </c>
      <c r="P167">
        <f t="shared" si="14"/>
        <v>0</v>
      </c>
      <c r="Q167" s="104">
        <f t="shared" si="17"/>
        <v>0</v>
      </c>
      <c r="R167">
        <f>RANK(Q167,$Q:$Q)+COUNTIF($Q$7:Q167,Q167)-1</f>
        <v>161</v>
      </c>
      <c r="T167" t="str">
        <f t="shared" si="18"/>
        <v>أقل من المتوسط</v>
      </c>
      <c r="X167" s="50">
        <v>161</v>
      </c>
      <c r="Y167" s="40">
        <f t="shared" si="19"/>
        <v>0</v>
      </c>
      <c r="Z167" s="63">
        <f t="shared" si="15"/>
        <v>0</v>
      </c>
      <c r="AA167" s="9" t="b">
        <f t="shared" si="20"/>
        <v>0</v>
      </c>
      <c r="AB167" s="45"/>
      <c r="AE167"/>
      <c r="AF167"/>
      <c r="AG167"/>
      <c r="AH167"/>
      <c r="AI167"/>
      <c r="AJ167"/>
      <c r="AK167"/>
      <c r="AL167"/>
      <c r="AM167"/>
      <c r="AN167"/>
    </row>
    <row r="168" spans="2:40" x14ac:dyDescent="0.3">
      <c r="B168" s="50">
        <v>162</v>
      </c>
      <c r="C168" s="258">
        <f>'ادخال البيانات'!A163</f>
        <v>0</v>
      </c>
      <c r="D168" s="258"/>
      <c r="E168" s="258"/>
      <c r="F168" s="6">
        <f>'ادخال البيانات'!AZ163</f>
        <v>0</v>
      </c>
      <c r="G168" s="63">
        <f>'ادخال البيانات'!BC163</f>
        <v>0</v>
      </c>
      <c r="H168" s="19"/>
      <c r="I168" s="19"/>
      <c r="J168" s="3">
        <f t="shared" si="16"/>
        <v>0</v>
      </c>
      <c r="P168">
        <f t="shared" si="14"/>
        <v>0</v>
      </c>
      <c r="Q168" s="104">
        <f t="shared" si="17"/>
        <v>0</v>
      </c>
      <c r="R168">
        <f>RANK(Q168,$Q:$Q)+COUNTIF($Q$7:Q168,Q168)-1</f>
        <v>162</v>
      </c>
      <c r="T168" t="str">
        <f t="shared" si="18"/>
        <v>أقل من المتوسط</v>
      </c>
      <c r="X168" s="50">
        <v>162</v>
      </c>
      <c r="Y168" s="40">
        <f t="shared" si="19"/>
        <v>0</v>
      </c>
      <c r="Z168" s="63">
        <f t="shared" si="15"/>
        <v>0</v>
      </c>
      <c r="AA168" s="9" t="b">
        <f t="shared" si="20"/>
        <v>0</v>
      </c>
      <c r="AB168" s="45"/>
      <c r="AE168"/>
      <c r="AF168"/>
      <c r="AG168"/>
      <c r="AH168"/>
      <c r="AI168"/>
      <c r="AJ168"/>
      <c r="AK168"/>
      <c r="AL168"/>
      <c r="AM168"/>
      <c r="AN168"/>
    </row>
    <row r="169" spans="2:40" x14ac:dyDescent="0.3">
      <c r="B169" s="50">
        <v>163</v>
      </c>
      <c r="C169" s="258">
        <f>'ادخال البيانات'!A164</f>
        <v>0</v>
      </c>
      <c r="D169" s="258"/>
      <c r="E169" s="258"/>
      <c r="F169" s="6">
        <f>'ادخال البيانات'!AZ164</f>
        <v>0</v>
      </c>
      <c r="G169" s="63">
        <f>'ادخال البيانات'!BC164</f>
        <v>0</v>
      </c>
      <c r="H169" s="19"/>
      <c r="I169" s="19"/>
      <c r="J169" s="3">
        <f t="shared" si="16"/>
        <v>0</v>
      </c>
      <c r="P169">
        <f t="shared" si="14"/>
        <v>0</v>
      </c>
      <c r="Q169" s="104">
        <f t="shared" si="17"/>
        <v>0</v>
      </c>
      <c r="R169">
        <f>RANK(Q169,$Q:$Q)+COUNTIF($Q$7:Q169,Q169)-1</f>
        <v>163</v>
      </c>
      <c r="T169" t="str">
        <f t="shared" si="18"/>
        <v>أقل من المتوسط</v>
      </c>
      <c r="X169" s="50">
        <v>163</v>
      </c>
      <c r="Y169" s="40">
        <f t="shared" si="19"/>
        <v>0</v>
      </c>
      <c r="Z169" s="63">
        <f t="shared" si="15"/>
        <v>0</v>
      </c>
      <c r="AA169" s="9" t="b">
        <f t="shared" si="20"/>
        <v>0</v>
      </c>
      <c r="AB169" s="45"/>
      <c r="AE169"/>
      <c r="AF169"/>
      <c r="AG169"/>
      <c r="AH169"/>
      <c r="AI169"/>
      <c r="AJ169"/>
      <c r="AK169"/>
      <c r="AL169"/>
      <c r="AM169"/>
      <c r="AN169"/>
    </row>
    <row r="170" spans="2:40" x14ac:dyDescent="0.3">
      <c r="B170" s="50">
        <v>164</v>
      </c>
      <c r="C170" s="258">
        <f>'ادخال البيانات'!A165</f>
        <v>0</v>
      </c>
      <c r="D170" s="258"/>
      <c r="E170" s="258"/>
      <c r="F170" s="6">
        <f>'ادخال البيانات'!AZ165</f>
        <v>0</v>
      </c>
      <c r="G170" s="63">
        <f>'ادخال البيانات'!BC165</f>
        <v>0</v>
      </c>
      <c r="H170" s="19"/>
      <c r="I170" s="19"/>
      <c r="J170" s="3">
        <f t="shared" si="16"/>
        <v>0</v>
      </c>
      <c r="P170">
        <f t="shared" si="14"/>
        <v>0</v>
      </c>
      <c r="Q170" s="104">
        <f t="shared" si="17"/>
        <v>0</v>
      </c>
      <c r="R170">
        <f>RANK(Q170,$Q:$Q)+COUNTIF($Q$7:Q170,Q170)-1</f>
        <v>164</v>
      </c>
      <c r="T170" t="str">
        <f t="shared" si="18"/>
        <v>أقل من المتوسط</v>
      </c>
      <c r="X170" s="50">
        <v>164</v>
      </c>
      <c r="Y170" s="40">
        <f t="shared" si="19"/>
        <v>0</v>
      </c>
      <c r="Z170" s="63">
        <f t="shared" si="15"/>
        <v>0</v>
      </c>
      <c r="AA170" s="9" t="b">
        <f t="shared" si="20"/>
        <v>0</v>
      </c>
      <c r="AB170" s="45"/>
      <c r="AE170"/>
      <c r="AF170"/>
      <c r="AG170"/>
      <c r="AH170"/>
      <c r="AI170"/>
      <c r="AJ170"/>
      <c r="AK170"/>
      <c r="AL170"/>
      <c r="AM170"/>
      <c r="AN170"/>
    </row>
    <row r="171" spans="2:40" x14ac:dyDescent="0.3">
      <c r="B171" s="50">
        <v>165</v>
      </c>
      <c r="C171" s="258">
        <f>'ادخال البيانات'!A166</f>
        <v>0</v>
      </c>
      <c r="D171" s="258"/>
      <c r="E171" s="258"/>
      <c r="F171" s="6">
        <f>'ادخال البيانات'!AZ166</f>
        <v>0</v>
      </c>
      <c r="G171" s="63">
        <f>'ادخال البيانات'!BC166</f>
        <v>0</v>
      </c>
      <c r="H171" s="19"/>
      <c r="I171" s="19"/>
      <c r="J171" s="3">
        <f t="shared" si="16"/>
        <v>0</v>
      </c>
      <c r="P171">
        <f t="shared" si="14"/>
        <v>0</v>
      </c>
      <c r="Q171" s="104">
        <f t="shared" si="17"/>
        <v>0</v>
      </c>
      <c r="R171">
        <f>RANK(Q171,$Q:$Q)+COUNTIF($Q$7:Q171,Q171)-1</f>
        <v>165</v>
      </c>
      <c r="T171" t="str">
        <f t="shared" si="18"/>
        <v>أقل من المتوسط</v>
      </c>
      <c r="X171" s="50">
        <v>165</v>
      </c>
      <c r="Y171" s="40">
        <f t="shared" si="19"/>
        <v>0</v>
      </c>
      <c r="Z171" s="63">
        <f t="shared" si="15"/>
        <v>0</v>
      </c>
      <c r="AA171" s="9" t="b">
        <f t="shared" si="20"/>
        <v>0</v>
      </c>
      <c r="AB171" s="45"/>
      <c r="AE171"/>
      <c r="AF171"/>
      <c r="AG171"/>
      <c r="AH171"/>
      <c r="AI171"/>
      <c r="AJ171"/>
      <c r="AK171"/>
      <c r="AL171"/>
      <c r="AM171"/>
      <c r="AN171"/>
    </row>
    <row r="172" spans="2:40" x14ac:dyDescent="0.3">
      <c r="B172" s="50">
        <v>166</v>
      </c>
      <c r="C172" s="258">
        <f>'ادخال البيانات'!A167</f>
        <v>0</v>
      </c>
      <c r="D172" s="258"/>
      <c r="E172" s="258"/>
      <c r="F172" s="6">
        <f>'ادخال البيانات'!AZ167</f>
        <v>0</v>
      </c>
      <c r="G172" s="63">
        <f>'ادخال البيانات'!BC167</f>
        <v>0</v>
      </c>
      <c r="H172" s="19"/>
      <c r="I172" s="19"/>
      <c r="J172" s="3">
        <f t="shared" si="16"/>
        <v>0</v>
      </c>
      <c r="P172">
        <f t="shared" si="14"/>
        <v>0</v>
      </c>
      <c r="Q172" s="104">
        <f t="shared" si="17"/>
        <v>0</v>
      </c>
      <c r="R172">
        <f>RANK(Q172,$Q:$Q)+COUNTIF($Q$7:Q172,Q172)-1</f>
        <v>166</v>
      </c>
      <c r="T172" t="str">
        <f t="shared" si="18"/>
        <v>أقل من المتوسط</v>
      </c>
      <c r="X172" s="50">
        <v>166</v>
      </c>
      <c r="Y172" s="40">
        <f t="shared" si="19"/>
        <v>0</v>
      </c>
      <c r="Z172" s="63">
        <f t="shared" si="15"/>
        <v>0</v>
      </c>
      <c r="AA172" s="9" t="b">
        <f t="shared" si="20"/>
        <v>0</v>
      </c>
      <c r="AB172" s="45"/>
      <c r="AE172"/>
      <c r="AF172"/>
      <c r="AG172"/>
      <c r="AH172"/>
      <c r="AI172"/>
      <c r="AJ172"/>
      <c r="AK172"/>
      <c r="AL172"/>
      <c r="AM172"/>
      <c r="AN172"/>
    </row>
    <row r="173" spans="2:40" x14ac:dyDescent="0.3">
      <c r="B173" s="50">
        <v>167</v>
      </c>
      <c r="C173" s="258">
        <f>'ادخال البيانات'!A168</f>
        <v>0</v>
      </c>
      <c r="D173" s="258"/>
      <c r="E173" s="258"/>
      <c r="F173" s="6">
        <f>'ادخال البيانات'!AZ168</f>
        <v>0</v>
      </c>
      <c r="G173" s="63">
        <f>'ادخال البيانات'!BC168</f>
        <v>0</v>
      </c>
      <c r="H173" s="19"/>
      <c r="I173" s="19"/>
      <c r="J173" s="3">
        <f t="shared" si="16"/>
        <v>0</v>
      </c>
      <c r="P173">
        <f t="shared" si="14"/>
        <v>0</v>
      </c>
      <c r="Q173" s="104">
        <f t="shared" si="17"/>
        <v>0</v>
      </c>
      <c r="R173">
        <f>RANK(Q173,$Q:$Q)+COUNTIF($Q$7:Q173,Q173)-1</f>
        <v>167</v>
      </c>
      <c r="T173" t="str">
        <f t="shared" si="18"/>
        <v>أقل من المتوسط</v>
      </c>
      <c r="X173" s="50">
        <v>167</v>
      </c>
      <c r="Y173" s="40">
        <f t="shared" si="19"/>
        <v>0</v>
      </c>
      <c r="Z173" s="63">
        <f t="shared" si="15"/>
        <v>0</v>
      </c>
      <c r="AA173" s="9" t="b">
        <f t="shared" si="20"/>
        <v>0</v>
      </c>
      <c r="AB173" s="45"/>
      <c r="AE173"/>
      <c r="AF173"/>
      <c r="AG173"/>
      <c r="AH173"/>
      <c r="AI173"/>
      <c r="AJ173"/>
      <c r="AK173"/>
      <c r="AL173"/>
      <c r="AM173"/>
      <c r="AN173"/>
    </row>
    <row r="174" spans="2:40" x14ac:dyDescent="0.3">
      <c r="B174" s="50">
        <v>168</v>
      </c>
      <c r="C174" s="258">
        <f>'ادخال البيانات'!A169</f>
        <v>0</v>
      </c>
      <c r="D174" s="258"/>
      <c r="E174" s="258"/>
      <c r="F174" s="6">
        <f>'ادخال البيانات'!AZ169</f>
        <v>0</v>
      </c>
      <c r="G174" s="63">
        <f>'ادخال البيانات'!BC169</f>
        <v>0</v>
      </c>
      <c r="H174" s="19"/>
      <c r="I174" s="19"/>
      <c r="J174" s="3">
        <f t="shared" si="16"/>
        <v>0</v>
      </c>
      <c r="P174">
        <f t="shared" si="14"/>
        <v>0</v>
      </c>
      <c r="Q174" s="104">
        <f t="shared" si="17"/>
        <v>0</v>
      </c>
      <c r="R174">
        <f>RANK(Q174,$Q:$Q)+COUNTIF($Q$7:Q174,Q174)-1</f>
        <v>168</v>
      </c>
      <c r="T174" t="str">
        <f t="shared" si="18"/>
        <v>أقل من المتوسط</v>
      </c>
      <c r="X174" s="50">
        <v>168</v>
      </c>
      <c r="Y174" s="40">
        <f t="shared" si="19"/>
        <v>0</v>
      </c>
      <c r="Z174" s="63">
        <f t="shared" si="15"/>
        <v>0</v>
      </c>
      <c r="AA174" s="9" t="b">
        <f t="shared" si="20"/>
        <v>0</v>
      </c>
      <c r="AB174" s="45"/>
      <c r="AE174"/>
      <c r="AF174"/>
      <c r="AG174"/>
      <c r="AH174"/>
      <c r="AI174"/>
      <c r="AJ174"/>
      <c r="AK174"/>
      <c r="AL174"/>
      <c r="AM174"/>
      <c r="AN174"/>
    </row>
    <row r="175" spans="2:40" x14ac:dyDescent="0.3">
      <c r="B175" s="50">
        <v>169</v>
      </c>
      <c r="C175" s="258">
        <f>'ادخال البيانات'!A170</f>
        <v>0</v>
      </c>
      <c r="D175" s="258"/>
      <c r="E175" s="258"/>
      <c r="F175" s="6">
        <f>'ادخال البيانات'!AZ170</f>
        <v>0</v>
      </c>
      <c r="G175" s="63">
        <f>'ادخال البيانات'!BC170</f>
        <v>0</v>
      </c>
      <c r="H175" s="19"/>
      <c r="I175" s="19"/>
      <c r="J175" s="3">
        <f t="shared" si="16"/>
        <v>0</v>
      </c>
      <c r="P175">
        <f t="shared" si="14"/>
        <v>0</v>
      </c>
      <c r="Q175" s="104">
        <f t="shared" si="17"/>
        <v>0</v>
      </c>
      <c r="R175">
        <f>RANK(Q175,$Q:$Q)+COUNTIF($Q$7:Q175,Q175)-1</f>
        <v>169</v>
      </c>
      <c r="T175" t="str">
        <f t="shared" si="18"/>
        <v>أقل من المتوسط</v>
      </c>
      <c r="X175" s="50">
        <v>169</v>
      </c>
      <c r="Y175" s="40">
        <f t="shared" si="19"/>
        <v>0</v>
      </c>
      <c r="Z175" s="63">
        <f t="shared" si="15"/>
        <v>0</v>
      </c>
      <c r="AA175" s="9" t="b">
        <f t="shared" si="20"/>
        <v>0</v>
      </c>
      <c r="AB175" s="45"/>
      <c r="AE175"/>
      <c r="AF175"/>
      <c r="AG175"/>
      <c r="AH175"/>
      <c r="AI175"/>
      <c r="AJ175"/>
      <c r="AK175"/>
      <c r="AL175"/>
      <c r="AM175"/>
      <c r="AN175"/>
    </row>
    <row r="176" spans="2:40" x14ac:dyDescent="0.3">
      <c r="B176" s="50">
        <v>170</v>
      </c>
      <c r="C176" s="258">
        <f>'ادخال البيانات'!A171</f>
        <v>0</v>
      </c>
      <c r="D176" s="258"/>
      <c r="E176" s="258"/>
      <c r="F176" s="6">
        <f>'ادخال البيانات'!AZ171</f>
        <v>0</v>
      </c>
      <c r="G176" s="63">
        <f>'ادخال البيانات'!BC171</f>
        <v>0</v>
      </c>
      <c r="H176" s="19"/>
      <c r="I176" s="19"/>
      <c r="J176" s="3">
        <f t="shared" si="16"/>
        <v>0</v>
      </c>
      <c r="P176">
        <f t="shared" si="14"/>
        <v>0</v>
      </c>
      <c r="Q176" s="104">
        <f t="shared" si="17"/>
        <v>0</v>
      </c>
      <c r="R176">
        <f>RANK(Q176,$Q:$Q)+COUNTIF($Q$7:Q176,Q176)-1</f>
        <v>170</v>
      </c>
      <c r="T176" t="str">
        <f t="shared" si="18"/>
        <v>أقل من المتوسط</v>
      </c>
      <c r="X176" s="50">
        <v>170</v>
      </c>
      <c r="Y176" s="40">
        <f t="shared" si="19"/>
        <v>0</v>
      </c>
      <c r="Z176" s="63">
        <f t="shared" si="15"/>
        <v>0</v>
      </c>
      <c r="AA176" s="9" t="b">
        <f t="shared" si="20"/>
        <v>0</v>
      </c>
      <c r="AB176" s="45"/>
      <c r="AE176"/>
      <c r="AF176"/>
      <c r="AG176"/>
      <c r="AH176"/>
      <c r="AI176"/>
      <c r="AJ176"/>
      <c r="AK176"/>
      <c r="AL176"/>
      <c r="AM176"/>
      <c r="AN176"/>
    </row>
    <row r="177" spans="2:40" x14ac:dyDescent="0.3">
      <c r="B177" s="50">
        <v>171</v>
      </c>
      <c r="C177" s="258">
        <f>'ادخال البيانات'!A172</f>
        <v>0</v>
      </c>
      <c r="D177" s="258"/>
      <c r="E177" s="258"/>
      <c r="F177" s="6">
        <f>'ادخال البيانات'!AZ172</f>
        <v>0</v>
      </c>
      <c r="G177" s="63">
        <f>'ادخال البيانات'!BC172</f>
        <v>0</v>
      </c>
      <c r="H177" s="19"/>
      <c r="I177" s="19"/>
      <c r="J177" s="3">
        <f t="shared" si="16"/>
        <v>0</v>
      </c>
      <c r="P177">
        <f t="shared" si="14"/>
        <v>0</v>
      </c>
      <c r="Q177" s="104">
        <f t="shared" si="17"/>
        <v>0</v>
      </c>
      <c r="R177">
        <f>RANK(Q177,$Q:$Q)+COUNTIF($Q$7:Q177,Q177)-1</f>
        <v>171</v>
      </c>
      <c r="T177" t="str">
        <f t="shared" si="18"/>
        <v>أقل من المتوسط</v>
      </c>
      <c r="X177" s="50">
        <v>171</v>
      </c>
      <c r="Y177" s="40">
        <f t="shared" si="19"/>
        <v>0</v>
      </c>
      <c r="Z177" s="63">
        <f t="shared" si="15"/>
        <v>0</v>
      </c>
      <c r="AA177" s="9" t="b">
        <f t="shared" si="20"/>
        <v>0</v>
      </c>
      <c r="AB177" s="45"/>
      <c r="AE177"/>
      <c r="AF177"/>
      <c r="AG177"/>
      <c r="AH177"/>
      <c r="AI177"/>
      <c r="AJ177"/>
      <c r="AK177"/>
      <c r="AL177"/>
      <c r="AM177"/>
      <c r="AN177"/>
    </row>
    <row r="178" spans="2:40" x14ac:dyDescent="0.3">
      <c r="B178" s="50">
        <v>172</v>
      </c>
      <c r="C178" s="258">
        <f>'ادخال البيانات'!A173</f>
        <v>0</v>
      </c>
      <c r="D178" s="258"/>
      <c r="E178" s="258"/>
      <c r="F178" s="6">
        <f>'ادخال البيانات'!AZ173</f>
        <v>0</v>
      </c>
      <c r="G178" s="63">
        <f>'ادخال البيانات'!BC173</f>
        <v>0</v>
      </c>
      <c r="H178" s="19"/>
      <c r="I178" s="19"/>
      <c r="J178" s="3">
        <f t="shared" si="16"/>
        <v>0</v>
      </c>
      <c r="P178">
        <f t="shared" si="14"/>
        <v>0</v>
      </c>
      <c r="Q178" s="104">
        <f t="shared" si="17"/>
        <v>0</v>
      </c>
      <c r="R178">
        <f>RANK(Q178,$Q:$Q)+COUNTIF($Q$7:Q178,Q178)-1</f>
        <v>172</v>
      </c>
      <c r="T178" t="str">
        <f t="shared" si="18"/>
        <v>أقل من المتوسط</v>
      </c>
      <c r="X178" s="50">
        <v>172</v>
      </c>
      <c r="Y178" s="40">
        <f t="shared" si="19"/>
        <v>0</v>
      </c>
      <c r="Z178" s="63">
        <f t="shared" si="15"/>
        <v>0</v>
      </c>
      <c r="AA178" s="9" t="b">
        <f t="shared" si="20"/>
        <v>0</v>
      </c>
      <c r="AB178" s="45"/>
      <c r="AE178"/>
      <c r="AF178"/>
      <c r="AG178"/>
      <c r="AH178"/>
      <c r="AI178"/>
      <c r="AJ178"/>
      <c r="AK178"/>
      <c r="AL178"/>
      <c r="AM178"/>
      <c r="AN178"/>
    </row>
    <row r="179" spans="2:40" x14ac:dyDescent="0.3">
      <c r="B179" s="50">
        <v>173</v>
      </c>
      <c r="C179" s="258">
        <f>'ادخال البيانات'!A174</f>
        <v>0</v>
      </c>
      <c r="D179" s="258"/>
      <c r="E179" s="258"/>
      <c r="F179" s="6">
        <f>'ادخال البيانات'!AZ174</f>
        <v>0</v>
      </c>
      <c r="G179" s="63">
        <f>'ادخال البيانات'!BC174</f>
        <v>0</v>
      </c>
      <c r="H179" s="19"/>
      <c r="I179" s="19"/>
      <c r="J179" s="3">
        <f t="shared" si="16"/>
        <v>0</v>
      </c>
      <c r="P179">
        <f t="shared" si="14"/>
        <v>0</v>
      </c>
      <c r="Q179" s="104">
        <f t="shared" si="17"/>
        <v>0</v>
      </c>
      <c r="R179">
        <f>RANK(Q179,$Q:$Q)+COUNTIF($Q$7:Q179,Q179)-1</f>
        <v>173</v>
      </c>
      <c r="T179" t="str">
        <f t="shared" si="18"/>
        <v>أقل من المتوسط</v>
      </c>
      <c r="X179" s="50">
        <v>173</v>
      </c>
      <c r="Y179" s="40">
        <f t="shared" si="19"/>
        <v>0</v>
      </c>
      <c r="Z179" s="63">
        <f t="shared" si="15"/>
        <v>0</v>
      </c>
      <c r="AA179" s="9" t="b">
        <f t="shared" si="20"/>
        <v>0</v>
      </c>
      <c r="AB179" s="45"/>
      <c r="AE179"/>
      <c r="AF179"/>
      <c r="AG179"/>
      <c r="AH179"/>
      <c r="AI179"/>
      <c r="AJ179"/>
      <c r="AK179"/>
      <c r="AL179"/>
      <c r="AM179"/>
      <c r="AN179"/>
    </row>
    <row r="180" spans="2:40" x14ac:dyDescent="0.3">
      <c r="B180" s="50">
        <v>174</v>
      </c>
      <c r="C180" s="258">
        <f>'ادخال البيانات'!A175</f>
        <v>0</v>
      </c>
      <c r="D180" s="258"/>
      <c r="E180" s="258"/>
      <c r="F180" s="6">
        <f>'ادخال البيانات'!AZ175</f>
        <v>0</v>
      </c>
      <c r="G180" s="63">
        <f>'ادخال البيانات'!BC175</f>
        <v>0</v>
      </c>
      <c r="H180" s="19"/>
      <c r="I180" s="19"/>
      <c r="J180" s="3">
        <f t="shared" si="16"/>
        <v>0</v>
      </c>
      <c r="P180">
        <f t="shared" si="14"/>
        <v>0</v>
      </c>
      <c r="Q180" s="104">
        <f t="shared" si="17"/>
        <v>0</v>
      </c>
      <c r="R180">
        <f>RANK(Q180,$Q:$Q)+COUNTIF($Q$7:Q180,Q180)-1</f>
        <v>174</v>
      </c>
      <c r="T180" t="str">
        <f t="shared" si="18"/>
        <v>أقل من المتوسط</v>
      </c>
      <c r="X180" s="50">
        <v>174</v>
      </c>
      <c r="Y180" s="40">
        <f t="shared" si="19"/>
        <v>0</v>
      </c>
      <c r="Z180" s="63">
        <f t="shared" si="15"/>
        <v>0</v>
      </c>
      <c r="AA180" s="9" t="b">
        <f t="shared" si="20"/>
        <v>0</v>
      </c>
      <c r="AB180" s="45"/>
      <c r="AE180"/>
      <c r="AF180"/>
      <c r="AG180"/>
      <c r="AH180"/>
      <c r="AI180"/>
      <c r="AJ180"/>
      <c r="AK180"/>
      <c r="AL180"/>
      <c r="AM180"/>
      <c r="AN180"/>
    </row>
    <row r="181" spans="2:40" x14ac:dyDescent="0.3">
      <c r="B181" s="50">
        <v>175</v>
      </c>
      <c r="C181" s="258">
        <f>'ادخال البيانات'!A176</f>
        <v>0</v>
      </c>
      <c r="D181" s="258"/>
      <c r="E181" s="258"/>
      <c r="F181" s="6">
        <f>'ادخال البيانات'!AZ176</f>
        <v>0</v>
      </c>
      <c r="G181" s="63">
        <f>'ادخال البيانات'!BC176</f>
        <v>0</v>
      </c>
      <c r="H181" s="19"/>
      <c r="I181" s="19"/>
      <c r="J181" s="3">
        <f t="shared" si="16"/>
        <v>0</v>
      </c>
      <c r="P181">
        <f t="shared" si="14"/>
        <v>0</v>
      </c>
      <c r="Q181" s="104">
        <f t="shared" si="17"/>
        <v>0</v>
      </c>
      <c r="R181">
        <f>RANK(Q181,$Q:$Q)+COUNTIF($Q$7:Q181,Q181)-1</f>
        <v>175</v>
      </c>
      <c r="T181" t="str">
        <f t="shared" si="18"/>
        <v>أقل من المتوسط</v>
      </c>
      <c r="X181" s="50">
        <v>175</v>
      </c>
      <c r="Y181" s="40">
        <f t="shared" si="19"/>
        <v>0</v>
      </c>
      <c r="Z181" s="63">
        <f t="shared" si="15"/>
        <v>0</v>
      </c>
      <c r="AA181" s="9" t="b">
        <f t="shared" si="20"/>
        <v>0</v>
      </c>
      <c r="AB181" s="45"/>
      <c r="AE181"/>
      <c r="AF181"/>
      <c r="AG181"/>
      <c r="AH181"/>
      <c r="AI181"/>
      <c r="AJ181"/>
      <c r="AK181"/>
      <c r="AL181"/>
      <c r="AM181"/>
      <c r="AN181"/>
    </row>
    <row r="182" spans="2:40" x14ac:dyDescent="0.3">
      <c r="B182" s="50">
        <v>176</v>
      </c>
      <c r="C182" s="258">
        <f>'ادخال البيانات'!A177</f>
        <v>0</v>
      </c>
      <c r="D182" s="258"/>
      <c r="E182" s="258"/>
      <c r="F182" s="6">
        <f>'ادخال البيانات'!AZ177</f>
        <v>0</v>
      </c>
      <c r="G182" s="63">
        <f>'ادخال البيانات'!BC177</f>
        <v>0</v>
      </c>
      <c r="H182" s="19"/>
      <c r="I182" s="19"/>
      <c r="J182" s="3">
        <f t="shared" si="16"/>
        <v>0</v>
      </c>
      <c r="P182">
        <f t="shared" si="14"/>
        <v>0</v>
      </c>
      <c r="Q182" s="104">
        <f t="shared" si="17"/>
        <v>0</v>
      </c>
      <c r="R182">
        <f>RANK(Q182,$Q:$Q)+COUNTIF($Q$7:Q182,Q182)-1</f>
        <v>176</v>
      </c>
      <c r="T182" t="str">
        <f t="shared" si="18"/>
        <v>أقل من المتوسط</v>
      </c>
      <c r="X182" s="50">
        <v>176</v>
      </c>
      <c r="Y182" s="40">
        <f t="shared" si="19"/>
        <v>0</v>
      </c>
      <c r="Z182" s="63">
        <f t="shared" si="15"/>
        <v>0</v>
      </c>
      <c r="AA182" s="9" t="b">
        <f t="shared" si="20"/>
        <v>0</v>
      </c>
      <c r="AB182" s="45"/>
      <c r="AE182"/>
      <c r="AF182"/>
      <c r="AG182"/>
      <c r="AH182"/>
      <c r="AI182"/>
      <c r="AJ182"/>
      <c r="AK182"/>
      <c r="AL182"/>
      <c r="AM182"/>
      <c r="AN182"/>
    </row>
    <row r="183" spans="2:40" x14ac:dyDescent="0.3">
      <c r="B183" s="50">
        <v>177</v>
      </c>
      <c r="C183" s="258">
        <f>'ادخال البيانات'!A178</f>
        <v>0</v>
      </c>
      <c r="D183" s="258"/>
      <c r="E183" s="258"/>
      <c r="F183" s="6">
        <f>'ادخال البيانات'!AZ178</f>
        <v>0</v>
      </c>
      <c r="G183" s="63">
        <f>'ادخال البيانات'!BC178</f>
        <v>0</v>
      </c>
      <c r="H183" s="19"/>
      <c r="I183" s="19"/>
      <c r="J183" s="3">
        <f t="shared" si="16"/>
        <v>0</v>
      </c>
      <c r="P183">
        <f t="shared" si="14"/>
        <v>0</v>
      </c>
      <c r="Q183" s="104">
        <f t="shared" si="17"/>
        <v>0</v>
      </c>
      <c r="R183">
        <f>RANK(Q183,$Q:$Q)+COUNTIF($Q$7:Q183,Q183)-1</f>
        <v>177</v>
      </c>
      <c r="T183" t="str">
        <f t="shared" si="18"/>
        <v>أقل من المتوسط</v>
      </c>
      <c r="X183" s="50">
        <v>177</v>
      </c>
      <c r="Y183" s="40">
        <f t="shared" si="19"/>
        <v>0</v>
      </c>
      <c r="Z183" s="63">
        <f t="shared" si="15"/>
        <v>0</v>
      </c>
      <c r="AA183" s="9" t="b">
        <f t="shared" si="20"/>
        <v>0</v>
      </c>
      <c r="AB183" s="45"/>
      <c r="AE183"/>
      <c r="AF183"/>
      <c r="AG183"/>
      <c r="AH183"/>
      <c r="AI183"/>
      <c r="AJ183"/>
      <c r="AK183"/>
      <c r="AL183"/>
      <c r="AM183"/>
      <c r="AN183"/>
    </row>
    <row r="184" spans="2:40" x14ac:dyDescent="0.3">
      <c r="B184" s="50">
        <v>178</v>
      </c>
      <c r="C184" s="258">
        <f>'ادخال البيانات'!A179</f>
        <v>0</v>
      </c>
      <c r="D184" s="258"/>
      <c r="E184" s="258"/>
      <c r="F184" s="6">
        <f>'ادخال البيانات'!AZ179</f>
        <v>0</v>
      </c>
      <c r="G184" s="63">
        <f>'ادخال البيانات'!BC179</f>
        <v>0</v>
      </c>
      <c r="H184" s="19"/>
      <c r="I184" s="19"/>
      <c r="J184" s="3">
        <f t="shared" si="16"/>
        <v>0</v>
      </c>
      <c r="P184">
        <f t="shared" si="14"/>
        <v>0</v>
      </c>
      <c r="Q184" s="104">
        <f t="shared" si="17"/>
        <v>0</v>
      </c>
      <c r="R184">
        <f>RANK(Q184,$Q:$Q)+COUNTIF($Q$7:Q184,Q184)-1</f>
        <v>178</v>
      </c>
      <c r="T184" t="str">
        <f t="shared" si="18"/>
        <v>أقل من المتوسط</v>
      </c>
      <c r="X184" s="50">
        <v>178</v>
      </c>
      <c r="Y184" s="40">
        <f t="shared" si="19"/>
        <v>0</v>
      </c>
      <c r="Z184" s="63">
        <f t="shared" si="15"/>
        <v>0</v>
      </c>
      <c r="AA184" s="9" t="b">
        <f t="shared" si="20"/>
        <v>0</v>
      </c>
      <c r="AB184" s="45"/>
      <c r="AE184"/>
      <c r="AF184"/>
      <c r="AG184"/>
      <c r="AH184"/>
      <c r="AI184"/>
      <c r="AJ184"/>
      <c r="AK184"/>
      <c r="AL184"/>
      <c r="AM184"/>
      <c r="AN184"/>
    </row>
    <row r="185" spans="2:40" x14ac:dyDescent="0.3">
      <c r="B185" s="50">
        <v>179</v>
      </c>
      <c r="C185" s="258">
        <f>'ادخال البيانات'!A180</f>
        <v>0</v>
      </c>
      <c r="D185" s="258"/>
      <c r="E185" s="258"/>
      <c r="F185" s="6">
        <f>'ادخال البيانات'!AZ180</f>
        <v>0</v>
      </c>
      <c r="G185" s="63">
        <f>'ادخال البيانات'!BC180</f>
        <v>0</v>
      </c>
      <c r="H185" s="19"/>
      <c r="I185" s="19"/>
      <c r="J185" s="3">
        <f t="shared" si="16"/>
        <v>0</v>
      </c>
      <c r="P185">
        <f t="shared" si="14"/>
        <v>0</v>
      </c>
      <c r="Q185" s="104">
        <f t="shared" si="17"/>
        <v>0</v>
      </c>
      <c r="R185">
        <f>RANK(Q185,$Q:$Q)+COUNTIF($Q$7:Q185,Q185)-1</f>
        <v>179</v>
      </c>
      <c r="T185" t="str">
        <f t="shared" si="18"/>
        <v>أقل من المتوسط</v>
      </c>
      <c r="X185" s="50">
        <v>179</v>
      </c>
      <c r="Y185" s="40">
        <f t="shared" si="19"/>
        <v>0</v>
      </c>
      <c r="Z185" s="63">
        <f t="shared" si="15"/>
        <v>0</v>
      </c>
      <c r="AA185" s="9" t="b">
        <f t="shared" si="20"/>
        <v>0</v>
      </c>
      <c r="AB185" s="45"/>
      <c r="AE185"/>
      <c r="AF185"/>
      <c r="AG185"/>
      <c r="AH185"/>
      <c r="AI185"/>
      <c r="AJ185"/>
      <c r="AK185"/>
      <c r="AL185"/>
      <c r="AM185"/>
      <c r="AN185"/>
    </row>
    <row r="186" spans="2:40" x14ac:dyDescent="0.3">
      <c r="B186" s="50">
        <v>180</v>
      </c>
      <c r="C186" s="258">
        <f>'ادخال البيانات'!A181</f>
        <v>0</v>
      </c>
      <c r="D186" s="258"/>
      <c r="E186" s="258"/>
      <c r="F186" s="6">
        <f>'ادخال البيانات'!AZ181</f>
        <v>0</v>
      </c>
      <c r="G186" s="63">
        <f>'ادخال البيانات'!BC181</f>
        <v>0</v>
      </c>
      <c r="H186" s="19"/>
      <c r="I186" s="19"/>
      <c r="J186" s="3">
        <f t="shared" si="16"/>
        <v>0</v>
      </c>
      <c r="P186">
        <f t="shared" si="14"/>
        <v>0</v>
      </c>
      <c r="Q186" s="104">
        <f t="shared" si="17"/>
        <v>0</v>
      </c>
      <c r="R186">
        <f>RANK(Q186,$Q:$Q)+COUNTIF($Q$7:Q186,Q186)-1</f>
        <v>180</v>
      </c>
      <c r="T186" t="str">
        <f t="shared" si="18"/>
        <v>أقل من المتوسط</v>
      </c>
      <c r="X186" s="50">
        <v>180</v>
      </c>
      <c r="Y186" s="40">
        <f t="shared" si="19"/>
        <v>0</v>
      </c>
      <c r="Z186" s="63">
        <f t="shared" si="15"/>
        <v>0</v>
      </c>
      <c r="AA186" s="9" t="b">
        <f t="shared" si="20"/>
        <v>0</v>
      </c>
      <c r="AB186" s="45"/>
      <c r="AE186"/>
      <c r="AF186"/>
      <c r="AG186"/>
      <c r="AH186"/>
      <c r="AI186"/>
      <c r="AJ186"/>
      <c r="AK186"/>
      <c r="AL186"/>
      <c r="AM186"/>
      <c r="AN186"/>
    </row>
    <row r="187" spans="2:40" x14ac:dyDescent="0.3">
      <c r="B187" s="50">
        <v>181</v>
      </c>
      <c r="C187" s="258">
        <f>'ادخال البيانات'!A182</f>
        <v>0</v>
      </c>
      <c r="D187" s="258"/>
      <c r="E187" s="258"/>
      <c r="F187" s="6">
        <f>'ادخال البيانات'!AZ182</f>
        <v>0</v>
      </c>
      <c r="G187" s="63">
        <f>'ادخال البيانات'!BC182</f>
        <v>0</v>
      </c>
      <c r="H187" s="19"/>
      <c r="I187" s="19"/>
      <c r="J187" s="3">
        <f t="shared" si="16"/>
        <v>0</v>
      </c>
      <c r="P187">
        <f t="shared" si="14"/>
        <v>0</v>
      </c>
      <c r="Q187" s="104">
        <f t="shared" si="17"/>
        <v>0</v>
      </c>
      <c r="R187">
        <f>RANK(Q187,$Q:$Q)+COUNTIF($Q$7:Q187,Q187)-1</f>
        <v>181</v>
      </c>
      <c r="T187" t="str">
        <f t="shared" si="18"/>
        <v>أقل من المتوسط</v>
      </c>
      <c r="X187" s="50">
        <v>181</v>
      </c>
      <c r="Y187" s="40">
        <f t="shared" si="19"/>
        <v>0</v>
      </c>
      <c r="Z187" s="63">
        <f t="shared" si="15"/>
        <v>0</v>
      </c>
      <c r="AA187" s="9" t="b">
        <f t="shared" si="20"/>
        <v>0</v>
      </c>
      <c r="AB187" s="45"/>
      <c r="AE187"/>
      <c r="AF187"/>
      <c r="AG187"/>
      <c r="AH187"/>
      <c r="AI187"/>
      <c r="AJ187"/>
      <c r="AK187"/>
      <c r="AL187"/>
      <c r="AM187"/>
      <c r="AN187"/>
    </row>
    <row r="188" spans="2:40" x14ac:dyDescent="0.3">
      <c r="B188" s="50">
        <v>182</v>
      </c>
      <c r="C188" s="258">
        <f>'ادخال البيانات'!A183</f>
        <v>0</v>
      </c>
      <c r="D188" s="258"/>
      <c r="E188" s="258"/>
      <c r="F188" s="6">
        <f>'ادخال البيانات'!AZ183</f>
        <v>0</v>
      </c>
      <c r="G188" s="63">
        <f>'ادخال البيانات'!BC183</f>
        <v>0</v>
      </c>
      <c r="H188" s="19"/>
      <c r="I188" s="19"/>
      <c r="J188" s="3">
        <f t="shared" si="16"/>
        <v>0</v>
      </c>
      <c r="P188">
        <f t="shared" si="14"/>
        <v>0</v>
      </c>
      <c r="Q188" s="104">
        <f t="shared" si="17"/>
        <v>0</v>
      </c>
      <c r="R188">
        <f>RANK(Q188,$Q:$Q)+COUNTIF($Q$7:Q188,Q188)-1</f>
        <v>182</v>
      </c>
      <c r="T188" t="str">
        <f t="shared" si="18"/>
        <v>أقل من المتوسط</v>
      </c>
      <c r="X188" s="50">
        <v>182</v>
      </c>
      <c r="Y188" s="40">
        <f t="shared" si="19"/>
        <v>0</v>
      </c>
      <c r="Z188" s="63">
        <f t="shared" si="15"/>
        <v>0</v>
      </c>
      <c r="AA188" s="9" t="b">
        <f t="shared" si="20"/>
        <v>0</v>
      </c>
      <c r="AB188" s="45"/>
      <c r="AE188"/>
      <c r="AF188"/>
      <c r="AG188"/>
      <c r="AH188"/>
      <c r="AI188"/>
      <c r="AJ188"/>
      <c r="AK188"/>
      <c r="AL188"/>
      <c r="AM188"/>
      <c r="AN188"/>
    </row>
    <row r="189" spans="2:40" x14ac:dyDescent="0.3">
      <c r="B189" s="50">
        <v>183</v>
      </c>
      <c r="C189" s="258">
        <f>'ادخال البيانات'!A184</f>
        <v>0</v>
      </c>
      <c r="D189" s="258"/>
      <c r="E189" s="258"/>
      <c r="F189" s="6">
        <f>'ادخال البيانات'!AZ184</f>
        <v>0</v>
      </c>
      <c r="G189" s="63">
        <f>'ادخال البيانات'!BC184</f>
        <v>0</v>
      </c>
      <c r="H189" s="19"/>
      <c r="I189" s="19"/>
      <c r="J189" s="3">
        <f t="shared" si="16"/>
        <v>0</v>
      </c>
      <c r="P189">
        <f t="shared" si="14"/>
        <v>0</v>
      </c>
      <c r="Q189" s="104">
        <f t="shared" si="17"/>
        <v>0</v>
      </c>
      <c r="R189">
        <f>RANK(Q189,$Q:$Q)+COUNTIF($Q$7:Q189,Q189)-1</f>
        <v>183</v>
      </c>
      <c r="T189" t="str">
        <f t="shared" si="18"/>
        <v>أقل من المتوسط</v>
      </c>
      <c r="X189" s="50">
        <v>183</v>
      </c>
      <c r="Y189" s="40">
        <f t="shared" si="19"/>
        <v>0</v>
      </c>
      <c r="Z189" s="63">
        <f t="shared" si="15"/>
        <v>0</v>
      </c>
      <c r="AA189" s="9" t="b">
        <f t="shared" si="20"/>
        <v>0</v>
      </c>
      <c r="AB189" s="45"/>
      <c r="AE189"/>
      <c r="AF189"/>
      <c r="AG189"/>
      <c r="AH189"/>
      <c r="AI189"/>
      <c r="AJ189"/>
      <c r="AK189"/>
      <c r="AL189"/>
      <c r="AM189"/>
      <c r="AN189"/>
    </row>
    <row r="190" spans="2:40" x14ac:dyDescent="0.3">
      <c r="B190" s="50">
        <v>184</v>
      </c>
      <c r="C190" s="258">
        <f>'ادخال البيانات'!A185</f>
        <v>0</v>
      </c>
      <c r="D190" s="258"/>
      <c r="E190" s="258"/>
      <c r="F190" s="6">
        <f>'ادخال البيانات'!AZ185</f>
        <v>0</v>
      </c>
      <c r="G190" s="63">
        <f>'ادخال البيانات'!BC185</f>
        <v>0</v>
      </c>
      <c r="H190" s="19"/>
      <c r="I190" s="19"/>
      <c r="J190" s="3">
        <f t="shared" si="16"/>
        <v>0</v>
      </c>
      <c r="P190">
        <f t="shared" si="14"/>
        <v>0</v>
      </c>
      <c r="Q190" s="104">
        <f t="shared" si="17"/>
        <v>0</v>
      </c>
      <c r="R190">
        <f>RANK(Q190,$Q:$Q)+COUNTIF($Q$7:Q190,Q190)-1</f>
        <v>184</v>
      </c>
      <c r="T190" t="str">
        <f t="shared" si="18"/>
        <v>أقل من المتوسط</v>
      </c>
      <c r="X190" s="50">
        <v>184</v>
      </c>
      <c r="Y190" s="40">
        <f t="shared" si="19"/>
        <v>0</v>
      </c>
      <c r="Z190" s="63">
        <f t="shared" si="15"/>
        <v>0</v>
      </c>
      <c r="AA190" s="9" t="b">
        <f t="shared" si="20"/>
        <v>0</v>
      </c>
      <c r="AB190" s="45"/>
      <c r="AE190"/>
      <c r="AF190"/>
      <c r="AG190"/>
      <c r="AH190"/>
      <c r="AI190"/>
      <c r="AJ190"/>
      <c r="AK190"/>
      <c r="AL190"/>
      <c r="AM190"/>
      <c r="AN190"/>
    </row>
    <row r="191" spans="2:40" x14ac:dyDescent="0.3">
      <c r="B191" s="50">
        <v>185</v>
      </c>
      <c r="C191" s="258">
        <f>'ادخال البيانات'!A186</f>
        <v>0</v>
      </c>
      <c r="D191" s="258"/>
      <c r="E191" s="258"/>
      <c r="F191" s="6">
        <f>'ادخال البيانات'!AZ186</f>
        <v>0</v>
      </c>
      <c r="G191" s="63">
        <f>'ادخال البيانات'!BC186</f>
        <v>0</v>
      </c>
      <c r="H191" s="19"/>
      <c r="I191" s="19"/>
      <c r="J191" s="3">
        <f t="shared" si="16"/>
        <v>0</v>
      </c>
      <c r="P191">
        <f t="shared" si="14"/>
        <v>0</v>
      </c>
      <c r="Q191" s="104">
        <f t="shared" si="17"/>
        <v>0</v>
      </c>
      <c r="R191">
        <f>RANK(Q191,$Q:$Q)+COUNTIF($Q$7:Q191,Q191)-1</f>
        <v>185</v>
      </c>
      <c r="T191" t="str">
        <f t="shared" si="18"/>
        <v>أقل من المتوسط</v>
      </c>
      <c r="X191" s="50">
        <v>185</v>
      </c>
      <c r="Y191" s="40">
        <f t="shared" si="19"/>
        <v>0</v>
      </c>
      <c r="Z191" s="63">
        <f t="shared" si="15"/>
        <v>0</v>
      </c>
      <c r="AA191" s="9" t="b">
        <f t="shared" si="20"/>
        <v>0</v>
      </c>
      <c r="AB191" s="45"/>
      <c r="AE191"/>
      <c r="AF191"/>
      <c r="AG191"/>
      <c r="AH191"/>
      <c r="AI191"/>
      <c r="AJ191"/>
      <c r="AK191"/>
      <c r="AL191"/>
      <c r="AM191"/>
      <c r="AN191"/>
    </row>
    <row r="192" spans="2:40" x14ac:dyDescent="0.3">
      <c r="B192" s="50">
        <v>186</v>
      </c>
      <c r="C192" s="258">
        <f>'ادخال البيانات'!A187</f>
        <v>0</v>
      </c>
      <c r="D192" s="258"/>
      <c r="E192" s="258"/>
      <c r="F192" s="6">
        <f>'ادخال البيانات'!AZ187</f>
        <v>0</v>
      </c>
      <c r="G192" s="63">
        <f>'ادخال البيانات'!BC187</f>
        <v>0</v>
      </c>
      <c r="H192" s="19"/>
      <c r="I192" s="19"/>
      <c r="J192" s="3">
        <f t="shared" si="16"/>
        <v>0</v>
      </c>
      <c r="P192">
        <f t="shared" si="14"/>
        <v>0</v>
      </c>
      <c r="Q192" s="104">
        <f t="shared" si="17"/>
        <v>0</v>
      </c>
      <c r="R192">
        <f>RANK(Q192,$Q:$Q)+COUNTIF($Q$7:Q192,Q192)-1</f>
        <v>186</v>
      </c>
      <c r="T192" t="str">
        <f t="shared" si="18"/>
        <v>أقل من المتوسط</v>
      </c>
      <c r="X192" s="50">
        <v>186</v>
      </c>
      <c r="Y192" s="40">
        <f t="shared" si="19"/>
        <v>0</v>
      </c>
      <c r="Z192" s="63">
        <f t="shared" si="15"/>
        <v>0</v>
      </c>
      <c r="AA192" s="9" t="b">
        <f t="shared" si="20"/>
        <v>0</v>
      </c>
      <c r="AB192" s="45"/>
      <c r="AE192"/>
      <c r="AF192"/>
      <c r="AG192"/>
      <c r="AH192"/>
      <c r="AI192"/>
      <c r="AJ192"/>
      <c r="AK192"/>
      <c r="AL192"/>
      <c r="AM192"/>
      <c r="AN192"/>
    </row>
    <row r="193" spans="2:40" x14ac:dyDescent="0.3">
      <c r="B193" s="50">
        <v>187</v>
      </c>
      <c r="C193" s="258">
        <f>'ادخال البيانات'!A188</f>
        <v>0</v>
      </c>
      <c r="D193" s="258"/>
      <c r="E193" s="258"/>
      <c r="F193" s="6">
        <f>'ادخال البيانات'!AZ188</f>
        <v>0</v>
      </c>
      <c r="G193" s="63">
        <f>'ادخال البيانات'!BC188</f>
        <v>0</v>
      </c>
      <c r="H193" s="19"/>
      <c r="I193" s="19"/>
      <c r="J193" s="3">
        <f t="shared" si="16"/>
        <v>0</v>
      </c>
      <c r="P193">
        <f t="shared" si="14"/>
        <v>0</v>
      </c>
      <c r="Q193" s="104">
        <f t="shared" si="17"/>
        <v>0</v>
      </c>
      <c r="R193">
        <f>RANK(Q193,$Q:$Q)+COUNTIF($Q$7:Q193,Q193)-1</f>
        <v>187</v>
      </c>
      <c r="T193" t="str">
        <f t="shared" si="18"/>
        <v>أقل من المتوسط</v>
      </c>
      <c r="X193" s="50">
        <v>187</v>
      </c>
      <c r="Y193" s="40">
        <f t="shared" si="19"/>
        <v>0</v>
      </c>
      <c r="Z193" s="63">
        <f t="shared" si="15"/>
        <v>0</v>
      </c>
      <c r="AA193" s="9" t="b">
        <f t="shared" si="20"/>
        <v>0</v>
      </c>
      <c r="AB193" s="45"/>
      <c r="AE193"/>
      <c r="AF193"/>
      <c r="AG193"/>
      <c r="AH193"/>
      <c r="AI193"/>
      <c r="AJ193"/>
      <c r="AK193"/>
      <c r="AL193"/>
      <c r="AM193"/>
      <c r="AN193"/>
    </row>
    <row r="194" spans="2:40" x14ac:dyDescent="0.3">
      <c r="B194" s="50">
        <v>188</v>
      </c>
      <c r="C194" s="258">
        <f>'ادخال البيانات'!A189</f>
        <v>0</v>
      </c>
      <c r="D194" s="258"/>
      <c r="E194" s="258"/>
      <c r="F194" s="6">
        <f>'ادخال البيانات'!AZ189</f>
        <v>0</v>
      </c>
      <c r="G194" s="63">
        <f>'ادخال البيانات'!BC189</f>
        <v>0</v>
      </c>
      <c r="H194" s="19"/>
      <c r="I194" s="19"/>
      <c r="J194" s="3">
        <f t="shared" si="16"/>
        <v>0</v>
      </c>
      <c r="P194">
        <f t="shared" si="14"/>
        <v>0</v>
      </c>
      <c r="Q194" s="104">
        <f t="shared" si="17"/>
        <v>0</v>
      </c>
      <c r="R194">
        <f>RANK(Q194,$Q:$Q)+COUNTIF($Q$7:Q194,Q194)-1</f>
        <v>188</v>
      </c>
      <c r="T194" t="str">
        <f t="shared" si="18"/>
        <v>أقل من المتوسط</v>
      </c>
      <c r="X194" s="50">
        <v>188</v>
      </c>
      <c r="Y194" s="40">
        <f t="shared" si="19"/>
        <v>0</v>
      </c>
      <c r="Z194" s="63">
        <f t="shared" si="15"/>
        <v>0</v>
      </c>
      <c r="AA194" s="9" t="b">
        <f t="shared" si="20"/>
        <v>0</v>
      </c>
      <c r="AB194" s="45"/>
      <c r="AE194"/>
      <c r="AF194"/>
      <c r="AG194"/>
      <c r="AH194"/>
      <c r="AI194"/>
      <c r="AJ194"/>
      <c r="AK194"/>
      <c r="AL194"/>
      <c r="AM194"/>
      <c r="AN194"/>
    </row>
    <row r="195" spans="2:40" x14ac:dyDescent="0.3">
      <c r="B195" s="50">
        <v>189</v>
      </c>
      <c r="C195" s="258">
        <f>'ادخال البيانات'!A190</f>
        <v>0</v>
      </c>
      <c r="D195" s="258"/>
      <c r="E195" s="258"/>
      <c r="F195" s="6">
        <f>'ادخال البيانات'!AZ190</f>
        <v>0</v>
      </c>
      <c r="G195" s="63">
        <f>'ادخال البيانات'!BC190</f>
        <v>0</v>
      </c>
      <c r="H195" s="19"/>
      <c r="I195" s="19"/>
      <c r="J195" s="3">
        <f t="shared" si="16"/>
        <v>0</v>
      </c>
      <c r="P195">
        <f t="shared" si="14"/>
        <v>0</v>
      </c>
      <c r="Q195" s="104">
        <f t="shared" si="17"/>
        <v>0</v>
      </c>
      <c r="R195">
        <f>RANK(Q195,$Q:$Q)+COUNTIF($Q$7:Q195,Q195)-1</f>
        <v>189</v>
      </c>
      <c r="T195" t="str">
        <f t="shared" si="18"/>
        <v>أقل من المتوسط</v>
      </c>
      <c r="X195" s="50">
        <v>189</v>
      </c>
      <c r="Y195" s="40">
        <f t="shared" si="19"/>
        <v>0</v>
      </c>
      <c r="Z195" s="63">
        <f t="shared" si="15"/>
        <v>0</v>
      </c>
      <c r="AA195" s="9" t="b">
        <f t="shared" si="20"/>
        <v>0</v>
      </c>
      <c r="AB195" s="45"/>
      <c r="AE195"/>
      <c r="AF195"/>
      <c r="AG195"/>
      <c r="AH195"/>
      <c r="AI195"/>
      <c r="AJ195"/>
      <c r="AK195"/>
      <c r="AL195"/>
      <c r="AM195"/>
      <c r="AN195"/>
    </row>
    <row r="196" spans="2:40" x14ac:dyDescent="0.3">
      <c r="B196" s="50">
        <v>190</v>
      </c>
      <c r="C196" s="258">
        <f>'ادخال البيانات'!A191</f>
        <v>0</v>
      </c>
      <c r="D196" s="258"/>
      <c r="E196" s="258"/>
      <c r="F196" s="6">
        <f>'ادخال البيانات'!AZ191</f>
        <v>0</v>
      </c>
      <c r="G196" s="63">
        <f>'ادخال البيانات'!BC191</f>
        <v>0</v>
      </c>
      <c r="H196" s="19"/>
      <c r="I196" s="19"/>
      <c r="J196" s="3">
        <f t="shared" si="16"/>
        <v>0</v>
      </c>
      <c r="P196">
        <f t="shared" si="14"/>
        <v>0</v>
      </c>
      <c r="Q196" s="104">
        <f t="shared" si="17"/>
        <v>0</v>
      </c>
      <c r="R196">
        <f>RANK(Q196,$Q:$Q)+COUNTIF($Q$7:Q196,Q196)-1</f>
        <v>190</v>
      </c>
      <c r="T196" t="str">
        <f t="shared" si="18"/>
        <v>أقل من المتوسط</v>
      </c>
      <c r="X196" s="50">
        <v>190</v>
      </c>
      <c r="Y196" s="40">
        <f t="shared" si="19"/>
        <v>0</v>
      </c>
      <c r="Z196" s="63">
        <f t="shared" si="15"/>
        <v>0</v>
      </c>
      <c r="AA196" s="9" t="b">
        <f t="shared" si="20"/>
        <v>0</v>
      </c>
      <c r="AB196" s="45"/>
      <c r="AE196"/>
      <c r="AF196"/>
      <c r="AG196"/>
      <c r="AH196"/>
      <c r="AI196"/>
      <c r="AJ196"/>
      <c r="AK196"/>
      <c r="AL196"/>
      <c r="AM196"/>
      <c r="AN196"/>
    </row>
    <row r="197" spans="2:40" x14ac:dyDescent="0.3">
      <c r="B197" s="50">
        <v>191</v>
      </c>
      <c r="C197" s="258">
        <f>'ادخال البيانات'!A192</f>
        <v>0</v>
      </c>
      <c r="D197" s="258"/>
      <c r="E197" s="258"/>
      <c r="F197" s="6">
        <f>'ادخال البيانات'!AZ192</f>
        <v>0</v>
      </c>
      <c r="G197" s="63">
        <f>'ادخال البيانات'!BC192</f>
        <v>0</v>
      </c>
      <c r="H197" s="19"/>
      <c r="I197" s="19"/>
      <c r="J197" s="3">
        <f t="shared" si="16"/>
        <v>0</v>
      </c>
      <c r="P197">
        <f t="shared" si="14"/>
        <v>0</v>
      </c>
      <c r="Q197" s="104">
        <f t="shared" si="17"/>
        <v>0</v>
      </c>
      <c r="R197">
        <f>RANK(Q197,$Q:$Q)+COUNTIF($Q$7:Q197,Q197)-1</f>
        <v>191</v>
      </c>
      <c r="T197" t="str">
        <f t="shared" si="18"/>
        <v>أقل من المتوسط</v>
      </c>
      <c r="X197" s="50">
        <v>191</v>
      </c>
      <c r="Y197" s="40">
        <f t="shared" si="19"/>
        <v>0</v>
      </c>
      <c r="Z197" s="63">
        <f t="shared" si="15"/>
        <v>0</v>
      </c>
      <c r="AA197" s="9" t="b">
        <f t="shared" si="20"/>
        <v>0</v>
      </c>
      <c r="AB197" s="45"/>
      <c r="AE197"/>
      <c r="AF197"/>
      <c r="AG197"/>
      <c r="AH197"/>
      <c r="AI197"/>
      <c r="AJ197"/>
      <c r="AK197"/>
      <c r="AL197"/>
      <c r="AM197"/>
      <c r="AN197"/>
    </row>
    <row r="198" spans="2:40" x14ac:dyDescent="0.3">
      <c r="B198" s="50">
        <v>192</v>
      </c>
      <c r="C198" s="258">
        <f>'ادخال البيانات'!A193</f>
        <v>0</v>
      </c>
      <c r="D198" s="258"/>
      <c r="E198" s="258"/>
      <c r="F198" s="6">
        <f>'ادخال البيانات'!AZ193</f>
        <v>0</v>
      </c>
      <c r="G198" s="63">
        <f>'ادخال البيانات'!BC193</f>
        <v>0</v>
      </c>
      <c r="H198" s="19"/>
      <c r="I198" s="19"/>
      <c r="J198" s="3">
        <f t="shared" si="16"/>
        <v>0</v>
      </c>
      <c r="P198">
        <f t="shared" si="14"/>
        <v>0</v>
      </c>
      <c r="Q198" s="104">
        <f t="shared" si="17"/>
        <v>0</v>
      </c>
      <c r="R198">
        <f>RANK(Q198,$Q:$Q)+COUNTIF($Q$7:Q198,Q198)-1</f>
        <v>192</v>
      </c>
      <c r="T198" t="str">
        <f t="shared" si="18"/>
        <v>أقل من المتوسط</v>
      </c>
      <c r="X198" s="50">
        <v>192</v>
      </c>
      <c r="Y198" s="40">
        <f t="shared" si="19"/>
        <v>0</v>
      </c>
      <c r="Z198" s="63">
        <f t="shared" si="15"/>
        <v>0</v>
      </c>
      <c r="AA198" s="9" t="b">
        <f t="shared" si="20"/>
        <v>0</v>
      </c>
      <c r="AB198" s="45"/>
      <c r="AE198"/>
      <c r="AF198"/>
      <c r="AG198"/>
      <c r="AH198"/>
      <c r="AI198"/>
      <c r="AJ198"/>
      <c r="AK198"/>
      <c r="AL198"/>
      <c r="AM198"/>
      <c r="AN198"/>
    </row>
    <row r="199" spans="2:40" x14ac:dyDescent="0.3">
      <c r="B199" s="50">
        <v>193</v>
      </c>
      <c r="C199" s="258">
        <f>'ادخال البيانات'!A194</f>
        <v>0</v>
      </c>
      <c r="D199" s="258"/>
      <c r="E199" s="258"/>
      <c r="F199" s="6">
        <f>'ادخال البيانات'!AZ194</f>
        <v>0</v>
      </c>
      <c r="G199" s="63">
        <f>'ادخال البيانات'!BC194</f>
        <v>0</v>
      </c>
      <c r="H199" s="19"/>
      <c r="I199" s="19"/>
      <c r="J199" s="3">
        <f t="shared" si="16"/>
        <v>0</v>
      </c>
      <c r="P199">
        <f t="shared" ref="P199:P262" si="21">C199</f>
        <v>0</v>
      </c>
      <c r="Q199" s="104">
        <f t="shared" si="17"/>
        <v>0</v>
      </c>
      <c r="R199">
        <f>RANK(Q199,$Q:$Q)+COUNTIF($Q$7:Q199,Q199)-1</f>
        <v>193</v>
      </c>
      <c r="T199" t="str">
        <f t="shared" si="18"/>
        <v>أقل من المتوسط</v>
      </c>
      <c r="X199" s="50">
        <v>193</v>
      </c>
      <c r="Y199" s="40">
        <f t="shared" si="19"/>
        <v>0</v>
      </c>
      <c r="Z199" s="63">
        <f t="shared" ref="Z199:Z262" si="22">INDEX($Q$7:$Q$450,MATCH(X199,$R$7:$R$450,0))</f>
        <v>0</v>
      </c>
      <c r="AA199" s="9" t="b">
        <f t="shared" si="20"/>
        <v>0</v>
      </c>
      <c r="AB199" s="45"/>
      <c r="AE199"/>
      <c r="AF199"/>
      <c r="AG199"/>
      <c r="AH199"/>
      <c r="AI199"/>
      <c r="AJ199"/>
      <c r="AK199"/>
      <c r="AL199"/>
      <c r="AM199"/>
      <c r="AN199"/>
    </row>
    <row r="200" spans="2:40" x14ac:dyDescent="0.3">
      <c r="B200" s="50">
        <v>194</v>
      </c>
      <c r="C200" s="258">
        <f>'ادخال البيانات'!A195</f>
        <v>0</v>
      </c>
      <c r="D200" s="258"/>
      <c r="E200" s="258"/>
      <c r="F200" s="6">
        <f>'ادخال البيانات'!AZ195</f>
        <v>0</v>
      </c>
      <c r="G200" s="63">
        <f>'ادخال البيانات'!BC195</f>
        <v>0</v>
      </c>
      <c r="H200" s="19"/>
      <c r="I200" s="19"/>
      <c r="J200" s="3">
        <f t="shared" ref="J200:J263" si="23">G200</f>
        <v>0</v>
      </c>
      <c r="P200">
        <f t="shared" si="21"/>
        <v>0</v>
      </c>
      <c r="Q200" s="104">
        <f t="shared" ref="Q200:Q263" si="24">G200</f>
        <v>0</v>
      </c>
      <c r="R200">
        <f>RANK(Q200,$Q:$Q)+COUNTIF($Q$7:Q200,Q200)-1</f>
        <v>194</v>
      </c>
      <c r="T200" t="str">
        <f t="shared" ref="T200:T263" si="25">IF(Q200&lt;$AD$5,"أقل من المتوسط",IF(Q200&gt;=$AD$3,"فوق المتوسط","متوسط"))</f>
        <v>أقل من المتوسط</v>
      </c>
      <c r="X200" s="50">
        <v>194</v>
      </c>
      <c r="Y200" s="40">
        <f t="shared" ref="Y200:Y263" si="26">INDEX($P$7:$P$450,MATCH(X200,$R$7:$R$450,0))</f>
        <v>0</v>
      </c>
      <c r="Z200" s="63">
        <f t="shared" si="22"/>
        <v>0</v>
      </c>
      <c r="AA200" s="9" t="b">
        <f t="shared" ref="AA200:AA263" si="27">IFERROR(IF(Z200&gt;=$AI$8,"فوق المتوسط",IF(Z200&gt;=$AI$10,"متوسط",IF(Z200&gt;AH207,"تحت المتوسط",IF(Y200&gt;0,"إخفاق تام")))),"لايوجد")</f>
        <v>0</v>
      </c>
      <c r="AB200" s="45"/>
      <c r="AE200"/>
      <c r="AF200"/>
      <c r="AG200"/>
      <c r="AH200"/>
      <c r="AI200"/>
      <c r="AJ200"/>
      <c r="AK200"/>
      <c r="AL200"/>
      <c r="AM200"/>
      <c r="AN200"/>
    </row>
    <row r="201" spans="2:40" x14ac:dyDescent="0.3">
      <c r="B201" s="50">
        <v>195</v>
      </c>
      <c r="C201" s="258">
        <f>'ادخال البيانات'!A196</f>
        <v>0</v>
      </c>
      <c r="D201" s="258"/>
      <c r="E201" s="258"/>
      <c r="F201" s="6">
        <f>'ادخال البيانات'!AZ196</f>
        <v>0</v>
      </c>
      <c r="G201" s="63">
        <f>'ادخال البيانات'!BC196</f>
        <v>0</v>
      </c>
      <c r="H201" s="19"/>
      <c r="I201" s="19"/>
      <c r="J201" s="3">
        <f t="shared" si="23"/>
        <v>0</v>
      </c>
      <c r="P201">
        <f t="shared" si="21"/>
        <v>0</v>
      </c>
      <c r="Q201" s="104">
        <f t="shared" si="24"/>
        <v>0</v>
      </c>
      <c r="R201">
        <f>RANK(Q201,$Q:$Q)+COUNTIF($Q$7:Q201,Q201)-1</f>
        <v>195</v>
      </c>
      <c r="T201" t="str">
        <f t="shared" si="25"/>
        <v>أقل من المتوسط</v>
      </c>
      <c r="X201" s="50">
        <v>195</v>
      </c>
      <c r="Y201" s="40">
        <f t="shared" si="26"/>
        <v>0</v>
      </c>
      <c r="Z201" s="63">
        <f t="shared" si="22"/>
        <v>0</v>
      </c>
      <c r="AA201" s="9" t="b">
        <f t="shared" si="27"/>
        <v>0</v>
      </c>
      <c r="AB201" s="45"/>
      <c r="AE201"/>
      <c r="AF201"/>
      <c r="AG201"/>
      <c r="AH201"/>
      <c r="AI201"/>
      <c r="AJ201"/>
      <c r="AK201"/>
      <c r="AL201"/>
      <c r="AM201"/>
      <c r="AN201"/>
    </row>
    <row r="202" spans="2:40" x14ac:dyDescent="0.3">
      <c r="B202" s="50">
        <v>196</v>
      </c>
      <c r="C202" s="258">
        <f>'ادخال البيانات'!A197</f>
        <v>0</v>
      </c>
      <c r="D202" s="258"/>
      <c r="E202" s="258"/>
      <c r="F202" s="6">
        <f>'ادخال البيانات'!AZ197</f>
        <v>0</v>
      </c>
      <c r="G202" s="63">
        <f>'ادخال البيانات'!BC197</f>
        <v>0</v>
      </c>
      <c r="H202" s="19"/>
      <c r="I202" s="19"/>
      <c r="J202" s="3">
        <f t="shared" si="23"/>
        <v>0</v>
      </c>
      <c r="P202">
        <f t="shared" si="21"/>
        <v>0</v>
      </c>
      <c r="Q202" s="104">
        <f t="shared" si="24"/>
        <v>0</v>
      </c>
      <c r="R202">
        <f>RANK(Q202,$Q:$Q)+COUNTIF($Q$7:Q202,Q202)-1</f>
        <v>196</v>
      </c>
      <c r="T202" t="str">
        <f t="shared" si="25"/>
        <v>أقل من المتوسط</v>
      </c>
      <c r="X202" s="50">
        <v>196</v>
      </c>
      <c r="Y202" s="40">
        <f t="shared" si="26"/>
        <v>0</v>
      </c>
      <c r="Z202" s="63">
        <f t="shared" si="22"/>
        <v>0</v>
      </c>
      <c r="AA202" s="9" t="b">
        <f t="shared" si="27"/>
        <v>0</v>
      </c>
      <c r="AB202" s="45"/>
      <c r="AE202"/>
      <c r="AF202"/>
      <c r="AG202"/>
      <c r="AH202"/>
      <c r="AI202"/>
      <c r="AJ202"/>
      <c r="AK202"/>
      <c r="AL202"/>
      <c r="AM202"/>
      <c r="AN202"/>
    </row>
    <row r="203" spans="2:40" x14ac:dyDescent="0.3">
      <c r="B203" s="50">
        <v>197</v>
      </c>
      <c r="C203" s="258">
        <f>'ادخال البيانات'!A198</f>
        <v>0</v>
      </c>
      <c r="D203" s="258"/>
      <c r="E203" s="258"/>
      <c r="F203" s="6">
        <f>'ادخال البيانات'!AZ198</f>
        <v>0</v>
      </c>
      <c r="G203" s="63">
        <f>'ادخال البيانات'!BC198</f>
        <v>0</v>
      </c>
      <c r="H203" s="19"/>
      <c r="I203" s="19"/>
      <c r="J203" s="3">
        <f t="shared" si="23"/>
        <v>0</v>
      </c>
      <c r="P203">
        <f t="shared" si="21"/>
        <v>0</v>
      </c>
      <c r="Q203" s="104">
        <f t="shared" si="24"/>
        <v>0</v>
      </c>
      <c r="R203">
        <f>RANK(Q203,$Q:$Q)+COUNTIF($Q$7:Q203,Q203)-1</f>
        <v>197</v>
      </c>
      <c r="T203" t="str">
        <f t="shared" si="25"/>
        <v>أقل من المتوسط</v>
      </c>
      <c r="X203" s="50">
        <v>197</v>
      </c>
      <c r="Y203" s="40">
        <f t="shared" si="26"/>
        <v>0</v>
      </c>
      <c r="Z203" s="63">
        <f t="shared" si="22"/>
        <v>0</v>
      </c>
      <c r="AA203" s="9" t="b">
        <f t="shared" si="27"/>
        <v>0</v>
      </c>
      <c r="AB203" s="45"/>
      <c r="AE203"/>
      <c r="AF203"/>
      <c r="AG203"/>
      <c r="AH203"/>
      <c r="AI203"/>
      <c r="AJ203"/>
      <c r="AK203"/>
      <c r="AL203"/>
      <c r="AM203"/>
      <c r="AN203"/>
    </row>
    <row r="204" spans="2:40" x14ac:dyDescent="0.3">
      <c r="B204" s="50">
        <v>198</v>
      </c>
      <c r="C204" s="258">
        <f>'ادخال البيانات'!A199</f>
        <v>0</v>
      </c>
      <c r="D204" s="258"/>
      <c r="E204" s="258"/>
      <c r="F204" s="6">
        <f>'ادخال البيانات'!AZ199</f>
        <v>0</v>
      </c>
      <c r="G204" s="63">
        <f>'ادخال البيانات'!BC199</f>
        <v>0</v>
      </c>
      <c r="H204" s="19"/>
      <c r="I204" s="19"/>
      <c r="J204" s="3">
        <f t="shared" si="23"/>
        <v>0</v>
      </c>
      <c r="P204">
        <f t="shared" si="21"/>
        <v>0</v>
      </c>
      <c r="Q204" s="104">
        <f t="shared" si="24"/>
        <v>0</v>
      </c>
      <c r="R204">
        <f>RANK(Q204,$Q:$Q)+COUNTIF($Q$7:Q204,Q204)-1</f>
        <v>198</v>
      </c>
      <c r="T204" t="str">
        <f t="shared" si="25"/>
        <v>أقل من المتوسط</v>
      </c>
      <c r="X204" s="50">
        <v>198</v>
      </c>
      <c r="Y204" s="40">
        <f t="shared" si="26"/>
        <v>0</v>
      </c>
      <c r="Z204" s="63">
        <f t="shared" si="22"/>
        <v>0</v>
      </c>
      <c r="AA204" s="9" t="b">
        <f t="shared" si="27"/>
        <v>0</v>
      </c>
      <c r="AB204" s="45"/>
      <c r="AE204"/>
      <c r="AF204"/>
      <c r="AG204"/>
      <c r="AH204"/>
      <c r="AI204"/>
      <c r="AJ204"/>
      <c r="AK204"/>
      <c r="AL204"/>
      <c r="AM204"/>
      <c r="AN204"/>
    </row>
    <row r="205" spans="2:40" x14ac:dyDescent="0.3">
      <c r="B205" s="50">
        <v>199</v>
      </c>
      <c r="C205" s="258">
        <f>'ادخال البيانات'!A200</f>
        <v>0</v>
      </c>
      <c r="D205" s="258"/>
      <c r="E205" s="258"/>
      <c r="F205" s="6">
        <f>'ادخال البيانات'!AZ200</f>
        <v>0</v>
      </c>
      <c r="G205" s="63">
        <f>'ادخال البيانات'!BC200</f>
        <v>0</v>
      </c>
      <c r="H205" s="19"/>
      <c r="I205" s="19"/>
      <c r="J205" s="3">
        <f t="shared" si="23"/>
        <v>0</v>
      </c>
      <c r="P205">
        <f t="shared" si="21"/>
        <v>0</v>
      </c>
      <c r="Q205" s="104">
        <f t="shared" si="24"/>
        <v>0</v>
      </c>
      <c r="R205">
        <f>RANK(Q205,$Q:$Q)+COUNTIF($Q$7:Q205,Q205)-1</f>
        <v>199</v>
      </c>
      <c r="T205" t="str">
        <f t="shared" si="25"/>
        <v>أقل من المتوسط</v>
      </c>
      <c r="X205" s="50">
        <v>199</v>
      </c>
      <c r="Y205" s="40">
        <f t="shared" si="26"/>
        <v>0</v>
      </c>
      <c r="Z205" s="63">
        <f t="shared" si="22"/>
        <v>0</v>
      </c>
      <c r="AA205" s="9" t="b">
        <f t="shared" si="27"/>
        <v>0</v>
      </c>
      <c r="AB205" s="41"/>
      <c r="AE205"/>
      <c r="AF205"/>
      <c r="AG205"/>
      <c r="AH205"/>
      <c r="AI205"/>
      <c r="AJ205"/>
      <c r="AK205"/>
      <c r="AL205"/>
      <c r="AM205"/>
      <c r="AN205"/>
    </row>
    <row r="206" spans="2:40" x14ac:dyDescent="0.3">
      <c r="B206" s="50">
        <v>200</v>
      </c>
      <c r="C206" s="258">
        <f>'ادخال البيانات'!A201</f>
        <v>0</v>
      </c>
      <c r="D206" s="258"/>
      <c r="E206" s="258"/>
      <c r="F206" s="6">
        <f>'ادخال البيانات'!AZ201</f>
        <v>0</v>
      </c>
      <c r="G206" s="63">
        <f>'ادخال البيانات'!BC201</f>
        <v>0</v>
      </c>
      <c r="H206" s="19"/>
      <c r="I206" s="19"/>
      <c r="J206" s="3">
        <f t="shared" si="23"/>
        <v>0</v>
      </c>
      <c r="P206">
        <f t="shared" si="21"/>
        <v>0</v>
      </c>
      <c r="Q206" s="104">
        <f t="shared" si="24"/>
        <v>0</v>
      </c>
      <c r="R206">
        <f>RANK(Q206,$Q:$Q)+COUNTIF($Q$7:Q206,Q206)-1</f>
        <v>200</v>
      </c>
      <c r="T206" t="str">
        <f t="shared" si="25"/>
        <v>أقل من المتوسط</v>
      </c>
      <c r="X206" s="50">
        <v>200</v>
      </c>
      <c r="Y206" s="40">
        <f t="shared" si="26"/>
        <v>0</v>
      </c>
      <c r="Z206" s="63">
        <f t="shared" si="22"/>
        <v>0</v>
      </c>
      <c r="AA206" s="9" t="b">
        <f t="shared" si="27"/>
        <v>0</v>
      </c>
      <c r="AB206" s="41"/>
      <c r="AE206"/>
      <c r="AF206"/>
      <c r="AG206"/>
      <c r="AH206"/>
      <c r="AI206"/>
      <c r="AJ206"/>
      <c r="AK206"/>
      <c r="AL206"/>
      <c r="AM206"/>
      <c r="AN206"/>
    </row>
    <row r="207" spans="2:40" x14ac:dyDescent="0.3">
      <c r="B207" s="50">
        <v>201</v>
      </c>
      <c r="C207" s="258">
        <f>'ادخال البيانات'!A202</f>
        <v>0</v>
      </c>
      <c r="D207" s="258"/>
      <c r="E207" s="258"/>
      <c r="F207" s="6">
        <f>'ادخال البيانات'!AZ202</f>
        <v>0</v>
      </c>
      <c r="G207" s="63">
        <f>'ادخال البيانات'!BC202</f>
        <v>0</v>
      </c>
      <c r="J207" s="3">
        <f t="shared" si="23"/>
        <v>0</v>
      </c>
      <c r="P207">
        <f t="shared" si="21"/>
        <v>0</v>
      </c>
      <c r="Q207" s="104">
        <f t="shared" si="24"/>
        <v>0</v>
      </c>
      <c r="R207">
        <f>RANK(Q207,$Q:$Q)+COUNTIF($Q$7:Q207,Q207)-1</f>
        <v>201</v>
      </c>
      <c r="T207" t="str">
        <f t="shared" si="25"/>
        <v>أقل من المتوسط</v>
      </c>
      <c r="X207" s="50">
        <v>201</v>
      </c>
      <c r="Y207" s="40">
        <f t="shared" si="26"/>
        <v>0</v>
      </c>
      <c r="Z207" s="63">
        <f t="shared" si="22"/>
        <v>0</v>
      </c>
      <c r="AA207" s="9" t="b">
        <f t="shared" si="27"/>
        <v>0</v>
      </c>
      <c r="AE207"/>
      <c r="AF207"/>
      <c r="AG207"/>
      <c r="AH207"/>
      <c r="AI207"/>
      <c r="AJ207"/>
      <c r="AK207"/>
      <c r="AL207"/>
      <c r="AM207"/>
      <c r="AN207"/>
    </row>
    <row r="208" spans="2:40" x14ac:dyDescent="0.3">
      <c r="B208" s="50">
        <v>202</v>
      </c>
      <c r="C208" s="258">
        <f>'ادخال البيانات'!A203</f>
        <v>0</v>
      </c>
      <c r="D208" s="258"/>
      <c r="E208" s="258"/>
      <c r="F208" s="6">
        <f>'ادخال البيانات'!AZ203</f>
        <v>0</v>
      </c>
      <c r="G208" s="63">
        <f>'ادخال البيانات'!BC203</f>
        <v>0</v>
      </c>
      <c r="J208" s="3">
        <f t="shared" si="23"/>
        <v>0</v>
      </c>
      <c r="P208">
        <f t="shared" si="21"/>
        <v>0</v>
      </c>
      <c r="Q208" s="104">
        <f t="shared" si="24"/>
        <v>0</v>
      </c>
      <c r="R208">
        <f>RANK(Q208,$Q:$Q)+COUNTIF($Q$7:Q208,Q208)-1</f>
        <v>202</v>
      </c>
      <c r="T208" t="str">
        <f t="shared" si="25"/>
        <v>أقل من المتوسط</v>
      </c>
      <c r="X208" s="50">
        <v>202</v>
      </c>
      <c r="Y208" s="40">
        <f t="shared" si="26"/>
        <v>0</v>
      </c>
      <c r="Z208" s="63">
        <f t="shared" si="22"/>
        <v>0</v>
      </c>
      <c r="AA208" s="9" t="b">
        <f t="shared" si="27"/>
        <v>0</v>
      </c>
      <c r="AE208"/>
      <c r="AF208"/>
      <c r="AG208"/>
      <c r="AH208"/>
      <c r="AI208"/>
      <c r="AJ208"/>
      <c r="AK208"/>
      <c r="AL208"/>
      <c r="AM208"/>
      <c r="AN208"/>
    </row>
    <row r="209" spans="2:40" x14ac:dyDescent="0.3">
      <c r="B209" s="50">
        <v>203</v>
      </c>
      <c r="C209" s="258">
        <f>'ادخال البيانات'!A204</f>
        <v>0</v>
      </c>
      <c r="D209" s="258"/>
      <c r="E209" s="258"/>
      <c r="F209" s="6">
        <f>'ادخال البيانات'!AZ204</f>
        <v>0</v>
      </c>
      <c r="G209" s="63">
        <f>'ادخال البيانات'!BC204</f>
        <v>0</v>
      </c>
      <c r="J209" s="3">
        <f t="shared" si="23"/>
        <v>0</v>
      </c>
      <c r="P209">
        <f t="shared" si="21"/>
        <v>0</v>
      </c>
      <c r="Q209" s="104">
        <f t="shared" si="24"/>
        <v>0</v>
      </c>
      <c r="R209">
        <f>RANK(Q209,$Q:$Q)+COUNTIF($Q$7:Q209,Q209)-1</f>
        <v>203</v>
      </c>
      <c r="T209" t="str">
        <f t="shared" si="25"/>
        <v>أقل من المتوسط</v>
      </c>
      <c r="X209" s="50">
        <v>203</v>
      </c>
      <c r="Y209" s="40">
        <f t="shared" si="26"/>
        <v>0</v>
      </c>
      <c r="Z209" s="63">
        <f t="shared" si="22"/>
        <v>0</v>
      </c>
      <c r="AA209" s="9" t="b">
        <f t="shared" si="27"/>
        <v>0</v>
      </c>
      <c r="AE209"/>
      <c r="AF209"/>
      <c r="AG209"/>
      <c r="AH209"/>
      <c r="AI209"/>
      <c r="AJ209"/>
      <c r="AK209"/>
      <c r="AL209"/>
      <c r="AM209"/>
      <c r="AN209"/>
    </row>
    <row r="210" spans="2:40" x14ac:dyDescent="0.3">
      <c r="B210" s="50">
        <v>204</v>
      </c>
      <c r="C210" s="258">
        <f>'ادخال البيانات'!A205</f>
        <v>0</v>
      </c>
      <c r="D210" s="258"/>
      <c r="E210" s="258"/>
      <c r="F210" s="6">
        <f>'ادخال البيانات'!AZ205</f>
        <v>0</v>
      </c>
      <c r="G210" s="63">
        <f>'ادخال البيانات'!BC205</f>
        <v>0</v>
      </c>
      <c r="J210" s="3">
        <f t="shared" si="23"/>
        <v>0</v>
      </c>
      <c r="P210">
        <f t="shared" si="21"/>
        <v>0</v>
      </c>
      <c r="Q210" s="104">
        <f t="shared" si="24"/>
        <v>0</v>
      </c>
      <c r="R210">
        <f>RANK(Q210,$Q:$Q)+COUNTIF($Q$7:Q210,Q210)-1</f>
        <v>204</v>
      </c>
      <c r="T210" t="str">
        <f t="shared" si="25"/>
        <v>أقل من المتوسط</v>
      </c>
      <c r="X210" s="50">
        <v>204</v>
      </c>
      <c r="Y210" s="40">
        <f t="shared" si="26"/>
        <v>0</v>
      </c>
      <c r="Z210" s="63">
        <f t="shared" si="22"/>
        <v>0</v>
      </c>
      <c r="AA210" s="9" t="b">
        <f t="shared" si="27"/>
        <v>0</v>
      </c>
      <c r="AB210"/>
      <c r="AE210"/>
      <c r="AF210"/>
      <c r="AG210"/>
      <c r="AH210"/>
      <c r="AI210"/>
      <c r="AJ210"/>
      <c r="AK210"/>
      <c r="AL210"/>
      <c r="AM210"/>
      <c r="AN210"/>
    </row>
    <row r="211" spans="2:40" x14ac:dyDescent="0.3">
      <c r="B211" s="50">
        <v>205</v>
      </c>
      <c r="C211" s="258">
        <f>'ادخال البيانات'!A206</f>
        <v>0</v>
      </c>
      <c r="D211" s="258"/>
      <c r="E211" s="258"/>
      <c r="F211" s="6">
        <f>'ادخال البيانات'!AZ206</f>
        <v>0</v>
      </c>
      <c r="G211" s="63">
        <f>'ادخال البيانات'!BC206</f>
        <v>0</v>
      </c>
      <c r="J211" s="3">
        <f t="shared" si="23"/>
        <v>0</v>
      </c>
      <c r="P211">
        <f t="shared" si="21"/>
        <v>0</v>
      </c>
      <c r="Q211" s="104">
        <f t="shared" si="24"/>
        <v>0</v>
      </c>
      <c r="R211">
        <f>RANK(Q211,$Q:$Q)+COUNTIF($Q$7:Q211,Q211)-1</f>
        <v>205</v>
      </c>
      <c r="T211" t="str">
        <f t="shared" si="25"/>
        <v>أقل من المتوسط</v>
      </c>
      <c r="X211" s="50">
        <v>205</v>
      </c>
      <c r="Y211" s="40">
        <f t="shared" si="26"/>
        <v>0</v>
      </c>
      <c r="Z211" s="63">
        <f t="shared" si="22"/>
        <v>0</v>
      </c>
      <c r="AA211" s="9" t="b">
        <f t="shared" si="27"/>
        <v>0</v>
      </c>
      <c r="AB211"/>
      <c r="AE211"/>
      <c r="AF211"/>
      <c r="AG211"/>
      <c r="AH211"/>
      <c r="AI211"/>
      <c r="AJ211"/>
      <c r="AK211"/>
      <c r="AL211"/>
      <c r="AM211"/>
      <c r="AN211"/>
    </row>
    <row r="212" spans="2:40" x14ac:dyDescent="0.3">
      <c r="B212" s="50">
        <v>206</v>
      </c>
      <c r="C212" s="258">
        <f>'ادخال البيانات'!A207</f>
        <v>0</v>
      </c>
      <c r="D212" s="258"/>
      <c r="E212" s="258"/>
      <c r="F212" s="6">
        <f>'ادخال البيانات'!AZ207</f>
        <v>0</v>
      </c>
      <c r="G212" s="63">
        <f>'ادخال البيانات'!BC207</f>
        <v>0</v>
      </c>
      <c r="J212" s="3">
        <f t="shared" si="23"/>
        <v>0</v>
      </c>
      <c r="P212">
        <f t="shared" si="21"/>
        <v>0</v>
      </c>
      <c r="Q212" s="104">
        <f t="shared" si="24"/>
        <v>0</v>
      </c>
      <c r="R212">
        <f>RANK(Q212,$Q:$Q)+COUNTIF($Q$7:Q212,Q212)-1</f>
        <v>206</v>
      </c>
      <c r="T212" t="str">
        <f t="shared" si="25"/>
        <v>أقل من المتوسط</v>
      </c>
      <c r="X212" s="50">
        <v>206</v>
      </c>
      <c r="Y212" s="40">
        <f t="shared" si="26"/>
        <v>0</v>
      </c>
      <c r="Z212" s="63">
        <f t="shared" si="22"/>
        <v>0</v>
      </c>
      <c r="AA212" s="9" t="b">
        <f t="shared" si="27"/>
        <v>0</v>
      </c>
      <c r="AB212"/>
      <c r="AE212"/>
      <c r="AF212"/>
      <c r="AG212"/>
      <c r="AH212"/>
      <c r="AI212"/>
      <c r="AJ212"/>
      <c r="AK212"/>
      <c r="AL212"/>
      <c r="AM212"/>
      <c r="AN212"/>
    </row>
    <row r="213" spans="2:40" x14ac:dyDescent="0.3">
      <c r="B213" s="50">
        <v>207</v>
      </c>
      <c r="C213" s="258">
        <f>'ادخال البيانات'!A208</f>
        <v>0</v>
      </c>
      <c r="D213" s="258"/>
      <c r="E213" s="258"/>
      <c r="F213" s="6">
        <f>'ادخال البيانات'!AZ208</f>
        <v>0</v>
      </c>
      <c r="G213" s="63">
        <f>'ادخال البيانات'!BC208</f>
        <v>0</v>
      </c>
      <c r="J213" s="3">
        <f t="shared" si="23"/>
        <v>0</v>
      </c>
      <c r="P213">
        <f t="shared" si="21"/>
        <v>0</v>
      </c>
      <c r="Q213" s="104">
        <f t="shared" si="24"/>
        <v>0</v>
      </c>
      <c r="R213">
        <f>RANK(Q213,$Q:$Q)+COUNTIF($Q$7:Q213,Q213)-1</f>
        <v>207</v>
      </c>
      <c r="T213" t="str">
        <f t="shared" si="25"/>
        <v>أقل من المتوسط</v>
      </c>
      <c r="X213" s="50">
        <v>207</v>
      </c>
      <c r="Y213" s="40">
        <f t="shared" si="26"/>
        <v>0</v>
      </c>
      <c r="Z213" s="63">
        <f t="shared" si="22"/>
        <v>0</v>
      </c>
      <c r="AA213" s="9" t="b">
        <f t="shared" si="27"/>
        <v>0</v>
      </c>
      <c r="AB213"/>
      <c r="AE213"/>
      <c r="AF213"/>
      <c r="AG213"/>
      <c r="AH213"/>
      <c r="AI213"/>
      <c r="AJ213"/>
      <c r="AK213"/>
      <c r="AL213"/>
      <c r="AM213"/>
      <c r="AN213"/>
    </row>
    <row r="214" spans="2:40" x14ac:dyDescent="0.3">
      <c r="B214" s="50">
        <v>208</v>
      </c>
      <c r="C214" s="258">
        <f>'ادخال البيانات'!A209</f>
        <v>0</v>
      </c>
      <c r="D214" s="258"/>
      <c r="E214" s="258"/>
      <c r="F214" s="6">
        <f>'ادخال البيانات'!AZ209</f>
        <v>0</v>
      </c>
      <c r="G214" s="63">
        <f>'ادخال البيانات'!BC209</f>
        <v>0</v>
      </c>
      <c r="J214" s="3">
        <f t="shared" si="23"/>
        <v>0</v>
      </c>
      <c r="P214">
        <f t="shared" si="21"/>
        <v>0</v>
      </c>
      <c r="Q214" s="104">
        <f t="shared" si="24"/>
        <v>0</v>
      </c>
      <c r="R214">
        <f>RANK(Q214,$Q:$Q)+COUNTIF($Q$7:Q214,Q214)-1</f>
        <v>208</v>
      </c>
      <c r="T214" t="str">
        <f t="shared" si="25"/>
        <v>أقل من المتوسط</v>
      </c>
      <c r="X214" s="50">
        <v>208</v>
      </c>
      <c r="Y214" s="40">
        <f t="shared" si="26"/>
        <v>0</v>
      </c>
      <c r="Z214" s="63">
        <f t="shared" si="22"/>
        <v>0</v>
      </c>
      <c r="AA214" s="9" t="b">
        <f t="shared" si="27"/>
        <v>0</v>
      </c>
      <c r="AB214"/>
      <c r="AE214"/>
      <c r="AF214"/>
      <c r="AG214"/>
      <c r="AH214"/>
      <c r="AI214"/>
      <c r="AJ214"/>
      <c r="AK214"/>
      <c r="AL214"/>
      <c r="AM214"/>
      <c r="AN214"/>
    </row>
    <row r="215" spans="2:40" x14ac:dyDescent="0.3">
      <c r="B215" s="50">
        <v>209</v>
      </c>
      <c r="C215" s="258">
        <f>'ادخال البيانات'!A210</f>
        <v>0</v>
      </c>
      <c r="D215" s="258"/>
      <c r="E215" s="258"/>
      <c r="F215" s="6">
        <f>'ادخال البيانات'!AZ210</f>
        <v>0</v>
      </c>
      <c r="G215" s="63">
        <f>'ادخال البيانات'!BC210</f>
        <v>0</v>
      </c>
      <c r="J215" s="3">
        <f t="shared" si="23"/>
        <v>0</v>
      </c>
      <c r="P215">
        <f t="shared" si="21"/>
        <v>0</v>
      </c>
      <c r="Q215" s="104">
        <f t="shared" si="24"/>
        <v>0</v>
      </c>
      <c r="R215">
        <f>RANK(Q215,$Q:$Q)+COUNTIF($Q$7:Q215,Q215)-1</f>
        <v>209</v>
      </c>
      <c r="T215" t="str">
        <f t="shared" si="25"/>
        <v>أقل من المتوسط</v>
      </c>
      <c r="X215" s="50">
        <v>209</v>
      </c>
      <c r="Y215" s="40">
        <f t="shared" si="26"/>
        <v>0</v>
      </c>
      <c r="Z215" s="63">
        <f t="shared" si="22"/>
        <v>0</v>
      </c>
      <c r="AA215" s="9" t="b">
        <f t="shared" si="27"/>
        <v>0</v>
      </c>
      <c r="AB215"/>
      <c r="AE215"/>
      <c r="AF215"/>
      <c r="AG215"/>
      <c r="AH215"/>
      <c r="AI215"/>
      <c r="AJ215"/>
      <c r="AK215"/>
      <c r="AL215"/>
      <c r="AM215"/>
      <c r="AN215"/>
    </row>
    <row r="216" spans="2:40" x14ac:dyDescent="0.3">
      <c r="B216" s="50">
        <v>210</v>
      </c>
      <c r="C216" s="258">
        <f>'ادخال البيانات'!A211</f>
        <v>0</v>
      </c>
      <c r="D216" s="258"/>
      <c r="E216" s="258"/>
      <c r="F216" s="6">
        <f>'ادخال البيانات'!AZ211</f>
        <v>0</v>
      </c>
      <c r="G216" s="63">
        <f>'ادخال البيانات'!BC211</f>
        <v>0</v>
      </c>
      <c r="J216" s="3">
        <f t="shared" si="23"/>
        <v>0</v>
      </c>
      <c r="P216">
        <f t="shared" si="21"/>
        <v>0</v>
      </c>
      <c r="Q216" s="104">
        <f t="shared" si="24"/>
        <v>0</v>
      </c>
      <c r="R216">
        <f>RANK(Q216,$Q:$Q)+COUNTIF($Q$7:Q216,Q216)-1</f>
        <v>210</v>
      </c>
      <c r="T216" t="str">
        <f t="shared" si="25"/>
        <v>أقل من المتوسط</v>
      </c>
      <c r="X216" s="50">
        <v>210</v>
      </c>
      <c r="Y216" s="40">
        <f t="shared" si="26"/>
        <v>0</v>
      </c>
      <c r="Z216" s="63">
        <f t="shared" si="22"/>
        <v>0</v>
      </c>
      <c r="AA216" s="9" t="b">
        <f t="shared" si="27"/>
        <v>0</v>
      </c>
      <c r="AB216"/>
      <c r="AE216"/>
      <c r="AF216"/>
      <c r="AG216"/>
      <c r="AH216"/>
      <c r="AI216"/>
      <c r="AJ216"/>
      <c r="AK216"/>
      <c r="AL216"/>
      <c r="AM216"/>
      <c r="AN216"/>
    </row>
    <row r="217" spans="2:40" x14ac:dyDescent="0.3">
      <c r="B217" s="50">
        <v>211</v>
      </c>
      <c r="C217" s="258">
        <f>'ادخال البيانات'!A212</f>
        <v>0</v>
      </c>
      <c r="D217" s="258"/>
      <c r="E217" s="258"/>
      <c r="F217" s="6">
        <f>'ادخال البيانات'!AZ212</f>
        <v>0</v>
      </c>
      <c r="G217" s="63">
        <f>'ادخال البيانات'!BC212</f>
        <v>0</v>
      </c>
      <c r="J217" s="3">
        <f t="shared" si="23"/>
        <v>0</v>
      </c>
      <c r="P217">
        <f t="shared" si="21"/>
        <v>0</v>
      </c>
      <c r="Q217" s="104">
        <f t="shared" si="24"/>
        <v>0</v>
      </c>
      <c r="R217">
        <f>RANK(Q217,$Q:$Q)+COUNTIF($Q$7:Q217,Q217)-1</f>
        <v>211</v>
      </c>
      <c r="T217" t="str">
        <f t="shared" si="25"/>
        <v>أقل من المتوسط</v>
      </c>
      <c r="X217" s="50">
        <v>211</v>
      </c>
      <c r="Y217" s="40">
        <f t="shared" si="26"/>
        <v>0</v>
      </c>
      <c r="Z217" s="63">
        <f t="shared" si="22"/>
        <v>0</v>
      </c>
      <c r="AA217" s="9" t="b">
        <f t="shared" si="27"/>
        <v>0</v>
      </c>
      <c r="AB217"/>
      <c r="AE217"/>
      <c r="AF217"/>
      <c r="AG217"/>
      <c r="AH217"/>
      <c r="AI217"/>
      <c r="AJ217"/>
      <c r="AK217"/>
      <c r="AL217"/>
      <c r="AM217"/>
      <c r="AN217"/>
    </row>
    <row r="218" spans="2:40" x14ac:dyDescent="0.3">
      <c r="B218" s="50">
        <v>212</v>
      </c>
      <c r="C218" s="258">
        <f>'ادخال البيانات'!A213</f>
        <v>0</v>
      </c>
      <c r="D218" s="258"/>
      <c r="E218" s="258"/>
      <c r="F218" s="6">
        <f>'ادخال البيانات'!AZ213</f>
        <v>0</v>
      </c>
      <c r="G218" s="63">
        <f>'ادخال البيانات'!BC213</f>
        <v>0</v>
      </c>
      <c r="J218" s="3">
        <f t="shared" si="23"/>
        <v>0</v>
      </c>
      <c r="P218">
        <f t="shared" si="21"/>
        <v>0</v>
      </c>
      <c r="Q218" s="104">
        <f t="shared" si="24"/>
        <v>0</v>
      </c>
      <c r="R218">
        <f>RANK(Q218,$Q:$Q)+COUNTIF($Q$7:Q218,Q218)-1</f>
        <v>212</v>
      </c>
      <c r="T218" t="str">
        <f t="shared" si="25"/>
        <v>أقل من المتوسط</v>
      </c>
      <c r="X218" s="50">
        <v>212</v>
      </c>
      <c r="Y218" s="40">
        <f t="shared" si="26"/>
        <v>0</v>
      </c>
      <c r="Z218" s="63">
        <f t="shared" si="22"/>
        <v>0</v>
      </c>
      <c r="AA218" s="9" t="b">
        <f t="shared" si="27"/>
        <v>0</v>
      </c>
      <c r="AB218"/>
      <c r="AE218"/>
      <c r="AF218"/>
      <c r="AG218"/>
      <c r="AH218"/>
      <c r="AI218"/>
      <c r="AJ218"/>
      <c r="AK218"/>
      <c r="AL218"/>
      <c r="AM218"/>
      <c r="AN218"/>
    </row>
    <row r="219" spans="2:40" x14ac:dyDescent="0.3">
      <c r="B219" s="50">
        <v>213</v>
      </c>
      <c r="C219" s="258">
        <f>'ادخال البيانات'!A214</f>
        <v>0</v>
      </c>
      <c r="D219" s="258"/>
      <c r="E219" s="258"/>
      <c r="F219" s="6">
        <f>'ادخال البيانات'!AZ214</f>
        <v>0</v>
      </c>
      <c r="G219" s="63">
        <f>'ادخال البيانات'!BC214</f>
        <v>0</v>
      </c>
      <c r="J219" s="3">
        <f t="shared" si="23"/>
        <v>0</v>
      </c>
      <c r="P219">
        <f t="shared" si="21"/>
        <v>0</v>
      </c>
      <c r="Q219" s="104">
        <f t="shared" si="24"/>
        <v>0</v>
      </c>
      <c r="R219">
        <f>RANK(Q219,$Q:$Q)+COUNTIF($Q$7:Q219,Q219)-1</f>
        <v>213</v>
      </c>
      <c r="T219" t="str">
        <f t="shared" si="25"/>
        <v>أقل من المتوسط</v>
      </c>
      <c r="X219" s="50">
        <v>213</v>
      </c>
      <c r="Y219" s="40">
        <f t="shared" si="26"/>
        <v>0</v>
      </c>
      <c r="Z219" s="63">
        <f t="shared" si="22"/>
        <v>0</v>
      </c>
      <c r="AA219" s="9" t="b">
        <f t="shared" si="27"/>
        <v>0</v>
      </c>
      <c r="AB219"/>
      <c r="AE219"/>
      <c r="AF219"/>
      <c r="AG219"/>
      <c r="AH219"/>
      <c r="AI219"/>
      <c r="AJ219"/>
      <c r="AK219"/>
      <c r="AL219"/>
      <c r="AM219"/>
      <c r="AN219"/>
    </row>
    <row r="220" spans="2:40" x14ac:dyDescent="0.3">
      <c r="B220" s="50">
        <v>214</v>
      </c>
      <c r="C220" s="258">
        <f>'ادخال البيانات'!A215</f>
        <v>0</v>
      </c>
      <c r="D220" s="258"/>
      <c r="E220" s="258"/>
      <c r="F220" s="6">
        <f>'ادخال البيانات'!AZ215</f>
        <v>0</v>
      </c>
      <c r="G220" s="63">
        <f>'ادخال البيانات'!BC215</f>
        <v>0</v>
      </c>
      <c r="J220" s="3">
        <f t="shared" si="23"/>
        <v>0</v>
      </c>
      <c r="P220">
        <f t="shared" si="21"/>
        <v>0</v>
      </c>
      <c r="Q220" s="104">
        <f t="shared" si="24"/>
        <v>0</v>
      </c>
      <c r="R220">
        <f>RANK(Q220,$Q:$Q)+COUNTIF($Q$7:Q220,Q220)-1</f>
        <v>214</v>
      </c>
      <c r="T220" t="str">
        <f t="shared" si="25"/>
        <v>أقل من المتوسط</v>
      </c>
      <c r="X220" s="50">
        <v>214</v>
      </c>
      <c r="Y220" s="40">
        <f t="shared" si="26"/>
        <v>0</v>
      </c>
      <c r="Z220" s="63">
        <f t="shared" si="22"/>
        <v>0</v>
      </c>
      <c r="AA220" s="9" t="b">
        <f t="shared" si="27"/>
        <v>0</v>
      </c>
      <c r="AB220"/>
      <c r="AE220"/>
      <c r="AF220"/>
      <c r="AG220"/>
      <c r="AH220"/>
      <c r="AI220"/>
      <c r="AJ220"/>
      <c r="AK220"/>
      <c r="AL220"/>
      <c r="AM220"/>
      <c r="AN220"/>
    </row>
    <row r="221" spans="2:40" x14ac:dyDescent="0.3">
      <c r="B221" s="50">
        <v>215</v>
      </c>
      <c r="C221" s="258">
        <f>'ادخال البيانات'!A216</f>
        <v>0</v>
      </c>
      <c r="D221" s="258"/>
      <c r="E221" s="258"/>
      <c r="F221" s="6">
        <f>'ادخال البيانات'!AZ216</f>
        <v>0</v>
      </c>
      <c r="G221" s="63">
        <f>'ادخال البيانات'!BC216</f>
        <v>0</v>
      </c>
      <c r="J221" s="3">
        <f t="shared" si="23"/>
        <v>0</v>
      </c>
      <c r="P221">
        <f t="shared" si="21"/>
        <v>0</v>
      </c>
      <c r="Q221" s="104">
        <f t="shared" si="24"/>
        <v>0</v>
      </c>
      <c r="R221">
        <f>RANK(Q221,$Q:$Q)+COUNTIF($Q$7:Q221,Q221)-1</f>
        <v>215</v>
      </c>
      <c r="T221" t="str">
        <f t="shared" si="25"/>
        <v>أقل من المتوسط</v>
      </c>
      <c r="X221" s="50">
        <v>215</v>
      </c>
      <c r="Y221" s="40">
        <f t="shared" si="26"/>
        <v>0</v>
      </c>
      <c r="Z221" s="63">
        <f t="shared" si="22"/>
        <v>0</v>
      </c>
      <c r="AA221" s="9" t="b">
        <f t="shared" si="27"/>
        <v>0</v>
      </c>
      <c r="AB221"/>
      <c r="AE221"/>
      <c r="AF221"/>
      <c r="AG221"/>
      <c r="AH221"/>
      <c r="AI221"/>
      <c r="AJ221"/>
      <c r="AK221"/>
      <c r="AL221"/>
      <c r="AM221"/>
      <c r="AN221"/>
    </row>
    <row r="222" spans="2:40" x14ac:dyDescent="0.3">
      <c r="B222" s="50">
        <v>216</v>
      </c>
      <c r="C222" s="258">
        <f>'ادخال البيانات'!A217</f>
        <v>0</v>
      </c>
      <c r="D222" s="258"/>
      <c r="E222" s="258"/>
      <c r="F222" s="6">
        <f>'ادخال البيانات'!AZ217</f>
        <v>0</v>
      </c>
      <c r="G222" s="63">
        <f>'ادخال البيانات'!BC217</f>
        <v>0</v>
      </c>
      <c r="J222" s="3">
        <f t="shared" si="23"/>
        <v>0</v>
      </c>
      <c r="P222">
        <f t="shared" si="21"/>
        <v>0</v>
      </c>
      <c r="Q222" s="104">
        <f t="shared" si="24"/>
        <v>0</v>
      </c>
      <c r="R222">
        <f>RANK(Q222,$Q:$Q)+COUNTIF($Q$7:Q222,Q222)-1</f>
        <v>216</v>
      </c>
      <c r="T222" t="str">
        <f t="shared" si="25"/>
        <v>أقل من المتوسط</v>
      </c>
      <c r="X222" s="50">
        <v>216</v>
      </c>
      <c r="Y222" s="40">
        <f t="shared" si="26"/>
        <v>0</v>
      </c>
      <c r="Z222" s="63">
        <f t="shared" si="22"/>
        <v>0</v>
      </c>
      <c r="AA222" s="9" t="b">
        <f t="shared" si="27"/>
        <v>0</v>
      </c>
      <c r="AB222"/>
      <c r="AE222"/>
      <c r="AF222"/>
      <c r="AG222"/>
      <c r="AH222"/>
      <c r="AI222"/>
      <c r="AJ222"/>
      <c r="AK222"/>
      <c r="AL222"/>
      <c r="AM222"/>
      <c r="AN222"/>
    </row>
    <row r="223" spans="2:40" x14ac:dyDescent="0.3">
      <c r="B223" s="50">
        <v>217</v>
      </c>
      <c r="C223" s="258">
        <f>'ادخال البيانات'!A218</f>
        <v>0</v>
      </c>
      <c r="D223" s="258"/>
      <c r="E223" s="258"/>
      <c r="F223" s="6">
        <f>'ادخال البيانات'!AZ218</f>
        <v>0</v>
      </c>
      <c r="G223" s="63">
        <f>'ادخال البيانات'!BC218</f>
        <v>0</v>
      </c>
      <c r="J223" s="3">
        <f t="shared" si="23"/>
        <v>0</v>
      </c>
      <c r="P223">
        <f t="shared" si="21"/>
        <v>0</v>
      </c>
      <c r="Q223" s="104">
        <f t="shared" si="24"/>
        <v>0</v>
      </c>
      <c r="R223">
        <f>RANK(Q223,$Q:$Q)+COUNTIF($Q$7:Q223,Q223)-1</f>
        <v>217</v>
      </c>
      <c r="T223" t="str">
        <f t="shared" si="25"/>
        <v>أقل من المتوسط</v>
      </c>
      <c r="X223" s="50">
        <v>217</v>
      </c>
      <c r="Y223" s="40">
        <f t="shared" si="26"/>
        <v>0</v>
      </c>
      <c r="Z223" s="63">
        <f t="shared" si="22"/>
        <v>0</v>
      </c>
      <c r="AA223" s="9" t="b">
        <f t="shared" si="27"/>
        <v>0</v>
      </c>
      <c r="AB223"/>
      <c r="AE223"/>
      <c r="AF223"/>
      <c r="AG223"/>
      <c r="AH223"/>
      <c r="AI223"/>
      <c r="AJ223"/>
      <c r="AK223"/>
      <c r="AL223"/>
      <c r="AM223"/>
      <c r="AN223"/>
    </row>
    <row r="224" spans="2:40" x14ac:dyDescent="0.3">
      <c r="B224" s="50">
        <v>218</v>
      </c>
      <c r="C224" s="258">
        <f>'ادخال البيانات'!A219</f>
        <v>0</v>
      </c>
      <c r="D224" s="258"/>
      <c r="E224" s="258"/>
      <c r="F224" s="6">
        <f>'ادخال البيانات'!AZ219</f>
        <v>0</v>
      </c>
      <c r="G224" s="63">
        <f>'ادخال البيانات'!BC219</f>
        <v>0</v>
      </c>
      <c r="J224" s="3">
        <f t="shared" si="23"/>
        <v>0</v>
      </c>
      <c r="P224">
        <f t="shared" si="21"/>
        <v>0</v>
      </c>
      <c r="Q224" s="104">
        <f t="shared" si="24"/>
        <v>0</v>
      </c>
      <c r="R224">
        <f>RANK(Q224,$Q:$Q)+COUNTIF($Q$7:Q224,Q224)-1</f>
        <v>218</v>
      </c>
      <c r="T224" t="str">
        <f t="shared" si="25"/>
        <v>أقل من المتوسط</v>
      </c>
      <c r="X224" s="50">
        <v>218</v>
      </c>
      <c r="Y224" s="40">
        <f t="shared" si="26"/>
        <v>0</v>
      </c>
      <c r="Z224" s="63">
        <f t="shared" si="22"/>
        <v>0</v>
      </c>
      <c r="AA224" s="9" t="b">
        <f t="shared" si="27"/>
        <v>0</v>
      </c>
      <c r="AB224"/>
      <c r="AE224"/>
      <c r="AF224"/>
      <c r="AG224"/>
      <c r="AH224"/>
      <c r="AI224"/>
      <c r="AJ224"/>
      <c r="AK224"/>
      <c r="AL224"/>
      <c r="AM224"/>
      <c r="AN224"/>
    </row>
    <row r="225" spans="2:40" x14ac:dyDescent="0.3">
      <c r="B225" s="50">
        <v>219</v>
      </c>
      <c r="C225" s="258">
        <f>'ادخال البيانات'!A220</f>
        <v>0</v>
      </c>
      <c r="D225" s="258"/>
      <c r="E225" s="258"/>
      <c r="F225" s="6">
        <f>'ادخال البيانات'!AZ220</f>
        <v>0</v>
      </c>
      <c r="G225" s="63">
        <f>'ادخال البيانات'!BC220</f>
        <v>0</v>
      </c>
      <c r="J225" s="3">
        <f t="shared" si="23"/>
        <v>0</v>
      </c>
      <c r="P225">
        <f t="shared" si="21"/>
        <v>0</v>
      </c>
      <c r="Q225" s="104">
        <f t="shared" si="24"/>
        <v>0</v>
      </c>
      <c r="R225">
        <f>RANK(Q225,$Q:$Q)+COUNTIF($Q$7:Q225,Q225)-1</f>
        <v>219</v>
      </c>
      <c r="T225" t="str">
        <f t="shared" si="25"/>
        <v>أقل من المتوسط</v>
      </c>
      <c r="X225" s="50">
        <v>219</v>
      </c>
      <c r="Y225" s="40">
        <f t="shared" si="26"/>
        <v>0</v>
      </c>
      <c r="Z225" s="63">
        <f t="shared" si="22"/>
        <v>0</v>
      </c>
      <c r="AA225" s="9" t="b">
        <f t="shared" si="27"/>
        <v>0</v>
      </c>
      <c r="AB225"/>
      <c r="AE225"/>
      <c r="AF225"/>
      <c r="AG225"/>
      <c r="AH225"/>
      <c r="AI225"/>
      <c r="AJ225"/>
      <c r="AK225"/>
      <c r="AL225"/>
      <c r="AM225"/>
      <c r="AN225"/>
    </row>
    <row r="226" spans="2:40" x14ac:dyDescent="0.3">
      <c r="B226" s="50">
        <v>220</v>
      </c>
      <c r="C226" s="258">
        <f>'ادخال البيانات'!A221</f>
        <v>0</v>
      </c>
      <c r="D226" s="258"/>
      <c r="E226" s="258"/>
      <c r="F226" s="6">
        <f>'ادخال البيانات'!AZ221</f>
        <v>0</v>
      </c>
      <c r="G226" s="63">
        <f>'ادخال البيانات'!BC221</f>
        <v>0</v>
      </c>
      <c r="J226" s="3">
        <f t="shared" si="23"/>
        <v>0</v>
      </c>
      <c r="P226">
        <f t="shared" si="21"/>
        <v>0</v>
      </c>
      <c r="Q226" s="104">
        <f t="shared" si="24"/>
        <v>0</v>
      </c>
      <c r="R226">
        <f>RANK(Q226,$Q:$Q)+COUNTIF($Q$7:Q226,Q226)-1</f>
        <v>220</v>
      </c>
      <c r="T226" t="str">
        <f t="shared" si="25"/>
        <v>أقل من المتوسط</v>
      </c>
      <c r="X226" s="50">
        <v>220</v>
      </c>
      <c r="Y226" s="40">
        <f t="shared" si="26"/>
        <v>0</v>
      </c>
      <c r="Z226" s="63">
        <f t="shared" si="22"/>
        <v>0</v>
      </c>
      <c r="AA226" s="9" t="b">
        <f t="shared" si="27"/>
        <v>0</v>
      </c>
      <c r="AB226"/>
      <c r="AE226"/>
      <c r="AF226"/>
      <c r="AG226"/>
      <c r="AH226"/>
      <c r="AI226"/>
      <c r="AJ226"/>
      <c r="AK226"/>
      <c r="AL226"/>
      <c r="AM226"/>
      <c r="AN226"/>
    </row>
    <row r="227" spans="2:40" x14ac:dyDescent="0.3">
      <c r="B227" s="50">
        <v>221</v>
      </c>
      <c r="C227" s="258">
        <f>'ادخال البيانات'!A222</f>
        <v>0</v>
      </c>
      <c r="D227" s="258"/>
      <c r="E227" s="258"/>
      <c r="F227" s="6">
        <f>'ادخال البيانات'!AZ222</f>
        <v>0</v>
      </c>
      <c r="G227" s="63">
        <f>'ادخال البيانات'!BC222</f>
        <v>0</v>
      </c>
      <c r="J227" s="3">
        <f t="shared" si="23"/>
        <v>0</v>
      </c>
      <c r="P227">
        <f t="shared" si="21"/>
        <v>0</v>
      </c>
      <c r="Q227" s="104">
        <f t="shared" si="24"/>
        <v>0</v>
      </c>
      <c r="R227">
        <f>RANK(Q227,$Q:$Q)+COUNTIF($Q$7:Q227,Q227)-1</f>
        <v>221</v>
      </c>
      <c r="T227" t="str">
        <f t="shared" si="25"/>
        <v>أقل من المتوسط</v>
      </c>
      <c r="X227" s="50">
        <v>221</v>
      </c>
      <c r="Y227" s="40">
        <f t="shared" si="26"/>
        <v>0</v>
      </c>
      <c r="Z227" s="63">
        <f t="shared" si="22"/>
        <v>0</v>
      </c>
      <c r="AA227" s="9" t="b">
        <f t="shared" si="27"/>
        <v>0</v>
      </c>
      <c r="AB227"/>
      <c r="AE227"/>
      <c r="AF227"/>
      <c r="AG227"/>
      <c r="AH227"/>
      <c r="AI227"/>
      <c r="AJ227"/>
      <c r="AK227"/>
      <c r="AL227"/>
      <c r="AM227"/>
      <c r="AN227"/>
    </row>
    <row r="228" spans="2:40" x14ac:dyDescent="0.3">
      <c r="B228" s="50">
        <v>222</v>
      </c>
      <c r="C228" s="258">
        <f>'ادخال البيانات'!A223</f>
        <v>0</v>
      </c>
      <c r="D228" s="258"/>
      <c r="E228" s="258"/>
      <c r="F228" s="6">
        <f>'ادخال البيانات'!AZ223</f>
        <v>0</v>
      </c>
      <c r="G228" s="63">
        <f>'ادخال البيانات'!BC223</f>
        <v>0</v>
      </c>
      <c r="J228" s="3">
        <f t="shared" si="23"/>
        <v>0</v>
      </c>
      <c r="P228">
        <f t="shared" si="21"/>
        <v>0</v>
      </c>
      <c r="Q228" s="104">
        <f t="shared" si="24"/>
        <v>0</v>
      </c>
      <c r="R228">
        <f>RANK(Q228,$Q:$Q)+COUNTIF($Q$7:Q228,Q228)-1</f>
        <v>222</v>
      </c>
      <c r="T228" t="str">
        <f t="shared" si="25"/>
        <v>أقل من المتوسط</v>
      </c>
      <c r="X228" s="50">
        <v>222</v>
      </c>
      <c r="Y228" s="40">
        <f t="shared" si="26"/>
        <v>0</v>
      </c>
      <c r="Z228" s="63">
        <f t="shared" si="22"/>
        <v>0</v>
      </c>
      <c r="AA228" s="9" t="b">
        <f t="shared" si="27"/>
        <v>0</v>
      </c>
      <c r="AB228"/>
      <c r="AE228"/>
      <c r="AF228"/>
      <c r="AG228"/>
      <c r="AH228"/>
      <c r="AI228"/>
      <c r="AJ228"/>
      <c r="AK228"/>
      <c r="AL228"/>
      <c r="AM228"/>
      <c r="AN228"/>
    </row>
    <row r="229" spans="2:40" x14ac:dyDescent="0.3">
      <c r="B229" s="50">
        <v>223</v>
      </c>
      <c r="C229" s="258">
        <f>'ادخال البيانات'!A224</f>
        <v>0</v>
      </c>
      <c r="D229" s="258"/>
      <c r="E229" s="258"/>
      <c r="F229" s="6">
        <f>'ادخال البيانات'!AZ224</f>
        <v>0</v>
      </c>
      <c r="G229" s="63">
        <f>'ادخال البيانات'!BC224</f>
        <v>0</v>
      </c>
      <c r="J229" s="3">
        <f t="shared" si="23"/>
        <v>0</v>
      </c>
      <c r="P229">
        <f t="shared" si="21"/>
        <v>0</v>
      </c>
      <c r="Q229" s="104">
        <f t="shared" si="24"/>
        <v>0</v>
      </c>
      <c r="R229">
        <f>RANK(Q229,$Q:$Q)+COUNTIF($Q$7:Q229,Q229)-1</f>
        <v>223</v>
      </c>
      <c r="T229" t="str">
        <f t="shared" si="25"/>
        <v>أقل من المتوسط</v>
      </c>
      <c r="X229" s="50">
        <v>223</v>
      </c>
      <c r="Y229" s="40">
        <f t="shared" si="26"/>
        <v>0</v>
      </c>
      <c r="Z229" s="63">
        <f t="shared" si="22"/>
        <v>0</v>
      </c>
      <c r="AA229" s="9" t="b">
        <f t="shared" si="27"/>
        <v>0</v>
      </c>
      <c r="AB229"/>
      <c r="AE229"/>
      <c r="AF229"/>
      <c r="AG229"/>
      <c r="AH229"/>
      <c r="AI229"/>
      <c r="AJ229"/>
      <c r="AK229"/>
      <c r="AL229"/>
      <c r="AM229"/>
      <c r="AN229"/>
    </row>
    <row r="230" spans="2:40" x14ac:dyDescent="0.3">
      <c r="B230" s="50">
        <v>224</v>
      </c>
      <c r="C230" s="258">
        <f>'ادخال البيانات'!A225</f>
        <v>0</v>
      </c>
      <c r="D230" s="258"/>
      <c r="E230" s="258"/>
      <c r="F230" s="6">
        <f>'ادخال البيانات'!AZ225</f>
        <v>0</v>
      </c>
      <c r="G230" s="63">
        <f>'ادخال البيانات'!BC225</f>
        <v>0</v>
      </c>
      <c r="J230" s="3">
        <f t="shared" si="23"/>
        <v>0</v>
      </c>
      <c r="P230">
        <f t="shared" si="21"/>
        <v>0</v>
      </c>
      <c r="Q230" s="104">
        <f t="shared" si="24"/>
        <v>0</v>
      </c>
      <c r="R230">
        <f>RANK(Q230,$Q:$Q)+COUNTIF($Q$7:Q230,Q230)-1</f>
        <v>224</v>
      </c>
      <c r="T230" t="str">
        <f t="shared" si="25"/>
        <v>أقل من المتوسط</v>
      </c>
      <c r="X230" s="50">
        <v>224</v>
      </c>
      <c r="Y230" s="40">
        <f t="shared" si="26"/>
        <v>0</v>
      </c>
      <c r="Z230" s="63">
        <f t="shared" si="22"/>
        <v>0</v>
      </c>
      <c r="AA230" s="9" t="b">
        <f t="shared" si="27"/>
        <v>0</v>
      </c>
      <c r="AB230"/>
      <c r="AE230"/>
      <c r="AF230"/>
      <c r="AG230"/>
      <c r="AH230"/>
      <c r="AI230"/>
      <c r="AJ230"/>
      <c r="AK230"/>
      <c r="AL230"/>
      <c r="AM230"/>
      <c r="AN230"/>
    </row>
    <row r="231" spans="2:40" x14ac:dyDescent="0.3">
      <c r="B231" s="50">
        <v>225</v>
      </c>
      <c r="C231" s="258">
        <f>'ادخال البيانات'!A226</f>
        <v>0</v>
      </c>
      <c r="D231" s="258"/>
      <c r="E231" s="258"/>
      <c r="F231" s="6">
        <f>'ادخال البيانات'!AZ226</f>
        <v>0</v>
      </c>
      <c r="G231" s="63">
        <f>'ادخال البيانات'!BC226</f>
        <v>0</v>
      </c>
      <c r="J231" s="3">
        <f t="shared" si="23"/>
        <v>0</v>
      </c>
      <c r="P231">
        <f t="shared" si="21"/>
        <v>0</v>
      </c>
      <c r="Q231" s="104">
        <f t="shared" si="24"/>
        <v>0</v>
      </c>
      <c r="R231">
        <f>RANK(Q231,$Q:$Q)+COUNTIF($Q$7:Q231,Q231)-1</f>
        <v>225</v>
      </c>
      <c r="T231" t="str">
        <f t="shared" si="25"/>
        <v>أقل من المتوسط</v>
      </c>
      <c r="X231" s="50">
        <v>225</v>
      </c>
      <c r="Y231" s="40">
        <f t="shared" si="26"/>
        <v>0</v>
      </c>
      <c r="Z231" s="63">
        <f t="shared" si="22"/>
        <v>0</v>
      </c>
      <c r="AA231" s="9" t="b">
        <f t="shared" si="27"/>
        <v>0</v>
      </c>
      <c r="AB231"/>
      <c r="AE231"/>
      <c r="AF231"/>
      <c r="AG231"/>
      <c r="AH231"/>
      <c r="AI231"/>
      <c r="AJ231"/>
      <c r="AK231"/>
      <c r="AL231"/>
      <c r="AM231"/>
      <c r="AN231"/>
    </row>
    <row r="232" spans="2:40" x14ac:dyDescent="0.3">
      <c r="B232" s="50">
        <v>226</v>
      </c>
      <c r="C232" s="258">
        <f>'ادخال البيانات'!A227</f>
        <v>0</v>
      </c>
      <c r="D232" s="258"/>
      <c r="E232" s="258"/>
      <c r="F232" s="6">
        <f>'ادخال البيانات'!AZ227</f>
        <v>0</v>
      </c>
      <c r="G232" s="63">
        <f>'ادخال البيانات'!BC227</f>
        <v>0</v>
      </c>
      <c r="J232" s="3">
        <f t="shared" si="23"/>
        <v>0</v>
      </c>
      <c r="P232">
        <f t="shared" si="21"/>
        <v>0</v>
      </c>
      <c r="Q232" s="104">
        <f t="shared" si="24"/>
        <v>0</v>
      </c>
      <c r="R232">
        <f>RANK(Q232,$Q:$Q)+COUNTIF($Q$7:Q232,Q232)-1</f>
        <v>226</v>
      </c>
      <c r="T232" t="str">
        <f t="shared" si="25"/>
        <v>أقل من المتوسط</v>
      </c>
      <c r="X232" s="50">
        <v>226</v>
      </c>
      <c r="Y232" s="40">
        <f t="shared" si="26"/>
        <v>0</v>
      </c>
      <c r="Z232" s="63">
        <f t="shared" si="22"/>
        <v>0</v>
      </c>
      <c r="AA232" s="9" t="b">
        <f t="shared" si="27"/>
        <v>0</v>
      </c>
      <c r="AB232"/>
      <c r="AE232"/>
      <c r="AF232"/>
      <c r="AG232"/>
      <c r="AH232"/>
      <c r="AI232"/>
      <c r="AJ232"/>
      <c r="AK232"/>
      <c r="AL232"/>
      <c r="AM232"/>
      <c r="AN232"/>
    </row>
    <row r="233" spans="2:40" x14ac:dyDescent="0.3">
      <c r="B233" s="50">
        <v>227</v>
      </c>
      <c r="C233" s="258">
        <f>'ادخال البيانات'!A228</f>
        <v>0</v>
      </c>
      <c r="D233" s="258"/>
      <c r="E233" s="258"/>
      <c r="F233" s="6">
        <f>'ادخال البيانات'!AZ228</f>
        <v>0</v>
      </c>
      <c r="G233" s="63">
        <f>'ادخال البيانات'!BC228</f>
        <v>0</v>
      </c>
      <c r="J233" s="3">
        <f t="shared" si="23"/>
        <v>0</v>
      </c>
      <c r="P233">
        <f t="shared" si="21"/>
        <v>0</v>
      </c>
      <c r="Q233" s="104">
        <f t="shared" si="24"/>
        <v>0</v>
      </c>
      <c r="R233">
        <f>RANK(Q233,$Q:$Q)+COUNTIF($Q$7:Q233,Q233)-1</f>
        <v>227</v>
      </c>
      <c r="T233" t="str">
        <f t="shared" si="25"/>
        <v>أقل من المتوسط</v>
      </c>
      <c r="X233" s="50">
        <v>227</v>
      </c>
      <c r="Y233" s="40">
        <f t="shared" si="26"/>
        <v>0</v>
      </c>
      <c r="Z233" s="63">
        <f t="shared" si="22"/>
        <v>0</v>
      </c>
      <c r="AA233" s="9" t="b">
        <f t="shared" si="27"/>
        <v>0</v>
      </c>
      <c r="AB233"/>
      <c r="AE233"/>
      <c r="AF233"/>
      <c r="AG233"/>
      <c r="AH233"/>
      <c r="AI233"/>
      <c r="AJ233"/>
      <c r="AK233"/>
      <c r="AL233"/>
      <c r="AM233"/>
      <c r="AN233"/>
    </row>
    <row r="234" spans="2:40" x14ac:dyDescent="0.3">
      <c r="B234" s="50">
        <v>228</v>
      </c>
      <c r="C234" s="258">
        <f>'ادخال البيانات'!A229</f>
        <v>0</v>
      </c>
      <c r="D234" s="258"/>
      <c r="E234" s="258"/>
      <c r="F234" s="6">
        <f>'ادخال البيانات'!AZ229</f>
        <v>0</v>
      </c>
      <c r="G234" s="63">
        <f>'ادخال البيانات'!BC229</f>
        <v>0</v>
      </c>
      <c r="J234" s="3">
        <f t="shared" si="23"/>
        <v>0</v>
      </c>
      <c r="P234">
        <f t="shared" si="21"/>
        <v>0</v>
      </c>
      <c r="Q234" s="104">
        <f t="shared" si="24"/>
        <v>0</v>
      </c>
      <c r="R234">
        <f>RANK(Q234,$Q:$Q)+COUNTIF($Q$7:Q234,Q234)-1</f>
        <v>228</v>
      </c>
      <c r="T234" t="str">
        <f t="shared" si="25"/>
        <v>أقل من المتوسط</v>
      </c>
      <c r="X234" s="50">
        <v>228</v>
      </c>
      <c r="Y234" s="40">
        <f t="shared" si="26"/>
        <v>0</v>
      </c>
      <c r="Z234" s="63">
        <f t="shared" si="22"/>
        <v>0</v>
      </c>
      <c r="AA234" s="9" t="b">
        <f t="shared" si="27"/>
        <v>0</v>
      </c>
      <c r="AB234"/>
      <c r="AE234"/>
      <c r="AF234"/>
      <c r="AG234"/>
      <c r="AH234"/>
      <c r="AI234"/>
      <c r="AJ234"/>
      <c r="AK234"/>
      <c r="AL234"/>
      <c r="AM234"/>
      <c r="AN234"/>
    </row>
    <row r="235" spans="2:40" x14ac:dyDescent="0.3">
      <c r="B235" s="50">
        <v>229</v>
      </c>
      <c r="C235" s="258">
        <f>'ادخال البيانات'!A230</f>
        <v>0</v>
      </c>
      <c r="D235" s="258"/>
      <c r="E235" s="258"/>
      <c r="F235" s="6">
        <f>'ادخال البيانات'!AZ230</f>
        <v>0</v>
      </c>
      <c r="G235" s="63">
        <f>'ادخال البيانات'!BC230</f>
        <v>0</v>
      </c>
      <c r="J235" s="3">
        <f t="shared" si="23"/>
        <v>0</v>
      </c>
      <c r="P235">
        <f t="shared" si="21"/>
        <v>0</v>
      </c>
      <c r="Q235" s="104">
        <f t="shared" si="24"/>
        <v>0</v>
      </c>
      <c r="R235">
        <f>RANK(Q235,$Q:$Q)+COUNTIF($Q$7:Q235,Q235)-1</f>
        <v>229</v>
      </c>
      <c r="T235" t="str">
        <f t="shared" si="25"/>
        <v>أقل من المتوسط</v>
      </c>
      <c r="X235" s="50">
        <v>229</v>
      </c>
      <c r="Y235" s="40">
        <f t="shared" si="26"/>
        <v>0</v>
      </c>
      <c r="Z235" s="63">
        <f t="shared" si="22"/>
        <v>0</v>
      </c>
      <c r="AA235" s="9" t="b">
        <f t="shared" si="27"/>
        <v>0</v>
      </c>
      <c r="AB235"/>
      <c r="AE235"/>
      <c r="AF235"/>
      <c r="AG235"/>
      <c r="AH235"/>
      <c r="AI235"/>
      <c r="AJ235"/>
      <c r="AK235"/>
      <c r="AL235"/>
      <c r="AM235"/>
      <c r="AN235"/>
    </row>
    <row r="236" spans="2:40" x14ac:dyDescent="0.3">
      <c r="B236" s="50">
        <v>230</v>
      </c>
      <c r="C236" s="258">
        <f>'ادخال البيانات'!A231</f>
        <v>0</v>
      </c>
      <c r="D236" s="258"/>
      <c r="E236" s="258"/>
      <c r="F236" s="6">
        <f>'ادخال البيانات'!AZ231</f>
        <v>0</v>
      </c>
      <c r="G236" s="63">
        <f>'ادخال البيانات'!BC231</f>
        <v>0</v>
      </c>
      <c r="J236" s="3">
        <f t="shared" si="23"/>
        <v>0</v>
      </c>
      <c r="P236">
        <f t="shared" si="21"/>
        <v>0</v>
      </c>
      <c r="Q236" s="104">
        <f t="shared" si="24"/>
        <v>0</v>
      </c>
      <c r="R236">
        <f>RANK(Q236,$Q:$Q)+COUNTIF($Q$7:Q236,Q236)-1</f>
        <v>230</v>
      </c>
      <c r="T236" t="str">
        <f t="shared" si="25"/>
        <v>أقل من المتوسط</v>
      </c>
      <c r="X236" s="50">
        <v>230</v>
      </c>
      <c r="Y236" s="40">
        <f t="shared" si="26"/>
        <v>0</v>
      </c>
      <c r="Z236" s="63">
        <f t="shared" si="22"/>
        <v>0</v>
      </c>
      <c r="AA236" s="9" t="b">
        <f t="shared" si="27"/>
        <v>0</v>
      </c>
      <c r="AB236"/>
      <c r="AE236"/>
      <c r="AF236"/>
      <c r="AG236"/>
      <c r="AH236"/>
      <c r="AI236"/>
      <c r="AJ236"/>
      <c r="AK236"/>
      <c r="AL236"/>
      <c r="AM236"/>
      <c r="AN236"/>
    </row>
    <row r="237" spans="2:40" x14ac:dyDescent="0.3">
      <c r="B237" s="50">
        <v>231</v>
      </c>
      <c r="C237" s="258">
        <f>'ادخال البيانات'!A232</f>
        <v>0</v>
      </c>
      <c r="D237" s="258"/>
      <c r="E237" s="258"/>
      <c r="F237" s="6">
        <f>'ادخال البيانات'!AZ232</f>
        <v>0</v>
      </c>
      <c r="G237" s="63">
        <f>'ادخال البيانات'!BC232</f>
        <v>0</v>
      </c>
      <c r="J237" s="3">
        <f t="shared" si="23"/>
        <v>0</v>
      </c>
      <c r="P237">
        <f t="shared" si="21"/>
        <v>0</v>
      </c>
      <c r="Q237" s="104">
        <f t="shared" si="24"/>
        <v>0</v>
      </c>
      <c r="R237">
        <f>RANK(Q237,$Q:$Q)+COUNTIF($Q$7:Q237,Q237)-1</f>
        <v>231</v>
      </c>
      <c r="T237" t="str">
        <f t="shared" si="25"/>
        <v>أقل من المتوسط</v>
      </c>
      <c r="X237" s="50">
        <v>231</v>
      </c>
      <c r="Y237" s="40">
        <f t="shared" si="26"/>
        <v>0</v>
      </c>
      <c r="Z237" s="63">
        <f t="shared" si="22"/>
        <v>0</v>
      </c>
      <c r="AA237" s="9" t="b">
        <f t="shared" si="27"/>
        <v>0</v>
      </c>
      <c r="AB237"/>
      <c r="AE237"/>
      <c r="AF237"/>
      <c r="AG237"/>
      <c r="AH237"/>
      <c r="AI237"/>
      <c r="AJ237"/>
      <c r="AK237"/>
      <c r="AL237"/>
      <c r="AM237"/>
      <c r="AN237"/>
    </row>
    <row r="238" spans="2:40" x14ac:dyDescent="0.3">
      <c r="B238" s="50">
        <v>232</v>
      </c>
      <c r="C238" s="258">
        <f>'ادخال البيانات'!A233</f>
        <v>0</v>
      </c>
      <c r="D238" s="258"/>
      <c r="E238" s="258"/>
      <c r="F238" s="6">
        <f>'ادخال البيانات'!AZ233</f>
        <v>0</v>
      </c>
      <c r="G238" s="63">
        <f>'ادخال البيانات'!BC233</f>
        <v>0</v>
      </c>
      <c r="J238" s="3">
        <f t="shared" si="23"/>
        <v>0</v>
      </c>
      <c r="P238">
        <f t="shared" si="21"/>
        <v>0</v>
      </c>
      <c r="Q238" s="104">
        <f t="shared" si="24"/>
        <v>0</v>
      </c>
      <c r="R238">
        <f>RANK(Q238,$Q:$Q)+COUNTIF($Q$7:Q238,Q238)-1</f>
        <v>232</v>
      </c>
      <c r="T238" t="str">
        <f t="shared" si="25"/>
        <v>أقل من المتوسط</v>
      </c>
      <c r="X238" s="50">
        <v>232</v>
      </c>
      <c r="Y238" s="40">
        <f t="shared" si="26"/>
        <v>0</v>
      </c>
      <c r="Z238" s="63">
        <f t="shared" si="22"/>
        <v>0</v>
      </c>
      <c r="AA238" s="9" t="b">
        <f t="shared" si="27"/>
        <v>0</v>
      </c>
      <c r="AB238"/>
      <c r="AE238"/>
      <c r="AF238"/>
      <c r="AG238"/>
      <c r="AH238"/>
      <c r="AI238"/>
      <c r="AJ238"/>
      <c r="AK238"/>
      <c r="AL238"/>
      <c r="AM238"/>
      <c r="AN238"/>
    </row>
    <row r="239" spans="2:40" x14ac:dyDescent="0.3">
      <c r="B239" s="50">
        <v>233</v>
      </c>
      <c r="C239" s="258">
        <f>'ادخال البيانات'!A234</f>
        <v>0</v>
      </c>
      <c r="D239" s="258"/>
      <c r="E239" s="258"/>
      <c r="F239" s="6">
        <f>'ادخال البيانات'!AZ234</f>
        <v>0</v>
      </c>
      <c r="G239" s="63">
        <f>'ادخال البيانات'!BC234</f>
        <v>0</v>
      </c>
      <c r="J239" s="3">
        <f t="shared" si="23"/>
        <v>0</v>
      </c>
      <c r="P239">
        <f t="shared" si="21"/>
        <v>0</v>
      </c>
      <c r="Q239" s="104">
        <f t="shared" si="24"/>
        <v>0</v>
      </c>
      <c r="R239">
        <f>RANK(Q239,$Q:$Q)+COUNTIF($Q$7:Q239,Q239)-1</f>
        <v>233</v>
      </c>
      <c r="T239" t="str">
        <f t="shared" si="25"/>
        <v>أقل من المتوسط</v>
      </c>
      <c r="X239" s="50">
        <v>233</v>
      </c>
      <c r="Y239" s="40">
        <f t="shared" si="26"/>
        <v>0</v>
      </c>
      <c r="Z239" s="63">
        <f t="shared" si="22"/>
        <v>0</v>
      </c>
      <c r="AA239" s="9" t="b">
        <f t="shared" si="27"/>
        <v>0</v>
      </c>
      <c r="AB239"/>
      <c r="AE239"/>
      <c r="AF239"/>
      <c r="AG239"/>
      <c r="AH239"/>
      <c r="AI239"/>
      <c r="AJ239"/>
      <c r="AK239"/>
      <c r="AL239"/>
      <c r="AM239"/>
      <c r="AN239"/>
    </row>
    <row r="240" spans="2:40" x14ac:dyDescent="0.3">
      <c r="B240" s="50">
        <v>234</v>
      </c>
      <c r="C240" s="258">
        <f>'ادخال البيانات'!A235</f>
        <v>0</v>
      </c>
      <c r="D240" s="258"/>
      <c r="E240" s="258"/>
      <c r="F240" s="6">
        <f>'ادخال البيانات'!AZ235</f>
        <v>0</v>
      </c>
      <c r="G240" s="63">
        <f>'ادخال البيانات'!BC235</f>
        <v>0</v>
      </c>
      <c r="J240" s="3">
        <f t="shared" si="23"/>
        <v>0</v>
      </c>
      <c r="P240">
        <f t="shared" si="21"/>
        <v>0</v>
      </c>
      <c r="Q240" s="104">
        <f t="shared" si="24"/>
        <v>0</v>
      </c>
      <c r="R240">
        <f>RANK(Q240,$Q:$Q)+COUNTIF($Q$7:Q240,Q240)-1</f>
        <v>234</v>
      </c>
      <c r="T240" t="str">
        <f t="shared" si="25"/>
        <v>أقل من المتوسط</v>
      </c>
      <c r="X240" s="50">
        <v>234</v>
      </c>
      <c r="Y240" s="40">
        <f t="shared" si="26"/>
        <v>0</v>
      </c>
      <c r="Z240" s="63">
        <f t="shared" si="22"/>
        <v>0</v>
      </c>
      <c r="AA240" s="9" t="b">
        <f t="shared" si="27"/>
        <v>0</v>
      </c>
      <c r="AB240"/>
      <c r="AE240"/>
      <c r="AF240"/>
      <c r="AG240"/>
      <c r="AH240"/>
      <c r="AI240"/>
      <c r="AJ240"/>
      <c r="AK240"/>
      <c r="AL240"/>
      <c r="AM240"/>
      <c r="AN240"/>
    </row>
    <row r="241" spans="2:40" x14ac:dyDescent="0.3">
      <c r="B241" s="50">
        <v>235</v>
      </c>
      <c r="C241" s="258">
        <f>'ادخال البيانات'!A236</f>
        <v>0</v>
      </c>
      <c r="D241" s="258"/>
      <c r="E241" s="258"/>
      <c r="F241" s="6">
        <f>'ادخال البيانات'!AZ236</f>
        <v>0</v>
      </c>
      <c r="G241" s="63">
        <f>'ادخال البيانات'!BC236</f>
        <v>0</v>
      </c>
      <c r="J241" s="3">
        <f t="shared" si="23"/>
        <v>0</v>
      </c>
      <c r="P241">
        <f t="shared" si="21"/>
        <v>0</v>
      </c>
      <c r="Q241" s="104">
        <f t="shared" si="24"/>
        <v>0</v>
      </c>
      <c r="R241">
        <f>RANK(Q241,$Q:$Q)+COUNTIF($Q$7:Q241,Q241)-1</f>
        <v>235</v>
      </c>
      <c r="T241" t="str">
        <f t="shared" si="25"/>
        <v>أقل من المتوسط</v>
      </c>
      <c r="X241" s="50">
        <v>235</v>
      </c>
      <c r="Y241" s="40">
        <f t="shared" si="26"/>
        <v>0</v>
      </c>
      <c r="Z241" s="63">
        <f t="shared" si="22"/>
        <v>0</v>
      </c>
      <c r="AA241" s="9" t="b">
        <f t="shared" si="27"/>
        <v>0</v>
      </c>
      <c r="AB241"/>
      <c r="AE241"/>
      <c r="AF241"/>
      <c r="AG241"/>
      <c r="AH241"/>
      <c r="AI241"/>
      <c r="AJ241"/>
      <c r="AK241"/>
      <c r="AL241"/>
      <c r="AM241"/>
      <c r="AN241"/>
    </row>
    <row r="242" spans="2:40" x14ac:dyDescent="0.3">
      <c r="B242" s="50">
        <v>236</v>
      </c>
      <c r="C242" s="258">
        <f>'ادخال البيانات'!A237</f>
        <v>0</v>
      </c>
      <c r="D242" s="258"/>
      <c r="E242" s="258"/>
      <c r="F242" s="6">
        <f>'ادخال البيانات'!AZ237</f>
        <v>0</v>
      </c>
      <c r="G242" s="63">
        <f>'ادخال البيانات'!BC237</f>
        <v>0</v>
      </c>
      <c r="J242" s="3">
        <f t="shared" si="23"/>
        <v>0</v>
      </c>
      <c r="P242">
        <f t="shared" si="21"/>
        <v>0</v>
      </c>
      <c r="Q242" s="104">
        <f t="shared" si="24"/>
        <v>0</v>
      </c>
      <c r="R242">
        <f>RANK(Q242,$Q:$Q)+COUNTIF($Q$7:Q242,Q242)-1</f>
        <v>236</v>
      </c>
      <c r="T242" t="str">
        <f t="shared" si="25"/>
        <v>أقل من المتوسط</v>
      </c>
      <c r="X242" s="50">
        <v>236</v>
      </c>
      <c r="Y242" s="40">
        <f t="shared" si="26"/>
        <v>0</v>
      </c>
      <c r="Z242" s="63">
        <f t="shared" si="22"/>
        <v>0</v>
      </c>
      <c r="AA242" s="9" t="b">
        <f t="shared" si="27"/>
        <v>0</v>
      </c>
      <c r="AB242"/>
      <c r="AE242"/>
      <c r="AF242"/>
      <c r="AG242"/>
      <c r="AH242"/>
      <c r="AI242"/>
      <c r="AJ242"/>
      <c r="AK242"/>
      <c r="AL242"/>
      <c r="AM242"/>
      <c r="AN242"/>
    </row>
    <row r="243" spans="2:40" x14ac:dyDescent="0.3">
      <c r="B243" s="50">
        <v>237</v>
      </c>
      <c r="C243" s="258">
        <f>'ادخال البيانات'!A238</f>
        <v>0</v>
      </c>
      <c r="D243" s="258"/>
      <c r="E243" s="258"/>
      <c r="F243" s="6">
        <f>'ادخال البيانات'!AZ238</f>
        <v>0</v>
      </c>
      <c r="G243" s="63">
        <f>'ادخال البيانات'!BC238</f>
        <v>0</v>
      </c>
      <c r="J243" s="3">
        <f t="shared" si="23"/>
        <v>0</v>
      </c>
      <c r="P243">
        <f t="shared" si="21"/>
        <v>0</v>
      </c>
      <c r="Q243" s="104">
        <f t="shared" si="24"/>
        <v>0</v>
      </c>
      <c r="R243">
        <f>RANK(Q243,$Q:$Q)+COUNTIF($Q$7:Q243,Q243)-1</f>
        <v>237</v>
      </c>
      <c r="T243" t="str">
        <f t="shared" si="25"/>
        <v>أقل من المتوسط</v>
      </c>
      <c r="X243" s="50">
        <v>237</v>
      </c>
      <c r="Y243" s="40">
        <f t="shared" si="26"/>
        <v>0</v>
      </c>
      <c r="Z243" s="63">
        <f t="shared" si="22"/>
        <v>0</v>
      </c>
      <c r="AA243" s="9" t="b">
        <f t="shared" si="27"/>
        <v>0</v>
      </c>
      <c r="AB243"/>
      <c r="AE243"/>
      <c r="AF243"/>
      <c r="AG243"/>
      <c r="AH243"/>
      <c r="AI243"/>
      <c r="AJ243"/>
      <c r="AK243"/>
      <c r="AL243"/>
      <c r="AM243"/>
      <c r="AN243"/>
    </row>
    <row r="244" spans="2:40" x14ac:dyDescent="0.3">
      <c r="B244" s="50">
        <v>238</v>
      </c>
      <c r="C244" s="258">
        <f>'ادخال البيانات'!A239</f>
        <v>0</v>
      </c>
      <c r="D244" s="258"/>
      <c r="E244" s="258"/>
      <c r="F244" s="6">
        <f>'ادخال البيانات'!AZ239</f>
        <v>0</v>
      </c>
      <c r="G244" s="63">
        <f>'ادخال البيانات'!BC239</f>
        <v>0</v>
      </c>
      <c r="J244" s="3">
        <f t="shared" si="23"/>
        <v>0</v>
      </c>
      <c r="P244">
        <f t="shared" si="21"/>
        <v>0</v>
      </c>
      <c r="Q244" s="104">
        <f t="shared" si="24"/>
        <v>0</v>
      </c>
      <c r="R244">
        <f>RANK(Q244,$Q:$Q)+COUNTIF($Q$7:Q244,Q244)-1</f>
        <v>238</v>
      </c>
      <c r="T244" t="str">
        <f t="shared" si="25"/>
        <v>أقل من المتوسط</v>
      </c>
      <c r="X244" s="50">
        <v>238</v>
      </c>
      <c r="Y244" s="40">
        <f t="shared" si="26"/>
        <v>0</v>
      </c>
      <c r="Z244" s="63">
        <f t="shared" si="22"/>
        <v>0</v>
      </c>
      <c r="AA244" s="9" t="b">
        <f t="shared" si="27"/>
        <v>0</v>
      </c>
      <c r="AB244"/>
      <c r="AE244"/>
      <c r="AF244"/>
      <c r="AG244"/>
      <c r="AH244"/>
      <c r="AI244"/>
      <c r="AJ244"/>
      <c r="AK244"/>
      <c r="AL244"/>
      <c r="AM244"/>
      <c r="AN244"/>
    </row>
    <row r="245" spans="2:40" x14ac:dyDescent="0.3">
      <c r="B245" s="50">
        <v>239</v>
      </c>
      <c r="C245" s="258">
        <f>'ادخال البيانات'!A240</f>
        <v>0</v>
      </c>
      <c r="D245" s="258"/>
      <c r="E245" s="258"/>
      <c r="F245" s="6">
        <f>'ادخال البيانات'!AZ240</f>
        <v>0</v>
      </c>
      <c r="G245" s="63">
        <f>'ادخال البيانات'!BC240</f>
        <v>0</v>
      </c>
      <c r="J245" s="3">
        <f t="shared" si="23"/>
        <v>0</v>
      </c>
      <c r="P245">
        <f t="shared" si="21"/>
        <v>0</v>
      </c>
      <c r="Q245" s="104">
        <f t="shared" si="24"/>
        <v>0</v>
      </c>
      <c r="R245">
        <f>RANK(Q245,$Q:$Q)+COUNTIF($Q$7:Q245,Q245)-1</f>
        <v>239</v>
      </c>
      <c r="T245" t="str">
        <f t="shared" si="25"/>
        <v>أقل من المتوسط</v>
      </c>
      <c r="X245" s="50">
        <v>239</v>
      </c>
      <c r="Y245" s="40">
        <f t="shared" si="26"/>
        <v>0</v>
      </c>
      <c r="Z245" s="63">
        <f t="shared" si="22"/>
        <v>0</v>
      </c>
      <c r="AA245" s="9" t="b">
        <f t="shared" si="27"/>
        <v>0</v>
      </c>
      <c r="AB245"/>
      <c r="AE245"/>
      <c r="AF245"/>
      <c r="AG245"/>
      <c r="AH245"/>
      <c r="AI245"/>
      <c r="AJ245"/>
      <c r="AK245"/>
      <c r="AL245"/>
      <c r="AM245"/>
      <c r="AN245"/>
    </row>
    <row r="246" spans="2:40" x14ac:dyDescent="0.3">
      <c r="B246" s="50">
        <v>240</v>
      </c>
      <c r="C246" s="258">
        <f>'ادخال البيانات'!A241</f>
        <v>0</v>
      </c>
      <c r="D246" s="258"/>
      <c r="E246" s="258"/>
      <c r="F246" s="6">
        <f>'ادخال البيانات'!AZ241</f>
        <v>0</v>
      </c>
      <c r="G246" s="63">
        <f>'ادخال البيانات'!BC241</f>
        <v>0</v>
      </c>
      <c r="J246" s="3">
        <f t="shared" si="23"/>
        <v>0</v>
      </c>
      <c r="P246">
        <f t="shared" si="21"/>
        <v>0</v>
      </c>
      <c r="Q246" s="104">
        <f t="shared" si="24"/>
        <v>0</v>
      </c>
      <c r="R246">
        <f>RANK(Q246,$Q:$Q)+COUNTIF($Q$7:Q246,Q246)-1</f>
        <v>240</v>
      </c>
      <c r="T246" t="str">
        <f t="shared" si="25"/>
        <v>أقل من المتوسط</v>
      </c>
      <c r="X246" s="50">
        <v>240</v>
      </c>
      <c r="Y246" s="40">
        <f t="shared" si="26"/>
        <v>0</v>
      </c>
      <c r="Z246" s="63">
        <f t="shared" si="22"/>
        <v>0</v>
      </c>
      <c r="AA246" s="9" t="b">
        <f t="shared" si="27"/>
        <v>0</v>
      </c>
      <c r="AB246"/>
      <c r="AE246"/>
      <c r="AF246"/>
      <c r="AG246"/>
      <c r="AH246"/>
      <c r="AI246"/>
      <c r="AJ246"/>
      <c r="AK246"/>
      <c r="AL246"/>
      <c r="AM246"/>
      <c r="AN246"/>
    </row>
    <row r="247" spans="2:40" x14ac:dyDescent="0.3">
      <c r="B247" s="50">
        <v>241</v>
      </c>
      <c r="C247" s="258">
        <f>'ادخال البيانات'!A242</f>
        <v>0</v>
      </c>
      <c r="D247" s="258"/>
      <c r="E247" s="258"/>
      <c r="F247" s="6">
        <f>'ادخال البيانات'!AZ242</f>
        <v>0</v>
      </c>
      <c r="G247" s="63">
        <f>'ادخال البيانات'!BC242</f>
        <v>0</v>
      </c>
      <c r="J247" s="3">
        <f t="shared" si="23"/>
        <v>0</v>
      </c>
      <c r="P247">
        <f t="shared" si="21"/>
        <v>0</v>
      </c>
      <c r="Q247" s="104">
        <f t="shared" si="24"/>
        <v>0</v>
      </c>
      <c r="R247">
        <f>RANK(Q247,$Q:$Q)+COUNTIF($Q$7:Q247,Q247)-1</f>
        <v>241</v>
      </c>
      <c r="T247" t="str">
        <f t="shared" si="25"/>
        <v>أقل من المتوسط</v>
      </c>
      <c r="X247" s="50">
        <v>241</v>
      </c>
      <c r="Y247" s="40">
        <f t="shared" si="26"/>
        <v>0</v>
      </c>
      <c r="Z247" s="63">
        <f t="shared" si="22"/>
        <v>0</v>
      </c>
      <c r="AA247" s="9" t="b">
        <f t="shared" si="27"/>
        <v>0</v>
      </c>
      <c r="AB247"/>
      <c r="AE247"/>
      <c r="AF247"/>
      <c r="AG247"/>
      <c r="AH247"/>
      <c r="AI247"/>
      <c r="AJ247"/>
      <c r="AK247"/>
      <c r="AL247"/>
      <c r="AM247"/>
      <c r="AN247"/>
    </row>
    <row r="248" spans="2:40" x14ac:dyDescent="0.3">
      <c r="B248" s="50">
        <v>242</v>
      </c>
      <c r="C248" s="258">
        <f>'ادخال البيانات'!A243</f>
        <v>0</v>
      </c>
      <c r="D248" s="258"/>
      <c r="E248" s="258"/>
      <c r="F248" s="6">
        <f>'ادخال البيانات'!AZ243</f>
        <v>0</v>
      </c>
      <c r="G248" s="63">
        <f>'ادخال البيانات'!BC243</f>
        <v>0</v>
      </c>
      <c r="J248" s="3">
        <f t="shared" si="23"/>
        <v>0</v>
      </c>
      <c r="P248">
        <f t="shared" si="21"/>
        <v>0</v>
      </c>
      <c r="Q248" s="104">
        <f t="shared" si="24"/>
        <v>0</v>
      </c>
      <c r="R248">
        <f>RANK(Q248,$Q:$Q)+COUNTIF($Q$7:Q248,Q248)-1</f>
        <v>242</v>
      </c>
      <c r="T248" t="str">
        <f t="shared" si="25"/>
        <v>أقل من المتوسط</v>
      </c>
      <c r="X248" s="50">
        <v>242</v>
      </c>
      <c r="Y248" s="40">
        <f t="shared" si="26"/>
        <v>0</v>
      </c>
      <c r="Z248" s="63">
        <f t="shared" si="22"/>
        <v>0</v>
      </c>
      <c r="AA248" s="9" t="b">
        <f t="shared" si="27"/>
        <v>0</v>
      </c>
      <c r="AB248"/>
      <c r="AE248"/>
      <c r="AF248"/>
      <c r="AG248"/>
      <c r="AH248"/>
      <c r="AI248"/>
      <c r="AJ248"/>
      <c r="AK248"/>
      <c r="AL248"/>
      <c r="AM248"/>
      <c r="AN248"/>
    </row>
    <row r="249" spans="2:40" x14ac:dyDescent="0.3">
      <c r="B249" s="50">
        <v>243</v>
      </c>
      <c r="C249" s="258">
        <f>'ادخال البيانات'!A244</f>
        <v>0</v>
      </c>
      <c r="D249" s="258"/>
      <c r="E249" s="258"/>
      <c r="F249" s="6">
        <f>'ادخال البيانات'!AZ244</f>
        <v>0</v>
      </c>
      <c r="G249" s="63">
        <f>'ادخال البيانات'!BC244</f>
        <v>0</v>
      </c>
      <c r="J249" s="3">
        <f t="shared" si="23"/>
        <v>0</v>
      </c>
      <c r="P249">
        <f t="shared" si="21"/>
        <v>0</v>
      </c>
      <c r="Q249" s="104">
        <f t="shared" si="24"/>
        <v>0</v>
      </c>
      <c r="R249">
        <f>RANK(Q249,$Q:$Q)+COUNTIF($Q$7:Q249,Q249)-1</f>
        <v>243</v>
      </c>
      <c r="T249" t="str">
        <f t="shared" si="25"/>
        <v>أقل من المتوسط</v>
      </c>
      <c r="X249" s="50">
        <v>243</v>
      </c>
      <c r="Y249" s="40">
        <f t="shared" si="26"/>
        <v>0</v>
      </c>
      <c r="Z249" s="63">
        <f t="shared" si="22"/>
        <v>0</v>
      </c>
      <c r="AA249" s="9" t="b">
        <f t="shared" si="27"/>
        <v>0</v>
      </c>
      <c r="AB249"/>
      <c r="AE249"/>
      <c r="AF249"/>
      <c r="AG249"/>
      <c r="AH249"/>
      <c r="AI249"/>
      <c r="AJ249"/>
      <c r="AK249"/>
      <c r="AL249"/>
      <c r="AM249"/>
      <c r="AN249"/>
    </row>
    <row r="250" spans="2:40" x14ac:dyDescent="0.3">
      <c r="B250" s="50">
        <v>244</v>
      </c>
      <c r="C250" s="258">
        <f>'ادخال البيانات'!A245</f>
        <v>0</v>
      </c>
      <c r="D250" s="258"/>
      <c r="E250" s="258"/>
      <c r="F250" s="6">
        <f>'ادخال البيانات'!AZ245</f>
        <v>0</v>
      </c>
      <c r="G250" s="63">
        <f>'ادخال البيانات'!BC245</f>
        <v>0</v>
      </c>
      <c r="J250" s="3">
        <f t="shared" si="23"/>
        <v>0</v>
      </c>
      <c r="P250">
        <f t="shared" si="21"/>
        <v>0</v>
      </c>
      <c r="Q250" s="104">
        <f t="shared" si="24"/>
        <v>0</v>
      </c>
      <c r="R250">
        <f>RANK(Q250,$Q:$Q)+COUNTIF($Q$7:Q250,Q250)-1</f>
        <v>244</v>
      </c>
      <c r="T250" t="str">
        <f t="shared" si="25"/>
        <v>أقل من المتوسط</v>
      </c>
      <c r="X250" s="50">
        <v>244</v>
      </c>
      <c r="Y250" s="40">
        <f t="shared" si="26"/>
        <v>0</v>
      </c>
      <c r="Z250" s="63">
        <f t="shared" si="22"/>
        <v>0</v>
      </c>
      <c r="AA250" s="9" t="b">
        <f t="shared" si="27"/>
        <v>0</v>
      </c>
      <c r="AB250"/>
      <c r="AE250"/>
      <c r="AF250"/>
      <c r="AG250"/>
      <c r="AH250"/>
      <c r="AI250"/>
      <c r="AJ250"/>
      <c r="AK250"/>
      <c r="AL250"/>
      <c r="AM250"/>
      <c r="AN250"/>
    </row>
    <row r="251" spans="2:40" x14ac:dyDescent="0.3">
      <c r="B251" s="50">
        <v>245</v>
      </c>
      <c r="C251" s="258">
        <f>'ادخال البيانات'!A246</f>
        <v>0</v>
      </c>
      <c r="D251" s="258"/>
      <c r="E251" s="258"/>
      <c r="F251" s="6">
        <f>'ادخال البيانات'!AZ246</f>
        <v>0</v>
      </c>
      <c r="G251" s="63">
        <f>'ادخال البيانات'!BC246</f>
        <v>0</v>
      </c>
      <c r="J251" s="3">
        <f t="shared" si="23"/>
        <v>0</v>
      </c>
      <c r="P251">
        <f t="shared" si="21"/>
        <v>0</v>
      </c>
      <c r="Q251" s="104">
        <f t="shared" si="24"/>
        <v>0</v>
      </c>
      <c r="R251">
        <f>RANK(Q251,$Q:$Q)+COUNTIF($Q$7:Q251,Q251)-1</f>
        <v>245</v>
      </c>
      <c r="T251" t="str">
        <f t="shared" si="25"/>
        <v>أقل من المتوسط</v>
      </c>
      <c r="X251" s="50">
        <v>245</v>
      </c>
      <c r="Y251" s="40">
        <f t="shared" si="26"/>
        <v>0</v>
      </c>
      <c r="Z251" s="63">
        <f t="shared" si="22"/>
        <v>0</v>
      </c>
      <c r="AA251" s="9" t="b">
        <f t="shared" si="27"/>
        <v>0</v>
      </c>
      <c r="AB251"/>
      <c r="AE251"/>
      <c r="AF251"/>
      <c r="AG251"/>
      <c r="AH251"/>
      <c r="AI251"/>
      <c r="AJ251"/>
      <c r="AK251"/>
      <c r="AL251"/>
      <c r="AM251"/>
      <c r="AN251"/>
    </row>
    <row r="252" spans="2:40" x14ac:dyDescent="0.3">
      <c r="B252" s="50">
        <v>246</v>
      </c>
      <c r="C252" s="258">
        <f>'ادخال البيانات'!A247</f>
        <v>0</v>
      </c>
      <c r="D252" s="258"/>
      <c r="E252" s="258"/>
      <c r="F252" s="6">
        <f>'ادخال البيانات'!AZ247</f>
        <v>0</v>
      </c>
      <c r="G252" s="63">
        <f>'ادخال البيانات'!BC247</f>
        <v>0</v>
      </c>
      <c r="J252" s="3">
        <f t="shared" si="23"/>
        <v>0</v>
      </c>
      <c r="P252">
        <f t="shared" si="21"/>
        <v>0</v>
      </c>
      <c r="Q252" s="104">
        <f t="shared" si="24"/>
        <v>0</v>
      </c>
      <c r="R252">
        <f>RANK(Q252,$Q:$Q)+COUNTIF($Q$7:Q252,Q252)-1</f>
        <v>246</v>
      </c>
      <c r="T252" t="str">
        <f t="shared" si="25"/>
        <v>أقل من المتوسط</v>
      </c>
      <c r="X252" s="50">
        <v>246</v>
      </c>
      <c r="Y252" s="40">
        <f t="shared" si="26"/>
        <v>0</v>
      </c>
      <c r="Z252" s="63">
        <f t="shared" si="22"/>
        <v>0</v>
      </c>
      <c r="AA252" s="9" t="b">
        <f t="shared" si="27"/>
        <v>0</v>
      </c>
      <c r="AB252"/>
      <c r="AE252"/>
      <c r="AF252"/>
      <c r="AG252"/>
      <c r="AH252"/>
      <c r="AI252"/>
      <c r="AJ252"/>
      <c r="AK252"/>
      <c r="AL252"/>
      <c r="AM252"/>
      <c r="AN252"/>
    </row>
    <row r="253" spans="2:40" x14ac:dyDescent="0.3">
      <c r="B253" s="50">
        <v>247</v>
      </c>
      <c r="C253" s="258">
        <f>'ادخال البيانات'!A248</f>
        <v>0</v>
      </c>
      <c r="D253" s="258"/>
      <c r="E253" s="258"/>
      <c r="F253" s="6">
        <f>'ادخال البيانات'!AZ248</f>
        <v>0</v>
      </c>
      <c r="G253" s="63">
        <f>'ادخال البيانات'!BC248</f>
        <v>0</v>
      </c>
      <c r="J253" s="3">
        <f t="shared" si="23"/>
        <v>0</v>
      </c>
      <c r="P253">
        <f t="shared" si="21"/>
        <v>0</v>
      </c>
      <c r="Q253" s="104">
        <f t="shared" si="24"/>
        <v>0</v>
      </c>
      <c r="R253">
        <f>RANK(Q253,$Q:$Q)+COUNTIF($Q$7:Q253,Q253)-1</f>
        <v>247</v>
      </c>
      <c r="T253" t="str">
        <f t="shared" si="25"/>
        <v>أقل من المتوسط</v>
      </c>
      <c r="X253" s="50">
        <v>247</v>
      </c>
      <c r="Y253" s="40">
        <f t="shared" si="26"/>
        <v>0</v>
      </c>
      <c r="Z253" s="63">
        <f t="shared" si="22"/>
        <v>0</v>
      </c>
      <c r="AA253" s="9" t="b">
        <f t="shared" si="27"/>
        <v>0</v>
      </c>
      <c r="AB253"/>
      <c r="AE253"/>
      <c r="AF253"/>
      <c r="AG253"/>
      <c r="AH253"/>
      <c r="AI253"/>
      <c r="AJ253"/>
      <c r="AK253"/>
      <c r="AL253"/>
      <c r="AM253"/>
      <c r="AN253"/>
    </row>
    <row r="254" spans="2:40" x14ac:dyDescent="0.3">
      <c r="B254" s="50">
        <v>248</v>
      </c>
      <c r="C254" s="258">
        <f>'ادخال البيانات'!A249</f>
        <v>0</v>
      </c>
      <c r="D254" s="258"/>
      <c r="E254" s="258"/>
      <c r="F254" s="6">
        <f>'ادخال البيانات'!AZ249</f>
        <v>0</v>
      </c>
      <c r="G254" s="63">
        <f>'ادخال البيانات'!BC249</f>
        <v>0</v>
      </c>
      <c r="J254" s="3">
        <f t="shared" si="23"/>
        <v>0</v>
      </c>
      <c r="P254">
        <f t="shared" si="21"/>
        <v>0</v>
      </c>
      <c r="Q254" s="104">
        <f t="shared" si="24"/>
        <v>0</v>
      </c>
      <c r="R254">
        <f>RANK(Q254,$Q:$Q)+COUNTIF($Q$7:Q254,Q254)-1</f>
        <v>248</v>
      </c>
      <c r="T254" t="str">
        <f t="shared" si="25"/>
        <v>أقل من المتوسط</v>
      </c>
      <c r="X254" s="50">
        <v>248</v>
      </c>
      <c r="Y254" s="40">
        <f t="shared" si="26"/>
        <v>0</v>
      </c>
      <c r="Z254" s="63">
        <f t="shared" si="22"/>
        <v>0</v>
      </c>
      <c r="AA254" s="9" t="b">
        <f t="shared" si="27"/>
        <v>0</v>
      </c>
      <c r="AB254"/>
      <c r="AE254"/>
      <c r="AF254"/>
      <c r="AG254"/>
      <c r="AH254"/>
      <c r="AI254"/>
      <c r="AJ254"/>
      <c r="AK254"/>
      <c r="AL254"/>
      <c r="AM254"/>
      <c r="AN254"/>
    </row>
    <row r="255" spans="2:40" x14ac:dyDescent="0.3">
      <c r="B255" s="50">
        <v>249</v>
      </c>
      <c r="C255" s="258">
        <f>'ادخال البيانات'!A250</f>
        <v>0</v>
      </c>
      <c r="D255" s="258"/>
      <c r="E255" s="258"/>
      <c r="F255" s="6">
        <f>'ادخال البيانات'!AZ250</f>
        <v>0</v>
      </c>
      <c r="G255" s="63">
        <f>'ادخال البيانات'!BC250</f>
        <v>0</v>
      </c>
      <c r="J255" s="3">
        <f t="shared" si="23"/>
        <v>0</v>
      </c>
      <c r="P255">
        <f t="shared" si="21"/>
        <v>0</v>
      </c>
      <c r="Q255" s="104">
        <f t="shared" si="24"/>
        <v>0</v>
      </c>
      <c r="R255">
        <f>RANK(Q255,$Q:$Q)+COUNTIF($Q$7:Q255,Q255)-1</f>
        <v>249</v>
      </c>
      <c r="T255" t="str">
        <f t="shared" si="25"/>
        <v>أقل من المتوسط</v>
      </c>
      <c r="X255" s="50">
        <v>249</v>
      </c>
      <c r="Y255" s="40">
        <f t="shared" si="26"/>
        <v>0</v>
      </c>
      <c r="Z255" s="63">
        <f t="shared" si="22"/>
        <v>0</v>
      </c>
      <c r="AA255" s="9" t="b">
        <f t="shared" si="27"/>
        <v>0</v>
      </c>
      <c r="AB255"/>
      <c r="AE255"/>
      <c r="AF255"/>
      <c r="AG255"/>
      <c r="AH255"/>
      <c r="AI255"/>
      <c r="AJ255"/>
      <c r="AK255"/>
      <c r="AL255"/>
      <c r="AM255"/>
      <c r="AN255"/>
    </row>
    <row r="256" spans="2:40" x14ac:dyDescent="0.3">
      <c r="B256" s="50">
        <v>250</v>
      </c>
      <c r="C256" s="258">
        <f>'ادخال البيانات'!A251</f>
        <v>0</v>
      </c>
      <c r="D256" s="258"/>
      <c r="E256" s="258"/>
      <c r="F256" s="6">
        <f>'ادخال البيانات'!AZ251</f>
        <v>0</v>
      </c>
      <c r="G256" s="63">
        <f>'ادخال البيانات'!BC251</f>
        <v>0</v>
      </c>
      <c r="J256" s="3">
        <f t="shared" si="23"/>
        <v>0</v>
      </c>
      <c r="P256">
        <f t="shared" si="21"/>
        <v>0</v>
      </c>
      <c r="Q256" s="104">
        <f t="shared" si="24"/>
        <v>0</v>
      </c>
      <c r="R256">
        <f>RANK(Q256,$Q:$Q)+COUNTIF($Q$7:Q256,Q256)-1</f>
        <v>250</v>
      </c>
      <c r="T256" t="str">
        <f t="shared" si="25"/>
        <v>أقل من المتوسط</v>
      </c>
      <c r="X256" s="50">
        <v>250</v>
      </c>
      <c r="Y256" s="40">
        <f t="shared" si="26"/>
        <v>0</v>
      </c>
      <c r="Z256" s="63">
        <f t="shared" si="22"/>
        <v>0</v>
      </c>
      <c r="AA256" s="9" t="b">
        <f t="shared" si="27"/>
        <v>0</v>
      </c>
      <c r="AB256"/>
      <c r="AE256"/>
      <c r="AF256"/>
      <c r="AG256"/>
      <c r="AH256"/>
      <c r="AI256"/>
      <c r="AJ256"/>
      <c r="AK256"/>
      <c r="AL256"/>
      <c r="AM256"/>
      <c r="AN256"/>
    </row>
    <row r="257" spans="2:40" x14ac:dyDescent="0.3">
      <c r="B257" s="50">
        <v>251</v>
      </c>
      <c r="C257" s="258">
        <f>'ادخال البيانات'!A252</f>
        <v>0</v>
      </c>
      <c r="D257" s="258"/>
      <c r="E257" s="258"/>
      <c r="F257" s="6">
        <f>'ادخال البيانات'!AZ252</f>
        <v>0</v>
      </c>
      <c r="G257" s="63">
        <f>'ادخال البيانات'!BC252</f>
        <v>0</v>
      </c>
      <c r="J257" s="3">
        <f t="shared" si="23"/>
        <v>0</v>
      </c>
      <c r="P257">
        <f t="shared" si="21"/>
        <v>0</v>
      </c>
      <c r="Q257" s="104">
        <f t="shared" si="24"/>
        <v>0</v>
      </c>
      <c r="R257">
        <f>RANK(Q257,$Q:$Q)+COUNTIF($Q$7:Q257,Q257)-1</f>
        <v>251</v>
      </c>
      <c r="T257" t="str">
        <f t="shared" si="25"/>
        <v>أقل من المتوسط</v>
      </c>
      <c r="X257" s="50">
        <v>251</v>
      </c>
      <c r="Y257" s="40">
        <f t="shared" si="26"/>
        <v>0</v>
      </c>
      <c r="Z257" s="63">
        <f t="shared" si="22"/>
        <v>0</v>
      </c>
      <c r="AA257" s="9" t="b">
        <f t="shared" si="27"/>
        <v>0</v>
      </c>
      <c r="AB257"/>
      <c r="AE257"/>
      <c r="AF257"/>
      <c r="AG257"/>
      <c r="AH257"/>
      <c r="AI257"/>
      <c r="AJ257"/>
      <c r="AK257"/>
      <c r="AL257"/>
      <c r="AM257"/>
      <c r="AN257"/>
    </row>
    <row r="258" spans="2:40" x14ac:dyDescent="0.3">
      <c r="B258" s="50">
        <v>252</v>
      </c>
      <c r="C258" s="258">
        <f>'ادخال البيانات'!A253</f>
        <v>0</v>
      </c>
      <c r="D258" s="258"/>
      <c r="E258" s="258"/>
      <c r="F258" s="6">
        <f>'ادخال البيانات'!AZ253</f>
        <v>0</v>
      </c>
      <c r="G258" s="63">
        <f>'ادخال البيانات'!BC253</f>
        <v>0</v>
      </c>
      <c r="J258" s="3">
        <f t="shared" si="23"/>
        <v>0</v>
      </c>
      <c r="P258">
        <f t="shared" si="21"/>
        <v>0</v>
      </c>
      <c r="Q258" s="104">
        <f t="shared" si="24"/>
        <v>0</v>
      </c>
      <c r="R258">
        <f>RANK(Q258,$Q:$Q)+COUNTIF($Q$7:Q258,Q258)-1</f>
        <v>252</v>
      </c>
      <c r="T258" t="str">
        <f t="shared" si="25"/>
        <v>أقل من المتوسط</v>
      </c>
      <c r="X258" s="50">
        <v>252</v>
      </c>
      <c r="Y258" s="40">
        <f t="shared" si="26"/>
        <v>0</v>
      </c>
      <c r="Z258" s="63">
        <f t="shared" si="22"/>
        <v>0</v>
      </c>
      <c r="AA258" s="9" t="b">
        <f t="shared" si="27"/>
        <v>0</v>
      </c>
      <c r="AB258"/>
      <c r="AE258"/>
      <c r="AF258"/>
      <c r="AG258"/>
      <c r="AH258"/>
      <c r="AI258"/>
      <c r="AJ258"/>
      <c r="AK258"/>
      <c r="AL258"/>
      <c r="AM258"/>
      <c r="AN258"/>
    </row>
    <row r="259" spans="2:40" x14ac:dyDescent="0.3">
      <c r="B259" s="50">
        <v>253</v>
      </c>
      <c r="C259" s="258">
        <f>'ادخال البيانات'!A254</f>
        <v>0</v>
      </c>
      <c r="D259" s="258"/>
      <c r="E259" s="258"/>
      <c r="F259" s="6">
        <f>'ادخال البيانات'!AZ254</f>
        <v>0</v>
      </c>
      <c r="G259" s="63">
        <f>'ادخال البيانات'!BC254</f>
        <v>0</v>
      </c>
      <c r="J259" s="3">
        <f t="shared" si="23"/>
        <v>0</v>
      </c>
      <c r="P259">
        <f t="shared" si="21"/>
        <v>0</v>
      </c>
      <c r="Q259" s="104">
        <f t="shared" si="24"/>
        <v>0</v>
      </c>
      <c r="R259">
        <f>RANK(Q259,$Q:$Q)+COUNTIF($Q$7:Q259,Q259)-1</f>
        <v>253</v>
      </c>
      <c r="T259" t="str">
        <f t="shared" si="25"/>
        <v>أقل من المتوسط</v>
      </c>
      <c r="X259" s="50">
        <v>253</v>
      </c>
      <c r="Y259" s="40">
        <f t="shared" si="26"/>
        <v>0</v>
      </c>
      <c r="Z259" s="63">
        <f t="shared" si="22"/>
        <v>0</v>
      </c>
      <c r="AA259" s="9" t="b">
        <f t="shared" si="27"/>
        <v>0</v>
      </c>
      <c r="AB259"/>
      <c r="AE259"/>
      <c r="AF259"/>
      <c r="AG259"/>
      <c r="AH259"/>
      <c r="AI259"/>
      <c r="AJ259"/>
      <c r="AK259"/>
      <c r="AL259"/>
      <c r="AM259"/>
      <c r="AN259"/>
    </row>
    <row r="260" spans="2:40" x14ac:dyDescent="0.3">
      <c r="B260" s="50">
        <v>254</v>
      </c>
      <c r="C260" s="258">
        <f>'ادخال البيانات'!A255</f>
        <v>0</v>
      </c>
      <c r="D260" s="258"/>
      <c r="E260" s="258"/>
      <c r="F260" s="6">
        <f>'ادخال البيانات'!AZ255</f>
        <v>0</v>
      </c>
      <c r="G260" s="63">
        <f>'ادخال البيانات'!BC255</f>
        <v>0</v>
      </c>
      <c r="J260" s="3">
        <f t="shared" si="23"/>
        <v>0</v>
      </c>
      <c r="P260">
        <f t="shared" si="21"/>
        <v>0</v>
      </c>
      <c r="Q260" s="104">
        <f t="shared" si="24"/>
        <v>0</v>
      </c>
      <c r="R260">
        <f>RANK(Q260,$Q:$Q)+COUNTIF($Q$7:Q260,Q260)-1</f>
        <v>254</v>
      </c>
      <c r="T260" t="str">
        <f t="shared" si="25"/>
        <v>أقل من المتوسط</v>
      </c>
      <c r="X260" s="50">
        <v>254</v>
      </c>
      <c r="Y260" s="40">
        <f t="shared" si="26"/>
        <v>0</v>
      </c>
      <c r="Z260" s="63">
        <f t="shared" si="22"/>
        <v>0</v>
      </c>
      <c r="AA260" s="9" t="b">
        <f t="shared" si="27"/>
        <v>0</v>
      </c>
      <c r="AB260"/>
      <c r="AE260"/>
      <c r="AF260"/>
      <c r="AG260"/>
      <c r="AH260"/>
      <c r="AI260"/>
      <c r="AJ260"/>
      <c r="AK260"/>
      <c r="AL260"/>
      <c r="AM260"/>
      <c r="AN260"/>
    </row>
    <row r="261" spans="2:40" x14ac:dyDescent="0.3">
      <c r="B261" s="50">
        <v>255</v>
      </c>
      <c r="C261" s="258">
        <f>'ادخال البيانات'!A256</f>
        <v>0</v>
      </c>
      <c r="D261" s="258"/>
      <c r="E261" s="258"/>
      <c r="F261" s="6">
        <f>'ادخال البيانات'!AZ256</f>
        <v>0</v>
      </c>
      <c r="G261" s="63">
        <f>'ادخال البيانات'!BC256</f>
        <v>0</v>
      </c>
      <c r="J261" s="3">
        <f t="shared" si="23"/>
        <v>0</v>
      </c>
      <c r="P261">
        <f t="shared" si="21"/>
        <v>0</v>
      </c>
      <c r="Q261" s="104">
        <f t="shared" si="24"/>
        <v>0</v>
      </c>
      <c r="R261">
        <f>RANK(Q261,$Q:$Q)+COUNTIF($Q$7:Q261,Q261)-1</f>
        <v>255</v>
      </c>
      <c r="T261" t="str">
        <f t="shared" si="25"/>
        <v>أقل من المتوسط</v>
      </c>
      <c r="X261" s="50">
        <v>255</v>
      </c>
      <c r="Y261" s="40">
        <f t="shared" si="26"/>
        <v>0</v>
      </c>
      <c r="Z261" s="63">
        <f t="shared" si="22"/>
        <v>0</v>
      </c>
      <c r="AA261" s="9" t="b">
        <f t="shared" si="27"/>
        <v>0</v>
      </c>
      <c r="AB261"/>
      <c r="AE261"/>
      <c r="AF261"/>
      <c r="AG261"/>
      <c r="AH261"/>
      <c r="AI261"/>
      <c r="AJ261"/>
      <c r="AK261"/>
      <c r="AL261"/>
      <c r="AM261"/>
      <c r="AN261"/>
    </row>
    <row r="262" spans="2:40" x14ac:dyDescent="0.3">
      <c r="B262" s="50">
        <v>256</v>
      </c>
      <c r="C262" s="258">
        <f>'ادخال البيانات'!A257</f>
        <v>0</v>
      </c>
      <c r="D262" s="258"/>
      <c r="E262" s="258"/>
      <c r="F262" s="6">
        <f>'ادخال البيانات'!AZ257</f>
        <v>0</v>
      </c>
      <c r="G262" s="63">
        <f>'ادخال البيانات'!BC257</f>
        <v>0</v>
      </c>
      <c r="J262" s="3">
        <f t="shared" si="23"/>
        <v>0</v>
      </c>
      <c r="P262">
        <f t="shared" si="21"/>
        <v>0</v>
      </c>
      <c r="Q262" s="104">
        <f t="shared" si="24"/>
        <v>0</v>
      </c>
      <c r="R262">
        <f>RANK(Q262,$Q:$Q)+COUNTIF($Q$7:Q262,Q262)-1</f>
        <v>256</v>
      </c>
      <c r="T262" t="str">
        <f t="shared" si="25"/>
        <v>أقل من المتوسط</v>
      </c>
      <c r="X262" s="50">
        <v>256</v>
      </c>
      <c r="Y262" s="40">
        <f t="shared" si="26"/>
        <v>0</v>
      </c>
      <c r="Z262" s="63">
        <f t="shared" si="22"/>
        <v>0</v>
      </c>
      <c r="AA262" s="9" t="b">
        <f t="shared" si="27"/>
        <v>0</v>
      </c>
      <c r="AB262"/>
      <c r="AE262"/>
      <c r="AF262"/>
      <c r="AG262"/>
      <c r="AH262"/>
      <c r="AI262"/>
      <c r="AJ262"/>
      <c r="AK262"/>
      <c r="AL262"/>
      <c r="AM262"/>
      <c r="AN262"/>
    </row>
    <row r="263" spans="2:40" x14ac:dyDescent="0.3">
      <c r="B263" s="50">
        <v>257</v>
      </c>
      <c r="C263" s="258">
        <f>'ادخال البيانات'!A258</f>
        <v>0</v>
      </c>
      <c r="D263" s="258"/>
      <c r="E263" s="258"/>
      <c r="F263" s="6">
        <f>'ادخال البيانات'!AZ258</f>
        <v>0</v>
      </c>
      <c r="G263" s="63">
        <f>'ادخال البيانات'!BC258</f>
        <v>0</v>
      </c>
      <c r="J263" s="3">
        <f t="shared" si="23"/>
        <v>0</v>
      </c>
      <c r="P263">
        <f t="shared" ref="P263:P326" si="28">C263</f>
        <v>0</v>
      </c>
      <c r="Q263" s="104">
        <f t="shared" si="24"/>
        <v>0</v>
      </c>
      <c r="R263">
        <f>RANK(Q263,$Q:$Q)+COUNTIF($Q$7:Q263,Q263)-1</f>
        <v>257</v>
      </c>
      <c r="T263" t="str">
        <f t="shared" si="25"/>
        <v>أقل من المتوسط</v>
      </c>
      <c r="X263" s="50">
        <v>257</v>
      </c>
      <c r="Y263" s="40">
        <f t="shared" si="26"/>
        <v>0</v>
      </c>
      <c r="Z263" s="63">
        <f t="shared" ref="Z263:Z326" si="29">INDEX($Q$7:$Q$450,MATCH(X263,$R$7:$R$450,0))</f>
        <v>0</v>
      </c>
      <c r="AA263" s="9" t="b">
        <f t="shared" si="27"/>
        <v>0</v>
      </c>
      <c r="AB263"/>
      <c r="AE263"/>
      <c r="AF263"/>
      <c r="AG263"/>
      <c r="AH263"/>
      <c r="AI263"/>
      <c r="AJ263"/>
      <c r="AK263"/>
      <c r="AL263"/>
      <c r="AM263"/>
      <c r="AN263"/>
    </row>
    <row r="264" spans="2:40" x14ac:dyDescent="0.3">
      <c r="B264" s="50">
        <v>258</v>
      </c>
      <c r="C264" s="258">
        <f>'ادخال البيانات'!A259</f>
        <v>0</v>
      </c>
      <c r="D264" s="258"/>
      <c r="E264" s="258"/>
      <c r="F264" s="6">
        <f>'ادخال البيانات'!AZ259</f>
        <v>0</v>
      </c>
      <c r="G264" s="63">
        <f>'ادخال البيانات'!BC259</f>
        <v>0</v>
      </c>
      <c r="J264" s="3">
        <f t="shared" ref="J264:J327" si="30">G264</f>
        <v>0</v>
      </c>
      <c r="P264">
        <f t="shared" si="28"/>
        <v>0</v>
      </c>
      <c r="Q264" s="104">
        <f t="shared" ref="Q264:Q327" si="31">G264</f>
        <v>0</v>
      </c>
      <c r="R264">
        <f>RANK(Q264,$Q:$Q)+COUNTIF($Q$7:Q264,Q264)-1</f>
        <v>258</v>
      </c>
      <c r="T264" t="str">
        <f t="shared" ref="T264:T327" si="32">IF(Q264&lt;$AD$5,"أقل من المتوسط",IF(Q264&gt;=$AD$3,"فوق المتوسط","متوسط"))</f>
        <v>أقل من المتوسط</v>
      </c>
      <c r="X264" s="50">
        <v>258</v>
      </c>
      <c r="Y264" s="40">
        <f t="shared" ref="Y264:Y327" si="33">INDEX($P$7:$P$450,MATCH(X264,$R$7:$R$450,0))</f>
        <v>0</v>
      </c>
      <c r="Z264" s="63">
        <f t="shared" si="29"/>
        <v>0</v>
      </c>
      <c r="AA264" s="9" t="b">
        <f t="shared" ref="AA264:AA327" si="34">IFERROR(IF(Z264&gt;=$AI$8,"فوق المتوسط",IF(Z264&gt;=$AI$10,"متوسط",IF(Z264&gt;AH271,"تحت المتوسط",IF(Y264&gt;0,"إخفاق تام")))),"لايوجد")</f>
        <v>0</v>
      </c>
      <c r="AB264"/>
      <c r="AE264"/>
      <c r="AF264"/>
      <c r="AG264"/>
      <c r="AH264"/>
      <c r="AI264"/>
      <c r="AJ264"/>
      <c r="AK264"/>
      <c r="AL264"/>
      <c r="AM264"/>
      <c r="AN264"/>
    </row>
    <row r="265" spans="2:40" x14ac:dyDescent="0.3">
      <c r="B265" s="50">
        <v>259</v>
      </c>
      <c r="C265" s="258">
        <f>'ادخال البيانات'!A260</f>
        <v>0</v>
      </c>
      <c r="D265" s="258"/>
      <c r="E265" s="258"/>
      <c r="F265" s="6">
        <f>'ادخال البيانات'!AZ260</f>
        <v>0</v>
      </c>
      <c r="G265" s="63">
        <f>'ادخال البيانات'!BC260</f>
        <v>0</v>
      </c>
      <c r="J265" s="3">
        <f t="shared" si="30"/>
        <v>0</v>
      </c>
      <c r="P265">
        <f t="shared" si="28"/>
        <v>0</v>
      </c>
      <c r="Q265" s="104">
        <f t="shared" si="31"/>
        <v>0</v>
      </c>
      <c r="R265">
        <f>RANK(Q265,$Q:$Q)+COUNTIF($Q$7:Q265,Q265)-1</f>
        <v>259</v>
      </c>
      <c r="T265" t="str">
        <f t="shared" si="32"/>
        <v>أقل من المتوسط</v>
      </c>
      <c r="X265" s="50">
        <v>259</v>
      </c>
      <c r="Y265" s="40">
        <f t="shared" si="33"/>
        <v>0</v>
      </c>
      <c r="Z265" s="63">
        <f t="shared" si="29"/>
        <v>0</v>
      </c>
      <c r="AA265" s="9" t="b">
        <f t="shared" si="34"/>
        <v>0</v>
      </c>
      <c r="AB265"/>
      <c r="AE265"/>
      <c r="AF265"/>
      <c r="AG265"/>
      <c r="AH265"/>
      <c r="AI265"/>
      <c r="AJ265"/>
      <c r="AK265"/>
      <c r="AL265"/>
      <c r="AM265"/>
      <c r="AN265"/>
    </row>
    <row r="266" spans="2:40" x14ac:dyDescent="0.3">
      <c r="B266" s="50">
        <v>260</v>
      </c>
      <c r="C266" s="258">
        <f>'ادخال البيانات'!A261</f>
        <v>0</v>
      </c>
      <c r="D266" s="258"/>
      <c r="E266" s="258"/>
      <c r="F266" s="6">
        <f>'ادخال البيانات'!AZ261</f>
        <v>0</v>
      </c>
      <c r="G266" s="63">
        <f>'ادخال البيانات'!BC261</f>
        <v>0</v>
      </c>
      <c r="J266" s="3">
        <f t="shared" si="30"/>
        <v>0</v>
      </c>
      <c r="P266">
        <f t="shared" si="28"/>
        <v>0</v>
      </c>
      <c r="Q266" s="104">
        <f t="shared" si="31"/>
        <v>0</v>
      </c>
      <c r="R266">
        <f>RANK(Q266,$Q:$Q)+COUNTIF($Q$7:Q266,Q266)-1</f>
        <v>260</v>
      </c>
      <c r="T266" t="str">
        <f t="shared" si="32"/>
        <v>أقل من المتوسط</v>
      </c>
      <c r="X266" s="50">
        <v>260</v>
      </c>
      <c r="Y266" s="40">
        <f t="shared" si="33"/>
        <v>0</v>
      </c>
      <c r="Z266" s="63">
        <f t="shared" si="29"/>
        <v>0</v>
      </c>
      <c r="AA266" s="9" t="b">
        <f t="shared" si="34"/>
        <v>0</v>
      </c>
      <c r="AB266"/>
      <c r="AE266"/>
      <c r="AF266"/>
      <c r="AG266"/>
      <c r="AH266"/>
      <c r="AI266"/>
      <c r="AJ266"/>
      <c r="AK266"/>
      <c r="AL266"/>
      <c r="AM266"/>
      <c r="AN266"/>
    </row>
    <row r="267" spans="2:40" x14ac:dyDescent="0.3">
      <c r="B267" s="50">
        <v>261</v>
      </c>
      <c r="C267" s="258">
        <f>'ادخال البيانات'!A262</f>
        <v>0</v>
      </c>
      <c r="D267" s="258"/>
      <c r="E267" s="258"/>
      <c r="F267" s="6">
        <f>'ادخال البيانات'!AZ262</f>
        <v>0</v>
      </c>
      <c r="G267" s="63">
        <f>'ادخال البيانات'!BC262</f>
        <v>0</v>
      </c>
      <c r="J267" s="3">
        <f t="shared" si="30"/>
        <v>0</v>
      </c>
      <c r="P267">
        <f t="shared" si="28"/>
        <v>0</v>
      </c>
      <c r="Q267" s="104">
        <f t="shared" si="31"/>
        <v>0</v>
      </c>
      <c r="R267">
        <f>RANK(Q267,$Q:$Q)+COUNTIF($Q$7:Q267,Q267)-1</f>
        <v>261</v>
      </c>
      <c r="T267" t="str">
        <f t="shared" si="32"/>
        <v>أقل من المتوسط</v>
      </c>
      <c r="X267" s="50">
        <v>261</v>
      </c>
      <c r="Y267" s="40">
        <f t="shared" si="33"/>
        <v>0</v>
      </c>
      <c r="Z267" s="63">
        <f t="shared" si="29"/>
        <v>0</v>
      </c>
      <c r="AA267" s="9" t="b">
        <f t="shared" si="34"/>
        <v>0</v>
      </c>
      <c r="AB267"/>
      <c r="AE267"/>
      <c r="AF267"/>
      <c r="AG267"/>
      <c r="AH267"/>
      <c r="AI267"/>
      <c r="AJ267"/>
      <c r="AK267"/>
      <c r="AL267"/>
      <c r="AM267"/>
      <c r="AN267"/>
    </row>
    <row r="268" spans="2:40" x14ac:dyDescent="0.3">
      <c r="B268" s="50">
        <v>262</v>
      </c>
      <c r="C268" s="258">
        <f>'ادخال البيانات'!A263</f>
        <v>0</v>
      </c>
      <c r="D268" s="258"/>
      <c r="E268" s="258"/>
      <c r="F268" s="6">
        <f>'ادخال البيانات'!AZ263</f>
        <v>0</v>
      </c>
      <c r="G268" s="63">
        <f>'ادخال البيانات'!BC263</f>
        <v>0</v>
      </c>
      <c r="J268" s="3">
        <f t="shared" si="30"/>
        <v>0</v>
      </c>
      <c r="P268">
        <f t="shared" si="28"/>
        <v>0</v>
      </c>
      <c r="Q268" s="104">
        <f t="shared" si="31"/>
        <v>0</v>
      </c>
      <c r="R268">
        <f>RANK(Q268,$Q:$Q)+COUNTIF($Q$7:Q268,Q268)-1</f>
        <v>262</v>
      </c>
      <c r="T268" t="str">
        <f t="shared" si="32"/>
        <v>أقل من المتوسط</v>
      </c>
      <c r="X268" s="50">
        <v>262</v>
      </c>
      <c r="Y268" s="40">
        <f t="shared" si="33"/>
        <v>0</v>
      </c>
      <c r="Z268" s="63">
        <f t="shared" si="29"/>
        <v>0</v>
      </c>
      <c r="AA268" s="9" t="b">
        <f t="shared" si="34"/>
        <v>0</v>
      </c>
      <c r="AB268"/>
      <c r="AE268"/>
      <c r="AF268"/>
      <c r="AG268"/>
      <c r="AH268"/>
      <c r="AI268"/>
      <c r="AJ268"/>
      <c r="AK268"/>
      <c r="AL268"/>
      <c r="AM268"/>
      <c r="AN268"/>
    </row>
    <row r="269" spans="2:40" x14ac:dyDescent="0.3">
      <c r="B269" s="50">
        <v>263</v>
      </c>
      <c r="C269" s="258">
        <f>'ادخال البيانات'!A264</f>
        <v>0</v>
      </c>
      <c r="D269" s="258"/>
      <c r="E269" s="258"/>
      <c r="F269" s="6">
        <f>'ادخال البيانات'!AZ264</f>
        <v>0</v>
      </c>
      <c r="G269" s="63">
        <f>'ادخال البيانات'!BC264</f>
        <v>0</v>
      </c>
      <c r="J269" s="3">
        <f t="shared" si="30"/>
        <v>0</v>
      </c>
      <c r="P269">
        <f t="shared" si="28"/>
        <v>0</v>
      </c>
      <c r="Q269" s="104">
        <f t="shared" si="31"/>
        <v>0</v>
      </c>
      <c r="R269">
        <f>RANK(Q269,$Q:$Q)+COUNTIF($Q$7:Q269,Q269)-1</f>
        <v>263</v>
      </c>
      <c r="T269" t="str">
        <f t="shared" si="32"/>
        <v>أقل من المتوسط</v>
      </c>
      <c r="X269" s="50">
        <v>263</v>
      </c>
      <c r="Y269" s="40">
        <f t="shared" si="33"/>
        <v>0</v>
      </c>
      <c r="Z269" s="63">
        <f t="shared" si="29"/>
        <v>0</v>
      </c>
      <c r="AA269" s="9" t="b">
        <f t="shared" si="34"/>
        <v>0</v>
      </c>
      <c r="AB269"/>
      <c r="AE269"/>
      <c r="AF269"/>
      <c r="AG269"/>
      <c r="AH269"/>
      <c r="AI269"/>
      <c r="AJ269"/>
      <c r="AK269"/>
      <c r="AL269"/>
      <c r="AM269"/>
      <c r="AN269"/>
    </row>
    <row r="270" spans="2:40" x14ac:dyDescent="0.3">
      <c r="B270" s="50">
        <v>264</v>
      </c>
      <c r="C270" s="258">
        <f>'ادخال البيانات'!A265</f>
        <v>0</v>
      </c>
      <c r="D270" s="258"/>
      <c r="E270" s="258"/>
      <c r="F270" s="6">
        <f>'ادخال البيانات'!AZ265</f>
        <v>0</v>
      </c>
      <c r="G270" s="63">
        <f>'ادخال البيانات'!BC265</f>
        <v>0</v>
      </c>
      <c r="J270" s="3">
        <f t="shared" si="30"/>
        <v>0</v>
      </c>
      <c r="P270">
        <f t="shared" si="28"/>
        <v>0</v>
      </c>
      <c r="Q270" s="104">
        <f t="shared" si="31"/>
        <v>0</v>
      </c>
      <c r="R270">
        <f>RANK(Q270,$Q:$Q)+COUNTIF($Q$7:Q270,Q270)-1</f>
        <v>264</v>
      </c>
      <c r="T270" t="str">
        <f t="shared" si="32"/>
        <v>أقل من المتوسط</v>
      </c>
      <c r="X270" s="50">
        <v>264</v>
      </c>
      <c r="Y270" s="40">
        <f t="shared" si="33"/>
        <v>0</v>
      </c>
      <c r="Z270" s="63">
        <f t="shared" si="29"/>
        <v>0</v>
      </c>
      <c r="AA270" s="9" t="b">
        <f t="shared" si="34"/>
        <v>0</v>
      </c>
      <c r="AB270"/>
      <c r="AE270"/>
      <c r="AF270"/>
      <c r="AG270"/>
      <c r="AH270"/>
      <c r="AI270"/>
      <c r="AJ270"/>
      <c r="AK270"/>
      <c r="AL270"/>
      <c r="AM270"/>
      <c r="AN270"/>
    </row>
    <row r="271" spans="2:40" x14ac:dyDescent="0.3">
      <c r="B271" s="50">
        <v>265</v>
      </c>
      <c r="C271" s="258">
        <f>'ادخال البيانات'!A266</f>
        <v>0</v>
      </c>
      <c r="D271" s="258"/>
      <c r="E271" s="258"/>
      <c r="F271" s="6">
        <f>'ادخال البيانات'!AZ266</f>
        <v>0</v>
      </c>
      <c r="G271" s="63">
        <f>'ادخال البيانات'!BC266</f>
        <v>0</v>
      </c>
      <c r="J271" s="3">
        <f t="shared" si="30"/>
        <v>0</v>
      </c>
      <c r="P271">
        <f t="shared" si="28"/>
        <v>0</v>
      </c>
      <c r="Q271" s="104">
        <f t="shared" si="31"/>
        <v>0</v>
      </c>
      <c r="R271">
        <f>RANK(Q271,$Q:$Q)+COUNTIF($Q$7:Q271,Q271)-1</f>
        <v>265</v>
      </c>
      <c r="T271" t="str">
        <f t="shared" si="32"/>
        <v>أقل من المتوسط</v>
      </c>
      <c r="X271" s="50">
        <v>265</v>
      </c>
      <c r="Y271" s="40">
        <f t="shared" si="33"/>
        <v>0</v>
      </c>
      <c r="Z271" s="63">
        <f t="shared" si="29"/>
        <v>0</v>
      </c>
      <c r="AA271" s="9" t="b">
        <f t="shared" si="34"/>
        <v>0</v>
      </c>
      <c r="AB271"/>
      <c r="AE271"/>
      <c r="AF271"/>
      <c r="AG271"/>
      <c r="AH271"/>
      <c r="AI271"/>
      <c r="AJ271"/>
      <c r="AK271"/>
      <c r="AL271"/>
      <c r="AM271"/>
      <c r="AN271"/>
    </row>
    <row r="272" spans="2:40" x14ac:dyDescent="0.3">
      <c r="B272" s="50">
        <v>266</v>
      </c>
      <c r="C272" s="258">
        <f>'ادخال البيانات'!A267</f>
        <v>0</v>
      </c>
      <c r="D272" s="258"/>
      <c r="E272" s="258"/>
      <c r="F272" s="6">
        <f>'ادخال البيانات'!AZ267</f>
        <v>0</v>
      </c>
      <c r="G272" s="63">
        <f>'ادخال البيانات'!BC267</f>
        <v>0</v>
      </c>
      <c r="J272" s="3">
        <f t="shared" si="30"/>
        <v>0</v>
      </c>
      <c r="P272">
        <f t="shared" si="28"/>
        <v>0</v>
      </c>
      <c r="Q272" s="104">
        <f t="shared" si="31"/>
        <v>0</v>
      </c>
      <c r="R272">
        <f>RANK(Q272,$Q:$Q)+COUNTIF($Q$7:Q272,Q272)-1</f>
        <v>266</v>
      </c>
      <c r="T272" t="str">
        <f t="shared" si="32"/>
        <v>أقل من المتوسط</v>
      </c>
      <c r="X272" s="50">
        <v>266</v>
      </c>
      <c r="Y272" s="40">
        <f t="shared" si="33"/>
        <v>0</v>
      </c>
      <c r="Z272" s="63">
        <f t="shared" si="29"/>
        <v>0</v>
      </c>
      <c r="AA272" s="9" t="b">
        <f t="shared" si="34"/>
        <v>0</v>
      </c>
      <c r="AB272"/>
      <c r="AE272"/>
      <c r="AF272"/>
      <c r="AG272"/>
      <c r="AH272"/>
      <c r="AI272"/>
      <c r="AJ272"/>
      <c r="AK272"/>
      <c r="AL272"/>
      <c r="AM272"/>
      <c r="AN272"/>
    </row>
    <row r="273" spans="2:40" x14ac:dyDescent="0.3">
      <c r="B273" s="50">
        <v>267</v>
      </c>
      <c r="C273" s="258">
        <f>'ادخال البيانات'!A268</f>
        <v>0</v>
      </c>
      <c r="D273" s="258"/>
      <c r="E273" s="258"/>
      <c r="F273" s="6">
        <f>'ادخال البيانات'!AZ268</f>
        <v>0</v>
      </c>
      <c r="G273" s="63">
        <f>'ادخال البيانات'!BC268</f>
        <v>0</v>
      </c>
      <c r="J273" s="3">
        <f t="shared" si="30"/>
        <v>0</v>
      </c>
      <c r="P273">
        <f t="shared" si="28"/>
        <v>0</v>
      </c>
      <c r="Q273" s="104">
        <f t="shared" si="31"/>
        <v>0</v>
      </c>
      <c r="R273">
        <f>RANK(Q273,$Q:$Q)+COUNTIF($Q$7:Q273,Q273)-1</f>
        <v>267</v>
      </c>
      <c r="T273" t="str">
        <f t="shared" si="32"/>
        <v>أقل من المتوسط</v>
      </c>
      <c r="X273" s="50">
        <v>267</v>
      </c>
      <c r="Y273" s="40">
        <f t="shared" si="33"/>
        <v>0</v>
      </c>
      <c r="Z273" s="63">
        <f t="shared" si="29"/>
        <v>0</v>
      </c>
      <c r="AA273" s="9" t="b">
        <f t="shared" si="34"/>
        <v>0</v>
      </c>
      <c r="AB273"/>
      <c r="AE273"/>
      <c r="AF273"/>
      <c r="AG273"/>
      <c r="AH273"/>
      <c r="AI273"/>
      <c r="AJ273"/>
      <c r="AK273"/>
      <c r="AL273"/>
      <c r="AM273"/>
      <c r="AN273"/>
    </row>
    <row r="274" spans="2:40" x14ac:dyDescent="0.3">
      <c r="B274" s="50">
        <v>268</v>
      </c>
      <c r="C274" s="258">
        <f>'ادخال البيانات'!A269</f>
        <v>0</v>
      </c>
      <c r="D274" s="258"/>
      <c r="E274" s="258"/>
      <c r="F274" s="6">
        <f>'ادخال البيانات'!AZ269</f>
        <v>0</v>
      </c>
      <c r="G274" s="63">
        <f>'ادخال البيانات'!BC269</f>
        <v>0</v>
      </c>
      <c r="J274" s="3">
        <f t="shared" si="30"/>
        <v>0</v>
      </c>
      <c r="P274">
        <f t="shared" si="28"/>
        <v>0</v>
      </c>
      <c r="Q274" s="104">
        <f t="shared" si="31"/>
        <v>0</v>
      </c>
      <c r="R274">
        <f>RANK(Q274,$Q:$Q)+COUNTIF($Q$7:Q274,Q274)-1</f>
        <v>268</v>
      </c>
      <c r="T274" t="str">
        <f t="shared" si="32"/>
        <v>أقل من المتوسط</v>
      </c>
      <c r="X274" s="50">
        <v>268</v>
      </c>
      <c r="Y274" s="40">
        <f t="shared" si="33"/>
        <v>0</v>
      </c>
      <c r="Z274" s="63">
        <f t="shared" si="29"/>
        <v>0</v>
      </c>
      <c r="AA274" s="9" t="b">
        <f t="shared" si="34"/>
        <v>0</v>
      </c>
      <c r="AB274"/>
      <c r="AE274"/>
      <c r="AF274"/>
      <c r="AG274"/>
      <c r="AH274"/>
      <c r="AI274"/>
      <c r="AJ274"/>
      <c r="AK274"/>
      <c r="AL274"/>
      <c r="AM274"/>
      <c r="AN274"/>
    </row>
    <row r="275" spans="2:40" x14ac:dyDescent="0.3">
      <c r="B275" s="50">
        <v>269</v>
      </c>
      <c r="C275" s="258">
        <f>'ادخال البيانات'!A270</f>
        <v>0</v>
      </c>
      <c r="D275" s="258"/>
      <c r="E275" s="258"/>
      <c r="F275" s="6">
        <f>'ادخال البيانات'!AZ270</f>
        <v>0</v>
      </c>
      <c r="G275" s="63">
        <f>'ادخال البيانات'!BC270</f>
        <v>0</v>
      </c>
      <c r="J275" s="3">
        <f t="shared" si="30"/>
        <v>0</v>
      </c>
      <c r="P275">
        <f t="shared" si="28"/>
        <v>0</v>
      </c>
      <c r="Q275" s="104">
        <f t="shared" si="31"/>
        <v>0</v>
      </c>
      <c r="R275">
        <f>RANK(Q275,$Q:$Q)+COUNTIF($Q$7:Q275,Q275)-1</f>
        <v>269</v>
      </c>
      <c r="T275" t="str">
        <f t="shared" si="32"/>
        <v>أقل من المتوسط</v>
      </c>
      <c r="X275" s="50">
        <v>269</v>
      </c>
      <c r="Y275" s="40">
        <f t="shared" si="33"/>
        <v>0</v>
      </c>
      <c r="Z275" s="63">
        <f t="shared" si="29"/>
        <v>0</v>
      </c>
      <c r="AA275" s="9" t="b">
        <f t="shared" si="34"/>
        <v>0</v>
      </c>
      <c r="AB275"/>
      <c r="AE275"/>
      <c r="AF275"/>
      <c r="AG275"/>
      <c r="AH275"/>
      <c r="AI275"/>
      <c r="AJ275"/>
      <c r="AK275"/>
      <c r="AL275"/>
      <c r="AM275"/>
      <c r="AN275"/>
    </row>
    <row r="276" spans="2:40" x14ac:dyDescent="0.3">
      <c r="B276" s="50">
        <v>270</v>
      </c>
      <c r="C276" s="258">
        <f>'ادخال البيانات'!A271</f>
        <v>0</v>
      </c>
      <c r="D276" s="258"/>
      <c r="E276" s="258"/>
      <c r="F276" s="6">
        <f>'ادخال البيانات'!AZ271</f>
        <v>0</v>
      </c>
      <c r="G276" s="63">
        <f>'ادخال البيانات'!BC271</f>
        <v>0</v>
      </c>
      <c r="J276" s="3">
        <f t="shared" si="30"/>
        <v>0</v>
      </c>
      <c r="P276">
        <f t="shared" si="28"/>
        <v>0</v>
      </c>
      <c r="Q276" s="104">
        <f t="shared" si="31"/>
        <v>0</v>
      </c>
      <c r="R276">
        <f>RANK(Q276,$Q:$Q)+COUNTIF($Q$7:Q276,Q276)-1</f>
        <v>270</v>
      </c>
      <c r="T276" t="str">
        <f t="shared" si="32"/>
        <v>أقل من المتوسط</v>
      </c>
      <c r="X276" s="50">
        <v>270</v>
      </c>
      <c r="Y276" s="40">
        <f t="shared" si="33"/>
        <v>0</v>
      </c>
      <c r="Z276" s="63">
        <f t="shared" si="29"/>
        <v>0</v>
      </c>
      <c r="AA276" s="9" t="b">
        <f t="shared" si="34"/>
        <v>0</v>
      </c>
      <c r="AB276"/>
      <c r="AE276"/>
      <c r="AF276"/>
      <c r="AG276"/>
      <c r="AH276"/>
      <c r="AI276"/>
      <c r="AJ276"/>
      <c r="AK276"/>
      <c r="AL276"/>
      <c r="AM276"/>
      <c r="AN276"/>
    </row>
    <row r="277" spans="2:40" x14ac:dyDescent="0.3">
      <c r="B277" s="50">
        <v>271</v>
      </c>
      <c r="C277" s="258">
        <f>'ادخال البيانات'!A272</f>
        <v>0</v>
      </c>
      <c r="D277" s="258"/>
      <c r="E277" s="258"/>
      <c r="F277" s="6">
        <f>'ادخال البيانات'!AZ272</f>
        <v>0</v>
      </c>
      <c r="G277" s="63">
        <f>'ادخال البيانات'!BC272</f>
        <v>0</v>
      </c>
      <c r="J277" s="3">
        <f t="shared" si="30"/>
        <v>0</v>
      </c>
      <c r="P277">
        <f t="shared" si="28"/>
        <v>0</v>
      </c>
      <c r="Q277" s="104">
        <f t="shared" si="31"/>
        <v>0</v>
      </c>
      <c r="R277">
        <f>RANK(Q277,$Q:$Q)+COUNTIF($Q$7:Q277,Q277)-1</f>
        <v>271</v>
      </c>
      <c r="T277" t="str">
        <f t="shared" si="32"/>
        <v>أقل من المتوسط</v>
      </c>
      <c r="X277" s="50">
        <v>271</v>
      </c>
      <c r="Y277" s="40">
        <f t="shared" si="33"/>
        <v>0</v>
      </c>
      <c r="Z277" s="63">
        <f t="shared" si="29"/>
        <v>0</v>
      </c>
      <c r="AA277" s="9" t="b">
        <f t="shared" si="34"/>
        <v>0</v>
      </c>
      <c r="AB277"/>
      <c r="AE277"/>
      <c r="AF277"/>
      <c r="AG277"/>
      <c r="AH277"/>
      <c r="AI277"/>
      <c r="AJ277"/>
      <c r="AK277"/>
      <c r="AL277"/>
      <c r="AM277"/>
      <c r="AN277"/>
    </row>
    <row r="278" spans="2:40" x14ac:dyDescent="0.3">
      <c r="B278" s="50">
        <v>272</v>
      </c>
      <c r="C278" s="258">
        <f>'ادخال البيانات'!A273</f>
        <v>0</v>
      </c>
      <c r="D278" s="258"/>
      <c r="E278" s="258"/>
      <c r="F278" s="6">
        <f>'ادخال البيانات'!AZ273</f>
        <v>0</v>
      </c>
      <c r="G278" s="63">
        <f>'ادخال البيانات'!BC273</f>
        <v>0</v>
      </c>
      <c r="J278" s="3">
        <f t="shared" si="30"/>
        <v>0</v>
      </c>
      <c r="P278">
        <f t="shared" si="28"/>
        <v>0</v>
      </c>
      <c r="Q278" s="104">
        <f t="shared" si="31"/>
        <v>0</v>
      </c>
      <c r="R278">
        <f>RANK(Q278,$Q:$Q)+COUNTIF($Q$7:Q278,Q278)-1</f>
        <v>272</v>
      </c>
      <c r="T278" t="str">
        <f t="shared" si="32"/>
        <v>أقل من المتوسط</v>
      </c>
      <c r="X278" s="50">
        <v>272</v>
      </c>
      <c r="Y278" s="40">
        <f t="shared" si="33"/>
        <v>0</v>
      </c>
      <c r="Z278" s="63">
        <f t="shared" si="29"/>
        <v>0</v>
      </c>
      <c r="AA278" s="9" t="b">
        <f t="shared" si="34"/>
        <v>0</v>
      </c>
      <c r="AB278"/>
      <c r="AE278"/>
      <c r="AF278"/>
      <c r="AG278"/>
      <c r="AH278"/>
      <c r="AI278"/>
      <c r="AJ278"/>
      <c r="AK278"/>
      <c r="AL278"/>
      <c r="AM278"/>
      <c r="AN278"/>
    </row>
    <row r="279" spans="2:40" x14ac:dyDescent="0.3">
      <c r="B279" s="50">
        <v>273</v>
      </c>
      <c r="C279" s="258">
        <f>'ادخال البيانات'!A274</f>
        <v>0</v>
      </c>
      <c r="D279" s="258"/>
      <c r="E279" s="258"/>
      <c r="F279" s="6">
        <f>'ادخال البيانات'!AZ274</f>
        <v>0</v>
      </c>
      <c r="G279" s="63">
        <f>'ادخال البيانات'!BC274</f>
        <v>0</v>
      </c>
      <c r="J279" s="3">
        <f t="shared" si="30"/>
        <v>0</v>
      </c>
      <c r="P279">
        <f t="shared" si="28"/>
        <v>0</v>
      </c>
      <c r="Q279" s="104">
        <f t="shared" si="31"/>
        <v>0</v>
      </c>
      <c r="R279">
        <f>RANK(Q279,$Q:$Q)+COUNTIF($Q$7:Q279,Q279)-1</f>
        <v>273</v>
      </c>
      <c r="T279" t="str">
        <f t="shared" si="32"/>
        <v>أقل من المتوسط</v>
      </c>
      <c r="X279" s="50">
        <v>273</v>
      </c>
      <c r="Y279" s="40">
        <f t="shared" si="33"/>
        <v>0</v>
      </c>
      <c r="Z279" s="63">
        <f t="shared" si="29"/>
        <v>0</v>
      </c>
      <c r="AA279" s="9" t="b">
        <f t="shared" si="34"/>
        <v>0</v>
      </c>
      <c r="AB279"/>
      <c r="AE279"/>
      <c r="AF279"/>
      <c r="AG279"/>
      <c r="AH279"/>
      <c r="AI279"/>
      <c r="AJ279"/>
      <c r="AK279"/>
      <c r="AL279"/>
      <c r="AM279"/>
      <c r="AN279"/>
    </row>
    <row r="280" spans="2:40" x14ac:dyDescent="0.3">
      <c r="B280" s="50">
        <v>274</v>
      </c>
      <c r="C280" s="258">
        <f>'ادخال البيانات'!A275</f>
        <v>0</v>
      </c>
      <c r="D280" s="258"/>
      <c r="E280" s="258"/>
      <c r="F280" s="6">
        <f>'ادخال البيانات'!AZ275</f>
        <v>0</v>
      </c>
      <c r="G280" s="63">
        <f>'ادخال البيانات'!BC275</f>
        <v>0</v>
      </c>
      <c r="J280" s="3">
        <f t="shared" si="30"/>
        <v>0</v>
      </c>
      <c r="P280">
        <f t="shared" si="28"/>
        <v>0</v>
      </c>
      <c r="Q280" s="104">
        <f t="shared" si="31"/>
        <v>0</v>
      </c>
      <c r="R280">
        <f>RANK(Q280,$Q:$Q)+COUNTIF($Q$7:Q280,Q280)-1</f>
        <v>274</v>
      </c>
      <c r="T280" t="str">
        <f t="shared" si="32"/>
        <v>أقل من المتوسط</v>
      </c>
      <c r="X280" s="50">
        <v>274</v>
      </c>
      <c r="Y280" s="40">
        <f t="shared" si="33"/>
        <v>0</v>
      </c>
      <c r="Z280" s="63">
        <f t="shared" si="29"/>
        <v>0</v>
      </c>
      <c r="AA280" s="9" t="b">
        <f t="shared" si="34"/>
        <v>0</v>
      </c>
      <c r="AB280"/>
      <c r="AE280"/>
      <c r="AF280"/>
      <c r="AG280"/>
      <c r="AH280"/>
      <c r="AI280"/>
      <c r="AJ280"/>
      <c r="AK280"/>
      <c r="AL280"/>
      <c r="AM280"/>
      <c r="AN280"/>
    </row>
    <row r="281" spans="2:40" x14ac:dyDescent="0.3">
      <c r="B281" s="50">
        <v>275</v>
      </c>
      <c r="C281" s="258">
        <f>'ادخال البيانات'!A276</f>
        <v>0</v>
      </c>
      <c r="D281" s="258"/>
      <c r="E281" s="258"/>
      <c r="F281" s="6">
        <f>'ادخال البيانات'!AZ276</f>
        <v>0</v>
      </c>
      <c r="G281" s="63">
        <f>'ادخال البيانات'!BC276</f>
        <v>0</v>
      </c>
      <c r="J281" s="3">
        <f t="shared" si="30"/>
        <v>0</v>
      </c>
      <c r="P281">
        <f t="shared" si="28"/>
        <v>0</v>
      </c>
      <c r="Q281" s="104">
        <f t="shared" si="31"/>
        <v>0</v>
      </c>
      <c r="R281">
        <f>RANK(Q281,$Q:$Q)+COUNTIF($Q$7:Q281,Q281)-1</f>
        <v>275</v>
      </c>
      <c r="T281" t="str">
        <f t="shared" si="32"/>
        <v>أقل من المتوسط</v>
      </c>
      <c r="X281" s="50">
        <v>275</v>
      </c>
      <c r="Y281" s="40">
        <f t="shared" si="33"/>
        <v>0</v>
      </c>
      <c r="Z281" s="63">
        <f t="shared" si="29"/>
        <v>0</v>
      </c>
      <c r="AA281" s="9" t="b">
        <f t="shared" si="34"/>
        <v>0</v>
      </c>
      <c r="AB281"/>
      <c r="AE281"/>
      <c r="AF281"/>
      <c r="AG281"/>
      <c r="AH281"/>
      <c r="AI281"/>
      <c r="AJ281"/>
      <c r="AK281"/>
      <c r="AL281"/>
      <c r="AM281"/>
      <c r="AN281"/>
    </row>
    <row r="282" spans="2:40" x14ac:dyDescent="0.3">
      <c r="B282" s="50">
        <v>276</v>
      </c>
      <c r="C282" s="258">
        <f>'ادخال البيانات'!A277</f>
        <v>0</v>
      </c>
      <c r="D282" s="258"/>
      <c r="E282" s="258"/>
      <c r="F282" s="6">
        <f>'ادخال البيانات'!AZ277</f>
        <v>0</v>
      </c>
      <c r="G282" s="63">
        <f>'ادخال البيانات'!BC277</f>
        <v>0</v>
      </c>
      <c r="J282" s="3">
        <f t="shared" si="30"/>
        <v>0</v>
      </c>
      <c r="P282">
        <f t="shared" si="28"/>
        <v>0</v>
      </c>
      <c r="Q282" s="104">
        <f t="shared" si="31"/>
        <v>0</v>
      </c>
      <c r="R282">
        <f>RANK(Q282,$Q:$Q)+COUNTIF($Q$7:Q282,Q282)-1</f>
        <v>276</v>
      </c>
      <c r="T282" t="str">
        <f t="shared" si="32"/>
        <v>أقل من المتوسط</v>
      </c>
      <c r="X282" s="50">
        <v>276</v>
      </c>
      <c r="Y282" s="40">
        <f t="shared" si="33"/>
        <v>0</v>
      </c>
      <c r="Z282" s="63">
        <f t="shared" si="29"/>
        <v>0</v>
      </c>
      <c r="AA282" s="9" t="b">
        <f t="shared" si="34"/>
        <v>0</v>
      </c>
      <c r="AB282"/>
      <c r="AE282"/>
      <c r="AF282"/>
      <c r="AG282"/>
      <c r="AH282"/>
      <c r="AI282"/>
      <c r="AJ282"/>
      <c r="AK282"/>
      <c r="AL282"/>
      <c r="AM282"/>
      <c r="AN282"/>
    </row>
    <row r="283" spans="2:40" x14ac:dyDescent="0.3">
      <c r="B283" s="50">
        <v>277</v>
      </c>
      <c r="C283" s="258">
        <f>'ادخال البيانات'!A278</f>
        <v>0</v>
      </c>
      <c r="D283" s="258"/>
      <c r="E283" s="258"/>
      <c r="F283" s="6">
        <f>'ادخال البيانات'!AZ278</f>
        <v>0</v>
      </c>
      <c r="G283" s="63">
        <f>'ادخال البيانات'!BC278</f>
        <v>0</v>
      </c>
      <c r="J283" s="3">
        <f t="shared" si="30"/>
        <v>0</v>
      </c>
      <c r="P283">
        <f t="shared" si="28"/>
        <v>0</v>
      </c>
      <c r="Q283" s="104">
        <f t="shared" si="31"/>
        <v>0</v>
      </c>
      <c r="R283">
        <f>RANK(Q283,$Q:$Q)+COUNTIF($Q$7:Q283,Q283)-1</f>
        <v>277</v>
      </c>
      <c r="T283" t="str">
        <f t="shared" si="32"/>
        <v>أقل من المتوسط</v>
      </c>
      <c r="X283" s="50">
        <v>277</v>
      </c>
      <c r="Y283" s="40">
        <f t="shared" si="33"/>
        <v>0</v>
      </c>
      <c r="Z283" s="63">
        <f t="shared" si="29"/>
        <v>0</v>
      </c>
      <c r="AA283" s="9" t="b">
        <f t="shared" si="34"/>
        <v>0</v>
      </c>
      <c r="AB283"/>
      <c r="AE283"/>
      <c r="AF283"/>
      <c r="AG283"/>
      <c r="AH283"/>
      <c r="AI283"/>
      <c r="AJ283"/>
      <c r="AK283"/>
      <c r="AL283"/>
      <c r="AM283"/>
      <c r="AN283"/>
    </row>
    <row r="284" spans="2:40" x14ac:dyDescent="0.3">
      <c r="B284" s="50">
        <v>278</v>
      </c>
      <c r="C284" s="258">
        <f>'ادخال البيانات'!A279</f>
        <v>0</v>
      </c>
      <c r="D284" s="258"/>
      <c r="E284" s="258"/>
      <c r="F284" s="6">
        <f>'ادخال البيانات'!AZ279</f>
        <v>0</v>
      </c>
      <c r="G284" s="63">
        <f>'ادخال البيانات'!BC279</f>
        <v>0</v>
      </c>
      <c r="J284" s="3">
        <f t="shared" si="30"/>
        <v>0</v>
      </c>
      <c r="P284">
        <f t="shared" si="28"/>
        <v>0</v>
      </c>
      <c r="Q284" s="104">
        <f t="shared" si="31"/>
        <v>0</v>
      </c>
      <c r="R284">
        <f>RANK(Q284,$Q:$Q)+COUNTIF($Q$7:Q284,Q284)-1</f>
        <v>278</v>
      </c>
      <c r="T284" t="str">
        <f t="shared" si="32"/>
        <v>أقل من المتوسط</v>
      </c>
      <c r="X284" s="50">
        <v>278</v>
      </c>
      <c r="Y284" s="40">
        <f t="shared" si="33"/>
        <v>0</v>
      </c>
      <c r="Z284" s="63">
        <f t="shared" si="29"/>
        <v>0</v>
      </c>
      <c r="AA284" s="9" t="b">
        <f t="shared" si="34"/>
        <v>0</v>
      </c>
      <c r="AB284"/>
      <c r="AE284"/>
      <c r="AF284"/>
      <c r="AG284"/>
      <c r="AH284"/>
      <c r="AI284"/>
      <c r="AJ284"/>
      <c r="AK284"/>
      <c r="AL284"/>
      <c r="AM284"/>
      <c r="AN284"/>
    </row>
    <row r="285" spans="2:40" x14ac:dyDescent="0.3">
      <c r="B285" s="50">
        <v>279</v>
      </c>
      <c r="C285" s="258">
        <f>'ادخال البيانات'!A280</f>
        <v>0</v>
      </c>
      <c r="D285" s="258"/>
      <c r="E285" s="258"/>
      <c r="F285" s="6">
        <f>'ادخال البيانات'!AZ280</f>
        <v>0</v>
      </c>
      <c r="G285" s="63">
        <f>'ادخال البيانات'!BC280</f>
        <v>0</v>
      </c>
      <c r="J285" s="3">
        <f t="shared" si="30"/>
        <v>0</v>
      </c>
      <c r="P285">
        <f t="shared" si="28"/>
        <v>0</v>
      </c>
      <c r="Q285" s="104">
        <f t="shared" si="31"/>
        <v>0</v>
      </c>
      <c r="R285">
        <f>RANK(Q285,$Q:$Q)+COUNTIF($Q$7:Q285,Q285)-1</f>
        <v>279</v>
      </c>
      <c r="T285" t="str">
        <f t="shared" si="32"/>
        <v>أقل من المتوسط</v>
      </c>
      <c r="X285" s="50">
        <v>279</v>
      </c>
      <c r="Y285" s="40">
        <f t="shared" si="33"/>
        <v>0</v>
      </c>
      <c r="Z285" s="63">
        <f t="shared" si="29"/>
        <v>0</v>
      </c>
      <c r="AA285" s="9" t="b">
        <f t="shared" si="34"/>
        <v>0</v>
      </c>
      <c r="AB285"/>
      <c r="AE285"/>
      <c r="AF285"/>
      <c r="AG285"/>
      <c r="AH285"/>
      <c r="AI285"/>
      <c r="AJ285"/>
      <c r="AK285"/>
      <c r="AL285"/>
      <c r="AM285"/>
      <c r="AN285"/>
    </row>
    <row r="286" spans="2:40" x14ac:dyDescent="0.3">
      <c r="B286" s="50">
        <v>280</v>
      </c>
      <c r="C286" s="258">
        <f>'ادخال البيانات'!A281</f>
        <v>0</v>
      </c>
      <c r="D286" s="258"/>
      <c r="E286" s="258"/>
      <c r="F286" s="6">
        <f>'ادخال البيانات'!AZ281</f>
        <v>0</v>
      </c>
      <c r="G286" s="63">
        <f>'ادخال البيانات'!BC281</f>
        <v>0</v>
      </c>
      <c r="J286" s="3">
        <f t="shared" si="30"/>
        <v>0</v>
      </c>
      <c r="P286">
        <f t="shared" si="28"/>
        <v>0</v>
      </c>
      <c r="Q286" s="104">
        <f t="shared" si="31"/>
        <v>0</v>
      </c>
      <c r="R286">
        <f>RANK(Q286,$Q:$Q)+COUNTIF($Q$7:Q286,Q286)-1</f>
        <v>280</v>
      </c>
      <c r="T286" t="str">
        <f t="shared" si="32"/>
        <v>أقل من المتوسط</v>
      </c>
      <c r="X286" s="50">
        <v>280</v>
      </c>
      <c r="Y286" s="40">
        <f t="shared" si="33"/>
        <v>0</v>
      </c>
      <c r="Z286" s="63">
        <f t="shared" si="29"/>
        <v>0</v>
      </c>
      <c r="AA286" s="9" t="b">
        <f t="shared" si="34"/>
        <v>0</v>
      </c>
      <c r="AB286"/>
      <c r="AE286"/>
      <c r="AF286"/>
      <c r="AG286"/>
      <c r="AH286"/>
      <c r="AI286"/>
      <c r="AJ286"/>
      <c r="AK286"/>
      <c r="AL286"/>
      <c r="AM286"/>
      <c r="AN286"/>
    </row>
    <row r="287" spans="2:40" x14ac:dyDescent="0.3">
      <c r="B287" s="50">
        <v>281</v>
      </c>
      <c r="C287" s="258">
        <f>'ادخال البيانات'!A282</f>
        <v>0</v>
      </c>
      <c r="D287" s="258"/>
      <c r="E287" s="258"/>
      <c r="F287" s="6">
        <f>'ادخال البيانات'!AZ282</f>
        <v>0</v>
      </c>
      <c r="G287" s="63">
        <f>'ادخال البيانات'!BC282</f>
        <v>0</v>
      </c>
      <c r="J287" s="3">
        <f t="shared" si="30"/>
        <v>0</v>
      </c>
      <c r="P287">
        <f t="shared" si="28"/>
        <v>0</v>
      </c>
      <c r="Q287" s="104">
        <f t="shared" si="31"/>
        <v>0</v>
      </c>
      <c r="R287">
        <f>RANK(Q287,$Q:$Q)+COUNTIF($Q$7:Q287,Q287)-1</f>
        <v>281</v>
      </c>
      <c r="T287" t="str">
        <f t="shared" si="32"/>
        <v>أقل من المتوسط</v>
      </c>
      <c r="X287" s="50">
        <v>281</v>
      </c>
      <c r="Y287" s="40">
        <f t="shared" si="33"/>
        <v>0</v>
      </c>
      <c r="Z287" s="63">
        <f t="shared" si="29"/>
        <v>0</v>
      </c>
      <c r="AA287" s="9" t="b">
        <f t="shared" si="34"/>
        <v>0</v>
      </c>
      <c r="AB287"/>
      <c r="AE287"/>
      <c r="AF287"/>
      <c r="AG287"/>
      <c r="AH287"/>
      <c r="AI287"/>
      <c r="AJ287"/>
      <c r="AK287"/>
      <c r="AL287"/>
      <c r="AM287"/>
      <c r="AN287"/>
    </row>
    <row r="288" spans="2:40" x14ac:dyDescent="0.3">
      <c r="B288" s="50">
        <v>282</v>
      </c>
      <c r="C288" s="258">
        <f>'ادخال البيانات'!A283</f>
        <v>0</v>
      </c>
      <c r="D288" s="258"/>
      <c r="E288" s="258"/>
      <c r="F288" s="6">
        <f>'ادخال البيانات'!AZ283</f>
        <v>0</v>
      </c>
      <c r="G288" s="63">
        <f>'ادخال البيانات'!BC283</f>
        <v>0</v>
      </c>
      <c r="J288" s="3">
        <f t="shared" si="30"/>
        <v>0</v>
      </c>
      <c r="P288">
        <f t="shared" si="28"/>
        <v>0</v>
      </c>
      <c r="Q288" s="104">
        <f t="shared" si="31"/>
        <v>0</v>
      </c>
      <c r="R288">
        <f>RANK(Q288,$Q:$Q)+COUNTIF($Q$7:Q288,Q288)-1</f>
        <v>282</v>
      </c>
      <c r="T288" t="str">
        <f t="shared" si="32"/>
        <v>أقل من المتوسط</v>
      </c>
      <c r="X288" s="50">
        <v>282</v>
      </c>
      <c r="Y288" s="40">
        <f t="shared" si="33"/>
        <v>0</v>
      </c>
      <c r="Z288" s="63">
        <f t="shared" si="29"/>
        <v>0</v>
      </c>
      <c r="AA288" s="9" t="b">
        <f t="shared" si="34"/>
        <v>0</v>
      </c>
      <c r="AB288"/>
      <c r="AE288"/>
      <c r="AF288"/>
      <c r="AG288"/>
      <c r="AH288"/>
      <c r="AI288"/>
      <c r="AJ288"/>
      <c r="AK288"/>
      <c r="AL288"/>
      <c r="AM288"/>
      <c r="AN288"/>
    </row>
    <row r="289" spans="2:40" x14ac:dyDescent="0.3">
      <c r="B289" s="50">
        <v>283</v>
      </c>
      <c r="C289" s="258">
        <f>'ادخال البيانات'!A284</f>
        <v>0</v>
      </c>
      <c r="D289" s="258"/>
      <c r="E289" s="258"/>
      <c r="F289" s="6">
        <f>'ادخال البيانات'!AZ284</f>
        <v>0</v>
      </c>
      <c r="G289" s="63">
        <f>'ادخال البيانات'!BC284</f>
        <v>0</v>
      </c>
      <c r="J289" s="3">
        <f t="shared" si="30"/>
        <v>0</v>
      </c>
      <c r="P289">
        <f t="shared" si="28"/>
        <v>0</v>
      </c>
      <c r="Q289" s="104">
        <f t="shared" si="31"/>
        <v>0</v>
      </c>
      <c r="R289">
        <f>RANK(Q289,$Q:$Q)+COUNTIF($Q$7:Q289,Q289)-1</f>
        <v>283</v>
      </c>
      <c r="T289" t="str">
        <f t="shared" si="32"/>
        <v>أقل من المتوسط</v>
      </c>
      <c r="X289" s="50">
        <v>283</v>
      </c>
      <c r="Y289" s="40">
        <f t="shared" si="33"/>
        <v>0</v>
      </c>
      <c r="Z289" s="63">
        <f t="shared" si="29"/>
        <v>0</v>
      </c>
      <c r="AA289" s="9" t="b">
        <f t="shared" si="34"/>
        <v>0</v>
      </c>
      <c r="AB289"/>
      <c r="AE289"/>
      <c r="AF289"/>
      <c r="AG289"/>
      <c r="AH289"/>
      <c r="AI289"/>
      <c r="AJ289"/>
      <c r="AK289"/>
      <c r="AL289"/>
      <c r="AM289"/>
      <c r="AN289"/>
    </row>
    <row r="290" spans="2:40" x14ac:dyDescent="0.3">
      <c r="B290" s="50">
        <v>284</v>
      </c>
      <c r="C290" s="258">
        <f>'ادخال البيانات'!A285</f>
        <v>0</v>
      </c>
      <c r="D290" s="258"/>
      <c r="E290" s="258"/>
      <c r="F290" s="6">
        <f>'ادخال البيانات'!AZ285</f>
        <v>0</v>
      </c>
      <c r="G290" s="63">
        <f>'ادخال البيانات'!BC285</f>
        <v>0</v>
      </c>
      <c r="J290" s="3">
        <f t="shared" si="30"/>
        <v>0</v>
      </c>
      <c r="P290">
        <f t="shared" si="28"/>
        <v>0</v>
      </c>
      <c r="Q290" s="104">
        <f t="shared" si="31"/>
        <v>0</v>
      </c>
      <c r="R290">
        <f>RANK(Q290,$Q:$Q)+COUNTIF($Q$7:Q290,Q290)-1</f>
        <v>284</v>
      </c>
      <c r="T290" t="str">
        <f t="shared" si="32"/>
        <v>أقل من المتوسط</v>
      </c>
      <c r="X290" s="50">
        <v>284</v>
      </c>
      <c r="Y290" s="40">
        <f t="shared" si="33"/>
        <v>0</v>
      </c>
      <c r="Z290" s="63">
        <f t="shared" si="29"/>
        <v>0</v>
      </c>
      <c r="AA290" s="9" t="b">
        <f t="shared" si="34"/>
        <v>0</v>
      </c>
      <c r="AB290"/>
      <c r="AE290"/>
      <c r="AF290"/>
      <c r="AG290"/>
      <c r="AH290"/>
      <c r="AI290"/>
      <c r="AJ290"/>
      <c r="AK290"/>
      <c r="AL290"/>
      <c r="AM290"/>
      <c r="AN290"/>
    </row>
    <row r="291" spans="2:40" x14ac:dyDescent="0.3">
      <c r="B291" s="50">
        <v>285</v>
      </c>
      <c r="C291" s="258">
        <f>'ادخال البيانات'!A286</f>
        <v>0</v>
      </c>
      <c r="D291" s="258"/>
      <c r="E291" s="258"/>
      <c r="F291" s="6">
        <f>'ادخال البيانات'!AZ286</f>
        <v>0</v>
      </c>
      <c r="G291" s="63">
        <f>'ادخال البيانات'!BC286</f>
        <v>0</v>
      </c>
      <c r="J291" s="3">
        <f t="shared" si="30"/>
        <v>0</v>
      </c>
      <c r="P291">
        <f t="shared" si="28"/>
        <v>0</v>
      </c>
      <c r="Q291" s="104">
        <f t="shared" si="31"/>
        <v>0</v>
      </c>
      <c r="R291">
        <f>RANK(Q291,$Q:$Q)+COUNTIF($Q$7:Q291,Q291)-1</f>
        <v>285</v>
      </c>
      <c r="T291" t="str">
        <f t="shared" si="32"/>
        <v>أقل من المتوسط</v>
      </c>
      <c r="X291" s="50">
        <v>285</v>
      </c>
      <c r="Y291" s="40">
        <f t="shared" si="33"/>
        <v>0</v>
      </c>
      <c r="Z291" s="63">
        <f t="shared" si="29"/>
        <v>0</v>
      </c>
      <c r="AA291" s="9" t="b">
        <f t="shared" si="34"/>
        <v>0</v>
      </c>
      <c r="AB291"/>
      <c r="AE291"/>
      <c r="AF291"/>
      <c r="AG291"/>
      <c r="AH291"/>
      <c r="AI291"/>
      <c r="AJ291"/>
      <c r="AK291"/>
      <c r="AL291"/>
      <c r="AM291"/>
      <c r="AN291"/>
    </row>
    <row r="292" spans="2:40" x14ac:dyDescent="0.3">
      <c r="B292" s="50">
        <v>286</v>
      </c>
      <c r="C292" s="258">
        <f>'ادخال البيانات'!A287</f>
        <v>0</v>
      </c>
      <c r="D292" s="258"/>
      <c r="E292" s="258"/>
      <c r="F292" s="6">
        <f>'ادخال البيانات'!AZ287</f>
        <v>0</v>
      </c>
      <c r="G292" s="63">
        <f>'ادخال البيانات'!BC287</f>
        <v>0</v>
      </c>
      <c r="J292" s="3">
        <f t="shared" si="30"/>
        <v>0</v>
      </c>
      <c r="P292">
        <f t="shared" si="28"/>
        <v>0</v>
      </c>
      <c r="Q292" s="104">
        <f t="shared" si="31"/>
        <v>0</v>
      </c>
      <c r="R292">
        <f>RANK(Q292,$Q:$Q)+COUNTIF($Q$7:Q292,Q292)-1</f>
        <v>286</v>
      </c>
      <c r="T292" t="str">
        <f t="shared" si="32"/>
        <v>أقل من المتوسط</v>
      </c>
      <c r="X292" s="50">
        <v>286</v>
      </c>
      <c r="Y292" s="40">
        <f t="shared" si="33"/>
        <v>0</v>
      </c>
      <c r="Z292" s="63">
        <f t="shared" si="29"/>
        <v>0</v>
      </c>
      <c r="AA292" s="9" t="b">
        <f t="shared" si="34"/>
        <v>0</v>
      </c>
      <c r="AB292"/>
      <c r="AE292"/>
      <c r="AF292"/>
      <c r="AG292"/>
      <c r="AH292"/>
      <c r="AI292"/>
      <c r="AJ292"/>
      <c r="AK292"/>
      <c r="AL292"/>
      <c r="AM292"/>
      <c r="AN292"/>
    </row>
    <row r="293" spans="2:40" x14ac:dyDescent="0.3">
      <c r="B293" s="50">
        <v>287</v>
      </c>
      <c r="C293" s="258">
        <f>'ادخال البيانات'!A288</f>
        <v>0</v>
      </c>
      <c r="D293" s="258"/>
      <c r="E293" s="258"/>
      <c r="F293" s="6">
        <f>'ادخال البيانات'!AZ288</f>
        <v>0</v>
      </c>
      <c r="G293" s="63">
        <f>'ادخال البيانات'!BC288</f>
        <v>0</v>
      </c>
      <c r="J293" s="3">
        <f t="shared" si="30"/>
        <v>0</v>
      </c>
      <c r="P293">
        <f t="shared" si="28"/>
        <v>0</v>
      </c>
      <c r="Q293" s="104">
        <f t="shared" si="31"/>
        <v>0</v>
      </c>
      <c r="R293">
        <f>RANK(Q293,$Q:$Q)+COUNTIF($Q$7:Q293,Q293)-1</f>
        <v>287</v>
      </c>
      <c r="T293" t="str">
        <f t="shared" si="32"/>
        <v>أقل من المتوسط</v>
      </c>
      <c r="X293" s="50">
        <v>287</v>
      </c>
      <c r="Y293" s="40">
        <f t="shared" si="33"/>
        <v>0</v>
      </c>
      <c r="Z293" s="63">
        <f t="shared" si="29"/>
        <v>0</v>
      </c>
      <c r="AA293" s="9" t="b">
        <f t="shared" si="34"/>
        <v>0</v>
      </c>
      <c r="AB293"/>
      <c r="AE293"/>
      <c r="AF293"/>
      <c r="AG293"/>
      <c r="AH293"/>
      <c r="AI293"/>
      <c r="AJ293"/>
      <c r="AK293"/>
      <c r="AL293"/>
      <c r="AM293"/>
      <c r="AN293"/>
    </row>
    <row r="294" spans="2:40" x14ac:dyDescent="0.3">
      <c r="B294" s="50">
        <v>288</v>
      </c>
      <c r="C294" s="258">
        <f>'ادخال البيانات'!A289</f>
        <v>0</v>
      </c>
      <c r="D294" s="258"/>
      <c r="E294" s="258"/>
      <c r="F294" s="6">
        <f>'ادخال البيانات'!AZ289</f>
        <v>0</v>
      </c>
      <c r="G294" s="63">
        <f>'ادخال البيانات'!BC289</f>
        <v>0</v>
      </c>
      <c r="J294" s="3">
        <f t="shared" si="30"/>
        <v>0</v>
      </c>
      <c r="P294">
        <f t="shared" si="28"/>
        <v>0</v>
      </c>
      <c r="Q294" s="104">
        <f t="shared" si="31"/>
        <v>0</v>
      </c>
      <c r="R294">
        <f>RANK(Q294,$Q:$Q)+COUNTIF($Q$7:Q294,Q294)-1</f>
        <v>288</v>
      </c>
      <c r="T294" t="str">
        <f t="shared" si="32"/>
        <v>أقل من المتوسط</v>
      </c>
      <c r="X294" s="50">
        <v>288</v>
      </c>
      <c r="Y294" s="40">
        <f t="shared" si="33"/>
        <v>0</v>
      </c>
      <c r="Z294" s="63">
        <f t="shared" si="29"/>
        <v>0</v>
      </c>
      <c r="AA294" s="9" t="b">
        <f t="shared" si="34"/>
        <v>0</v>
      </c>
      <c r="AB294"/>
      <c r="AE294"/>
      <c r="AF294"/>
      <c r="AG294"/>
      <c r="AH294"/>
      <c r="AI294"/>
      <c r="AJ294"/>
      <c r="AK294"/>
      <c r="AL294"/>
      <c r="AM294"/>
      <c r="AN294"/>
    </row>
    <row r="295" spans="2:40" x14ac:dyDescent="0.3">
      <c r="B295" s="50">
        <v>289</v>
      </c>
      <c r="C295" s="258">
        <f>'ادخال البيانات'!A290</f>
        <v>0</v>
      </c>
      <c r="D295" s="258"/>
      <c r="E295" s="258"/>
      <c r="F295" s="6">
        <f>'ادخال البيانات'!AZ290</f>
        <v>0</v>
      </c>
      <c r="G295" s="63">
        <f>'ادخال البيانات'!BC290</f>
        <v>0</v>
      </c>
      <c r="J295" s="3">
        <f t="shared" si="30"/>
        <v>0</v>
      </c>
      <c r="P295">
        <f t="shared" si="28"/>
        <v>0</v>
      </c>
      <c r="Q295" s="104">
        <f t="shared" si="31"/>
        <v>0</v>
      </c>
      <c r="R295">
        <f>RANK(Q295,$Q:$Q)+COUNTIF($Q$7:Q295,Q295)-1</f>
        <v>289</v>
      </c>
      <c r="T295" t="str">
        <f t="shared" si="32"/>
        <v>أقل من المتوسط</v>
      </c>
      <c r="X295" s="50">
        <v>289</v>
      </c>
      <c r="Y295" s="40">
        <f t="shared" si="33"/>
        <v>0</v>
      </c>
      <c r="Z295" s="63">
        <f t="shared" si="29"/>
        <v>0</v>
      </c>
      <c r="AA295" s="9" t="b">
        <f t="shared" si="34"/>
        <v>0</v>
      </c>
      <c r="AB295"/>
      <c r="AE295"/>
      <c r="AF295"/>
      <c r="AG295"/>
      <c r="AH295"/>
      <c r="AI295"/>
      <c r="AJ295"/>
      <c r="AK295"/>
      <c r="AL295"/>
      <c r="AM295"/>
      <c r="AN295"/>
    </row>
    <row r="296" spans="2:40" x14ac:dyDescent="0.3">
      <c r="B296" s="50">
        <v>290</v>
      </c>
      <c r="C296" s="258">
        <f>'ادخال البيانات'!A291</f>
        <v>0</v>
      </c>
      <c r="D296" s="258"/>
      <c r="E296" s="258"/>
      <c r="F296" s="6">
        <f>'ادخال البيانات'!AZ291</f>
        <v>0</v>
      </c>
      <c r="G296" s="63">
        <f>'ادخال البيانات'!BC291</f>
        <v>0</v>
      </c>
      <c r="J296" s="3">
        <f t="shared" si="30"/>
        <v>0</v>
      </c>
      <c r="P296">
        <f t="shared" si="28"/>
        <v>0</v>
      </c>
      <c r="Q296" s="104">
        <f t="shared" si="31"/>
        <v>0</v>
      </c>
      <c r="R296">
        <f>RANK(Q296,$Q:$Q)+COUNTIF($Q$7:Q296,Q296)-1</f>
        <v>290</v>
      </c>
      <c r="T296" t="str">
        <f t="shared" si="32"/>
        <v>أقل من المتوسط</v>
      </c>
      <c r="X296" s="50">
        <v>290</v>
      </c>
      <c r="Y296" s="40">
        <f t="shared" si="33"/>
        <v>0</v>
      </c>
      <c r="Z296" s="63">
        <f t="shared" si="29"/>
        <v>0</v>
      </c>
      <c r="AA296" s="9" t="b">
        <f t="shared" si="34"/>
        <v>0</v>
      </c>
      <c r="AB296"/>
      <c r="AE296"/>
      <c r="AF296"/>
      <c r="AG296"/>
      <c r="AH296"/>
      <c r="AI296"/>
      <c r="AJ296"/>
      <c r="AK296"/>
      <c r="AL296"/>
      <c r="AM296"/>
      <c r="AN296"/>
    </row>
    <row r="297" spans="2:40" x14ac:dyDescent="0.3">
      <c r="B297" s="50">
        <v>291</v>
      </c>
      <c r="C297" s="258">
        <f>'ادخال البيانات'!A292</f>
        <v>0</v>
      </c>
      <c r="D297" s="258"/>
      <c r="E297" s="258"/>
      <c r="F297" s="6">
        <f>'ادخال البيانات'!AZ292</f>
        <v>0</v>
      </c>
      <c r="G297" s="63">
        <f>'ادخال البيانات'!BC292</f>
        <v>0</v>
      </c>
      <c r="J297" s="3">
        <f t="shared" si="30"/>
        <v>0</v>
      </c>
      <c r="P297">
        <f t="shared" si="28"/>
        <v>0</v>
      </c>
      <c r="Q297" s="104">
        <f t="shared" si="31"/>
        <v>0</v>
      </c>
      <c r="R297">
        <f>RANK(Q297,$Q:$Q)+COUNTIF($Q$7:Q297,Q297)-1</f>
        <v>291</v>
      </c>
      <c r="T297" t="str">
        <f t="shared" si="32"/>
        <v>أقل من المتوسط</v>
      </c>
      <c r="X297" s="50">
        <v>291</v>
      </c>
      <c r="Y297" s="40">
        <f t="shared" si="33"/>
        <v>0</v>
      </c>
      <c r="Z297" s="63">
        <f t="shared" si="29"/>
        <v>0</v>
      </c>
      <c r="AA297" s="9" t="b">
        <f t="shared" si="34"/>
        <v>0</v>
      </c>
      <c r="AB297"/>
      <c r="AE297"/>
      <c r="AF297"/>
      <c r="AG297"/>
      <c r="AH297"/>
      <c r="AI297"/>
      <c r="AJ297"/>
      <c r="AK297"/>
      <c r="AL297"/>
      <c r="AM297"/>
      <c r="AN297"/>
    </row>
    <row r="298" spans="2:40" x14ac:dyDescent="0.3">
      <c r="B298" s="50">
        <v>292</v>
      </c>
      <c r="C298" s="258">
        <f>'ادخال البيانات'!A293</f>
        <v>0</v>
      </c>
      <c r="D298" s="258"/>
      <c r="E298" s="258"/>
      <c r="F298" s="6">
        <f>'ادخال البيانات'!AZ293</f>
        <v>0</v>
      </c>
      <c r="G298" s="63">
        <f>'ادخال البيانات'!BC293</f>
        <v>0</v>
      </c>
      <c r="J298" s="3">
        <f t="shared" si="30"/>
        <v>0</v>
      </c>
      <c r="P298">
        <f t="shared" si="28"/>
        <v>0</v>
      </c>
      <c r="Q298" s="104">
        <f t="shared" si="31"/>
        <v>0</v>
      </c>
      <c r="R298">
        <f>RANK(Q298,$Q:$Q)+COUNTIF($Q$7:Q298,Q298)-1</f>
        <v>292</v>
      </c>
      <c r="T298" t="str">
        <f t="shared" si="32"/>
        <v>أقل من المتوسط</v>
      </c>
      <c r="X298" s="50">
        <v>292</v>
      </c>
      <c r="Y298" s="40">
        <f t="shared" si="33"/>
        <v>0</v>
      </c>
      <c r="Z298" s="63">
        <f t="shared" si="29"/>
        <v>0</v>
      </c>
      <c r="AA298" s="9" t="b">
        <f t="shared" si="34"/>
        <v>0</v>
      </c>
      <c r="AB298"/>
      <c r="AE298"/>
      <c r="AF298"/>
      <c r="AG298"/>
      <c r="AH298"/>
      <c r="AI298"/>
      <c r="AJ298"/>
      <c r="AK298"/>
      <c r="AL298"/>
      <c r="AM298"/>
      <c r="AN298"/>
    </row>
    <row r="299" spans="2:40" x14ac:dyDescent="0.3">
      <c r="B299" s="50">
        <v>293</v>
      </c>
      <c r="C299" s="258">
        <f>'ادخال البيانات'!A294</f>
        <v>0</v>
      </c>
      <c r="D299" s="258"/>
      <c r="E299" s="258"/>
      <c r="F299" s="6">
        <f>'ادخال البيانات'!AZ294</f>
        <v>0</v>
      </c>
      <c r="G299" s="63">
        <f>'ادخال البيانات'!BC294</f>
        <v>0</v>
      </c>
      <c r="J299" s="3">
        <f t="shared" si="30"/>
        <v>0</v>
      </c>
      <c r="P299">
        <f t="shared" si="28"/>
        <v>0</v>
      </c>
      <c r="Q299" s="104">
        <f t="shared" si="31"/>
        <v>0</v>
      </c>
      <c r="R299">
        <f>RANK(Q299,$Q:$Q)+COUNTIF($Q$7:Q299,Q299)-1</f>
        <v>293</v>
      </c>
      <c r="T299" t="str">
        <f t="shared" si="32"/>
        <v>أقل من المتوسط</v>
      </c>
      <c r="X299" s="50">
        <v>293</v>
      </c>
      <c r="Y299" s="40">
        <f t="shared" si="33"/>
        <v>0</v>
      </c>
      <c r="Z299" s="63">
        <f t="shared" si="29"/>
        <v>0</v>
      </c>
      <c r="AA299" s="9" t="b">
        <f t="shared" si="34"/>
        <v>0</v>
      </c>
      <c r="AB299"/>
      <c r="AE299"/>
      <c r="AF299"/>
      <c r="AG299"/>
      <c r="AH299"/>
      <c r="AI299"/>
      <c r="AJ299"/>
      <c r="AK299"/>
      <c r="AL299"/>
      <c r="AM299"/>
      <c r="AN299"/>
    </row>
    <row r="300" spans="2:40" x14ac:dyDescent="0.3">
      <c r="B300" s="50">
        <v>294</v>
      </c>
      <c r="C300" s="258">
        <f>'ادخال البيانات'!A295</f>
        <v>0</v>
      </c>
      <c r="D300" s="258"/>
      <c r="E300" s="258"/>
      <c r="F300" s="6">
        <f>'ادخال البيانات'!AZ295</f>
        <v>0</v>
      </c>
      <c r="G300" s="63">
        <f>'ادخال البيانات'!BC295</f>
        <v>0</v>
      </c>
      <c r="J300" s="3">
        <f t="shared" si="30"/>
        <v>0</v>
      </c>
      <c r="P300">
        <f t="shared" si="28"/>
        <v>0</v>
      </c>
      <c r="Q300" s="104">
        <f t="shared" si="31"/>
        <v>0</v>
      </c>
      <c r="R300">
        <f>RANK(Q300,$Q:$Q)+COUNTIF($Q$7:Q300,Q300)-1</f>
        <v>294</v>
      </c>
      <c r="T300" t="str">
        <f t="shared" si="32"/>
        <v>أقل من المتوسط</v>
      </c>
      <c r="X300" s="50">
        <v>294</v>
      </c>
      <c r="Y300" s="40">
        <f t="shared" si="33"/>
        <v>0</v>
      </c>
      <c r="Z300" s="63">
        <f t="shared" si="29"/>
        <v>0</v>
      </c>
      <c r="AA300" s="9" t="b">
        <f t="shared" si="34"/>
        <v>0</v>
      </c>
      <c r="AB300"/>
      <c r="AE300"/>
      <c r="AF300"/>
      <c r="AG300"/>
      <c r="AH300"/>
      <c r="AI300"/>
      <c r="AJ300"/>
      <c r="AK300"/>
      <c r="AL300"/>
      <c r="AM300"/>
      <c r="AN300"/>
    </row>
    <row r="301" spans="2:40" x14ac:dyDescent="0.3">
      <c r="B301" s="50">
        <v>295</v>
      </c>
      <c r="C301" s="258">
        <f>'ادخال البيانات'!A296</f>
        <v>0</v>
      </c>
      <c r="D301" s="258"/>
      <c r="E301" s="258"/>
      <c r="F301" s="6">
        <f>'ادخال البيانات'!AZ296</f>
        <v>0</v>
      </c>
      <c r="G301" s="63">
        <f>'ادخال البيانات'!BC296</f>
        <v>0</v>
      </c>
      <c r="J301" s="3">
        <f t="shared" si="30"/>
        <v>0</v>
      </c>
      <c r="P301">
        <f t="shared" si="28"/>
        <v>0</v>
      </c>
      <c r="Q301" s="104">
        <f t="shared" si="31"/>
        <v>0</v>
      </c>
      <c r="R301">
        <f>RANK(Q301,$Q:$Q)+COUNTIF($Q$7:Q301,Q301)-1</f>
        <v>295</v>
      </c>
      <c r="T301" t="str">
        <f t="shared" si="32"/>
        <v>أقل من المتوسط</v>
      </c>
      <c r="X301" s="50">
        <v>295</v>
      </c>
      <c r="Y301" s="40">
        <f t="shared" si="33"/>
        <v>0</v>
      </c>
      <c r="Z301" s="63">
        <f t="shared" si="29"/>
        <v>0</v>
      </c>
      <c r="AA301" s="9" t="b">
        <f t="shared" si="34"/>
        <v>0</v>
      </c>
      <c r="AB301"/>
      <c r="AE301"/>
      <c r="AF301"/>
      <c r="AG301"/>
      <c r="AH301"/>
      <c r="AI301"/>
      <c r="AJ301"/>
      <c r="AK301"/>
      <c r="AL301"/>
      <c r="AM301"/>
      <c r="AN301"/>
    </row>
    <row r="302" spans="2:40" x14ac:dyDescent="0.3">
      <c r="B302" s="50">
        <v>296</v>
      </c>
      <c r="C302" s="258">
        <f>'ادخال البيانات'!A297</f>
        <v>0</v>
      </c>
      <c r="D302" s="258"/>
      <c r="E302" s="258"/>
      <c r="F302" s="6">
        <f>'ادخال البيانات'!AZ297</f>
        <v>0</v>
      </c>
      <c r="G302" s="63">
        <f>'ادخال البيانات'!BC297</f>
        <v>0</v>
      </c>
      <c r="J302" s="3">
        <f t="shared" si="30"/>
        <v>0</v>
      </c>
      <c r="P302">
        <f t="shared" si="28"/>
        <v>0</v>
      </c>
      <c r="Q302" s="104">
        <f t="shared" si="31"/>
        <v>0</v>
      </c>
      <c r="R302">
        <f>RANK(Q302,$Q:$Q)+COUNTIF($Q$7:Q302,Q302)-1</f>
        <v>296</v>
      </c>
      <c r="T302" t="str">
        <f t="shared" si="32"/>
        <v>أقل من المتوسط</v>
      </c>
      <c r="X302" s="50">
        <v>296</v>
      </c>
      <c r="Y302" s="40">
        <f t="shared" si="33"/>
        <v>0</v>
      </c>
      <c r="Z302" s="63">
        <f t="shared" si="29"/>
        <v>0</v>
      </c>
      <c r="AA302" s="9" t="b">
        <f t="shared" si="34"/>
        <v>0</v>
      </c>
      <c r="AB302"/>
      <c r="AE302"/>
      <c r="AF302"/>
      <c r="AG302"/>
      <c r="AH302"/>
      <c r="AI302"/>
      <c r="AJ302"/>
      <c r="AK302"/>
      <c r="AL302"/>
      <c r="AM302"/>
      <c r="AN302"/>
    </row>
    <row r="303" spans="2:40" x14ac:dyDescent="0.3">
      <c r="B303" s="50">
        <v>297</v>
      </c>
      <c r="C303" s="258">
        <f>'ادخال البيانات'!A298</f>
        <v>0</v>
      </c>
      <c r="D303" s="258"/>
      <c r="E303" s="258"/>
      <c r="F303" s="6">
        <f>'ادخال البيانات'!AZ298</f>
        <v>0</v>
      </c>
      <c r="G303" s="63">
        <f>'ادخال البيانات'!BC298</f>
        <v>0</v>
      </c>
      <c r="J303" s="3">
        <f t="shared" si="30"/>
        <v>0</v>
      </c>
      <c r="P303">
        <f t="shared" si="28"/>
        <v>0</v>
      </c>
      <c r="Q303" s="104">
        <f t="shared" si="31"/>
        <v>0</v>
      </c>
      <c r="R303">
        <f>RANK(Q303,$Q:$Q)+COUNTIF($Q$7:Q303,Q303)-1</f>
        <v>297</v>
      </c>
      <c r="T303" t="str">
        <f t="shared" si="32"/>
        <v>أقل من المتوسط</v>
      </c>
      <c r="X303" s="50">
        <v>297</v>
      </c>
      <c r="Y303" s="40">
        <f t="shared" si="33"/>
        <v>0</v>
      </c>
      <c r="Z303" s="63">
        <f t="shared" si="29"/>
        <v>0</v>
      </c>
      <c r="AA303" s="9" t="b">
        <f t="shared" si="34"/>
        <v>0</v>
      </c>
      <c r="AB303"/>
      <c r="AE303"/>
      <c r="AF303"/>
      <c r="AG303"/>
      <c r="AH303"/>
      <c r="AI303"/>
      <c r="AJ303"/>
      <c r="AK303"/>
      <c r="AL303"/>
      <c r="AM303"/>
      <c r="AN303"/>
    </row>
    <row r="304" spans="2:40" x14ac:dyDescent="0.3">
      <c r="B304" s="50">
        <v>298</v>
      </c>
      <c r="C304" s="258">
        <f>'ادخال البيانات'!A299</f>
        <v>0</v>
      </c>
      <c r="D304" s="258"/>
      <c r="E304" s="258"/>
      <c r="F304" s="6">
        <f>'ادخال البيانات'!AZ299</f>
        <v>0</v>
      </c>
      <c r="G304" s="63">
        <f>'ادخال البيانات'!BC299</f>
        <v>0</v>
      </c>
      <c r="J304" s="3">
        <f t="shared" si="30"/>
        <v>0</v>
      </c>
      <c r="P304">
        <f t="shared" si="28"/>
        <v>0</v>
      </c>
      <c r="Q304" s="104">
        <f t="shared" si="31"/>
        <v>0</v>
      </c>
      <c r="R304">
        <f>RANK(Q304,$Q:$Q)+COUNTIF($Q$7:Q304,Q304)-1</f>
        <v>298</v>
      </c>
      <c r="T304" t="str">
        <f t="shared" si="32"/>
        <v>أقل من المتوسط</v>
      </c>
      <c r="X304" s="50">
        <v>298</v>
      </c>
      <c r="Y304" s="40">
        <f t="shared" si="33"/>
        <v>0</v>
      </c>
      <c r="Z304" s="63">
        <f t="shared" si="29"/>
        <v>0</v>
      </c>
      <c r="AA304" s="9" t="b">
        <f t="shared" si="34"/>
        <v>0</v>
      </c>
      <c r="AB304"/>
      <c r="AE304"/>
      <c r="AF304"/>
      <c r="AG304"/>
      <c r="AH304"/>
      <c r="AI304"/>
      <c r="AJ304"/>
      <c r="AK304"/>
      <c r="AL304"/>
      <c r="AM304"/>
      <c r="AN304"/>
    </row>
    <row r="305" spans="2:40" x14ac:dyDescent="0.3">
      <c r="B305" s="50">
        <v>299</v>
      </c>
      <c r="C305" s="258">
        <f>'ادخال البيانات'!A300</f>
        <v>0</v>
      </c>
      <c r="D305" s="258"/>
      <c r="E305" s="258"/>
      <c r="F305" s="6">
        <f>'ادخال البيانات'!AZ300</f>
        <v>0</v>
      </c>
      <c r="G305" s="63">
        <f>'ادخال البيانات'!BC300</f>
        <v>0</v>
      </c>
      <c r="J305" s="3">
        <f t="shared" si="30"/>
        <v>0</v>
      </c>
      <c r="P305">
        <f t="shared" si="28"/>
        <v>0</v>
      </c>
      <c r="Q305" s="104">
        <f t="shared" si="31"/>
        <v>0</v>
      </c>
      <c r="R305">
        <f>RANK(Q305,$Q:$Q)+COUNTIF($Q$7:Q305,Q305)-1</f>
        <v>299</v>
      </c>
      <c r="T305" t="str">
        <f t="shared" si="32"/>
        <v>أقل من المتوسط</v>
      </c>
      <c r="X305" s="50">
        <v>299</v>
      </c>
      <c r="Y305" s="40">
        <f t="shared" si="33"/>
        <v>0</v>
      </c>
      <c r="Z305" s="63">
        <f t="shared" si="29"/>
        <v>0</v>
      </c>
      <c r="AA305" s="9" t="b">
        <f t="shared" si="34"/>
        <v>0</v>
      </c>
      <c r="AB305"/>
      <c r="AE305"/>
      <c r="AF305"/>
      <c r="AG305"/>
      <c r="AH305"/>
      <c r="AI305"/>
      <c r="AJ305"/>
      <c r="AK305"/>
      <c r="AL305"/>
      <c r="AM305"/>
      <c r="AN305"/>
    </row>
    <row r="306" spans="2:40" x14ac:dyDescent="0.3">
      <c r="B306" s="50">
        <v>300</v>
      </c>
      <c r="C306" s="258">
        <f>'ادخال البيانات'!A301</f>
        <v>0</v>
      </c>
      <c r="D306" s="258"/>
      <c r="E306" s="258"/>
      <c r="F306" s="6">
        <f>'ادخال البيانات'!AZ301</f>
        <v>0</v>
      </c>
      <c r="G306" s="63">
        <f>'ادخال البيانات'!BC301</f>
        <v>0</v>
      </c>
      <c r="J306" s="3">
        <f t="shared" si="30"/>
        <v>0</v>
      </c>
      <c r="P306">
        <f t="shared" si="28"/>
        <v>0</v>
      </c>
      <c r="Q306" s="104">
        <f t="shared" si="31"/>
        <v>0</v>
      </c>
      <c r="R306">
        <f>RANK(Q306,$Q:$Q)+COUNTIF($Q$7:Q306,Q306)-1</f>
        <v>300</v>
      </c>
      <c r="T306" t="str">
        <f t="shared" si="32"/>
        <v>أقل من المتوسط</v>
      </c>
      <c r="X306" s="50">
        <v>300</v>
      </c>
      <c r="Y306" s="40">
        <f t="shared" si="33"/>
        <v>0</v>
      </c>
      <c r="Z306" s="63">
        <f t="shared" si="29"/>
        <v>0</v>
      </c>
      <c r="AA306" s="9" t="b">
        <f t="shared" si="34"/>
        <v>0</v>
      </c>
      <c r="AB306"/>
      <c r="AE306"/>
      <c r="AF306"/>
      <c r="AG306"/>
      <c r="AH306"/>
      <c r="AI306"/>
      <c r="AJ306"/>
      <c r="AK306"/>
      <c r="AL306"/>
      <c r="AM306"/>
      <c r="AN306"/>
    </row>
    <row r="307" spans="2:40" x14ac:dyDescent="0.3">
      <c r="B307" s="50">
        <v>301</v>
      </c>
      <c r="C307" s="258">
        <f>'ادخال البيانات'!A302</f>
        <v>0</v>
      </c>
      <c r="D307" s="258"/>
      <c r="E307" s="258"/>
      <c r="F307" s="6">
        <f>'ادخال البيانات'!AZ302</f>
        <v>0</v>
      </c>
      <c r="G307" s="63">
        <f>'ادخال البيانات'!BC302</f>
        <v>0</v>
      </c>
      <c r="J307" s="3">
        <f t="shared" si="30"/>
        <v>0</v>
      </c>
      <c r="P307">
        <f t="shared" si="28"/>
        <v>0</v>
      </c>
      <c r="Q307" s="104">
        <f t="shared" si="31"/>
        <v>0</v>
      </c>
      <c r="R307">
        <f>RANK(Q307,$Q:$Q)+COUNTIF($Q$7:Q307,Q307)-1</f>
        <v>301</v>
      </c>
      <c r="T307" t="str">
        <f t="shared" si="32"/>
        <v>أقل من المتوسط</v>
      </c>
      <c r="X307" s="50">
        <v>301</v>
      </c>
      <c r="Y307" s="40">
        <f t="shared" si="33"/>
        <v>0</v>
      </c>
      <c r="Z307" s="63">
        <f t="shared" si="29"/>
        <v>0</v>
      </c>
      <c r="AA307" s="9" t="b">
        <f t="shared" si="34"/>
        <v>0</v>
      </c>
      <c r="AB307"/>
      <c r="AE307"/>
      <c r="AF307"/>
      <c r="AG307"/>
      <c r="AH307"/>
      <c r="AI307"/>
      <c r="AJ307"/>
      <c r="AK307"/>
      <c r="AL307"/>
      <c r="AM307"/>
      <c r="AN307"/>
    </row>
    <row r="308" spans="2:40" x14ac:dyDescent="0.3">
      <c r="B308" s="50">
        <v>302</v>
      </c>
      <c r="C308" s="258">
        <f>'ادخال البيانات'!A303</f>
        <v>0</v>
      </c>
      <c r="D308" s="258"/>
      <c r="E308" s="258"/>
      <c r="F308" s="6">
        <f>'ادخال البيانات'!AZ303</f>
        <v>0</v>
      </c>
      <c r="G308" s="63">
        <f>'ادخال البيانات'!BC303</f>
        <v>0</v>
      </c>
      <c r="J308" s="3">
        <f t="shared" si="30"/>
        <v>0</v>
      </c>
      <c r="P308">
        <f t="shared" si="28"/>
        <v>0</v>
      </c>
      <c r="Q308" s="104">
        <f t="shared" si="31"/>
        <v>0</v>
      </c>
      <c r="R308">
        <f>RANK(Q308,$Q:$Q)+COUNTIF($Q$7:Q308,Q308)-1</f>
        <v>302</v>
      </c>
      <c r="T308" t="str">
        <f t="shared" si="32"/>
        <v>أقل من المتوسط</v>
      </c>
      <c r="X308" s="50">
        <v>302</v>
      </c>
      <c r="Y308" s="40">
        <f t="shared" si="33"/>
        <v>0</v>
      </c>
      <c r="Z308" s="63">
        <f t="shared" si="29"/>
        <v>0</v>
      </c>
      <c r="AA308" s="9" t="b">
        <f t="shared" si="34"/>
        <v>0</v>
      </c>
      <c r="AB308"/>
      <c r="AE308"/>
      <c r="AF308"/>
      <c r="AG308"/>
      <c r="AH308"/>
      <c r="AI308"/>
      <c r="AJ308"/>
      <c r="AK308"/>
      <c r="AL308"/>
      <c r="AM308"/>
      <c r="AN308"/>
    </row>
    <row r="309" spans="2:40" x14ac:dyDescent="0.3">
      <c r="B309" s="50">
        <v>303</v>
      </c>
      <c r="C309" s="258">
        <f>'ادخال البيانات'!A304</f>
        <v>0</v>
      </c>
      <c r="D309" s="258"/>
      <c r="E309" s="258"/>
      <c r="F309" s="6">
        <f>'ادخال البيانات'!AZ304</f>
        <v>0</v>
      </c>
      <c r="G309" s="63">
        <f>'ادخال البيانات'!BC304</f>
        <v>0</v>
      </c>
      <c r="J309" s="3">
        <f t="shared" si="30"/>
        <v>0</v>
      </c>
      <c r="P309">
        <f t="shared" si="28"/>
        <v>0</v>
      </c>
      <c r="Q309" s="104">
        <f t="shared" si="31"/>
        <v>0</v>
      </c>
      <c r="R309">
        <f>RANK(Q309,$Q:$Q)+COUNTIF($Q$7:Q309,Q309)-1</f>
        <v>303</v>
      </c>
      <c r="T309" t="str">
        <f t="shared" si="32"/>
        <v>أقل من المتوسط</v>
      </c>
      <c r="X309" s="50">
        <v>303</v>
      </c>
      <c r="Y309" s="40">
        <f t="shared" si="33"/>
        <v>0</v>
      </c>
      <c r="Z309" s="63">
        <f t="shared" si="29"/>
        <v>0</v>
      </c>
      <c r="AA309" s="9" t="b">
        <f t="shared" si="34"/>
        <v>0</v>
      </c>
      <c r="AB309"/>
      <c r="AE309"/>
      <c r="AF309"/>
      <c r="AG309"/>
      <c r="AH309"/>
      <c r="AI309"/>
      <c r="AJ309"/>
      <c r="AK309"/>
      <c r="AL309"/>
      <c r="AM309"/>
      <c r="AN309"/>
    </row>
    <row r="310" spans="2:40" x14ac:dyDescent="0.3">
      <c r="B310" s="50">
        <v>304</v>
      </c>
      <c r="C310" s="258">
        <f>'ادخال البيانات'!A305</f>
        <v>0</v>
      </c>
      <c r="D310" s="258"/>
      <c r="E310" s="258"/>
      <c r="F310" s="6">
        <f>'ادخال البيانات'!AZ305</f>
        <v>0</v>
      </c>
      <c r="G310" s="63">
        <f>'ادخال البيانات'!BC305</f>
        <v>0</v>
      </c>
      <c r="J310" s="3">
        <f t="shared" si="30"/>
        <v>0</v>
      </c>
      <c r="P310">
        <f t="shared" si="28"/>
        <v>0</v>
      </c>
      <c r="Q310" s="104">
        <f t="shared" si="31"/>
        <v>0</v>
      </c>
      <c r="R310">
        <f>RANK(Q310,$Q:$Q)+COUNTIF($Q$7:Q310,Q310)-1</f>
        <v>304</v>
      </c>
      <c r="T310" t="str">
        <f t="shared" si="32"/>
        <v>أقل من المتوسط</v>
      </c>
      <c r="X310" s="50">
        <v>304</v>
      </c>
      <c r="Y310" s="40">
        <f t="shared" si="33"/>
        <v>0</v>
      </c>
      <c r="Z310" s="63">
        <f t="shared" si="29"/>
        <v>0</v>
      </c>
      <c r="AA310" s="9" t="b">
        <f t="shared" si="34"/>
        <v>0</v>
      </c>
      <c r="AB310"/>
      <c r="AE310"/>
      <c r="AF310"/>
      <c r="AG310"/>
      <c r="AH310"/>
      <c r="AI310"/>
      <c r="AJ310"/>
      <c r="AK310"/>
      <c r="AL310"/>
      <c r="AM310"/>
      <c r="AN310"/>
    </row>
    <row r="311" spans="2:40" x14ac:dyDescent="0.3">
      <c r="B311" s="50">
        <v>305</v>
      </c>
      <c r="C311" s="258">
        <f>'ادخال البيانات'!A306</f>
        <v>0</v>
      </c>
      <c r="D311" s="258"/>
      <c r="E311" s="258"/>
      <c r="F311" s="6">
        <f>'ادخال البيانات'!AZ306</f>
        <v>0</v>
      </c>
      <c r="G311" s="63">
        <f>'ادخال البيانات'!BC306</f>
        <v>0</v>
      </c>
      <c r="J311" s="3">
        <f t="shared" si="30"/>
        <v>0</v>
      </c>
      <c r="P311">
        <f t="shared" si="28"/>
        <v>0</v>
      </c>
      <c r="Q311" s="104">
        <f t="shared" si="31"/>
        <v>0</v>
      </c>
      <c r="R311">
        <f>RANK(Q311,$Q:$Q)+COUNTIF($Q$7:Q311,Q311)-1</f>
        <v>305</v>
      </c>
      <c r="T311" t="str">
        <f t="shared" si="32"/>
        <v>أقل من المتوسط</v>
      </c>
      <c r="X311" s="50">
        <v>305</v>
      </c>
      <c r="Y311" s="40">
        <f t="shared" si="33"/>
        <v>0</v>
      </c>
      <c r="Z311" s="63">
        <f t="shared" si="29"/>
        <v>0</v>
      </c>
      <c r="AA311" s="9" t="b">
        <f t="shared" si="34"/>
        <v>0</v>
      </c>
      <c r="AB311"/>
      <c r="AE311"/>
      <c r="AF311"/>
      <c r="AG311"/>
      <c r="AH311"/>
      <c r="AI311"/>
      <c r="AJ311"/>
      <c r="AK311"/>
      <c r="AL311"/>
      <c r="AM311"/>
      <c r="AN311"/>
    </row>
    <row r="312" spans="2:40" x14ac:dyDescent="0.3">
      <c r="B312" s="50">
        <v>306</v>
      </c>
      <c r="C312" s="258">
        <f>'ادخال البيانات'!A307</f>
        <v>0</v>
      </c>
      <c r="D312" s="258"/>
      <c r="E312" s="258"/>
      <c r="F312" s="6">
        <f>'ادخال البيانات'!AZ307</f>
        <v>0</v>
      </c>
      <c r="G312" s="63">
        <f>'ادخال البيانات'!BC307</f>
        <v>0</v>
      </c>
      <c r="J312" s="3">
        <f t="shared" si="30"/>
        <v>0</v>
      </c>
      <c r="P312">
        <f t="shared" si="28"/>
        <v>0</v>
      </c>
      <c r="Q312" s="104">
        <f t="shared" si="31"/>
        <v>0</v>
      </c>
      <c r="R312">
        <f>RANK(Q312,$Q:$Q)+COUNTIF($Q$7:Q312,Q312)-1</f>
        <v>306</v>
      </c>
      <c r="T312" t="str">
        <f t="shared" si="32"/>
        <v>أقل من المتوسط</v>
      </c>
      <c r="X312" s="50">
        <v>306</v>
      </c>
      <c r="Y312" s="40">
        <f t="shared" si="33"/>
        <v>0</v>
      </c>
      <c r="Z312" s="63">
        <f t="shared" si="29"/>
        <v>0</v>
      </c>
      <c r="AA312" s="9" t="b">
        <f t="shared" si="34"/>
        <v>0</v>
      </c>
      <c r="AB312"/>
      <c r="AE312"/>
      <c r="AF312"/>
      <c r="AG312"/>
      <c r="AH312"/>
      <c r="AI312"/>
      <c r="AJ312"/>
      <c r="AK312"/>
      <c r="AL312"/>
      <c r="AM312"/>
      <c r="AN312"/>
    </row>
    <row r="313" spans="2:40" x14ac:dyDescent="0.3">
      <c r="B313" s="50">
        <v>307</v>
      </c>
      <c r="C313" s="258">
        <f>'ادخال البيانات'!A308</f>
        <v>0</v>
      </c>
      <c r="D313" s="258"/>
      <c r="E313" s="258"/>
      <c r="F313" s="6">
        <f>'ادخال البيانات'!AZ308</f>
        <v>0</v>
      </c>
      <c r="G313" s="63">
        <f>'ادخال البيانات'!BC308</f>
        <v>0</v>
      </c>
      <c r="J313" s="3">
        <f t="shared" si="30"/>
        <v>0</v>
      </c>
      <c r="P313">
        <f t="shared" si="28"/>
        <v>0</v>
      </c>
      <c r="Q313" s="104">
        <f t="shared" si="31"/>
        <v>0</v>
      </c>
      <c r="R313">
        <f>RANK(Q313,$Q:$Q)+COUNTIF($Q$7:Q313,Q313)-1</f>
        <v>307</v>
      </c>
      <c r="T313" t="str">
        <f t="shared" si="32"/>
        <v>أقل من المتوسط</v>
      </c>
      <c r="X313" s="50">
        <v>307</v>
      </c>
      <c r="Y313" s="40">
        <f t="shared" si="33"/>
        <v>0</v>
      </c>
      <c r="Z313" s="63">
        <f t="shared" si="29"/>
        <v>0</v>
      </c>
      <c r="AA313" s="9" t="b">
        <f t="shared" si="34"/>
        <v>0</v>
      </c>
      <c r="AB313"/>
      <c r="AE313"/>
      <c r="AF313"/>
      <c r="AG313"/>
      <c r="AH313"/>
      <c r="AI313"/>
      <c r="AJ313"/>
      <c r="AK313"/>
      <c r="AL313"/>
      <c r="AM313"/>
      <c r="AN313"/>
    </row>
    <row r="314" spans="2:40" x14ac:dyDescent="0.3">
      <c r="B314" s="50">
        <v>308</v>
      </c>
      <c r="C314" s="258">
        <f>'ادخال البيانات'!A309</f>
        <v>0</v>
      </c>
      <c r="D314" s="258"/>
      <c r="E314" s="258"/>
      <c r="F314" s="6">
        <f>'ادخال البيانات'!AZ309</f>
        <v>0</v>
      </c>
      <c r="G314" s="63">
        <f>'ادخال البيانات'!BC309</f>
        <v>0</v>
      </c>
      <c r="J314" s="3">
        <f t="shared" si="30"/>
        <v>0</v>
      </c>
      <c r="P314">
        <f t="shared" si="28"/>
        <v>0</v>
      </c>
      <c r="Q314" s="104">
        <f t="shared" si="31"/>
        <v>0</v>
      </c>
      <c r="R314">
        <f>RANK(Q314,$Q:$Q)+COUNTIF($Q$7:Q314,Q314)-1</f>
        <v>308</v>
      </c>
      <c r="T314" t="str">
        <f t="shared" si="32"/>
        <v>أقل من المتوسط</v>
      </c>
      <c r="X314" s="50">
        <v>308</v>
      </c>
      <c r="Y314" s="40">
        <f t="shared" si="33"/>
        <v>0</v>
      </c>
      <c r="Z314" s="63">
        <f t="shared" si="29"/>
        <v>0</v>
      </c>
      <c r="AA314" s="9" t="b">
        <f t="shared" si="34"/>
        <v>0</v>
      </c>
      <c r="AB314"/>
      <c r="AE314"/>
      <c r="AF314"/>
      <c r="AG314"/>
      <c r="AH314"/>
      <c r="AI314"/>
      <c r="AJ314"/>
      <c r="AK314"/>
      <c r="AL314"/>
      <c r="AM314"/>
      <c r="AN314"/>
    </row>
    <row r="315" spans="2:40" x14ac:dyDescent="0.3">
      <c r="B315" s="50">
        <v>309</v>
      </c>
      <c r="C315" s="258">
        <f>'ادخال البيانات'!A310</f>
        <v>0</v>
      </c>
      <c r="D315" s="258"/>
      <c r="E315" s="258"/>
      <c r="F315" s="6">
        <f>'ادخال البيانات'!AZ310</f>
        <v>0</v>
      </c>
      <c r="G315" s="63">
        <f>'ادخال البيانات'!BC310</f>
        <v>0</v>
      </c>
      <c r="J315" s="3">
        <f t="shared" si="30"/>
        <v>0</v>
      </c>
      <c r="P315">
        <f t="shared" si="28"/>
        <v>0</v>
      </c>
      <c r="Q315" s="104">
        <f t="shared" si="31"/>
        <v>0</v>
      </c>
      <c r="R315">
        <f>RANK(Q315,$Q:$Q)+COUNTIF($Q$7:Q315,Q315)-1</f>
        <v>309</v>
      </c>
      <c r="T315" t="str">
        <f t="shared" si="32"/>
        <v>أقل من المتوسط</v>
      </c>
      <c r="X315" s="50">
        <v>309</v>
      </c>
      <c r="Y315" s="40">
        <f t="shared" si="33"/>
        <v>0</v>
      </c>
      <c r="Z315" s="63">
        <f t="shared" si="29"/>
        <v>0</v>
      </c>
      <c r="AA315" s="9" t="b">
        <f t="shared" si="34"/>
        <v>0</v>
      </c>
      <c r="AB315"/>
      <c r="AE315"/>
      <c r="AF315"/>
      <c r="AG315"/>
      <c r="AH315"/>
      <c r="AI315"/>
      <c r="AJ315"/>
      <c r="AK315"/>
      <c r="AL315"/>
      <c r="AM315"/>
      <c r="AN315"/>
    </row>
    <row r="316" spans="2:40" x14ac:dyDescent="0.3">
      <c r="B316" s="50">
        <v>310</v>
      </c>
      <c r="C316" s="258">
        <f>'ادخال البيانات'!A311</f>
        <v>0</v>
      </c>
      <c r="D316" s="258"/>
      <c r="E316" s="258"/>
      <c r="F316" s="6">
        <f>'ادخال البيانات'!AZ311</f>
        <v>0</v>
      </c>
      <c r="G316" s="63">
        <f>'ادخال البيانات'!BC311</f>
        <v>0</v>
      </c>
      <c r="J316" s="3">
        <f t="shared" si="30"/>
        <v>0</v>
      </c>
      <c r="P316">
        <f t="shared" si="28"/>
        <v>0</v>
      </c>
      <c r="Q316" s="104">
        <f t="shared" si="31"/>
        <v>0</v>
      </c>
      <c r="R316">
        <f>RANK(Q316,$Q:$Q)+COUNTIF($Q$7:Q316,Q316)-1</f>
        <v>310</v>
      </c>
      <c r="T316" t="str">
        <f t="shared" si="32"/>
        <v>أقل من المتوسط</v>
      </c>
      <c r="X316" s="50">
        <v>310</v>
      </c>
      <c r="Y316" s="40">
        <f t="shared" si="33"/>
        <v>0</v>
      </c>
      <c r="Z316" s="63">
        <f t="shared" si="29"/>
        <v>0</v>
      </c>
      <c r="AA316" s="9" t="b">
        <f t="shared" si="34"/>
        <v>0</v>
      </c>
      <c r="AB316"/>
      <c r="AE316"/>
      <c r="AF316"/>
      <c r="AG316"/>
      <c r="AH316"/>
      <c r="AI316"/>
      <c r="AJ316"/>
      <c r="AK316"/>
      <c r="AL316"/>
      <c r="AM316"/>
      <c r="AN316"/>
    </row>
    <row r="317" spans="2:40" x14ac:dyDescent="0.3">
      <c r="B317" s="50">
        <v>311</v>
      </c>
      <c r="C317" s="258">
        <f>'ادخال البيانات'!A312</f>
        <v>0</v>
      </c>
      <c r="D317" s="258"/>
      <c r="E317" s="258"/>
      <c r="F317" s="6">
        <f>'ادخال البيانات'!AZ312</f>
        <v>0</v>
      </c>
      <c r="G317" s="63">
        <f>'ادخال البيانات'!BC312</f>
        <v>0</v>
      </c>
      <c r="J317" s="3">
        <f t="shared" si="30"/>
        <v>0</v>
      </c>
      <c r="P317">
        <f t="shared" si="28"/>
        <v>0</v>
      </c>
      <c r="Q317" s="104">
        <f t="shared" si="31"/>
        <v>0</v>
      </c>
      <c r="R317">
        <f>RANK(Q317,$Q:$Q)+COUNTIF($Q$7:Q317,Q317)-1</f>
        <v>311</v>
      </c>
      <c r="T317" t="str">
        <f t="shared" si="32"/>
        <v>أقل من المتوسط</v>
      </c>
      <c r="X317" s="50">
        <v>311</v>
      </c>
      <c r="Y317" s="40">
        <f t="shared" si="33"/>
        <v>0</v>
      </c>
      <c r="Z317" s="63">
        <f t="shared" si="29"/>
        <v>0</v>
      </c>
      <c r="AA317" s="9" t="b">
        <f t="shared" si="34"/>
        <v>0</v>
      </c>
      <c r="AB317"/>
      <c r="AE317"/>
      <c r="AF317"/>
      <c r="AG317"/>
      <c r="AH317"/>
      <c r="AI317"/>
      <c r="AJ317"/>
      <c r="AK317"/>
      <c r="AL317"/>
      <c r="AM317"/>
      <c r="AN317"/>
    </row>
    <row r="318" spans="2:40" x14ac:dyDescent="0.3">
      <c r="B318" s="50">
        <v>312</v>
      </c>
      <c r="C318" s="258">
        <f>'ادخال البيانات'!A313</f>
        <v>0</v>
      </c>
      <c r="D318" s="258"/>
      <c r="E318" s="258"/>
      <c r="F318" s="6">
        <f>'ادخال البيانات'!AZ313</f>
        <v>0</v>
      </c>
      <c r="G318" s="63">
        <f>'ادخال البيانات'!BC313</f>
        <v>0</v>
      </c>
      <c r="J318" s="3">
        <f t="shared" si="30"/>
        <v>0</v>
      </c>
      <c r="P318">
        <f t="shared" si="28"/>
        <v>0</v>
      </c>
      <c r="Q318" s="104">
        <f t="shared" si="31"/>
        <v>0</v>
      </c>
      <c r="R318">
        <f>RANK(Q318,$Q:$Q)+COUNTIF($Q$7:Q318,Q318)-1</f>
        <v>312</v>
      </c>
      <c r="T318" t="str">
        <f t="shared" si="32"/>
        <v>أقل من المتوسط</v>
      </c>
      <c r="X318" s="50">
        <v>312</v>
      </c>
      <c r="Y318" s="40">
        <f t="shared" si="33"/>
        <v>0</v>
      </c>
      <c r="Z318" s="63">
        <f t="shared" si="29"/>
        <v>0</v>
      </c>
      <c r="AA318" s="9" t="b">
        <f t="shared" si="34"/>
        <v>0</v>
      </c>
      <c r="AB318"/>
      <c r="AE318"/>
      <c r="AF318"/>
      <c r="AG318"/>
      <c r="AH318"/>
      <c r="AI318"/>
      <c r="AJ318"/>
      <c r="AK318"/>
      <c r="AL318"/>
      <c r="AM318"/>
      <c r="AN318"/>
    </row>
    <row r="319" spans="2:40" x14ac:dyDescent="0.3">
      <c r="B319" s="50">
        <v>313</v>
      </c>
      <c r="C319" s="258">
        <f>'ادخال البيانات'!A314</f>
        <v>0</v>
      </c>
      <c r="D319" s="258"/>
      <c r="E319" s="258"/>
      <c r="F319" s="6">
        <f>'ادخال البيانات'!AZ314</f>
        <v>0</v>
      </c>
      <c r="G319" s="63">
        <f>'ادخال البيانات'!BC314</f>
        <v>0</v>
      </c>
      <c r="J319" s="3">
        <f t="shared" si="30"/>
        <v>0</v>
      </c>
      <c r="P319">
        <f t="shared" si="28"/>
        <v>0</v>
      </c>
      <c r="Q319" s="104">
        <f t="shared" si="31"/>
        <v>0</v>
      </c>
      <c r="R319">
        <f>RANK(Q319,$Q:$Q)+COUNTIF($Q$7:Q319,Q319)-1</f>
        <v>313</v>
      </c>
      <c r="T319" t="str">
        <f t="shared" si="32"/>
        <v>أقل من المتوسط</v>
      </c>
      <c r="X319" s="50">
        <v>313</v>
      </c>
      <c r="Y319" s="40">
        <f t="shared" si="33"/>
        <v>0</v>
      </c>
      <c r="Z319" s="63">
        <f t="shared" si="29"/>
        <v>0</v>
      </c>
      <c r="AA319" s="9" t="b">
        <f t="shared" si="34"/>
        <v>0</v>
      </c>
      <c r="AB319"/>
      <c r="AE319"/>
      <c r="AF319"/>
      <c r="AG319"/>
      <c r="AH319"/>
      <c r="AI319"/>
      <c r="AJ319"/>
      <c r="AK319"/>
      <c r="AL319"/>
      <c r="AM319"/>
      <c r="AN319"/>
    </row>
    <row r="320" spans="2:40" x14ac:dyDescent="0.3">
      <c r="B320" s="50">
        <v>314</v>
      </c>
      <c r="C320" s="258">
        <f>'ادخال البيانات'!A315</f>
        <v>0</v>
      </c>
      <c r="D320" s="258"/>
      <c r="E320" s="258"/>
      <c r="F320" s="6">
        <f>'ادخال البيانات'!AZ315</f>
        <v>0</v>
      </c>
      <c r="G320" s="63">
        <f>'ادخال البيانات'!BC315</f>
        <v>0</v>
      </c>
      <c r="J320" s="3">
        <f t="shared" si="30"/>
        <v>0</v>
      </c>
      <c r="P320">
        <f t="shared" si="28"/>
        <v>0</v>
      </c>
      <c r="Q320" s="104">
        <f t="shared" si="31"/>
        <v>0</v>
      </c>
      <c r="R320">
        <f>RANK(Q320,$Q:$Q)+COUNTIF($Q$7:Q320,Q320)-1</f>
        <v>314</v>
      </c>
      <c r="T320" t="str">
        <f t="shared" si="32"/>
        <v>أقل من المتوسط</v>
      </c>
      <c r="X320" s="50">
        <v>314</v>
      </c>
      <c r="Y320" s="40">
        <f t="shared" si="33"/>
        <v>0</v>
      </c>
      <c r="Z320" s="63">
        <f t="shared" si="29"/>
        <v>0</v>
      </c>
      <c r="AA320" s="9" t="b">
        <f t="shared" si="34"/>
        <v>0</v>
      </c>
      <c r="AB320"/>
      <c r="AE320"/>
      <c r="AF320"/>
      <c r="AG320"/>
      <c r="AH320"/>
      <c r="AI320"/>
      <c r="AJ320"/>
      <c r="AK320"/>
      <c r="AL320"/>
      <c r="AM320"/>
      <c r="AN320"/>
    </row>
    <row r="321" spans="2:40" x14ac:dyDescent="0.3">
      <c r="B321" s="50">
        <v>315</v>
      </c>
      <c r="C321" s="258">
        <f>'ادخال البيانات'!A316</f>
        <v>0</v>
      </c>
      <c r="D321" s="258"/>
      <c r="E321" s="258"/>
      <c r="F321" s="6">
        <f>'ادخال البيانات'!AZ316</f>
        <v>0</v>
      </c>
      <c r="G321" s="63">
        <f>'ادخال البيانات'!BC316</f>
        <v>0</v>
      </c>
      <c r="J321" s="3">
        <f t="shared" si="30"/>
        <v>0</v>
      </c>
      <c r="P321">
        <f t="shared" si="28"/>
        <v>0</v>
      </c>
      <c r="Q321" s="104">
        <f t="shared" si="31"/>
        <v>0</v>
      </c>
      <c r="R321">
        <f>RANK(Q321,$Q:$Q)+COUNTIF($Q$7:Q321,Q321)-1</f>
        <v>315</v>
      </c>
      <c r="T321" t="str">
        <f t="shared" si="32"/>
        <v>أقل من المتوسط</v>
      </c>
      <c r="X321" s="50">
        <v>315</v>
      </c>
      <c r="Y321" s="40">
        <f t="shared" si="33"/>
        <v>0</v>
      </c>
      <c r="Z321" s="63">
        <f t="shared" si="29"/>
        <v>0</v>
      </c>
      <c r="AA321" s="9" t="b">
        <f t="shared" si="34"/>
        <v>0</v>
      </c>
      <c r="AB321"/>
      <c r="AE321"/>
      <c r="AF321"/>
      <c r="AG321"/>
      <c r="AH321"/>
      <c r="AI321"/>
      <c r="AJ321"/>
      <c r="AK321"/>
      <c r="AL321"/>
      <c r="AM321"/>
      <c r="AN321"/>
    </row>
    <row r="322" spans="2:40" x14ac:dyDescent="0.3">
      <c r="B322" s="50">
        <v>316</v>
      </c>
      <c r="C322" s="258">
        <f>'ادخال البيانات'!A317</f>
        <v>0</v>
      </c>
      <c r="D322" s="258"/>
      <c r="E322" s="258"/>
      <c r="F322" s="6">
        <f>'ادخال البيانات'!AZ317</f>
        <v>0</v>
      </c>
      <c r="G322" s="63">
        <f>'ادخال البيانات'!BC317</f>
        <v>0</v>
      </c>
      <c r="J322" s="3">
        <f t="shared" si="30"/>
        <v>0</v>
      </c>
      <c r="P322">
        <f t="shared" si="28"/>
        <v>0</v>
      </c>
      <c r="Q322" s="104">
        <f t="shared" si="31"/>
        <v>0</v>
      </c>
      <c r="R322">
        <f>RANK(Q322,$Q:$Q)+COUNTIF($Q$7:Q322,Q322)-1</f>
        <v>316</v>
      </c>
      <c r="T322" t="str">
        <f t="shared" si="32"/>
        <v>أقل من المتوسط</v>
      </c>
      <c r="X322" s="50">
        <v>316</v>
      </c>
      <c r="Y322" s="40">
        <f t="shared" si="33"/>
        <v>0</v>
      </c>
      <c r="Z322" s="63">
        <f t="shared" si="29"/>
        <v>0</v>
      </c>
      <c r="AA322" s="9" t="b">
        <f t="shared" si="34"/>
        <v>0</v>
      </c>
      <c r="AB322"/>
      <c r="AE322"/>
      <c r="AF322"/>
      <c r="AG322"/>
      <c r="AH322"/>
      <c r="AI322"/>
      <c r="AJ322"/>
      <c r="AK322"/>
      <c r="AL322"/>
      <c r="AM322"/>
      <c r="AN322"/>
    </row>
    <row r="323" spans="2:40" x14ac:dyDescent="0.3">
      <c r="B323" s="50">
        <v>317</v>
      </c>
      <c r="C323" s="258">
        <f>'ادخال البيانات'!A318</f>
        <v>0</v>
      </c>
      <c r="D323" s="258"/>
      <c r="E323" s="258"/>
      <c r="F323" s="6">
        <f>'ادخال البيانات'!AZ318</f>
        <v>0</v>
      </c>
      <c r="G323" s="63">
        <f>'ادخال البيانات'!BC318</f>
        <v>0</v>
      </c>
      <c r="J323" s="3">
        <f t="shared" si="30"/>
        <v>0</v>
      </c>
      <c r="P323">
        <f t="shared" si="28"/>
        <v>0</v>
      </c>
      <c r="Q323" s="104">
        <f t="shared" si="31"/>
        <v>0</v>
      </c>
      <c r="R323">
        <f>RANK(Q323,$Q:$Q)+COUNTIF($Q$7:Q323,Q323)-1</f>
        <v>317</v>
      </c>
      <c r="T323" t="str">
        <f t="shared" si="32"/>
        <v>أقل من المتوسط</v>
      </c>
      <c r="X323" s="50">
        <v>317</v>
      </c>
      <c r="Y323" s="40">
        <f t="shared" si="33"/>
        <v>0</v>
      </c>
      <c r="Z323" s="63">
        <f t="shared" si="29"/>
        <v>0</v>
      </c>
      <c r="AA323" s="9" t="b">
        <f t="shared" si="34"/>
        <v>0</v>
      </c>
      <c r="AB323"/>
      <c r="AE323"/>
      <c r="AF323"/>
      <c r="AG323"/>
      <c r="AH323"/>
      <c r="AI323"/>
      <c r="AJ323"/>
      <c r="AK323"/>
      <c r="AL323"/>
      <c r="AM323"/>
      <c r="AN323"/>
    </row>
    <row r="324" spans="2:40" x14ac:dyDescent="0.3">
      <c r="B324" s="50">
        <v>318</v>
      </c>
      <c r="C324" s="258">
        <f>'ادخال البيانات'!A319</f>
        <v>0</v>
      </c>
      <c r="D324" s="258"/>
      <c r="E324" s="258"/>
      <c r="F324" s="6">
        <f>'ادخال البيانات'!AZ319</f>
        <v>0</v>
      </c>
      <c r="G324" s="63">
        <f>'ادخال البيانات'!BC319</f>
        <v>0</v>
      </c>
      <c r="J324" s="3">
        <f t="shared" si="30"/>
        <v>0</v>
      </c>
      <c r="P324">
        <f t="shared" si="28"/>
        <v>0</v>
      </c>
      <c r="Q324" s="104">
        <f t="shared" si="31"/>
        <v>0</v>
      </c>
      <c r="R324">
        <f>RANK(Q324,$Q:$Q)+COUNTIF($Q$7:Q324,Q324)-1</f>
        <v>318</v>
      </c>
      <c r="T324" t="str">
        <f t="shared" si="32"/>
        <v>أقل من المتوسط</v>
      </c>
      <c r="X324" s="50">
        <v>318</v>
      </c>
      <c r="Y324" s="40">
        <f t="shared" si="33"/>
        <v>0</v>
      </c>
      <c r="Z324" s="63">
        <f t="shared" si="29"/>
        <v>0</v>
      </c>
      <c r="AA324" s="9" t="b">
        <f t="shared" si="34"/>
        <v>0</v>
      </c>
      <c r="AB324"/>
      <c r="AE324"/>
      <c r="AF324"/>
      <c r="AG324"/>
      <c r="AH324"/>
      <c r="AI324"/>
      <c r="AJ324"/>
      <c r="AK324"/>
      <c r="AL324"/>
      <c r="AM324"/>
      <c r="AN324"/>
    </row>
    <row r="325" spans="2:40" x14ac:dyDescent="0.3">
      <c r="B325" s="50">
        <v>319</v>
      </c>
      <c r="C325" s="258">
        <f>'ادخال البيانات'!A320</f>
        <v>0</v>
      </c>
      <c r="D325" s="258"/>
      <c r="E325" s="258"/>
      <c r="F325" s="6">
        <f>'ادخال البيانات'!AZ320</f>
        <v>0</v>
      </c>
      <c r="G325" s="63">
        <f>'ادخال البيانات'!BC320</f>
        <v>0</v>
      </c>
      <c r="J325" s="3">
        <f t="shared" si="30"/>
        <v>0</v>
      </c>
      <c r="P325">
        <f t="shared" si="28"/>
        <v>0</v>
      </c>
      <c r="Q325" s="104">
        <f t="shared" si="31"/>
        <v>0</v>
      </c>
      <c r="R325">
        <f>RANK(Q325,$Q:$Q)+COUNTIF($Q$7:Q325,Q325)-1</f>
        <v>319</v>
      </c>
      <c r="T325" t="str">
        <f t="shared" si="32"/>
        <v>أقل من المتوسط</v>
      </c>
      <c r="X325" s="50">
        <v>319</v>
      </c>
      <c r="Y325" s="40">
        <f t="shared" si="33"/>
        <v>0</v>
      </c>
      <c r="Z325" s="63">
        <f t="shared" si="29"/>
        <v>0</v>
      </c>
      <c r="AA325" s="9" t="b">
        <f t="shared" si="34"/>
        <v>0</v>
      </c>
      <c r="AB325"/>
      <c r="AE325"/>
      <c r="AF325"/>
      <c r="AG325"/>
      <c r="AH325"/>
      <c r="AI325"/>
      <c r="AJ325"/>
      <c r="AK325"/>
      <c r="AL325"/>
      <c r="AM325"/>
      <c r="AN325"/>
    </row>
    <row r="326" spans="2:40" x14ac:dyDescent="0.3">
      <c r="B326" s="50">
        <v>320</v>
      </c>
      <c r="C326" s="258">
        <f>'ادخال البيانات'!A321</f>
        <v>0</v>
      </c>
      <c r="D326" s="258"/>
      <c r="E326" s="258"/>
      <c r="F326" s="6">
        <f>'ادخال البيانات'!AZ321</f>
        <v>0</v>
      </c>
      <c r="G326" s="63">
        <f>'ادخال البيانات'!BC321</f>
        <v>0</v>
      </c>
      <c r="J326" s="3">
        <f t="shared" si="30"/>
        <v>0</v>
      </c>
      <c r="P326">
        <f t="shared" si="28"/>
        <v>0</v>
      </c>
      <c r="Q326" s="104">
        <f t="shared" si="31"/>
        <v>0</v>
      </c>
      <c r="R326">
        <f>RANK(Q326,$Q:$Q)+COUNTIF($Q$7:Q326,Q326)-1</f>
        <v>320</v>
      </c>
      <c r="T326" t="str">
        <f t="shared" si="32"/>
        <v>أقل من المتوسط</v>
      </c>
      <c r="X326" s="50">
        <v>320</v>
      </c>
      <c r="Y326" s="40">
        <f t="shared" si="33"/>
        <v>0</v>
      </c>
      <c r="Z326" s="63">
        <f t="shared" si="29"/>
        <v>0</v>
      </c>
      <c r="AA326" s="9" t="b">
        <f t="shared" si="34"/>
        <v>0</v>
      </c>
      <c r="AB326"/>
      <c r="AE326"/>
      <c r="AF326"/>
      <c r="AG326"/>
      <c r="AH326"/>
      <c r="AI326"/>
      <c r="AJ326"/>
      <c r="AK326"/>
      <c r="AL326"/>
      <c r="AM326"/>
      <c r="AN326"/>
    </row>
    <row r="327" spans="2:40" x14ac:dyDescent="0.3">
      <c r="B327" s="50">
        <v>321</v>
      </c>
      <c r="C327" s="258">
        <f>'ادخال البيانات'!A322</f>
        <v>0</v>
      </c>
      <c r="D327" s="258"/>
      <c r="E327" s="258"/>
      <c r="F327" s="6">
        <f>'ادخال البيانات'!AZ322</f>
        <v>0</v>
      </c>
      <c r="G327" s="63">
        <f>'ادخال البيانات'!BC322</f>
        <v>0</v>
      </c>
      <c r="J327" s="3">
        <f t="shared" si="30"/>
        <v>0</v>
      </c>
      <c r="P327">
        <f t="shared" ref="P327:P390" si="35">C327</f>
        <v>0</v>
      </c>
      <c r="Q327" s="104">
        <f t="shared" si="31"/>
        <v>0</v>
      </c>
      <c r="R327">
        <f>RANK(Q327,$Q:$Q)+COUNTIF($Q$7:Q327,Q327)-1</f>
        <v>321</v>
      </c>
      <c r="T327" t="str">
        <f t="shared" si="32"/>
        <v>أقل من المتوسط</v>
      </c>
      <c r="X327" s="50">
        <v>321</v>
      </c>
      <c r="Y327" s="40">
        <f t="shared" si="33"/>
        <v>0</v>
      </c>
      <c r="Z327" s="63">
        <f t="shared" ref="Z327:Z390" si="36">INDEX($Q$7:$Q$450,MATCH(X327,$R$7:$R$450,0))</f>
        <v>0</v>
      </c>
      <c r="AA327" s="9" t="b">
        <f t="shared" si="34"/>
        <v>0</v>
      </c>
      <c r="AB327"/>
      <c r="AE327"/>
      <c r="AF327"/>
      <c r="AG327"/>
      <c r="AH327"/>
      <c r="AI327"/>
      <c r="AJ327"/>
      <c r="AK327"/>
      <c r="AL327"/>
      <c r="AM327"/>
      <c r="AN327"/>
    </row>
    <row r="328" spans="2:40" x14ac:dyDescent="0.3">
      <c r="B328" s="50">
        <v>322</v>
      </c>
      <c r="C328" s="258">
        <f>'ادخال البيانات'!A323</f>
        <v>0</v>
      </c>
      <c r="D328" s="258"/>
      <c r="E328" s="258"/>
      <c r="F328" s="6">
        <f>'ادخال البيانات'!AZ323</f>
        <v>0</v>
      </c>
      <c r="G328" s="63">
        <f>'ادخال البيانات'!BC323</f>
        <v>0</v>
      </c>
      <c r="J328" s="3">
        <f t="shared" ref="J328:J391" si="37">G328</f>
        <v>0</v>
      </c>
      <c r="P328">
        <f t="shared" si="35"/>
        <v>0</v>
      </c>
      <c r="Q328" s="104">
        <f t="shared" ref="Q328:Q391" si="38">G328</f>
        <v>0</v>
      </c>
      <c r="R328">
        <f>RANK(Q328,$Q:$Q)+COUNTIF($Q$7:Q328,Q328)-1</f>
        <v>322</v>
      </c>
      <c r="T328" t="str">
        <f t="shared" ref="T328:T391" si="39">IF(Q328&lt;$AD$5,"أقل من المتوسط",IF(Q328&gt;=$AD$3,"فوق المتوسط","متوسط"))</f>
        <v>أقل من المتوسط</v>
      </c>
      <c r="X328" s="50">
        <v>322</v>
      </c>
      <c r="Y328" s="40">
        <f t="shared" ref="Y328:Y391" si="40">INDEX($P$7:$P$450,MATCH(X328,$R$7:$R$450,0))</f>
        <v>0</v>
      </c>
      <c r="Z328" s="63">
        <f t="shared" si="36"/>
        <v>0</v>
      </c>
      <c r="AA328" s="9" t="b">
        <f t="shared" ref="AA328:AA391" si="41">IFERROR(IF(Z328&gt;=$AI$8,"فوق المتوسط",IF(Z328&gt;=$AI$10,"متوسط",IF(Z328&gt;AH335,"تحت المتوسط",IF(Y328&gt;0,"إخفاق تام")))),"لايوجد")</f>
        <v>0</v>
      </c>
      <c r="AB328"/>
      <c r="AE328"/>
      <c r="AF328"/>
      <c r="AG328"/>
      <c r="AH328"/>
      <c r="AI328"/>
      <c r="AJ328"/>
      <c r="AK328"/>
      <c r="AL328"/>
      <c r="AM328"/>
      <c r="AN328"/>
    </row>
    <row r="329" spans="2:40" x14ac:dyDescent="0.3">
      <c r="B329" s="50">
        <v>323</v>
      </c>
      <c r="C329" s="258">
        <f>'ادخال البيانات'!A324</f>
        <v>0</v>
      </c>
      <c r="D329" s="258"/>
      <c r="E329" s="258"/>
      <c r="F329" s="6">
        <f>'ادخال البيانات'!AZ324</f>
        <v>0</v>
      </c>
      <c r="G329" s="63">
        <f>'ادخال البيانات'!BC324</f>
        <v>0</v>
      </c>
      <c r="J329" s="3">
        <f t="shared" si="37"/>
        <v>0</v>
      </c>
      <c r="P329">
        <f t="shared" si="35"/>
        <v>0</v>
      </c>
      <c r="Q329" s="104">
        <f t="shared" si="38"/>
        <v>0</v>
      </c>
      <c r="R329">
        <f>RANK(Q329,$Q:$Q)+COUNTIF($Q$7:Q329,Q329)-1</f>
        <v>323</v>
      </c>
      <c r="T329" t="str">
        <f t="shared" si="39"/>
        <v>أقل من المتوسط</v>
      </c>
      <c r="X329" s="50">
        <v>323</v>
      </c>
      <c r="Y329" s="40">
        <f t="shared" si="40"/>
        <v>0</v>
      </c>
      <c r="Z329" s="63">
        <f t="shared" si="36"/>
        <v>0</v>
      </c>
      <c r="AA329" s="9" t="b">
        <f t="shared" si="41"/>
        <v>0</v>
      </c>
      <c r="AB329"/>
      <c r="AE329"/>
      <c r="AF329"/>
      <c r="AG329"/>
      <c r="AH329"/>
      <c r="AI329"/>
      <c r="AJ329"/>
      <c r="AK329"/>
      <c r="AL329"/>
      <c r="AM329"/>
      <c r="AN329"/>
    </row>
    <row r="330" spans="2:40" x14ac:dyDescent="0.3">
      <c r="B330" s="50">
        <v>324</v>
      </c>
      <c r="C330" s="258">
        <f>'ادخال البيانات'!A325</f>
        <v>0</v>
      </c>
      <c r="D330" s="258"/>
      <c r="E330" s="258"/>
      <c r="F330" s="6">
        <f>'ادخال البيانات'!AZ325</f>
        <v>0</v>
      </c>
      <c r="G330" s="63">
        <f>'ادخال البيانات'!BC325</f>
        <v>0</v>
      </c>
      <c r="J330" s="3">
        <f t="shared" si="37"/>
        <v>0</v>
      </c>
      <c r="P330">
        <f t="shared" si="35"/>
        <v>0</v>
      </c>
      <c r="Q330" s="104">
        <f t="shared" si="38"/>
        <v>0</v>
      </c>
      <c r="R330">
        <f>RANK(Q330,$Q:$Q)+COUNTIF($Q$7:Q330,Q330)-1</f>
        <v>324</v>
      </c>
      <c r="T330" t="str">
        <f t="shared" si="39"/>
        <v>أقل من المتوسط</v>
      </c>
      <c r="X330" s="50">
        <v>324</v>
      </c>
      <c r="Y330" s="40">
        <f t="shared" si="40"/>
        <v>0</v>
      </c>
      <c r="Z330" s="63">
        <f t="shared" si="36"/>
        <v>0</v>
      </c>
      <c r="AA330" s="9" t="b">
        <f t="shared" si="41"/>
        <v>0</v>
      </c>
      <c r="AB330"/>
      <c r="AE330"/>
      <c r="AF330"/>
      <c r="AG330"/>
      <c r="AH330"/>
      <c r="AI330"/>
      <c r="AJ330"/>
      <c r="AK330"/>
      <c r="AL330"/>
      <c r="AM330"/>
      <c r="AN330"/>
    </row>
    <row r="331" spans="2:40" x14ac:dyDescent="0.3">
      <c r="B331" s="50">
        <v>325</v>
      </c>
      <c r="C331" s="258">
        <f>'ادخال البيانات'!A326</f>
        <v>0</v>
      </c>
      <c r="D331" s="258"/>
      <c r="E331" s="258"/>
      <c r="F331" s="6">
        <f>'ادخال البيانات'!AZ326</f>
        <v>0</v>
      </c>
      <c r="G331" s="63">
        <f>'ادخال البيانات'!BC326</f>
        <v>0</v>
      </c>
      <c r="J331" s="3">
        <f t="shared" si="37"/>
        <v>0</v>
      </c>
      <c r="P331">
        <f t="shared" si="35"/>
        <v>0</v>
      </c>
      <c r="Q331" s="104">
        <f t="shared" si="38"/>
        <v>0</v>
      </c>
      <c r="R331">
        <f>RANK(Q331,$Q:$Q)+COUNTIF($Q$7:Q331,Q331)-1</f>
        <v>325</v>
      </c>
      <c r="T331" t="str">
        <f t="shared" si="39"/>
        <v>أقل من المتوسط</v>
      </c>
      <c r="X331" s="50">
        <v>325</v>
      </c>
      <c r="Y331" s="40">
        <f t="shared" si="40"/>
        <v>0</v>
      </c>
      <c r="Z331" s="63">
        <f t="shared" si="36"/>
        <v>0</v>
      </c>
      <c r="AA331" s="9" t="b">
        <f t="shared" si="41"/>
        <v>0</v>
      </c>
      <c r="AB331"/>
      <c r="AE331"/>
      <c r="AF331"/>
      <c r="AG331"/>
      <c r="AH331"/>
      <c r="AI331"/>
      <c r="AJ331"/>
      <c r="AK331"/>
      <c r="AL331"/>
      <c r="AM331"/>
      <c r="AN331"/>
    </row>
    <row r="332" spans="2:40" x14ac:dyDescent="0.3">
      <c r="B332" s="50">
        <v>326</v>
      </c>
      <c r="C332" s="258">
        <f>'ادخال البيانات'!A327</f>
        <v>0</v>
      </c>
      <c r="D332" s="258"/>
      <c r="E332" s="258"/>
      <c r="F332" s="6">
        <f>'ادخال البيانات'!AZ327</f>
        <v>0</v>
      </c>
      <c r="G332" s="63">
        <f>'ادخال البيانات'!BC327</f>
        <v>0</v>
      </c>
      <c r="J332" s="3">
        <f t="shared" si="37"/>
        <v>0</v>
      </c>
      <c r="P332">
        <f t="shared" si="35"/>
        <v>0</v>
      </c>
      <c r="Q332" s="104">
        <f t="shared" si="38"/>
        <v>0</v>
      </c>
      <c r="R332">
        <f>RANK(Q332,$Q:$Q)+COUNTIF($Q$7:Q332,Q332)-1</f>
        <v>326</v>
      </c>
      <c r="T332" t="str">
        <f t="shared" si="39"/>
        <v>أقل من المتوسط</v>
      </c>
      <c r="X332" s="50">
        <v>326</v>
      </c>
      <c r="Y332" s="40">
        <f t="shared" si="40"/>
        <v>0</v>
      </c>
      <c r="Z332" s="63">
        <f t="shared" si="36"/>
        <v>0</v>
      </c>
      <c r="AA332" s="9" t="b">
        <f t="shared" si="41"/>
        <v>0</v>
      </c>
      <c r="AB332"/>
      <c r="AE332"/>
      <c r="AF332"/>
      <c r="AG332"/>
      <c r="AH332"/>
      <c r="AI332"/>
      <c r="AJ332"/>
      <c r="AK332"/>
      <c r="AL332"/>
      <c r="AM332"/>
      <c r="AN332"/>
    </row>
    <row r="333" spans="2:40" x14ac:dyDescent="0.3">
      <c r="B333" s="50">
        <v>327</v>
      </c>
      <c r="C333" s="258">
        <f>'ادخال البيانات'!A328</f>
        <v>0</v>
      </c>
      <c r="D333" s="258"/>
      <c r="E333" s="258"/>
      <c r="F333" s="6">
        <f>'ادخال البيانات'!AZ328</f>
        <v>0</v>
      </c>
      <c r="G333" s="63">
        <f>'ادخال البيانات'!BC328</f>
        <v>0</v>
      </c>
      <c r="J333" s="3">
        <f t="shared" si="37"/>
        <v>0</v>
      </c>
      <c r="P333">
        <f t="shared" si="35"/>
        <v>0</v>
      </c>
      <c r="Q333" s="104">
        <f t="shared" si="38"/>
        <v>0</v>
      </c>
      <c r="R333">
        <f>RANK(Q333,$Q:$Q)+COUNTIF($Q$7:Q333,Q333)-1</f>
        <v>327</v>
      </c>
      <c r="T333" t="str">
        <f t="shared" si="39"/>
        <v>أقل من المتوسط</v>
      </c>
      <c r="X333" s="50">
        <v>327</v>
      </c>
      <c r="Y333" s="40">
        <f t="shared" si="40"/>
        <v>0</v>
      </c>
      <c r="Z333" s="63">
        <f t="shared" si="36"/>
        <v>0</v>
      </c>
      <c r="AA333" s="9" t="b">
        <f t="shared" si="41"/>
        <v>0</v>
      </c>
      <c r="AB333"/>
      <c r="AE333"/>
      <c r="AF333"/>
      <c r="AG333"/>
      <c r="AH333"/>
      <c r="AI333"/>
      <c r="AJ333"/>
      <c r="AK333"/>
      <c r="AL333"/>
      <c r="AM333"/>
      <c r="AN333"/>
    </row>
    <row r="334" spans="2:40" x14ac:dyDescent="0.3">
      <c r="B334" s="50">
        <v>328</v>
      </c>
      <c r="C334" s="258">
        <f>'ادخال البيانات'!A329</f>
        <v>0</v>
      </c>
      <c r="D334" s="258"/>
      <c r="E334" s="258"/>
      <c r="F334" s="6">
        <f>'ادخال البيانات'!AZ329</f>
        <v>0</v>
      </c>
      <c r="G334" s="63">
        <f>'ادخال البيانات'!BC329</f>
        <v>0</v>
      </c>
      <c r="J334" s="3">
        <f t="shared" si="37"/>
        <v>0</v>
      </c>
      <c r="P334">
        <f t="shared" si="35"/>
        <v>0</v>
      </c>
      <c r="Q334" s="104">
        <f t="shared" si="38"/>
        <v>0</v>
      </c>
      <c r="R334">
        <f>RANK(Q334,$Q:$Q)+COUNTIF($Q$7:Q334,Q334)-1</f>
        <v>328</v>
      </c>
      <c r="T334" t="str">
        <f t="shared" si="39"/>
        <v>أقل من المتوسط</v>
      </c>
      <c r="X334" s="50">
        <v>328</v>
      </c>
      <c r="Y334" s="40">
        <f t="shared" si="40"/>
        <v>0</v>
      </c>
      <c r="Z334" s="63">
        <f t="shared" si="36"/>
        <v>0</v>
      </c>
      <c r="AA334" s="9" t="b">
        <f t="shared" si="41"/>
        <v>0</v>
      </c>
      <c r="AB334"/>
      <c r="AE334"/>
      <c r="AF334"/>
      <c r="AG334"/>
      <c r="AH334"/>
      <c r="AI334"/>
      <c r="AJ334"/>
      <c r="AK334"/>
      <c r="AL334"/>
      <c r="AM334"/>
      <c r="AN334"/>
    </row>
    <row r="335" spans="2:40" x14ac:dyDescent="0.3">
      <c r="B335" s="50">
        <v>329</v>
      </c>
      <c r="C335" s="258">
        <f>'ادخال البيانات'!A330</f>
        <v>0</v>
      </c>
      <c r="D335" s="258"/>
      <c r="E335" s="258"/>
      <c r="F335" s="6">
        <f>'ادخال البيانات'!AZ330</f>
        <v>0</v>
      </c>
      <c r="G335" s="63">
        <f>'ادخال البيانات'!BC330</f>
        <v>0</v>
      </c>
      <c r="J335" s="3">
        <f t="shared" si="37"/>
        <v>0</v>
      </c>
      <c r="P335">
        <f t="shared" si="35"/>
        <v>0</v>
      </c>
      <c r="Q335" s="104">
        <f t="shared" si="38"/>
        <v>0</v>
      </c>
      <c r="R335">
        <f>RANK(Q335,$Q:$Q)+COUNTIF($Q$7:Q335,Q335)-1</f>
        <v>329</v>
      </c>
      <c r="T335" t="str">
        <f t="shared" si="39"/>
        <v>أقل من المتوسط</v>
      </c>
      <c r="X335" s="50">
        <v>329</v>
      </c>
      <c r="Y335" s="40">
        <f t="shared" si="40"/>
        <v>0</v>
      </c>
      <c r="Z335" s="63">
        <f t="shared" si="36"/>
        <v>0</v>
      </c>
      <c r="AA335" s="9" t="b">
        <f t="shared" si="41"/>
        <v>0</v>
      </c>
      <c r="AB335"/>
      <c r="AE335"/>
      <c r="AF335"/>
      <c r="AG335"/>
      <c r="AH335"/>
      <c r="AI335"/>
      <c r="AJ335"/>
      <c r="AK335"/>
      <c r="AL335"/>
      <c r="AM335"/>
      <c r="AN335"/>
    </row>
    <row r="336" spans="2:40" x14ac:dyDescent="0.3">
      <c r="B336" s="50">
        <v>330</v>
      </c>
      <c r="C336" s="258">
        <f>'ادخال البيانات'!A331</f>
        <v>0</v>
      </c>
      <c r="D336" s="258"/>
      <c r="E336" s="258"/>
      <c r="F336" s="6">
        <f>'ادخال البيانات'!AZ331</f>
        <v>0</v>
      </c>
      <c r="G336" s="63">
        <f>'ادخال البيانات'!BC331</f>
        <v>0</v>
      </c>
      <c r="J336" s="3">
        <f t="shared" si="37"/>
        <v>0</v>
      </c>
      <c r="P336">
        <f t="shared" si="35"/>
        <v>0</v>
      </c>
      <c r="Q336" s="104">
        <f t="shared" si="38"/>
        <v>0</v>
      </c>
      <c r="R336">
        <f>RANK(Q336,$Q:$Q)+COUNTIF($Q$7:Q336,Q336)-1</f>
        <v>330</v>
      </c>
      <c r="T336" t="str">
        <f t="shared" si="39"/>
        <v>أقل من المتوسط</v>
      </c>
      <c r="X336" s="50">
        <v>330</v>
      </c>
      <c r="Y336" s="40">
        <f t="shared" si="40"/>
        <v>0</v>
      </c>
      <c r="Z336" s="63">
        <f t="shared" si="36"/>
        <v>0</v>
      </c>
      <c r="AA336" s="9" t="b">
        <f t="shared" si="41"/>
        <v>0</v>
      </c>
      <c r="AB336"/>
      <c r="AE336"/>
      <c r="AF336"/>
      <c r="AG336"/>
      <c r="AH336"/>
      <c r="AI336"/>
      <c r="AJ336"/>
      <c r="AK336"/>
      <c r="AL336"/>
      <c r="AM336"/>
      <c r="AN336"/>
    </row>
    <row r="337" spans="2:40" x14ac:dyDescent="0.3">
      <c r="B337" s="50">
        <v>331</v>
      </c>
      <c r="C337" s="258">
        <f>'ادخال البيانات'!A332</f>
        <v>0</v>
      </c>
      <c r="D337" s="258"/>
      <c r="E337" s="258"/>
      <c r="F337" s="6">
        <f>'ادخال البيانات'!AZ332</f>
        <v>0</v>
      </c>
      <c r="G337" s="63">
        <f>'ادخال البيانات'!BC332</f>
        <v>0</v>
      </c>
      <c r="J337" s="3">
        <f t="shared" si="37"/>
        <v>0</v>
      </c>
      <c r="P337">
        <f t="shared" si="35"/>
        <v>0</v>
      </c>
      <c r="Q337" s="104">
        <f t="shared" si="38"/>
        <v>0</v>
      </c>
      <c r="R337">
        <f>RANK(Q337,$Q:$Q)+COUNTIF($Q$7:Q337,Q337)-1</f>
        <v>331</v>
      </c>
      <c r="T337" t="str">
        <f t="shared" si="39"/>
        <v>أقل من المتوسط</v>
      </c>
      <c r="X337" s="50">
        <v>331</v>
      </c>
      <c r="Y337" s="40">
        <f t="shared" si="40"/>
        <v>0</v>
      </c>
      <c r="Z337" s="63">
        <f t="shared" si="36"/>
        <v>0</v>
      </c>
      <c r="AA337" s="9" t="b">
        <f t="shared" si="41"/>
        <v>0</v>
      </c>
      <c r="AB337"/>
      <c r="AE337"/>
      <c r="AF337"/>
      <c r="AG337"/>
      <c r="AH337"/>
      <c r="AI337"/>
      <c r="AJ337"/>
      <c r="AK337"/>
      <c r="AL337"/>
      <c r="AM337"/>
      <c r="AN337"/>
    </row>
    <row r="338" spans="2:40" x14ac:dyDescent="0.3">
      <c r="B338" s="50">
        <v>332</v>
      </c>
      <c r="C338" s="258">
        <f>'ادخال البيانات'!A333</f>
        <v>0</v>
      </c>
      <c r="D338" s="258"/>
      <c r="E338" s="258"/>
      <c r="F338" s="6">
        <f>'ادخال البيانات'!AZ333</f>
        <v>0</v>
      </c>
      <c r="G338" s="63">
        <f>'ادخال البيانات'!BC333</f>
        <v>0</v>
      </c>
      <c r="J338" s="3">
        <f t="shared" si="37"/>
        <v>0</v>
      </c>
      <c r="P338">
        <f t="shared" si="35"/>
        <v>0</v>
      </c>
      <c r="Q338" s="104">
        <f t="shared" si="38"/>
        <v>0</v>
      </c>
      <c r="R338">
        <f>RANK(Q338,$Q:$Q)+COUNTIF($Q$7:Q338,Q338)-1</f>
        <v>332</v>
      </c>
      <c r="T338" t="str">
        <f t="shared" si="39"/>
        <v>أقل من المتوسط</v>
      </c>
      <c r="X338" s="50">
        <v>332</v>
      </c>
      <c r="Y338" s="40">
        <f t="shared" si="40"/>
        <v>0</v>
      </c>
      <c r="Z338" s="63">
        <f t="shared" si="36"/>
        <v>0</v>
      </c>
      <c r="AA338" s="9" t="b">
        <f t="shared" si="41"/>
        <v>0</v>
      </c>
      <c r="AB338"/>
      <c r="AE338"/>
      <c r="AF338"/>
      <c r="AG338"/>
      <c r="AH338"/>
      <c r="AI338"/>
      <c r="AJ338"/>
      <c r="AK338"/>
      <c r="AL338"/>
      <c r="AM338"/>
      <c r="AN338"/>
    </row>
    <row r="339" spans="2:40" x14ac:dyDescent="0.3">
      <c r="B339" s="50">
        <v>333</v>
      </c>
      <c r="C339" s="258">
        <f>'ادخال البيانات'!A334</f>
        <v>0</v>
      </c>
      <c r="D339" s="258"/>
      <c r="E339" s="258"/>
      <c r="F339" s="6">
        <f>'ادخال البيانات'!AZ334</f>
        <v>0</v>
      </c>
      <c r="G339" s="63">
        <f>'ادخال البيانات'!BC334</f>
        <v>0</v>
      </c>
      <c r="J339" s="3">
        <f t="shared" si="37"/>
        <v>0</v>
      </c>
      <c r="P339">
        <f t="shared" si="35"/>
        <v>0</v>
      </c>
      <c r="Q339" s="104">
        <f t="shared" si="38"/>
        <v>0</v>
      </c>
      <c r="R339">
        <f>RANK(Q339,$Q:$Q)+COUNTIF($Q$7:Q339,Q339)-1</f>
        <v>333</v>
      </c>
      <c r="T339" t="str">
        <f t="shared" si="39"/>
        <v>أقل من المتوسط</v>
      </c>
      <c r="X339" s="50">
        <v>333</v>
      </c>
      <c r="Y339" s="40">
        <f t="shared" si="40"/>
        <v>0</v>
      </c>
      <c r="Z339" s="63">
        <f t="shared" si="36"/>
        <v>0</v>
      </c>
      <c r="AA339" s="9" t="b">
        <f t="shared" si="41"/>
        <v>0</v>
      </c>
      <c r="AB339"/>
      <c r="AE339"/>
      <c r="AF339"/>
      <c r="AG339"/>
      <c r="AH339"/>
      <c r="AI339"/>
      <c r="AJ339"/>
      <c r="AK339"/>
      <c r="AL339"/>
      <c r="AM339"/>
      <c r="AN339"/>
    </row>
    <row r="340" spans="2:40" x14ac:dyDescent="0.3">
      <c r="B340" s="50">
        <v>334</v>
      </c>
      <c r="C340" s="258">
        <f>'ادخال البيانات'!A335</f>
        <v>0</v>
      </c>
      <c r="D340" s="258"/>
      <c r="E340" s="258"/>
      <c r="F340" s="6">
        <f>'ادخال البيانات'!AZ335</f>
        <v>0</v>
      </c>
      <c r="G340" s="63">
        <f>'ادخال البيانات'!BC335</f>
        <v>0</v>
      </c>
      <c r="J340" s="3">
        <f t="shared" si="37"/>
        <v>0</v>
      </c>
      <c r="P340">
        <f t="shared" si="35"/>
        <v>0</v>
      </c>
      <c r="Q340" s="104">
        <f t="shared" si="38"/>
        <v>0</v>
      </c>
      <c r="R340">
        <f>RANK(Q340,$Q:$Q)+COUNTIF($Q$7:Q340,Q340)-1</f>
        <v>334</v>
      </c>
      <c r="T340" t="str">
        <f t="shared" si="39"/>
        <v>أقل من المتوسط</v>
      </c>
      <c r="X340" s="50">
        <v>334</v>
      </c>
      <c r="Y340" s="40">
        <f t="shared" si="40"/>
        <v>0</v>
      </c>
      <c r="Z340" s="63">
        <f t="shared" si="36"/>
        <v>0</v>
      </c>
      <c r="AA340" s="9" t="b">
        <f t="shared" si="41"/>
        <v>0</v>
      </c>
      <c r="AB340"/>
      <c r="AE340"/>
      <c r="AF340"/>
      <c r="AG340"/>
      <c r="AH340"/>
      <c r="AI340"/>
      <c r="AJ340"/>
      <c r="AK340"/>
      <c r="AL340"/>
      <c r="AM340"/>
      <c r="AN340"/>
    </row>
    <row r="341" spans="2:40" x14ac:dyDescent="0.3">
      <c r="B341" s="50">
        <v>335</v>
      </c>
      <c r="C341" s="258">
        <f>'ادخال البيانات'!A336</f>
        <v>0</v>
      </c>
      <c r="D341" s="258"/>
      <c r="E341" s="258"/>
      <c r="F341" s="6">
        <f>'ادخال البيانات'!AZ336</f>
        <v>0</v>
      </c>
      <c r="G341" s="63">
        <f>'ادخال البيانات'!BC336</f>
        <v>0</v>
      </c>
      <c r="J341" s="3">
        <f t="shared" si="37"/>
        <v>0</v>
      </c>
      <c r="P341">
        <f t="shared" si="35"/>
        <v>0</v>
      </c>
      <c r="Q341" s="104">
        <f t="shared" si="38"/>
        <v>0</v>
      </c>
      <c r="R341">
        <f>RANK(Q341,$Q:$Q)+COUNTIF($Q$7:Q341,Q341)-1</f>
        <v>335</v>
      </c>
      <c r="T341" t="str">
        <f t="shared" si="39"/>
        <v>أقل من المتوسط</v>
      </c>
      <c r="X341" s="50">
        <v>335</v>
      </c>
      <c r="Y341" s="40">
        <f t="shared" si="40"/>
        <v>0</v>
      </c>
      <c r="Z341" s="63">
        <f t="shared" si="36"/>
        <v>0</v>
      </c>
      <c r="AA341" s="9" t="b">
        <f t="shared" si="41"/>
        <v>0</v>
      </c>
      <c r="AB341"/>
      <c r="AE341"/>
      <c r="AF341"/>
      <c r="AG341"/>
      <c r="AH341"/>
      <c r="AI341"/>
      <c r="AJ341"/>
      <c r="AK341"/>
      <c r="AL341"/>
      <c r="AM341"/>
      <c r="AN341"/>
    </row>
    <row r="342" spans="2:40" x14ac:dyDescent="0.3">
      <c r="B342" s="50">
        <v>336</v>
      </c>
      <c r="C342" s="258">
        <f>'ادخال البيانات'!A337</f>
        <v>0</v>
      </c>
      <c r="D342" s="258"/>
      <c r="E342" s="258"/>
      <c r="F342" s="6">
        <f>'ادخال البيانات'!AZ337</f>
        <v>0</v>
      </c>
      <c r="G342" s="63">
        <f>'ادخال البيانات'!BC337</f>
        <v>0</v>
      </c>
      <c r="J342" s="3">
        <f t="shared" si="37"/>
        <v>0</v>
      </c>
      <c r="P342">
        <f t="shared" si="35"/>
        <v>0</v>
      </c>
      <c r="Q342" s="104">
        <f t="shared" si="38"/>
        <v>0</v>
      </c>
      <c r="R342">
        <f>RANK(Q342,$Q:$Q)+COUNTIF($Q$7:Q342,Q342)-1</f>
        <v>336</v>
      </c>
      <c r="T342" t="str">
        <f t="shared" si="39"/>
        <v>أقل من المتوسط</v>
      </c>
      <c r="X342" s="50">
        <v>336</v>
      </c>
      <c r="Y342" s="40">
        <f t="shared" si="40"/>
        <v>0</v>
      </c>
      <c r="Z342" s="63">
        <f t="shared" si="36"/>
        <v>0</v>
      </c>
      <c r="AA342" s="9" t="b">
        <f t="shared" si="41"/>
        <v>0</v>
      </c>
      <c r="AB342"/>
      <c r="AE342"/>
      <c r="AF342"/>
      <c r="AG342"/>
      <c r="AH342"/>
      <c r="AI342"/>
      <c r="AJ342"/>
      <c r="AK342"/>
      <c r="AL342"/>
      <c r="AM342"/>
      <c r="AN342"/>
    </row>
    <row r="343" spans="2:40" x14ac:dyDescent="0.3">
      <c r="B343" s="50">
        <v>337</v>
      </c>
      <c r="C343" s="258">
        <f>'ادخال البيانات'!A338</f>
        <v>0</v>
      </c>
      <c r="D343" s="258"/>
      <c r="E343" s="258"/>
      <c r="F343" s="6">
        <f>'ادخال البيانات'!AZ338</f>
        <v>0</v>
      </c>
      <c r="G343" s="63">
        <f>'ادخال البيانات'!BC338</f>
        <v>0</v>
      </c>
      <c r="J343" s="3">
        <f t="shared" si="37"/>
        <v>0</v>
      </c>
      <c r="P343">
        <f t="shared" si="35"/>
        <v>0</v>
      </c>
      <c r="Q343" s="104">
        <f t="shared" si="38"/>
        <v>0</v>
      </c>
      <c r="R343">
        <f>RANK(Q343,$Q:$Q)+COUNTIF($Q$7:Q343,Q343)-1</f>
        <v>337</v>
      </c>
      <c r="T343" t="str">
        <f t="shared" si="39"/>
        <v>أقل من المتوسط</v>
      </c>
      <c r="X343" s="50">
        <v>337</v>
      </c>
      <c r="Y343" s="40">
        <f t="shared" si="40"/>
        <v>0</v>
      </c>
      <c r="Z343" s="63">
        <f t="shared" si="36"/>
        <v>0</v>
      </c>
      <c r="AA343" s="9" t="b">
        <f t="shared" si="41"/>
        <v>0</v>
      </c>
      <c r="AB343"/>
      <c r="AE343"/>
      <c r="AF343"/>
      <c r="AG343"/>
      <c r="AH343"/>
      <c r="AI343"/>
      <c r="AJ343"/>
      <c r="AK343"/>
      <c r="AL343"/>
      <c r="AM343"/>
      <c r="AN343"/>
    </row>
    <row r="344" spans="2:40" x14ac:dyDescent="0.3">
      <c r="B344" s="50">
        <v>338</v>
      </c>
      <c r="C344" s="258">
        <f>'ادخال البيانات'!A339</f>
        <v>0</v>
      </c>
      <c r="D344" s="258"/>
      <c r="E344" s="258"/>
      <c r="F344" s="6">
        <f>'ادخال البيانات'!AZ339</f>
        <v>0</v>
      </c>
      <c r="G344" s="63">
        <f>'ادخال البيانات'!BC339</f>
        <v>0</v>
      </c>
      <c r="J344" s="3">
        <f t="shared" si="37"/>
        <v>0</v>
      </c>
      <c r="P344">
        <f t="shared" si="35"/>
        <v>0</v>
      </c>
      <c r="Q344" s="104">
        <f t="shared" si="38"/>
        <v>0</v>
      </c>
      <c r="R344">
        <f>RANK(Q344,$Q:$Q)+COUNTIF($Q$7:Q344,Q344)-1</f>
        <v>338</v>
      </c>
      <c r="T344" t="str">
        <f t="shared" si="39"/>
        <v>أقل من المتوسط</v>
      </c>
      <c r="X344" s="50">
        <v>338</v>
      </c>
      <c r="Y344" s="40">
        <f t="shared" si="40"/>
        <v>0</v>
      </c>
      <c r="Z344" s="63">
        <f t="shared" si="36"/>
        <v>0</v>
      </c>
      <c r="AA344" s="9" t="b">
        <f t="shared" si="41"/>
        <v>0</v>
      </c>
      <c r="AB344"/>
      <c r="AE344"/>
      <c r="AF344"/>
      <c r="AG344"/>
      <c r="AH344"/>
      <c r="AI344"/>
      <c r="AJ344"/>
      <c r="AK344"/>
      <c r="AL344"/>
      <c r="AM344"/>
      <c r="AN344"/>
    </row>
    <row r="345" spans="2:40" x14ac:dyDescent="0.3">
      <c r="B345" s="50">
        <v>339</v>
      </c>
      <c r="C345" s="258">
        <f>'ادخال البيانات'!A340</f>
        <v>0</v>
      </c>
      <c r="D345" s="258"/>
      <c r="E345" s="258"/>
      <c r="F345" s="6">
        <f>'ادخال البيانات'!AZ340</f>
        <v>0</v>
      </c>
      <c r="G345" s="63">
        <f>'ادخال البيانات'!BC340</f>
        <v>0</v>
      </c>
      <c r="J345" s="3">
        <f t="shared" si="37"/>
        <v>0</v>
      </c>
      <c r="P345">
        <f t="shared" si="35"/>
        <v>0</v>
      </c>
      <c r="Q345" s="104">
        <f t="shared" si="38"/>
        <v>0</v>
      </c>
      <c r="R345">
        <f>RANK(Q345,$Q:$Q)+COUNTIF($Q$7:Q345,Q345)-1</f>
        <v>339</v>
      </c>
      <c r="T345" t="str">
        <f t="shared" si="39"/>
        <v>أقل من المتوسط</v>
      </c>
      <c r="X345" s="50">
        <v>339</v>
      </c>
      <c r="Y345" s="40">
        <f t="shared" si="40"/>
        <v>0</v>
      </c>
      <c r="Z345" s="63">
        <f t="shared" si="36"/>
        <v>0</v>
      </c>
      <c r="AA345" s="9" t="b">
        <f t="shared" si="41"/>
        <v>0</v>
      </c>
      <c r="AB345"/>
      <c r="AE345"/>
      <c r="AF345"/>
      <c r="AG345"/>
      <c r="AH345"/>
      <c r="AI345"/>
      <c r="AJ345"/>
      <c r="AK345"/>
      <c r="AL345"/>
      <c r="AM345"/>
      <c r="AN345"/>
    </row>
    <row r="346" spans="2:40" x14ac:dyDescent="0.3">
      <c r="B346" s="50">
        <v>340</v>
      </c>
      <c r="C346" s="258">
        <f>'ادخال البيانات'!A341</f>
        <v>0</v>
      </c>
      <c r="D346" s="258"/>
      <c r="E346" s="258"/>
      <c r="F346" s="6">
        <f>'ادخال البيانات'!AZ341</f>
        <v>0</v>
      </c>
      <c r="G346" s="63">
        <f>'ادخال البيانات'!BC341</f>
        <v>0</v>
      </c>
      <c r="J346" s="3">
        <f t="shared" si="37"/>
        <v>0</v>
      </c>
      <c r="P346">
        <f t="shared" si="35"/>
        <v>0</v>
      </c>
      <c r="Q346" s="104">
        <f t="shared" si="38"/>
        <v>0</v>
      </c>
      <c r="R346">
        <f>RANK(Q346,$Q:$Q)+COUNTIF($Q$7:Q346,Q346)-1</f>
        <v>340</v>
      </c>
      <c r="T346" t="str">
        <f t="shared" si="39"/>
        <v>أقل من المتوسط</v>
      </c>
      <c r="X346" s="50">
        <v>340</v>
      </c>
      <c r="Y346" s="40">
        <f t="shared" si="40"/>
        <v>0</v>
      </c>
      <c r="Z346" s="63">
        <f t="shared" si="36"/>
        <v>0</v>
      </c>
      <c r="AA346" s="9" t="b">
        <f t="shared" si="41"/>
        <v>0</v>
      </c>
      <c r="AB346"/>
      <c r="AE346"/>
      <c r="AF346"/>
      <c r="AG346"/>
      <c r="AH346"/>
      <c r="AI346"/>
      <c r="AJ346"/>
      <c r="AK346"/>
      <c r="AL346"/>
      <c r="AM346"/>
      <c r="AN346"/>
    </row>
    <row r="347" spans="2:40" x14ac:dyDescent="0.3">
      <c r="B347" s="50">
        <v>341</v>
      </c>
      <c r="C347" s="258">
        <f>'ادخال البيانات'!A342</f>
        <v>0</v>
      </c>
      <c r="D347" s="258"/>
      <c r="E347" s="258"/>
      <c r="F347" s="6">
        <f>'ادخال البيانات'!AZ342</f>
        <v>0</v>
      </c>
      <c r="G347" s="63">
        <f>'ادخال البيانات'!BC342</f>
        <v>0</v>
      </c>
      <c r="J347" s="3">
        <f t="shared" si="37"/>
        <v>0</v>
      </c>
      <c r="P347">
        <f t="shared" si="35"/>
        <v>0</v>
      </c>
      <c r="Q347" s="104">
        <f t="shared" si="38"/>
        <v>0</v>
      </c>
      <c r="R347">
        <f>RANK(Q347,$Q:$Q)+COUNTIF($Q$7:Q347,Q347)-1</f>
        <v>341</v>
      </c>
      <c r="T347" t="str">
        <f t="shared" si="39"/>
        <v>أقل من المتوسط</v>
      </c>
      <c r="X347" s="50">
        <v>341</v>
      </c>
      <c r="Y347" s="40">
        <f t="shared" si="40"/>
        <v>0</v>
      </c>
      <c r="Z347" s="63">
        <f t="shared" si="36"/>
        <v>0</v>
      </c>
      <c r="AA347" s="9" t="b">
        <f t="shared" si="41"/>
        <v>0</v>
      </c>
      <c r="AB347"/>
      <c r="AE347"/>
      <c r="AF347"/>
      <c r="AG347"/>
      <c r="AH347"/>
      <c r="AI347"/>
      <c r="AJ347"/>
      <c r="AK347"/>
      <c r="AL347"/>
      <c r="AM347"/>
      <c r="AN347"/>
    </row>
    <row r="348" spans="2:40" x14ac:dyDescent="0.3">
      <c r="B348" s="50">
        <v>342</v>
      </c>
      <c r="C348" s="258">
        <f>'ادخال البيانات'!A343</f>
        <v>0</v>
      </c>
      <c r="D348" s="258"/>
      <c r="E348" s="258"/>
      <c r="F348" s="6">
        <f>'ادخال البيانات'!AZ343</f>
        <v>0</v>
      </c>
      <c r="G348" s="63">
        <f>'ادخال البيانات'!BC343</f>
        <v>0</v>
      </c>
      <c r="J348" s="3">
        <f t="shared" si="37"/>
        <v>0</v>
      </c>
      <c r="P348">
        <f t="shared" si="35"/>
        <v>0</v>
      </c>
      <c r="Q348" s="104">
        <f t="shared" si="38"/>
        <v>0</v>
      </c>
      <c r="R348">
        <f>RANK(Q348,$Q:$Q)+COUNTIF($Q$7:Q348,Q348)-1</f>
        <v>342</v>
      </c>
      <c r="T348" t="str">
        <f t="shared" si="39"/>
        <v>أقل من المتوسط</v>
      </c>
      <c r="X348" s="50">
        <v>342</v>
      </c>
      <c r="Y348" s="40">
        <f t="shared" si="40"/>
        <v>0</v>
      </c>
      <c r="Z348" s="63">
        <f t="shared" si="36"/>
        <v>0</v>
      </c>
      <c r="AA348" s="9" t="b">
        <f t="shared" si="41"/>
        <v>0</v>
      </c>
      <c r="AB348"/>
      <c r="AE348"/>
      <c r="AF348"/>
      <c r="AG348"/>
      <c r="AH348"/>
      <c r="AI348"/>
      <c r="AJ348"/>
      <c r="AK348"/>
      <c r="AL348"/>
      <c r="AM348"/>
      <c r="AN348"/>
    </row>
    <row r="349" spans="2:40" x14ac:dyDescent="0.3">
      <c r="B349" s="50">
        <v>343</v>
      </c>
      <c r="C349" s="258">
        <f>'ادخال البيانات'!A344</f>
        <v>0</v>
      </c>
      <c r="D349" s="258"/>
      <c r="E349" s="258"/>
      <c r="F349" s="6">
        <f>'ادخال البيانات'!AZ344</f>
        <v>0</v>
      </c>
      <c r="G349" s="63">
        <f>'ادخال البيانات'!BC344</f>
        <v>0</v>
      </c>
      <c r="J349" s="3">
        <f t="shared" si="37"/>
        <v>0</v>
      </c>
      <c r="P349">
        <f t="shared" si="35"/>
        <v>0</v>
      </c>
      <c r="Q349" s="104">
        <f t="shared" si="38"/>
        <v>0</v>
      </c>
      <c r="R349">
        <f>RANK(Q349,$Q:$Q)+COUNTIF($Q$7:Q349,Q349)-1</f>
        <v>343</v>
      </c>
      <c r="T349" t="str">
        <f t="shared" si="39"/>
        <v>أقل من المتوسط</v>
      </c>
      <c r="X349" s="50">
        <v>343</v>
      </c>
      <c r="Y349" s="40">
        <f t="shared" si="40"/>
        <v>0</v>
      </c>
      <c r="Z349" s="63">
        <f t="shared" si="36"/>
        <v>0</v>
      </c>
      <c r="AA349" s="9" t="b">
        <f t="shared" si="41"/>
        <v>0</v>
      </c>
      <c r="AB349"/>
      <c r="AE349"/>
      <c r="AF349"/>
      <c r="AG349"/>
      <c r="AH349"/>
      <c r="AI349"/>
      <c r="AJ349"/>
      <c r="AK349"/>
      <c r="AL349"/>
      <c r="AM349"/>
      <c r="AN349"/>
    </row>
    <row r="350" spans="2:40" x14ac:dyDescent="0.3">
      <c r="B350" s="50">
        <v>344</v>
      </c>
      <c r="C350" s="258">
        <f>'ادخال البيانات'!A345</f>
        <v>0</v>
      </c>
      <c r="D350" s="258"/>
      <c r="E350" s="258"/>
      <c r="F350" s="6">
        <f>'ادخال البيانات'!AZ345</f>
        <v>0</v>
      </c>
      <c r="G350" s="63">
        <f>'ادخال البيانات'!BC345</f>
        <v>0</v>
      </c>
      <c r="J350" s="3">
        <f t="shared" si="37"/>
        <v>0</v>
      </c>
      <c r="P350">
        <f t="shared" si="35"/>
        <v>0</v>
      </c>
      <c r="Q350" s="104">
        <f t="shared" si="38"/>
        <v>0</v>
      </c>
      <c r="R350">
        <f>RANK(Q350,$Q:$Q)+COUNTIF($Q$7:Q350,Q350)-1</f>
        <v>344</v>
      </c>
      <c r="T350" t="str">
        <f t="shared" si="39"/>
        <v>أقل من المتوسط</v>
      </c>
      <c r="X350" s="50">
        <v>344</v>
      </c>
      <c r="Y350" s="40">
        <f t="shared" si="40"/>
        <v>0</v>
      </c>
      <c r="Z350" s="63">
        <f t="shared" si="36"/>
        <v>0</v>
      </c>
      <c r="AA350" s="9" t="b">
        <f t="shared" si="41"/>
        <v>0</v>
      </c>
      <c r="AB350"/>
      <c r="AE350"/>
      <c r="AF350"/>
      <c r="AG350"/>
      <c r="AH350"/>
      <c r="AI350"/>
      <c r="AJ350"/>
      <c r="AK350"/>
      <c r="AL350"/>
      <c r="AM350"/>
      <c r="AN350"/>
    </row>
    <row r="351" spans="2:40" x14ac:dyDescent="0.3">
      <c r="B351" s="50">
        <v>345</v>
      </c>
      <c r="C351" s="258">
        <f>'ادخال البيانات'!A346</f>
        <v>0</v>
      </c>
      <c r="D351" s="258"/>
      <c r="E351" s="258"/>
      <c r="F351" s="6">
        <f>'ادخال البيانات'!AZ346</f>
        <v>0</v>
      </c>
      <c r="G351" s="63">
        <f>'ادخال البيانات'!BC346</f>
        <v>0</v>
      </c>
      <c r="J351" s="3">
        <f t="shared" si="37"/>
        <v>0</v>
      </c>
      <c r="P351">
        <f t="shared" si="35"/>
        <v>0</v>
      </c>
      <c r="Q351" s="104">
        <f t="shared" si="38"/>
        <v>0</v>
      </c>
      <c r="R351">
        <f>RANK(Q351,$Q:$Q)+COUNTIF($Q$7:Q351,Q351)-1</f>
        <v>345</v>
      </c>
      <c r="T351" t="str">
        <f t="shared" si="39"/>
        <v>أقل من المتوسط</v>
      </c>
      <c r="X351" s="50">
        <v>345</v>
      </c>
      <c r="Y351" s="40">
        <f t="shared" si="40"/>
        <v>0</v>
      </c>
      <c r="Z351" s="63">
        <f t="shared" si="36"/>
        <v>0</v>
      </c>
      <c r="AA351" s="9" t="b">
        <f t="shared" si="41"/>
        <v>0</v>
      </c>
      <c r="AB351"/>
      <c r="AE351"/>
      <c r="AF351"/>
      <c r="AG351"/>
      <c r="AH351"/>
      <c r="AI351"/>
      <c r="AJ351"/>
      <c r="AK351"/>
      <c r="AL351"/>
      <c r="AM351"/>
      <c r="AN351"/>
    </row>
    <row r="352" spans="2:40" x14ac:dyDescent="0.3">
      <c r="B352" s="50">
        <v>346</v>
      </c>
      <c r="C352" s="258">
        <f>'ادخال البيانات'!A347</f>
        <v>0</v>
      </c>
      <c r="D352" s="258"/>
      <c r="E352" s="258"/>
      <c r="F352" s="6">
        <f>'ادخال البيانات'!AZ347</f>
        <v>0</v>
      </c>
      <c r="G352" s="63">
        <f>'ادخال البيانات'!BC347</f>
        <v>0</v>
      </c>
      <c r="J352" s="3">
        <f t="shared" si="37"/>
        <v>0</v>
      </c>
      <c r="P352">
        <f t="shared" si="35"/>
        <v>0</v>
      </c>
      <c r="Q352" s="104">
        <f t="shared" si="38"/>
        <v>0</v>
      </c>
      <c r="R352">
        <f>RANK(Q352,$Q:$Q)+COUNTIF($Q$7:Q352,Q352)-1</f>
        <v>346</v>
      </c>
      <c r="T352" t="str">
        <f t="shared" si="39"/>
        <v>أقل من المتوسط</v>
      </c>
      <c r="X352" s="50">
        <v>346</v>
      </c>
      <c r="Y352" s="40">
        <f t="shared" si="40"/>
        <v>0</v>
      </c>
      <c r="Z352" s="63">
        <f t="shared" si="36"/>
        <v>0</v>
      </c>
      <c r="AA352" s="9" t="b">
        <f t="shared" si="41"/>
        <v>0</v>
      </c>
      <c r="AB352"/>
      <c r="AE352"/>
      <c r="AF352"/>
      <c r="AG352"/>
      <c r="AH352"/>
      <c r="AI352"/>
      <c r="AJ352"/>
      <c r="AK352"/>
      <c r="AL352"/>
      <c r="AM352"/>
      <c r="AN352"/>
    </row>
    <row r="353" spans="2:40" x14ac:dyDescent="0.3">
      <c r="B353" s="50">
        <v>347</v>
      </c>
      <c r="C353" s="258">
        <f>'ادخال البيانات'!A348</f>
        <v>0</v>
      </c>
      <c r="D353" s="258"/>
      <c r="E353" s="258"/>
      <c r="F353" s="6">
        <f>'ادخال البيانات'!AZ348</f>
        <v>0</v>
      </c>
      <c r="G353" s="63">
        <f>'ادخال البيانات'!BC348</f>
        <v>0</v>
      </c>
      <c r="J353" s="3">
        <f t="shared" si="37"/>
        <v>0</v>
      </c>
      <c r="P353">
        <f t="shared" si="35"/>
        <v>0</v>
      </c>
      <c r="Q353" s="104">
        <f t="shared" si="38"/>
        <v>0</v>
      </c>
      <c r="R353">
        <f>RANK(Q353,$Q:$Q)+COUNTIF($Q$7:Q353,Q353)-1</f>
        <v>347</v>
      </c>
      <c r="T353" t="str">
        <f t="shared" si="39"/>
        <v>أقل من المتوسط</v>
      </c>
      <c r="X353" s="50">
        <v>347</v>
      </c>
      <c r="Y353" s="40">
        <f t="shared" si="40"/>
        <v>0</v>
      </c>
      <c r="Z353" s="63">
        <f t="shared" si="36"/>
        <v>0</v>
      </c>
      <c r="AA353" s="9" t="b">
        <f t="shared" si="41"/>
        <v>0</v>
      </c>
      <c r="AB353"/>
      <c r="AE353"/>
      <c r="AF353"/>
      <c r="AG353"/>
      <c r="AH353"/>
      <c r="AI353"/>
      <c r="AJ353"/>
      <c r="AK353"/>
      <c r="AL353"/>
      <c r="AM353"/>
      <c r="AN353"/>
    </row>
    <row r="354" spans="2:40" x14ac:dyDescent="0.3">
      <c r="B354" s="50">
        <v>348</v>
      </c>
      <c r="C354" s="258">
        <f>'ادخال البيانات'!A349</f>
        <v>0</v>
      </c>
      <c r="D354" s="258"/>
      <c r="E354" s="258"/>
      <c r="F354" s="6">
        <f>'ادخال البيانات'!AZ349</f>
        <v>0</v>
      </c>
      <c r="G354" s="63">
        <f>'ادخال البيانات'!BC349</f>
        <v>0</v>
      </c>
      <c r="J354" s="3">
        <f t="shared" si="37"/>
        <v>0</v>
      </c>
      <c r="P354">
        <f t="shared" si="35"/>
        <v>0</v>
      </c>
      <c r="Q354" s="104">
        <f t="shared" si="38"/>
        <v>0</v>
      </c>
      <c r="R354">
        <f>RANK(Q354,$Q:$Q)+COUNTIF($Q$7:Q354,Q354)-1</f>
        <v>348</v>
      </c>
      <c r="T354" t="str">
        <f t="shared" si="39"/>
        <v>أقل من المتوسط</v>
      </c>
      <c r="X354" s="50">
        <v>348</v>
      </c>
      <c r="Y354" s="40">
        <f t="shared" si="40"/>
        <v>0</v>
      </c>
      <c r="Z354" s="63">
        <f t="shared" si="36"/>
        <v>0</v>
      </c>
      <c r="AA354" s="9" t="b">
        <f t="shared" si="41"/>
        <v>0</v>
      </c>
      <c r="AB354"/>
      <c r="AE354"/>
      <c r="AF354"/>
      <c r="AG354"/>
      <c r="AH354"/>
      <c r="AI354"/>
      <c r="AJ354"/>
      <c r="AK354"/>
      <c r="AL354"/>
      <c r="AM354"/>
      <c r="AN354"/>
    </row>
    <row r="355" spans="2:40" x14ac:dyDescent="0.3">
      <c r="B355" s="50">
        <v>349</v>
      </c>
      <c r="C355" s="258">
        <f>'ادخال البيانات'!A350</f>
        <v>0</v>
      </c>
      <c r="D355" s="258"/>
      <c r="E355" s="258"/>
      <c r="F355" s="6">
        <f>'ادخال البيانات'!AZ350</f>
        <v>0</v>
      </c>
      <c r="G355" s="63">
        <f>'ادخال البيانات'!BC350</f>
        <v>0</v>
      </c>
      <c r="J355" s="3">
        <f t="shared" si="37"/>
        <v>0</v>
      </c>
      <c r="P355">
        <f t="shared" si="35"/>
        <v>0</v>
      </c>
      <c r="Q355" s="104">
        <f t="shared" si="38"/>
        <v>0</v>
      </c>
      <c r="R355">
        <f>RANK(Q355,$Q:$Q)+COUNTIF($Q$7:Q355,Q355)-1</f>
        <v>349</v>
      </c>
      <c r="T355" t="str">
        <f t="shared" si="39"/>
        <v>أقل من المتوسط</v>
      </c>
      <c r="X355" s="50">
        <v>349</v>
      </c>
      <c r="Y355" s="40">
        <f t="shared" si="40"/>
        <v>0</v>
      </c>
      <c r="Z355" s="63">
        <f t="shared" si="36"/>
        <v>0</v>
      </c>
      <c r="AA355" s="9" t="b">
        <f t="shared" si="41"/>
        <v>0</v>
      </c>
      <c r="AB355"/>
      <c r="AE355"/>
      <c r="AF355"/>
      <c r="AG355"/>
      <c r="AH355"/>
      <c r="AI355"/>
      <c r="AJ355"/>
      <c r="AK355"/>
      <c r="AL355"/>
      <c r="AM355"/>
      <c r="AN355"/>
    </row>
    <row r="356" spans="2:40" x14ac:dyDescent="0.3">
      <c r="B356" s="50">
        <v>350</v>
      </c>
      <c r="C356" s="258">
        <f>'ادخال البيانات'!A351</f>
        <v>0</v>
      </c>
      <c r="D356" s="258"/>
      <c r="E356" s="258"/>
      <c r="F356" s="6">
        <f>'ادخال البيانات'!AZ351</f>
        <v>0</v>
      </c>
      <c r="G356" s="63">
        <f>'ادخال البيانات'!BC351</f>
        <v>0</v>
      </c>
      <c r="J356" s="3">
        <f t="shared" si="37"/>
        <v>0</v>
      </c>
      <c r="P356">
        <f t="shared" si="35"/>
        <v>0</v>
      </c>
      <c r="Q356" s="104">
        <f t="shared" si="38"/>
        <v>0</v>
      </c>
      <c r="R356">
        <f>RANK(Q356,$Q:$Q)+COUNTIF($Q$7:Q356,Q356)-1</f>
        <v>350</v>
      </c>
      <c r="T356" t="str">
        <f t="shared" si="39"/>
        <v>أقل من المتوسط</v>
      </c>
      <c r="X356" s="50">
        <v>350</v>
      </c>
      <c r="Y356" s="40">
        <f t="shared" si="40"/>
        <v>0</v>
      </c>
      <c r="Z356" s="63">
        <f t="shared" si="36"/>
        <v>0</v>
      </c>
      <c r="AA356" s="9" t="b">
        <f t="shared" si="41"/>
        <v>0</v>
      </c>
      <c r="AB356"/>
      <c r="AE356"/>
      <c r="AF356"/>
      <c r="AG356"/>
      <c r="AH356"/>
      <c r="AI356"/>
      <c r="AJ356"/>
      <c r="AK356"/>
      <c r="AL356"/>
      <c r="AM356"/>
      <c r="AN356"/>
    </row>
    <row r="357" spans="2:40" x14ac:dyDescent="0.3">
      <c r="B357" s="50">
        <v>351</v>
      </c>
      <c r="C357" s="258">
        <f>'ادخال البيانات'!A352</f>
        <v>0</v>
      </c>
      <c r="D357" s="258"/>
      <c r="E357" s="258"/>
      <c r="F357" s="6">
        <f>'ادخال البيانات'!AZ352</f>
        <v>0</v>
      </c>
      <c r="G357" s="63">
        <f>'ادخال البيانات'!BC352</f>
        <v>0</v>
      </c>
      <c r="J357" s="3">
        <f t="shared" si="37"/>
        <v>0</v>
      </c>
      <c r="P357">
        <f t="shared" si="35"/>
        <v>0</v>
      </c>
      <c r="Q357" s="104">
        <f t="shared" si="38"/>
        <v>0</v>
      </c>
      <c r="R357">
        <f>RANK(Q357,$Q:$Q)+COUNTIF($Q$7:Q357,Q357)-1</f>
        <v>351</v>
      </c>
      <c r="T357" t="str">
        <f t="shared" si="39"/>
        <v>أقل من المتوسط</v>
      </c>
      <c r="X357" s="50">
        <v>351</v>
      </c>
      <c r="Y357" s="40">
        <f t="shared" si="40"/>
        <v>0</v>
      </c>
      <c r="Z357" s="63">
        <f t="shared" si="36"/>
        <v>0</v>
      </c>
      <c r="AA357" s="9" t="b">
        <f t="shared" si="41"/>
        <v>0</v>
      </c>
      <c r="AB357"/>
      <c r="AE357"/>
      <c r="AF357"/>
      <c r="AG357"/>
      <c r="AH357"/>
      <c r="AI357"/>
      <c r="AJ357"/>
      <c r="AK357"/>
      <c r="AL357"/>
      <c r="AM357"/>
      <c r="AN357"/>
    </row>
    <row r="358" spans="2:40" x14ac:dyDescent="0.3">
      <c r="B358" s="50">
        <v>352</v>
      </c>
      <c r="C358" s="258">
        <f>'ادخال البيانات'!A353</f>
        <v>0</v>
      </c>
      <c r="D358" s="258"/>
      <c r="E358" s="258"/>
      <c r="F358" s="6">
        <f>'ادخال البيانات'!AZ353</f>
        <v>0</v>
      </c>
      <c r="G358" s="63">
        <f>'ادخال البيانات'!BC353</f>
        <v>0</v>
      </c>
      <c r="J358" s="3">
        <f t="shared" si="37"/>
        <v>0</v>
      </c>
      <c r="P358">
        <f t="shared" si="35"/>
        <v>0</v>
      </c>
      <c r="Q358" s="104">
        <f t="shared" si="38"/>
        <v>0</v>
      </c>
      <c r="R358">
        <f>RANK(Q358,$Q:$Q)+COUNTIF($Q$7:Q358,Q358)-1</f>
        <v>352</v>
      </c>
      <c r="T358" t="str">
        <f t="shared" si="39"/>
        <v>أقل من المتوسط</v>
      </c>
      <c r="X358" s="50">
        <v>352</v>
      </c>
      <c r="Y358" s="40">
        <f t="shared" si="40"/>
        <v>0</v>
      </c>
      <c r="Z358" s="63">
        <f t="shared" si="36"/>
        <v>0</v>
      </c>
      <c r="AA358" s="9" t="b">
        <f t="shared" si="41"/>
        <v>0</v>
      </c>
      <c r="AB358"/>
      <c r="AE358"/>
      <c r="AF358"/>
      <c r="AG358"/>
      <c r="AH358"/>
      <c r="AI358"/>
      <c r="AJ358"/>
      <c r="AK358"/>
      <c r="AL358"/>
      <c r="AM358"/>
      <c r="AN358"/>
    </row>
    <row r="359" spans="2:40" x14ac:dyDescent="0.3">
      <c r="B359" s="50">
        <v>353</v>
      </c>
      <c r="C359" s="258">
        <f>'ادخال البيانات'!A354</f>
        <v>0</v>
      </c>
      <c r="D359" s="258"/>
      <c r="E359" s="258"/>
      <c r="F359" s="6">
        <f>'ادخال البيانات'!AZ354</f>
        <v>0</v>
      </c>
      <c r="G359" s="63">
        <f>'ادخال البيانات'!BC354</f>
        <v>0</v>
      </c>
      <c r="J359" s="3">
        <f t="shared" si="37"/>
        <v>0</v>
      </c>
      <c r="P359">
        <f t="shared" si="35"/>
        <v>0</v>
      </c>
      <c r="Q359" s="104">
        <f t="shared" si="38"/>
        <v>0</v>
      </c>
      <c r="R359">
        <f>RANK(Q359,$Q:$Q)+COUNTIF($Q$7:Q359,Q359)-1</f>
        <v>353</v>
      </c>
      <c r="T359" t="str">
        <f t="shared" si="39"/>
        <v>أقل من المتوسط</v>
      </c>
      <c r="X359" s="50">
        <v>353</v>
      </c>
      <c r="Y359" s="40">
        <f t="shared" si="40"/>
        <v>0</v>
      </c>
      <c r="Z359" s="63">
        <f t="shared" si="36"/>
        <v>0</v>
      </c>
      <c r="AA359" s="9" t="b">
        <f t="shared" si="41"/>
        <v>0</v>
      </c>
      <c r="AB359"/>
      <c r="AE359"/>
      <c r="AF359"/>
      <c r="AG359"/>
      <c r="AH359"/>
      <c r="AI359"/>
      <c r="AJ359"/>
      <c r="AK359"/>
      <c r="AL359"/>
      <c r="AM359"/>
      <c r="AN359"/>
    </row>
    <row r="360" spans="2:40" x14ac:dyDescent="0.3">
      <c r="B360" s="50">
        <v>354</v>
      </c>
      <c r="C360" s="258">
        <f>'ادخال البيانات'!A355</f>
        <v>0</v>
      </c>
      <c r="D360" s="258"/>
      <c r="E360" s="258"/>
      <c r="F360" s="6">
        <f>'ادخال البيانات'!AZ355</f>
        <v>0</v>
      </c>
      <c r="G360" s="63">
        <f>'ادخال البيانات'!BC355</f>
        <v>0</v>
      </c>
      <c r="J360" s="3">
        <f t="shared" si="37"/>
        <v>0</v>
      </c>
      <c r="P360">
        <f t="shared" si="35"/>
        <v>0</v>
      </c>
      <c r="Q360" s="104">
        <f t="shared" si="38"/>
        <v>0</v>
      </c>
      <c r="R360">
        <f>RANK(Q360,$Q:$Q)+COUNTIF($Q$7:Q360,Q360)-1</f>
        <v>354</v>
      </c>
      <c r="T360" t="str">
        <f t="shared" si="39"/>
        <v>أقل من المتوسط</v>
      </c>
      <c r="X360" s="50">
        <v>354</v>
      </c>
      <c r="Y360" s="40">
        <f t="shared" si="40"/>
        <v>0</v>
      </c>
      <c r="Z360" s="63">
        <f t="shared" si="36"/>
        <v>0</v>
      </c>
      <c r="AA360" s="9" t="b">
        <f t="shared" si="41"/>
        <v>0</v>
      </c>
      <c r="AB360"/>
      <c r="AE360"/>
      <c r="AF360"/>
      <c r="AG360"/>
      <c r="AH360"/>
      <c r="AI360"/>
      <c r="AJ360"/>
      <c r="AK360"/>
      <c r="AL360"/>
      <c r="AM360"/>
      <c r="AN360"/>
    </row>
    <row r="361" spans="2:40" x14ac:dyDescent="0.3">
      <c r="B361" s="50">
        <v>355</v>
      </c>
      <c r="C361" s="258">
        <f>'ادخال البيانات'!A356</f>
        <v>0</v>
      </c>
      <c r="D361" s="258"/>
      <c r="E361" s="258"/>
      <c r="F361" s="6">
        <f>'ادخال البيانات'!AZ356</f>
        <v>0</v>
      </c>
      <c r="G361" s="63">
        <f>'ادخال البيانات'!BC356</f>
        <v>0</v>
      </c>
      <c r="J361" s="3">
        <f t="shared" si="37"/>
        <v>0</v>
      </c>
      <c r="P361">
        <f t="shared" si="35"/>
        <v>0</v>
      </c>
      <c r="Q361" s="104">
        <f t="shared" si="38"/>
        <v>0</v>
      </c>
      <c r="R361">
        <f>RANK(Q361,$Q:$Q)+COUNTIF($Q$7:Q361,Q361)-1</f>
        <v>355</v>
      </c>
      <c r="T361" t="str">
        <f t="shared" si="39"/>
        <v>أقل من المتوسط</v>
      </c>
      <c r="X361" s="50">
        <v>355</v>
      </c>
      <c r="Y361" s="40">
        <f t="shared" si="40"/>
        <v>0</v>
      </c>
      <c r="Z361" s="63">
        <f t="shared" si="36"/>
        <v>0</v>
      </c>
      <c r="AA361" s="9" t="b">
        <f t="shared" si="41"/>
        <v>0</v>
      </c>
      <c r="AB361"/>
      <c r="AE361"/>
      <c r="AF361"/>
      <c r="AG361"/>
      <c r="AH361"/>
      <c r="AI361"/>
      <c r="AJ361"/>
      <c r="AK361"/>
      <c r="AL361"/>
      <c r="AM361"/>
      <c r="AN361"/>
    </row>
    <row r="362" spans="2:40" x14ac:dyDescent="0.3">
      <c r="B362" s="50">
        <v>356</v>
      </c>
      <c r="C362" s="258">
        <f>'ادخال البيانات'!A357</f>
        <v>0</v>
      </c>
      <c r="D362" s="258"/>
      <c r="E362" s="258"/>
      <c r="F362" s="6">
        <f>'ادخال البيانات'!AZ357</f>
        <v>0</v>
      </c>
      <c r="G362" s="63">
        <f>'ادخال البيانات'!BC357</f>
        <v>0</v>
      </c>
      <c r="J362" s="3">
        <f t="shared" si="37"/>
        <v>0</v>
      </c>
      <c r="P362">
        <f t="shared" si="35"/>
        <v>0</v>
      </c>
      <c r="Q362" s="104">
        <f t="shared" si="38"/>
        <v>0</v>
      </c>
      <c r="R362">
        <f>RANK(Q362,$Q:$Q)+COUNTIF($Q$7:Q362,Q362)-1</f>
        <v>356</v>
      </c>
      <c r="T362" t="str">
        <f t="shared" si="39"/>
        <v>أقل من المتوسط</v>
      </c>
      <c r="X362" s="50">
        <v>356</v>
      </c>
      <c r="Y362" s="40">
        <f t="shared" si="40"/>
        <v>0</v>
      </c>
      <c r="Z362" s="63">
        <f t="shared" si="36"/>
        <v>0</v>
      </c>
      <c r="AA362" s="9" t="b">
        <f t="shared" si="41"/>
        <v>0</v>
      </c>
      <c r="AB362"/>
      <c r="AE362"/>
      <c r="AF362"/>
      <c r="AG362"/>
      <c r="AH362"/>
      <c r="AI362"/>
      <c r="AJ362"/>
      <c r="AK362"/>
      <c r="AL362"/>
      <c r="AM362"/>
      <c r="AN362"/>
    </row>
    <row r="363" spans="2:40" x14ac:dyDescent="0.3">
      <c r="B363" s="50">
        <v>357</v>
      </c>
      <c r="C363" s="258">
        <f>'ادخال البيانات'!A358</f>
        <v>0</v>
      </c>
      <c r="D363" s="258"/>
      <c r="E363" s="258"/>
      <c r="F363" s="6">
        <f>'ادخال البيانات'!AZ358</f>
        <v>0</v>
      </c>
      <c r="G363" s="63">
        <f>'ادخال البيانات'!BC358</f>
        <v>0</v>
      </c>
      <c r="J363" s="3">
        <f t="shared" si="37"/>
        <v>0</v>
      </c>
      <c r="P363">
        <f t="shared" si="35"/>
        <v>0</v>
      </c>
      <c r="Q363" s="104">
        <f t="shared" si="38"/>
        <v>0</v>
      </c>
      <c r="R363">
        <f>RANK(Q363,$Q:$Q)+COUNTIF($Q$7:Q363,Q363)-1</f>
        <v>357</v>
      </c>
      <c r="T363" t="str">
        <f t="shared" si="39"/>
        <v>أقل من المتوسط</v>
      </c>
      <c r="X363" s="50">
        <v>357</v>
      </c>
      <c r="Y363" s="40">
        <f t="shared" si="40"/>
        <v>0</v>
      </c>
      <c r="Z363" s="63">
        <f t="shared" si="36"/>
        <v>0</v>
      </c>
      <c r="AA363" s="9" t="b">
        <f t="shared" si="41"/>
        <v>0</v>
      </c>
      <c r="AB363"/>
      <c r="AE363"/>
      <c r="AF363"/>
      <c r="AG363"/>
      <c r="AH363"/>
      <c r="AI363"/>
      <c r="AJ363"/>
      <c r="AK363"/>
      <c r="AL363"/>
      <c r="AM363"/>
      <c r="AN363"/>
    </row>
    <row r="364" spans="2:40" x14ac:dyDescent="0.3">
      <c r="B364" s="50">
        <v>358</v>
      </c>
      <c r="C364" s="258">
        <f>'ادخال البيانات'!A359</f>
        <v>0</v>
      </c>
      <c r="D364" s="258"/>
      <c r="E364" s="258"/>
      <c r="F364" s="6">
        <f>'ادخال البيانات'!AZ359</f>
        <v>0</v>
      </c>
      <c r="G364" s="63">
        <f>'ادخال البيانات'!BC359</f>
        <v>0</v>
      </c>
      <c r="J364" s="3">
        <f t="shared" si="37"/>
        <v>0</v>
      </c>
      <c r="P364">
        <f t="shared" si="35"/>
        <v>0</v>
      </c>
      <c r="Q364" s="104">
        <f t="shared" si="38"/>
        <v>0</v>
      </c>
      <c r="R364">
        <f>RANK(Q364,$Q:$Q)+COUNTIF($Q$7:Q364,Q364)-1</f>
        <v>358</v>
      </c>
      <c r="T364" t="str">
        <f t="shared" si="39"/>
        <v>أقل من المتوسط</v>
      </c>
      <c r="X364" s="50">
        <v>358</v>
      </c>
      <c r="Y364" s="40">
        <f t="shared" si="40"/>
        <v>0</v>
      </c>
      <c r="Z364" s="63">
        <f t="shared" si="36"/>
        <v>0</v>
      </c>
      <c r="AA364" s="9" t="b">
        <f t="shared" si="41"/>
        <v>0</v>
      </c>
      <c r="AB364"/>
      <c r="AE364"/>
      <c r="AF364"/>
      <c r="AG364"/>
      <c r="AH364"/>
      <c r="AI364"/>
      <c r="AJ364"/>
      <c r="AK364"/>
      <c r="AL364"/>
      <c r="AM364"/>
      <c r="AN364"/>
    </row>
    <row r="365" spans="2:40" x14ac:dyDescent="0.3">
      <c r="B365" s="50">
        <v>359</v>
      </c>
      <c r="C365" s="258">
        <f>'ادخال البيانات'!A360</f>
        <v>0</v>
      </c>
      <c r="D365" s="258"/>
      <c r="E365" s="258"/>
      <c r="F365" s="6">
        <f>'ادخال البيانات'!AZ360</f>
        <v>0</v>
      </c>
      <c r="G365" s="63">
        <f>'ادخال البيانات'!BC360</f>
        <v>0</v>
      </c>
      <c r="J365" s="3">
        <f t="shared" si="37"/>
        <v>0</v>
      </c>
      <c r="P365">
        <f t="shared" si="35"/>
        <v>0</v>
      </c>
      <c r="Q365" s="104">
        <f t="shared" si="38"/>
        <v>0</v>
      </c>
      <c r="R365">
        <f>RANK(Q365,$Q:$Q)+COUNTIF($Q$7:Q365,Q365)-1</f>
        <v>359</v>
      </c>
      <c r="T365" t="str">
        <f t="shared" si="39"/>
        <v>أقل من المتوسط</v>
      </c>
      <c r="X365" s="50">
        <v>359</v>
      </c>
      <c r="Y365" s="40">
        <f t="shared" si="40"/>
        <v>0</v>
      </c>
      <c r="Z365" s="63">
        <f t="shared" si="36"/>
        <v>0</v>
      </c>
      <c r="AA365" s="9" t="b">
        <f t="shared" si="41"/>
        <v>0</v>
      </c>
      <c r="AB365"/>
      <c r="AE365"/>
      <c r="AF365"/>
      <c r="AG365"/>
      <c r="AH365"/>
      <c r="AI365"/>
      <c r="AJ365"/>
      <c r="AK365"/>
      <c r="AL365"/>
      <c r="AM365"/>
      <c r="AN365"/>
    </row>
    <row r="366" spans="2:40" x14ac:dyDescent="0.3">
      <c r="B366" s="50">
        <v>360</v>
      </c>
      <c r="C366" s="258">
        <f>'ادخال البيانات'!A361</f>
        <v>0</v>
      </c>
      <c r="D366" s="258"/>
      <c r="E366" s="258"/>
      <c r="F366" s="6">
        <f>'ادخال البيانات'!AZ361</f>
        <v>0</v>
      </c>
      <c r="G366" s="63">
        <f>'ادخال البيانات'!BC361</f>
        <v>0</v>
      </c>
      <c r="J366" s="3">
        <f t="shared" si="37"/>
        <v>0</v>
      </c>
      <c r="P366">
        <f t="shared" si="35"/>
        <v>0</v>
      </c>
      <c r="Q366" s="104">
        <f t="shared" si="38"/>
        <v>0</v>
      </c>
      <c r="R366">
        <f>RANK(Q366,$Q:$Q)+COUNTIF($Q$7:Q366,Q366)-1</f>
        <v>360</v>
      </c>
      <c r="T366" t="str">
        <f t="shared" si="39"/>
        <v>أقل من المتوسط</v>
      </c>
      <c r="X366" s="50">
        <v>360</v>
      </c>
      <c r="Y366" s="40">
        <f t="shared" si="40"/>
        <v>0</v>
      </c>
      <c r="Z366" s="63">
        <f t="shared" si="36"/>
        <v>0</v>
      </c>
      <c r="AA366" s="9" t="b">
        <f t="shared" si="41"/>
        <v>0</v>
      </c>
      <c r="AB366"/>
      <c r="AE366"/>
      <c r="AF366"/>
      <c r="AG366"/>
      <c r="AH366"/>
      <c r="AI366"/>
      <c r="AJ366"/>
      <c r="AK366"/>
      <c r="AL366"/>
      <c r="AM366"/>
      <c r="AN366"/>
    </row>
    <row r="367" spans="2:40" x14ac:dyDescent="0.3">
      <c r="B367" s="50">
        <v>361</v>
      </c>
      <c r="C367" s="258">
        <f>'ادخال البيانات'!A362</f>
        <v>0</v>
      </c>
      <c r="D367" s="258"/>
      <c r="E367" s="258"/>
      <c r="F367" s="6">
        <f>'ادخال البيانات'!AZ362</f>
        <v>0</v>
      </c>
      <c r="G367" s="63">
        <f>'ادخال البيانات'!BC362</f>
        <v>0</v>
      </c>
      <c r="J367" s="3">
        <f t="shared" si="37"/>
        <v>0</v>
      </c>
      <c r="P367">
        <f t="shared" si="35"/>
        <v>0</v>
      </c>
      <c r="Q367" s="104">
        <f t="shared" si="38"/>
        <v>0</v>
      </c>
      <c r="R367">
        <f>RANK(Q367,$Q:$Q)+COUNTIF($Q$7:Q367,Q367)-1</f>
        <v>361</v>
      </c>
      <c r="T367" t="str">
        <f t="shared" si="39"/>
        <v>أقل من المتوسط</v>
      </c>
      <c r="X367" s="50">
        <v>361</v>
      </c>
      <c r="Y367" s="40">
        <f t="shared" si="40"/>
        <v>0</v>
      </c>
      <c r="Z367" s="63">
        <f t="shared" si="36"/>
        <v>0</v>
      </c>
      <c r="AA367" s="9" t="b">
        <f t="shared" si="41"/>
        <v>0</v>
      </c>
      <c r="AB367"/>
      <c r="AE367"/>
      <c r="AF367"/>
      <c r="AG367"/>
      <c r="AH367"/>
      <c r="AI367"/>
      <c r="AJ367"/>
      <c r="AK367"/>
      <c r="AL367"/>
      <c r="AM367"/>
      <c r="AN367"/>
    </row>
    <row r="368" spans="2:40" x14ac:dyDescent="0.3">
      <c r="B368" s="50">
        <v>362</v>
      </c>
      <c r="C368" s="258">
        <f>'ادخال البيانات'!A363</f>
        <v>0</v>
      </c>
      <c r="D368" s="258"/>
      <c r="E368" s="258"/>
      <c r="F368" s="6">
        <f>'ادخال البيانات'!AZ363</f>
        <v>0</v>
      </c>
      <c r="G368" s="63">
        <f>'ادخال البيانات'!BC363</f>
        <v>0</v>
      </c>
      <c r="J368" s="3">
        <f t="shared" si="37"/>
        <v>0</v>
      </c>
      <c r="P368">
        <f t="shared" si="35"/>
        <v>0</v>
      </c>
      <c r="Q368" s="104">
        <f t="shared" si="38"/>
        <v>0</v>
      </c>
      <c r="R368">
        <f>RANK(Q368,$Q:$Q)+COUNTIF($Q$7:Q368,Q368)-1</f>
        <v>362</v>
      </c>
      <c r="T368" t="str">
        <f t="shared" si="39"/>
        <v>أقل من المتوسط</v>
      </c>
      <c r="X368" s="50">
        <v>362</v>
      </c>
      <c r="Y368" s="40">
        <f t="shared" si="40"/>
        <v>0</v>
      </c>
      <c r="Z368" s="63">
        <f t="shared" si="36"/>
        <v>0</v>
      </c>
      <c r="AA368" s="9" t="b">
        <f t="shared" si="41"/>
        <v>0</v>
      </c>
      <c r="AB368"/>
      <c r="AE368"/>
      <c r="AF368"/>
      <c r="AG368"/>
      <c r="AH368"/>
      <c r="AI368"/>
      <c r="AJ368"/>
      <c r="AK368"/>
      <c r="AL368"/>
      <c r="AM368"/>
      <c r="AN368"/>
    </row>
    <row r="369" spans="2:40" x14ac:dyDescent="0.3">
      <c r="B369" s="50">
        <v>363</v>
      </c>
      <c r="C369" s="258">
        <f>'ادخال البيانات'!A364</f>
        <v>0</v>
      </c>
      <c r="D369" s="258"/>
      <c r="E369" s="258"/>
      <c r="F369" s="6">
        <f>'ادخال البيانات'!AZ364</f>
        <v>0</v>
      </c>
      <c r="G369" s="63">
        <f>'ادخال البيانات'!BC364</f>
        <v>0</v>
      </c>
      <c r="J369" s="3">
        <f t="shared" si="37"/>
        <v>0</v>
      </c>
      <c r="P369">
        <f t="shared" si="35"/>
        <v>0</v>
      </c>
      <c r="Q369" s="104">
        <f t="shared" si="38"/>
        <v>0</v>
      </c>
      <c r="R369">
        <f>RANK(Q369,$Q:$Q)+COUNTIF($Q$7:Q369,Q369)-1</f>
        <v>363</v>
      </c>
      <c r="T369" t="str">
        <f t="shared" si="39"/>
        <v>أقل من المتوسط</v>
      </c>
      <c r="X369" s="50">
        <v>363</v>
      </c>
      <c r="Y369" s="40">
        <f t="shared" si="40"/>
        <v>0</v>
      </c>
      <c r="Z369" s="63">
        <f t="shared" si="36"/>
        <v>0</v>
      </c>
      <c r="AA369" s="9" t="b">
        <f t="shared" si="41"/>
        <v>0</v>
      </c>
      <c r="AB369"/>
      <c r="AE369"/>
      <c r="AF369"/>
      <c r="AG369"/>
      <c r="AH369"/>
      <c r="AI369"/>
      <c r="AJ369"/>
      <c r="AK369"/>
      <c r="AL369"/>
      <c r="AM369"/>
      <c r="AN369"/>
    </row>
    <row r="370" spans="2:40" x14ac:dyDescent="0.3">
      <c r="B370" s="50">
        <v>364</v>
      </c>
      <c r="C370" s="258">
        <f>'ادخال البيانات'!A365</f>
        <v>0</v>
      </c>
      <c r="D370" s="258"/>
      <c r="E370" s="258"/>
      <c r="F370" s="6">
        <f>'ادخال البيانات'!AZ365</f>
        <v>0</v>
      </c>
      <c r="G370" s="63">
        <f>'ادخال البيانات'!BC365</f>
        <v>0</v>
      </c>
      <c r="J370" s="3">
        <f t="shared" si="37"/>
        <v>0</v>
      </c>
      <c r="P370">
        <f t="shared" si="35"/>
        <v>0</v>
      </c>
      <c r="Q370" s="104">
        <f t="shared" si="38"/>
        <v>0</v>
      </c>
      <c r="R370">
        <f>RANK(Q370,$Q:$Q)+COUNTIF($Q$7:Q370,Q370)-1</f>
        <v>364</v>
      </c>
      <c r="T370" t="str">
        <f t="shared" si="39"/>
        <v>أقل من المتوسط</v>
      </c>
      <c r="X370" s="50">
        <v>364</v>
      </c>
      <c r="Y370" s="40">
        <f t="shared" si="40"/>
        <v>0</v>
      </c>
      <c r="Z370" s="63">
        <f t="shared" si="36"/>
        <v>0</v>
      </c>
      <c r="AA370" s="9" t="b">
        <f t="shared" si="41"/>
        <v>0</v>
      </c>
      <c r="AB370"/>
      <c r="AE370"/>
      <c r="AF370"/>
      <c r="AG370"/>
      <c r="AH370"/>
      <c r="AI370"/>
      <c r="AJ370"/>
      <c r="AK370"/>
      <c r="AL370"/>
      <c r="AM370"/>
      <c r="AN370"/>
    </row>
    <row r="371" spans="2:40" x14ac:dyDescent="0.3">
      <c r="B371" s="50">
        <v>365</v>
      </c>
      <c r="C371" s="258">
        <f>'ادخال البيانات'!A366</f>
        <v>0</v>
      </c>
      <c r="D371" s="258"/>
      <c r="E371" s="258"/>
      <c r="F371" s="6">
        <f>'ادخال البيانات'!AZ366</f>
        <v>0</v>
      </c>
      <c r="G371" s="63">
        <f>'ادخال البيانات'!BC366</f>
        <v>0</v>
      </c>
      <c r="J371" s="3">
        <f t="shared" si="37"/>
        <v>0</v>
      </c>
      <c r="P371">
        <f t="shared" si="35"/>
        <v>0</v>
      </c>
      <c r="Q371" s="104">
        <f t="shared" si="38"/>
        <v>0</v>
      </c>
      <c r="R371">
        <f>RANK(Q371,$Q:$Q)+COUNTIF($Q$7:Q371,Q371)-1</f>
        <v>365</v>
      </c>
      <c r="T371" t="str">
        <f t="shared" si="39"/>
        <v>أقل من المتوسط</v>
      </c>
      <c r="X371" s="50">
        <v>365</v>
      </c>
      <c r="Y371" s="40">
        <f t="shared" si="40"/>
        <v>0</v>
      </c>
      <c r="Z371" s="63">
        <f t="shared" si="36"/>
        <v>0</v>
      </c>
      <c r="AA371" s="9" t="b">
        <f t="shared" si="41"/>
        <v>0</v>
      </c>
      <c r="AB371"/>
      <c r="AE371"/>
      <c r="AF371"/>
      <c r="AG371"/>
      <c r="AH371"/>
      <c r="AI371"/>
      <c r="AJ371"/>
      <c r="AK371"/>
      <c r="AL371"/>
      <c r="AM371"/>
      <c r="AN371"/>
    </row>
    <row r="372" spans="2:40" x14ac:dyDescent="0.3">
      <c r="B372" s="50">
        <v>366</v>
      </c>
      <c r="C372" s="258">
        <f>'ادخال البيانات'!A367</f>
        <v>0</v>
      </c>
      <c r="D372" s="258"/>
      <c r="E372" s="258"/>
      <c r="F372" s="6">
        <f>'ادخال البيانات'!AZ367</f>
        <v>0</v>
      </c>
      <c r="G372" s="63">
        <f>'ادخال البيانات'!BC367</f>
        <v>0</v>
      </c>
      <c r="J372" s="3">
        <f t="shared" si="37"/>
        <v>0</v>
      </c>
      <c r="P372">
        <f t="shared" si="35"/>
        <v>0</v>
      </c>
      <c r="Q372" s="104">
        <f t="shared" si="38"/>
        <v>0</v>
      </c>
      <c r="R372">
        <f>RANK(Q372,$Q:$Q)+COUNTIF($Q$7:Q372,Q372)-1</f>
        <v>366</v>
      </c>
      <c r="T372" t="str">
        <f t="shared" si="39"/>
        <v>أقل من المتوسط</v>
      </c>
      <c r="X372" s="50">
        <v>366</v>
      </c>
      <c r="Y372" s="40">
        <f t="shared" si="40"/>
        <v>0</v>
      </c>
      <c r="Z372" s="63">
        <f t="shared" si="36"/>
        <v>0</v>
      </c>
      <c r="AA372" s="9" t="b">
        <f t="shared" si="41"/>
        <v>0</v>
      </c>
      <c r="AB372"/>
      <c r="AE372"/>
      <c r="AF372"/>
      <c r="AG372"/>
      <c r="AH372"/>
      <c r="AI372"/>
      <c r="AJ372"/>
      <c r="AK372"/>
      <c r="AL372"/>
      <c r="AM372"/>
      <c r="AN372"/>
    </row>
    <row r="373" spans="2:40" x14ac:dyDescent="0.3">
      <c r="B373" s="50">
        <v>367</v>
      </c>
      <c r="C373" s="258">
        <f>'ادخال البيانات'!A368</f>
        <v>0</v>
      </c>
      <c r="D373" s="258"/>
      <c r="E373" s="258"/>
      <c r="F373" s="6">
        <f>'ادخال البيانات'!AZ368</f>
        <v>0</v>
      </c>
      <c r="G373" s="63">
        <f>'ادخال البيانات'!BC368</f>
        <v>0</v>
      </c>
      <c r="J373" s="3">
        <f t="shared" si="37"/>
        <v>0</v>
      </c>
      <c r="P373">
        <f t="shared" si="35"/>
        <v>0</v>
      </c>
      <c r="Q373" s="104">
        <f t="shared" si="38"/>
        <v>0</v>
      </c>
      <c r="R373">
        <f>RANK(Q373,$Q:$Q)+COUNTIF($Q$7:Q373,Q373)-1</f>
        <v>367</v>
      </c>
      <c r="T373" t="str">
        <f t="shared" si="39"/>
        <v>أقل من المتوسط</v>
      </c>
      <c r="X373" s="50">
        <v>367</v>
      </c>
      <c r="Y373" s="40">
        <f t="shared" si="40"/>
        <v>0</v>
      </c>
      <c r="Z373" s="63">
        <f t="shared" si="36"/>
        <v>0</v>
      </c>
      <c r="AA373" s="9" t="b">
        <f t="shared" si="41"/>
        <v>0</v>
      </c>
      <c r="AB373"/>
      <c r="AE373"/>
      <c r="AF373"/>
      <c r="AG373"/>
      <c r="AH373"/>
      <c r="AI373"/>
      <c r="AJ373"/>
      <c r="AK373"/>
      <c r="AL373"/>
      <c r="AM373"/>
      <c r="AN373"/>
    </row>
    <row r="374" spans="2:40" x14ac:dyDescent="0.3">
      <c r="B374" s="50">
        <v>368</v>
      </c>
      <c r="C374" s="258">
        <f>'ادخال البيانات'!A369</f>
        <v>0</v>
      </c>
      <c r="D374" s="258"/>
      <c r="E374" s="258"/>
      <c r="F374" s="6">
        <f>'ادخال البيانات'!AZ369</f>
        <v>0</v>
      </c>
      <c r="G374" s="63">
        <f>'ادخال البيانات'!BC369</f>
        <v>0</v>
      </c>
      <c r="J374" s="3">
        <f t="shared" si="37"/>
        <v>0</v>
      </c>
      <c r="P374">
        <f t="shared" si="35"/>
        <v>0</v>
      </c>
      <c r="Q374" s="104">
        <f t="shared" si="38"/>
        <v>0</v>
      </c>
      <c r="R374">
        <f>RANK(Q374,$Q:$Q)+COUNTIF($Q$7:Q374,Q374)-1</f>
        <v>368</v>
      </c>
      <c r="T374" t="str">
        <f t="shared" si="39"/>
        <v>أقل من المتوسط</v>
      </c>
      <c r="X374" s="50">
        <v>368</v>
      </c>
      <c r="Y374" s="40">
        <f t="shared" si="40"/>
        <v>0</v>
      </c>
      <c r="Z374" s="63">
        <f t="shared" si="36"/>
        <v>0</v>
      </c>
      <c r="AA374" s="9" t="b">
        <f t="shared" si="41"/>
        <v>0</v>
      </c>
      <c r="AB374"/>
      <c r="AE374"/>
      <c r="AF374"/>
      <c r="AG374"/>
      <c r="AH374"/>
      <c r="AI374"/>
      <c r="AJ374"/>
      <c r="AK374"/>
      <c r="AL374"/>
      <c r="AM374"/>
      <c r="AN374"/>
    </row>
    <row r="375" spans="2:40" x14ac:dyDescent="0.3">
      <c r="B375" s="50">
        <v>369</v>
      </c>
      <c r="C375" s="258">
        <f>'ادخال البيانات'!A370</f>
        <v>0</v>
      </c>
      <c r="D375" s="258"/>
      <c r="E375" s="258"/>
      <c r="F375" s="6">
        <f>'ادخال البيانات'!AZ370</f>
        <v>0</v>
      </c>
      <c r="G375" s="63">
        <f>'ادخال البيانات'!BC370</f>
        <v>0</v>
      </c>
      <c r="J375" s="3">
        <f t="shared" si="37"/>
        <v>0</v>
      </c>
      <c r="P375">
        <f t="shared" si="35"/>
        <v>0</v>
      </c>
      <c r="Q375" s="104">
        <f t="shared" si="38"/>
        <v>0</v>
      </c>
      <c r="R375">
        <f>RANK(Q375,$Q:$Q)+COUNTIF($Q$7:Q375,Q375)-1</f>
        <v>369</v>
      </c>
      <c r="T375" t="str">
        <f t="shared" si="39"/>
        <v>أقل من المتوسط</v>
      </c>
      <c r="X375" s="50">
        <v>369</v>
      </c>
      <c r="Y375" s="40">
        <f t="shared" si="40"/>
        <v>0</v>
      </c>
      <c r="Z375" s="63">
        <f t="shared" si="36"/>
        <v>0</v>
      </c>
      <c r="AA375" s="9" t="b">
        <f t="shared" si="41"/>
        <v>0</v>
      </c>
      <c r="AB375"/>
      <c r="AE375"/>
      <c r="AF375"/>
      <c r="AG375"/>
      <c r="AH375"/>
      <c r="AI375"/>
      <c r="AJ375"/>
      <c r="AK375"/>
      <c r="AL375"/>
      <c r="AM375"/>
      <c r="AN375"/>
    </row>
    <row r="376" spans="2:40" x14ac:dyDescent="0.3">
      <c r="B376" s="50">
        <v>370</v>
      </c>
      <c r="C376" s="258">
        <f>'ادخال البيانات'!A371</f>
        <v>0</v>
      </c>
      <c r="D376" s="258"/>
      <c r="E376" s="258"/>
      <c r="F376" s="6">
        <f>'ادخال البيانات'!AZ371</f>
        <v>0</v>
      </c>
      <c r="G376" s="63">
        <f>'ادخال البيانات'!BC371</f>
        <v>0</v>
      </c>
      <c r="J376" s="3">
        <f t="shared" si="37"/>
        <v>0</v>
      </c>
      <c r="P376">
        <f t="shared" si="35"/>
        <v>0</v>
      </c>
      <c r="Q376" s="104">
        <f t="shared" si="38"/>
        <v>0</v>
      </c>
      <c r="R376">
        <f>RANK(Q376,$Q:$Q)+COUNTIF($Q$7:Q376,Q376)-1</f>
        <v>370</v>
      </c>
      <c r="T376" t="str">
        <f t="shared" si="39"/>
        <v>أقل من المتوسط</v>
      </c>
      <c r="X376" s="50">
        <v>370</v>
      </c>
      <c r="Y376" s="40">
        <f t="shared" si="40"/>
        <v>0</v>
      </c>
      <c r="Z376" s="63">
        <f t="shared" si="36"/>
        <v>0</v>
      </c>
      <c r="AA376" s="9" t="b">
        <f t="shared" si="41"/>
        <v>0</v>
      </c>
      <c r="AB376"/>
      <c r="AE376"/>
      <c r="AF376"/>
      <c r="AG376"/>
      <c r="AH376"/>
      <c r="AI376"/>
      <c r="AJ376"/>
      <c r="AK376"/>
      <c r="AL376"/>
      <c r="AM376"/>
      <c r="AN376"/>
    </row>
    <row r="377" spans="2:40" x14ac:dyDescent="0.3">
      <c r="B377" s="50">
        <v>371</v>
      </c>
      <c r="C377" s="258">
        <f>'ادخال البيانات'!A372</f>
        <v>0</v>
      </c>
      <c r="D377" s="258"/>
      <c r="E377" s="258"/>
      <c r="F377" s="6">
        <f>'ادخال البيانات'!AZ372</f>
        <v>0</v>
      </c>
      <c r="G377" s="63">
        <f>'ادخال البيانات'!BC372</f>
        <v>0</v>
      </c>
      <c r="J377" s="3">
        <f t="shared" si="37"/>
        <v>0</v>
      </c>
      <c r="P377">
        <f t="shared" si="35"/>
        <v>0</v>
      </c>
      <c r="Q377" s="104">
        <f t="shared" si="38"/>
        <v>0</v>
      </c>
      <c r="R377">
        <f>RANK(Q377,$Q:$Q)+COUNTIF($Q$7:Q377,Q377)-1</f>
        <v>371</v>
      </c>
      <c r="T377" t="str">
        <f t="shared" si="39"/>
        <v>أقل من المتوسط</v>
      </c>
      <c r="X377" s="50">
        <v>371</v>
      </c>
      <c r="Y377" s="40">
        <f t="shared" si="40"/>
        <v>0</v>
      </c>
      <c r="Z377" s="63">
        <f t="shared" si="36"/>
        <v>0</v>
      </c>
      <c r="AA377" s="9" t="b">
        <f t="shared" si="41"/>
        <v>0</v>
      </c>
      <c r="AB377"/>
      <c r="AE377"/>
      <c r="AF377"/>
      <c r="AG377"/>
      <c r="AH377"/>
      <c r="AI377"/>
      <c r="AJ377"/>
      <c r="AK377"/>
      <c r="AL377"/>
      <c r="AM377"/>
      <c r="AN377"/>
    </row>
    <row r="378" spans="2:40" x14ac:dyDescent="0.3">
      <c r="B378" s="50">
        <v>372</v>
      </c>
      <c r="C378" s="258">
        <f>'ادخال البيانات'!A373</f>
        <v>0</v>
      </c>
      <c r="D378" s="258"/>
      <c r="E378" s="258"/>
      <c r="F378" s="6">
        <f>'ادخال البيانات'!AZ373</f>
        <v>0</v>
      </c>
      <c r="G378" s="63">
        <f>'ادخال البيانات'!BC373</f>
        <v>0</v>
      </c>
      <c r="J378" s="3">
        <f t="shared" si="37"/>
        <v>0</v>
      </c>
      <c r="P378">
        <f t="shared" si="35"/>
        <v>0</v>
      </c>
      <c r="Q378" s="104">
        <f t="shared" si="38"/>
        <v>0</v>
      </c>
      <c r="R378">
        <f>RANK(Q378,$Q:$Q)+COUNTIF($Q$7:Q378,Q378)-1</f>
        <v>372</v>
      </c>
      <c r="T378" t="str">
        <f t="shared" si="39"/>
        <v>أقل من المتوسط</v>
      </c>
      <c r="X378" s="50">
        <v>372</v>
      </c>
      <c r="Y378" s="40">
        <f t="shared" si="40"/>
        <v>0</v>
      </c>
      <c r="Z378" s="63">
        <f t="shared" si="36"/>
        <v>0</v>
      </c>
      <c r="AA378" s="9" t="b">
        <f t="shared" si="41"/>
        <v>0</v>
      </c>
      <c r="AB378"/>
      <c r="AE378"/>
      <c r="AF378"/>
      <c r="AG378"/>
      <c r="AH378"/>
      <c r="AI378"/>
      <c r="AJ378"/>
      <c r="AK378"/>
      <c r="AL378"/>
      <c r="AM378"/>
      <c r="AN378"/>
    </row>
    <row r="379" spans="2:40" x14ac:dyDescent="0.3">
      <c r="B379" s="50">
        <v>373</v>
      </c>
      <c r="C379" s="258">
        <f>'ادخال البيانات'!A374</f>
        <v>0</v>
      </c>
      <c r="D379" s="258"/>
      <c r="E379" s="258"/>
      <c r="F379" s="6">
        <f>'ادخال البيانات'!AZ374</f>
        <v>0</v>
      </c>
      <c r="G379" s="63">
        <f>'ادخال البيانات'!BC374</f>
        <v>0</v>
      </c>
      <c r="J379" s="3">
        <f t="shared" si="37"/>
        <v>0</v>
      </c>
      <c r="P379">
        <f t="shared" si="35"/>
        <v>0</v>
      </c>
      <c r="Q379" s="104">
        <f t="shared" si="38"/>
        <v>0</v>
      </c>
      <c r="R379">
        <f>RANK(Q379,$Q:$Q)+COUNTIF($Q$7:Q379,Q379)-1</f>
        <v>373</v>
      </c>
      <c r="T379" t="str">
        <f t="shared" si="39"/>
        <v>أقل من المتوسط</v>
      </c>
      <c r="X379" s="50">
        <v>373</v>
      </c>
      <c r="Y379" s="40">
        <f t="shared" si="40"/>
        <v>0</v>
      </c>
      <c r="Z379" s="63">
        <f t="shared" si="36"/>
        <v>0</v>
      </c>
      <c r="AA379" s="9" t="b">
        <f t="shared" si="41"/>
        <v>0</v>
      </c>
      <c r="AB379"/>
      <c r="AE379"/>
      <c r="AF379"/>
      <c r="AG379"/>
      <c r="AH379"/>
      <c r="AI379"/>
      <c r="AJ379"/>
      <c r="AK379"/>
      <c r="AL379"/>
      <c r="AM379"/>
      <c r="AN379"/>
    </row>
    <row r="380" spans="2:40" x14ac:dyDescent="0.3">
      <c r="B380" s="50">
        <v>374</v>
      </c>
      <c r="C380" s="258">
        <f>'ادخال البيانات'!A375</f>
        <v>0</v>
      </c>
      <c r="D380" s="258"/>
      <c r="E380" s="258"/>
      <c r="F380" s="6">
        <f>'ادخال البيانات'!AZ375</f>
        <v>0</v>
      </c>
      <c r="G380" s="63">
        <f>'ادخال البيانات'!BC375</f>
        <v>0</v>
      </c>
      <c r="J380" s="3">
        <f t="shared" si="37"/>
        <v>0</v>
      </c>
      <c r="P380">
        <f t="shared" si="35"/>
        <v>0</v>
      </c>
      <c r="Q380" s="104">
        <f t="shared" si="38"/>
        <v>0</v>
      </c>
      <c r="R380">
        <f>RANK(Q380,$Q:$Q)+COUNTIF($Q$7:Q380,Q380)-1</f>
        <v>374</v>
      </c>
      <c r="T380" t="str">
        <f t="shared" si="39"/>
        <v>أقل من المتوسط</v>
      </c>
      <c r="X380" s="50">
        <v>374</v>
      </c>
      <c r="Y380" s="40">
        <f t="shared" si="40"/>
        <v>0</v>
      </c>
      <c r="Z380" s="63">
        <f t="shared" si="36"/>
        <v>0</v>
      </c>
      <c r="AA380" s="9" t="b">
        <f t="shared" si="41"/>
        <v>0</v>
      </c>
      <c r="AB380"/>
      <c r="AE380"/>
      <c r="AF380"/>
      <c r="AG380"/>
      <c r="AH380"/>
      <c r="AI380"/>
      <c r="AJ380"/>
      <c r="AK380"/>
      <c r="AL380"/>
      <c r="AM380"/>
      <c r="AN380"/>
    </row>
    <row r="381" spans="2:40" x14ac:dyDescent="0.3">
      <c r="B381" s="50">
        <v>375</v>
      </c>
      <c r="C381" s="258">
        <f>'ادخال البيانات'!A376</f>
        <v>0</v>
      </c>
      <c r="D381" s="258"/>
      <c r="E381" s="258"/>
      <c r="F381" s="6">
        <f>'ادخال البيانات'!AZ376</f>
        <v>0</v>
      </c>
      <c r="G381" s="63">
        <f>'ادخال البيانات'!BC376</f>
        <v>0</v>
      </c>
      <c r="J381" s="3">
        <f t="shared" si="37"/>
        <v>0</v>
      </c>
      <c r="P381">
        <f t="shared" si="35"/>
        <v>0</v>
      </c>
      <c r="Q381" s="104">
        <f t="shared" si="38"/>
        <v>0</v>
      </c>
      <c r="R381">
        <f>RANK(Q381,$Q:$Q)+COUNTIF($Q$7:Q381,Q381)-1</f>
        <v>375</v>
      </c>
      <c r="T381" t="str">
        <f t="shared" si="39"/>
        <v>أقل من المتوسط</v>
      </c>
      <c r="X381" s="50">
        <v>375</v>
      </c>
      <c r="Y381" s="40">
        <f t="shared" si="40"/>
        <v>0</v>
      </c>
      <c r="Z381" s="63">
        <f t="shared" si="36"/>
        <v>0</v>
      </c>
      <c r="AA381" s="9" t="b">
        <f t="shared" si="41"/>
        <v>0</v>
      </c>
      <c r="AB381"/>
      <c r="AE381"/>
      <c r="AF381"/>
      <c r="AG381"/>
      <c r="AH381"/>
      <c r="AI381"/>
      <c r="AJ381"/>
      <c r="AK381"/>
      <c r="AL381"/>
      <c r="AM381"/>
      <c r="AN381"/>
    </row>
    <row r="382" spans="2:40" x14ac:dyDescent="0.3">
      <c r="B382" s="50">
        <v>376</v>
      </c>
      <c r="C382" s="258">
        <f>'ادخال البيانات'!A377</f>
        <v>0</v>
      </c>
      <c r="D382" s="258"/>
      <c r="E382" s="258"/>
      <c r="F382" s="6">
        <f>'ادخال البيانات'!AZ377</f>
        <v>0</v>
      </c>
      <c r="G382" s="63">
        <f>'ادخال البيانات'!BC377</f>
        <v>0</v>
      </c>
      <c r="J382" s="3">
        <f t="shared" si="37"/>
        <v>0</v>
      </c>
      <c r="P382">
        <f t="shared" si="35"/>
        <v>0</v>
      </c>
      <c r="Q382" s="104">
        <f t="shared" si="38"/>
        <v>0</v>
      </c>
      <c r="R382">
        <f>RANK(Q382,$Q:$Q)+COUNTIF($Q$7:Q382,Q382)-1</f>
        <v>376</v>
      </c>
      <c r="T382" t="str">
        <f t="shared" si="39"/>
        <v>أقل من المتوسط</v>
      </c>
      <c r="X382" s="50">
        <v>376</v>
      </c>
      <c r="Y382" s="40">
        <f t="shared" si="40"/>
        <v>0</v>
      </c>
      <c r="Z382" s="63">
        <f t="shared" si="36"/>
        <v>0</v>
      </c>
      <c r="AA382" s="9" t="b">
        <f t="shared" si="41"/>
        <v>0</v>
      </c>
      <c r="AB382"/>
      <c r="AE382"/>
      <c r="AF382"/>
      <c r="AG382"/>
      <c r="AH382"/>
      <c r="AI382"/>
      <c r="AJ382"/>
      <c r="AK382"/>
      <c r="AL382"/>
      <c r="AM382"/>
      <c r="AN382"/>
    </row>
    <row r="383" spans="2:40" x14ac:dyDescent="0.3">
      <c r="B383" s="50">
        <v>377</v>
      </c>
      <c r="C383" s="258">
        <f>'ادخال البيانات'!A378</f>
        <v>0</v>
      </c>
      <c r="D383" s="258"/>
      <c r="E383" s="258"/>
      <c r="F383" s="6">
        <f>'ادخال البيانات'!AZ378</f>
        <v>0</v>
      </c>
      <c r="G383" s="63">
        <f>'ادخال البيانات'!BC378</f>
        <v>0</v>
      </c>
      <c r="J383" s="3">
        <f t="shared" si="37"/>
        <v>0</v>
      </c>
      <c r="P383">
        <f t="shared" si="35"/>
        <v>0</v>
      </c>
      <c r="Q383" s="104">
        <f t="shared" si="38"/>
        <v>0</v>
      </c>
      <c r="R383">
        <f>RANK(Q383,$Q:$Q)+COUNTIF($Q$7:Q383,Q383)-1</f>
        <v>377</v>
      </c>
      <c r="T383" t="str">
        <f t="shared" si="39"/>
        <v>أقل من المتوسط</v>
      </c>
      <c r="X383" s="50">
        <v>377</v>
      </c>
      <c r="Y383" s="40">
        <f t="shared" si="40"/>
        <v>0</v>
      </c>
      <c r="Z383" s="63">
        <f t="shared" si="36"/>
        <v>0</v>
      </c>
      <c r="AA383" s="9" t="b">
        <f t="shared" si="41"/>
        <v>0</v>
      </c>
      <c r="AB383"/>
      <c r="AE383"/>
      <c r="AF383"/>
      <c r="AG383"/>
      <c r="AH383"/>
      <c r="AI383"/>
      <c r="AJ383"/>
      <c r="AK383"/>
      <c r="AL383"/>
      <c r="AM383"/>
      <c r="AN383"/>
    </row>
    <row r="384" spans="2:40" x14ac:dyDescent="0.3">
      <c r="B384" s="50">
        <v>378</v>
      </c>
      <c r="C384" s="258">
        <f>'ادخال البيانات'!A379</f>
        <v>0</v>
      </c>
      <c r="D384" s="258"/>
      <c r="E384" s="258"/>
      <c r="F384" s="6">
        <f>'ادخال البيانات'!AZ379</f>
        <v>0</v>
      </c>
      <c r="G384" s="63">
        <f>'ادخال البيانات'!BC379</f>
        <v>0</v>
      </c>
      <c r="J384" s="3">
        <f t="shared" si="37"/>
        <v>0</v>
      </c>
      <c r="P384">
        <f t="shared" si="35"/>
        <v>0</v>
      </c>
      <c r="Q384" s="104">
        <f t="shared" si="38"/>
        <v>0</v>
      </c>
      <c r="R384">
        <f>RANK(Q384,$Q:$Q)+COUNTIF($Q$7:Q384,Q384)-1</f>
        <v>378</v>
      </c>
      <c r="T384" t="str">
        <f t="shared" si="39"/>
        <v>أقل من المتوسط</v>
      </c>
      <c r="X384" s="50">
        <v>378</v>
      </c>
      <c r="Y384" s="40">
        <f t="shared" si="40"/>
        <v>0</v>
      </c>
      <c r="Z384" s="63">
        <f t="shared" si="36"/>
        <v>0</v>
      </c>
      <c r="AA384" s="9" t="b">
        <f t="shared" si="41"/>
        <v>0</v>
      </c>
      <c r="AB384"/>
      <c r="AE384"/>
      <c r="AF384"/>
      <c r="AG384"/>
      <c r="AH384"/>
      <c r="AI384"/>
      <c r="AJ384"/>
      <c r="AK384"/>
      <c r="AL384"/>
      <c r="AM384"/>
      <c r="AN384"/>
    </row>
    <row r="385" spans="2:40" x14ac:dyDescent="0.3">
      <c r="B385" s="50">
        <v>379</v>
      </c>
      <c r="C385" s="258">
        <f>'ادخال البيانات'!A380</f>
        <v>0</v>
      </c>
      <c r="D385" s="258"/>
      <c r="E385" s="258"/>
      <c r="F385" s="6">
        <f>'ادخال البيانات'!AZ380</f>
        <v>0</v>
      </c>
      <c r="G385" s="63">
        <f>'ادخال البيانات'!BC380</f>
        <v>0</v>
      </c>
      <c r="J385" s="3">
        <f t="shared" si="37"/>
        <v>0</v>
      </c>
      <c r="P385">
        <f t="shared" si="35"/>
        <v>0</v>
      </c>
      <c r="Q385" s="104">
        <f t="shared" si="38"/>
        <v>0</v>
      </c>
      <c r="R385">
        <f>RANK(Q385,$Q:$Q)+COUNTIF($Q$7:Q385,Q385)-1</f>
        <v>379</v>
      </c>
      <c r="T385" t="str">
        <f t="shared" si="39"/>
        <v>أقل من المتوسط</v>
      </c>
      <c r="X385" s="50">
        <v>379</v>
      </c>
      <c r="Y385" s="40">
        <f t="shared" si="40"/>
        <v>0</v>
      </c>
      <c r="Z385" s="63">
        <f t="shared" si="36"/>
        <v>0</v>
      </c>
      <c r="AA385" s="9" t="b">
        <f t="shared" si="41"/>
        <v>0</v>
      </c>
      <c r="AB385"/>
      <c r="AE385"/>
      <c r="AF385"/>
      <c r="AG385"/>
      <c r="AH385"/>
      <c r="AI385"/>
      <c r="AJ385"/>
      <c r="AK385"/>
      <c r="AL385"/>
      <c r="AM385"/>
      <c r="AN385"/>
    </row>
    <row r="386" spans="2:40" x14ac:dyDescent="0.3">
      <c r="B386" s="50">
        <v>380</v>
      </c>
      <c r="C386" s="258">
        <f>'ادخال البيانات'!A381</f>
        <v>0</v>
      </c>
      <c r="D386" s="258"/>
      <c r="E386" s="258"/>
      <c r="F386" s="6">
        <f>'ادخال البيانات'!AZ381</f>
        <v>0</v>
      </c>
      <c r="G386" s="63">
        <f>'ادخال البيانات'!BC381</f>
        <v>0</v>
      </c>
      <c r="J386" s="3">
        <f t="shared" si="37"/>
        <v>0</v>
      </c>
      <c r="P386">
        <f t="shared" si="35"/>
        <v>0</v>
      </c>
      <c r="Q386" s="104">
        <f t="shared" si="38"/>
        <v>0</v>
      </c>
      <c r="R386">
        <f>RANK(Q386,$Q:$Q)+COUNTIF($Q$7:Q386,Q386)-1</f>
        <v>380</v>
      </c>
      <c r="T386" t="str">
        <f t="shared" si="39"/>
        <v>أقل من المتوسط</v>
      </c>
      <c r="X386" s="50">
        <v>380</v>
      </c>
      <c r="Y386" s="40">
        <f t="shared" si="40"/>
        <v>0</v>
      </c>
      <c r="Z386" s="63">
        <f t="shared" si="36"/>
        <v>0</v>
      </c>
      <c r="AA386" s="9" t="b">
        <f t="shared" si="41"/>
        <v>0</v>
      </c>
      <c r="AB386"/>
      <c r="AE386"/>
      <c r="AF386"/>
      <c r="AG386"/>
      <c r="AH386"/>
      <c r="AI386"/>
      <c r="AJ386"/>
      <c r="AK386"/>
      <c r="AL386"/>
      <c r="AM386"/>
      <c r="AN386"/>
    </row>
    <row r="387" spans="2:40" x14ac:dyDescent="0.3">
      <c r="B387" s="50">
        <v>381</v>
      </c>
      <c r="C387" s="258">
        <f>'ادخال البيانات'!A382</f>
        <v>0</v>
      </c>
      <c r="D387" s="258"/>
      <c r="E387" s="258"/>
      <c r="F387" s="6">
        <f>'ادخال البيانات'!AZ382</f>
        <v>0</v>
      </c>
      <c r="G387" s="63">
        <f>'ادخال البيانات'!BC382</f>
        <v>0</v>
      </c>
      <c r="J387" s="3">
        <f t="shared" si="37"/>
        <v>0</v>
      </c>
      <c r="P387">
        <f t="shared" si="35"/>
        <v>0</v>
      </c>
      <c r="Q387" s="104">
        <f t="shared" si="38"/>
        <v>0</v>
      </c>
      <c r="R387">
        <f>RANK(Q387,$Q:$Q)+COUNTIF($Q$7:Q387,Q387)-1</f>
        <v>381</v>
      </c>
      <c r="T387" t="str">
        <f t="shared" si="39"/>
        <v>أقل من المتوسط</v>
      </c>
      <c r="X387" s="50">
        <v>381</v>
      </c>
      <c r="Y387" s="40">
        <f t="shared" si="40"/>
        <v>0</v>
      </c>
      <c r="Z387" s="63">
        <f t="shared" si="36"/>
        <v>0</v>
      </c>
      <c r="AA387" s="9" t="b">
        <f t="shared" si="41"/>
        <v>0</v>
      </c>
      <c r="AB387"/>
      <c r="AE387"/>
      <c r="AF387"/>
      <c r="AG387"/>
      <c r="AH387"/>
      <c r="AI387"/>
      <c r="AJ387"/>
      <c r="AK387"/>
      <c r="AL387"/>
      <c r="AM387"/>
      <c r="AN387"/>
    </row>
    <row r="388" spans="2:40" x14ac:dyDescent="0.3">
      <c r="B388" s="50">
        <v>382</v>
      </c>
      <c r="C388" s="258">
        <f>'ادخال البيانات'!A383</f>
        <v>0</v>
      </c>
      <c r="D388" s="258"/>
      <c r="E388" s="258"/>
      <c r="F388" s="6">
        <f>'ادخال البيانات'!AZ383</f>
        <v>0</v>
      </c>
      <c r="G388" s="63">
        <f>'ادخال البيانات'!BC383</f>
        <v>0</v>
      </c>
      <c r="J388" s="3">
        <f t="shared" si="37"/>
        <v>0</v>
      </c>
      <c r="P388">
        <f t="shared" si="35"/>
        <v>0</v>
      </c>
      <c r="Q388" s="104">
        <f t="shared" si="38"/>
        <v>0</v>
      </c>
      <c r="R388">
        <f>RANK(Q388,$Q:$Q)+COUNTIF($Q$7:Q388,Q388)-1</f>
        <v>382</v>
      </c>
      <c r="T388" t="str">
        <f t="shared" si="39"/>
        <v>أقل من المتوسط</v>
      </c>
      <c r="X388" s="50">
        <v>382</v>
      </c>
      <c r="Y388" s="40">
        <f t="shared" si="40"/>
        <v>0</v>
      </c>
      <c r="Z388" s="63">
        <f t="shared" si="36"/>
        <v>0</v>
      </c>
      <c r="AA388" s="9" t="b">
        <f t="shared" si="41"/>
        <v>0</v>
      </c>
      <c r="AB388"/>
      <c r="AE388"/>
      <c r="AF388"/>
      <c r="AG388"/>
      <c r="AH388"/>
      <c r="AI388"/>
      <c r="AJ388"/>
      <c r="AK388"/>
      <c r="AL388"/>
      <c r="AM388"/>
      <c r="AN388"/>
    </row>
    <row r="389" spans="2:40" x14ac:dyDescent="0.3">
      <c r="B389" s="50">
        <v>383</v>
      </c>
      <c r="C389" s="258">
        <f>'ادخال البيانات'!A384</f>
        <v>0</v>
      </c>
      <c r="D389" s="258"/>
      <c r="E389" s="258"/>
      <c r="F389" s="6">
        <f>'ادخال البيانات'!AZ384</f>
        <v>0</v>
      </c>
      <c r="G389" s="63">
        <f>'ادخال البيانات'!BC384</f>
        <v>0</v>
      </c>
      <c r="J389" s="3">
        <f t="shared" si="37"/>
        <v>0</v>
      </c>
      <c r="P389">
        <f t="shared" si="35"/>
        <v>0</v>
      </c>
      <c r="Q389" s="104">
        <f t="shared" si="38"/>
        <v>0</v>
      </c>
      <c r="R389">
        <f>RANK(Q389,$Q:$Q)+COUNTIF($Q$7:Q389,Q389)-1</f>
        <v>383</v>
      </c>
      <c r="T389" t="str">
        <f t="shared" si="39"/>
        <v>أقل من المتوسط</v>
      </c>
      <c r="X389" s="50">
        <v>383</v>
      </c>
      <c r="Y389" s="40">
        <f t="shared" si="40"/>
        <v>0</v>
      </c>
      <c r="Z389" s="63">
        <f t="shared" si="36"/>
        <v>0</v>
      </c>
      <c r="AA389" s="9" t="b">
        <f t="shared" si="41"/>
        <v>0</v>
      </c>
      <c r="AB389"/>
      <c r="AE389"/>
      <c r="AF389"/>
      <c r="AG389"/>
      <c r="AH389"/>
      <c r="AI389"/>
      <c r="AJ389"/>
      <c r="AK389"/>
      <c r="AL389"/>
      <c r="AM389"/>
      <c r="AN389"/>
    </row>
    <row r="390" spans="2:40" x14ac:dyDescent="0.3">
      <c r="B390" s="50">
        <v>384</v>
      </c>
      <c r="C390" s="258">
        <f>'ادخال البيانات'!A385</f>
        <v>0</v>
      </c>
      <c r="D390" s="258"/>
      <c r="E390" s="258"/>
      <c r="F390" s="6">
        <f>'ادخال البيانات'!AZ385</f>
        <v>0</v>
      </c>
      <c r="G390" s="63">
        <f>'ادخال البيانات'!BC385</f>
        <v>0</v>
      </c>
      <c r="J390" s="3">
        <f t="shared" si="37"/>
        <v>0</v>
      </c>
      <c r="P390">
        <f t="shared" si="35"/>
        <v>0</v>
      </c>
      <c r="Q390" s="104">
        <f t="shared" si="38"/>
        <v>0</v>
      </c>
      <c r="R390">
        <f>RANK(Q390,$Q:$Q)+COUNTIF($Q$7:Q390,Q390)-1</f>
        <v>384</v>
      </c>
      <c r="T390" t="str">
        <f t="shared" si="39"/>
        <v>أقل من المتوسط</v>
      </c>
      <c r="X390" s="50">
        <v>384</v>
      </c>
      <c r="Y390" s="40">
        <f t="shared" si="40"/>
        <v>0</v>
      </c>
      <c r="Z390" s="63">
        <f t="shared" si="36"/>
        <v>0</v>
      </c>
      <c r="AA390" s="9" t="b">
        <f t="shared" si="41"/>
        <v>0</v>
      </c>
      <c r="AB390"/>
      <c r="AE390"/>
      <c r="AF390"/>
      <c r="AG390"/>
      <c r="AH390"/>
      <c r="AI390"/>
      <c r="AJ390"/>
      <c r="AK390"/>
      <c r="AL390"/>
      <c r="AM390"/>
      <c r="AN390"/>
    </row>
    <row r="391" spans="2:40" x14ac:dyDescent="0.3">
      <c r="B391" s="50">
        <v>385</v>
      </c>
      <c r="C391" s="258">
        <f>'ادخال البيانات'!A386</f>
        <v>0</v>
      </c>
      <c r="D391" s="258"/>
      <c r="E391" s="258"/>
      <c r="F391" s="6">
        <f>'ادخال البيانات'!AZ386</f>
        <v>0</v>
      </c>
      <c r="G391" s="63">
        <f>'ادخال البيانات'!BC386</f>
        <v>0</v>
      </c>
      <c r="J391" s="3">
        <f t="shared" si="37"/>
        <v>0</v>
      </c>
      <c r="P391">
        <f t="shared" ref="P391:P450" si="42">C391</f>
        <v>0</v>
      </c>
      <c r="Q391" s="104">
        <f t="shared" si="38"/>
        <v>0</v>
      </c>
      <c r="R391">
        <f>RANK(Q391,$Q:$Q)+COUNTIF($Q$7:Q391,Q391)-1</f>
        <v>385</v>
      </c>
      <c r="T391" t="str">
        <f t="shared" si="39"/>
        <v>أقل من المتوسط</v>
      </c>
      <c r="X391" s="50">
        <v>385</v>
      </c>
      <c r="Y391" s="40">
        <f t="shared" si="40"/>
        <v>0</v>
      </c>
      <c r="Z391" s="63">
        <f t="shared" ref="Z391:Z450" si="43">INDEX($Q$7:$Q$450,MATCH(X391,$R$7:$R$450,0))</f>
        <v>0</v>
      </c>
      <c r="AA391" s="9" t="b">
        <f t="shared" si="41"/>
        <v>0</v>
      </c>
      <c r="AB391"/>
      <c r="AE391"/>
      <c r="AF391"/>
      <c r="AG391"/>
      <c r="AH391"/>
      <c r="AI391"/>
      <c r="AJ391"/>
      <c r="AK391"/>
      <c r="AL391"/>
      <c r="AM391"/>
      <c r="AN391"/>
    </row>
    <row r="392" spans="2:40" x14ac:dyDescent="0.3">
      <c r="B392" s="50">
        <v>386</v>
      </c>
      <c r="C392" s="258">
        <f>'ادخال البيانات'!A387</f>
        <v>0</v>
      </c>
      <c r="D392" s="258"/>
      <c r="E392" s="258"/>
      <c r="F392" s="6">
        <f>'ادخال البيانات'!AZ387</f>
        <v>0</v>
      </c>
      <c r="G392" s="63">
        <f>'ادخال البيانات'!BC387</f>
        <v>0</v>
      </c>
      <c r="J392" s="3">
        <f t="shared" ref="J392:J450" si="44">G392</f>
        <v>0</v>
      </c>
      <c r="P392">
        <f t="shared" si="42"/>
        <v>0</v>
      </c>
      <c r="Q392" s="104">
        <f t="shared" ref="Q392:Q450" si="45">G392</f>
        <v>0</v>
      </c>
      <c r="R392">
        <f>RANK(Q392,$Q:$Q)+COUNTIF($Q$7:Q392,Q392)-1</f>
        <v>386</v>
      </c>
      <c r="T392" t="str">
        <f t="shared" ref="T392:T450" si="46">IF(Q392&lt;$AD$5,"أقل من المتوسط",IF(Q392&gt;=$AD$3,"فوق المتوسط","متوسط"))</f>
        <v>أقل من المتوسط</v>
      </c>
      <c r="X392" s="50">
        <v>386</v>
      </c>
      <c r="Y392" s="40">
        <f t="shared" ref="Y392:Y450" si="47">INDEX($P$7:$P$450,MATCH(X392,$R$7:$R$450,0))</f>
        <v>0</v>
      </c>
      <c r="Z392" s="63">
        <f t="shared" si="43"/>
        <v>0</v>
      </c>
      <c r="AA392" s="9" t="b">
        <f t="shared" ref="AA392:AA450" si="48">IFERROR(IF(Z392&gt;=$AI$8,"فوق المتوسط",IF(Z392&gt;=$AI$10,"متوسط",IF(Z392&gt;AH399,"تحت المتوسط",IF(Y392&gt;0,"إخفاق تام")))),"لايوجد")</f>
        <v>0</v>
      </c>
      <c r="AB392"/>
      <c r="AE392"/>
      <c r="AF392"/>
      <c r="AG392"/>
      <c r="AH392"/>
      <c r="AI392"/>
      <c r="AJ392"/>
      <c r="AK392"/>
      <c r="AL392"/>
      <c r="AM392"/>
      <c r="AN392"/>
    </row>
    <row r="393" spans="2:40" x14ac:dyDescent="0.3">
      <c r="B393" s="50">
        <v>387</v>
      </c>
      <c r="C393" s="258">
        <f>'ادخال البيانات'!A388</f>
        <v>0</v>
      </c>
      <c r="D393" s="258"/>
      <c r="E393" s="258"/>
      <c r="F393" s="6">
        <f>'ادخال البيانات'!AZ388</f>
        <v>0</v>
      </c>
      <c r="G393" s="63">
        <f>'ادخال البيانات'!BC388</f>
        <v>0</v>
      </c>
      <c r="J393" s="3">
        <f t="shared" si="44"/>
        <v>0</v>
      </c>
      <c r="P393">
        <f t="shared" si="42"/>
        <v>0</v>
      </c>
      <c r="Q393" s="104">
        <f t="shared" si="45"/>
        <v>0</v>
      </c>
      <c r="R393">
        <f>RANK(Q393,$Q:$Q)+COUNTIF($Q$7:Q393,Q393)-1</f>
        <v>387</v>
      </c>
      <c r="T393" t="str">
        <f t="shared" si="46"/>
        <v>أقل من المتوسط</v>
      </c>
      <c r="X393" s="50">
        <v>387</v>
      </c>
      <c r="Y393" s="40">
        <f t="shared" si="47"/>
        <v>0</v>
      </c>
      <c r="Z393" s="63">
        <f t="shared" si="43"/>
        <v>0</v>
      </c>
      <c r="AA393" s="9" t="b">
        <f t="shared" si="48"/>
        <v>0</v>
      </c>
      <c r="AB393"/>
      <c r="AE393"/>
      <c r="AF393"/>
      <c r="AG393"/>
      <c r="AH393"/>
      <c r="AI393"/>
      <c r="AJ393"/>
      <c r="AK393"/>
      <c r="AL393"/>
      <c r="AM393"/>
      <c r="AN393"/>
    </row>
    <row r="394" spans="2:40" x14ac:dyDescent="0.3">
      <c r="B394" s="50">
        <v>388</v>
      </c>
      <c r="C394" s="258">
        <f>'ادخال البيانات'!A389</f>
        <v>0</v>
      </c>
      <c r="D394" s="258"/>
      <c r="E394" s="258"/>
      <c r="F394" s="6">
        <f>'ادخال البيانات'!AZ389</f>
        <v>0</v>
      </c>
      <c r="G394" s="63">
        <f>'ادخال البيانات'!BC389</f>
        <v>0</v>
      </c>
      <c r="J394" s="3">
        <f t="shared" si="44"/>
        <v>0</v>
      </c>
      <c r="P394">
        <f t="shared" si="42"/>
        <v>0</v>
      </c>
      <c r="Q394" s="104">
        <f t="shared" si="45"/>
        <v>0</v>
      </c>
      <c r="R394">
        <f>RANK(Q394,$Q:$Q)+COUNTIF($Q$7:Q394,Q394)-1</f>
        <v>388</v>
      </c>
      <c r="T394" t="str">
        <f t="shared" si="46"/>
        <v>أقل من المتوسط</v>
      </c>
      <c r="X394" s="50">
        <v>388</v>
      </c>
      <c r="Y394" s="40">
        <f t="shared" si="47"/>
        <v>0</v>
      </c>
      <c r="Z394" s="63">
        <f t="shared" si="43"/>
        <v>0</v>
      </c>
      <c r="AA394" s="9" t="b">
        <f t="shared" si="48"/>
        <v>0</v>
      </c>
      <c r="AB394"/>
      <c r="AE394"/>
      <c r="AF394"/>
      <c r="AG394"/>
      <c r="AH394"/>
      <c r="AI394"/>
      <c r="AJ394"/>
      <c r="AK394"/>
      <c r="AL394"/>
      <c r="AM394"/>
      <c r="AN394"/>
    </row>
    <row r="395" spans="2:40" x14ac:dyDescent="0.3">
      <c r="B395" s="50">
        <v>389</v>
      </c>
      <c r="C395" s="258">
        <f>'ادخال البيانات'!A390</f>
        <v>0</v>
      </c>
      <c r="D395" s="258"/>
      <c r="E395" s="258"/>
      <c r="F395" s="6">
        <f>'ادخال البيانات'!AZ390</f>
        <v>0</v>
      </c>
      <c r="G395" s="63">
        <f>'ادخال البيانات'!BC390</f>
        <v>0</v>
      </c>
      <c r="J395" s="3">
        <f t="shared" si="44"/>
        <v>0</v>
      </c>
      <c r="P395">
        <f t="shared" si="42"/>
        <v>0</v>
      </c>
      <c r="Q395" s="104">
        <f t="shared" si="45"/>
        <v>0</v>
      </c>
      <c r="R395">
        <f>RANK(Q395,$Q:$Q)+COUNTIF($Q$7:Q395,Q395)-1</f>
        <v>389</v>
      </c>
      <c r="T395" t="str">
        <f t="shared" si="46"/>
        <v>أقل من المتوسط</v>
      </c>
      <c r="X395" s="50">
        <v>389</v>
      </c>
      <c r="Y395" s="40">
        <f t="shared" si="47"/>
        <v>0</v>
      </c>
      <c r="Z395" s="63">
        <f t="shared" si="43"/>
        <v>0</v>
      </c>
      <c r="AA395" s="9" t="b">
        <f t="shared" si="48"/>
        <v>0</v>
      </c>
      <c r="AB395"/>
      <c r="AE395"/>
      <c r="AF395"/>
      <c r="AG395"/>
      <c r="AH395"/>
      <c r="AI395"/>
      <c r="AJ395"/>
      <c r="AK395"/>
      <c r="AL395"/>
      <c r="AM395"/>
      <c r="AN395"/>
    </row>
    <row r="396" spans="2:40" x14ac:dyDescent="0.3">
      <c r="B396" s="50">
        <v>390</v>
      </c>
      <c r="C396" s="258">
        <f>'ادخال البيانات'!A391</f>
        <v>0</v>
      </c>
      <c r="D396" s="258"/>
      <c r="E396" s="258"/>
      <c r="F396" s="6">
        <f>'ادخال البيانات'!AZ391</f>
        <v>0</v>
      </c>
      <c r="G396" s="63">
        <f>'ادخال البيانات'!BC391</f>
        <v>0</v>
      </c>
      <c r="J396" s="3">
        <f t="shared" si="44"/>
        <v>0</v>
      </c>
      <c r="P396">
        <f t="shared" si="42"/>
        <v>0</v>
      </c>
      <c r="Q396" s="104">
        <f t="shared" si="45"/>
        <v>0</v>
      </c>
      <c r="R396">
        <f>RANK(Q396,$Q:$Q)+COUNTIF($Q$7:Q396,Q396)-1</f>
        <v>390</v>
      </c>
      <c r="T396" t="str">
        <f t="shared" si="46"/>
        <v>أقل من المتوسط</v>
      </c>
      <c r="X396" s="50">
        <v>390</v>
      </c>
      <c r="Y396" s="40">
        <f t="shared" si="47"/>
        <v>0</v>
      </c>
      <c r="Z396" s="63">
        <f t="shared" si="43"/>
        <v>0</v>
      </c>
      <c r="AA396" s="9" t="b">
        <f t="shared" si="48"/>
        <v>0</v>
      </c>
      <c r="AB396"/>
      <c r="AE396"/>
      <c r="AF396"/>
      <c r="AG396"/>
      <c r="AH396"/>
      <c r="AI396"/>
      <c r="AJ396"/>
      <c r="AK396"/>
      <c r="AL396"/>
      <c r="AM396"/>
      <c r="AN396"/>
    </row>
    <row r="397" spans="2:40" x14ac:dyDescent="0.3">
      <c r="B397" s="50">
        <v>391</v>
      </c>
      <c r="C397" s="258">
        <f>'ادخال البيانات'!A392</f>
        <v>0</v>
      </c>
      <c r="D397" s="258"/>
      <c r="E397" s="258"/>
      <c r="F397" s="6">
        <f>'ادخال البيانات'!AZ392</f>
        <v>0</v>
      </c>
      <c r="G397" s="63">
        <f>'ادخال البيانات'!BC392</f>
        <v>0</v>
      </c>
      <c r="J397" s="3">
        <f t="shared" si="44"/>
        <v>0</v>
      </c>
      <c r="P397">
        <f t="shared" si="42"/>
        <v>0</v>
      </c>
      <c r="Q397" s="104">
        <f t="shared" si="45"/>
        <v>0</v>
      </c>
      <c r="R397">
        <f>RANK(Q397,$Q:$Q)+COUNTIF($Q$7:Q397,Q397)-1</f>
        <v>391</v>
      </c>
      <c r="T397" t="str">
        <f t="shared" si="46"/>
        <v>أقل من المتوسط</v>
      </c>
      <c r="X397" s="50">
        <v>391</v>
      </c>
      <c r="Y397" s="40">
        <f t="shared" si="47"/>
        <v>0</v>
      </c>
      <c r="Z397" s="63">
        <f t="shared" si="43"/>
        <v>0</v>
      </c>
      <c r="AA397" s="9" t="b">
        <f t="shared" si="48"/>
        <v>0</v>
      </c>
      <c r="AB397"/>
      <c r="AE397"/>
      <c r="AF397"/>
      <c r="AG397"/>
      <c r="AH397"/>
      <c r="AI397"/>
      <c r="AJ397"/>
      <c r="AK397"/>
      <c r="AL397"/>
      <c r="AM397"/>
      <c r="AN397"/>
    </row>
    <row r="398" spans="2:40" x14ac:dyDescent="0.3">
      <c r="B398" s="50">
        <v>392</v>
      </c>
      <c r="C398" s="258">
        <f>'ادخال البيانات'!A393</f>
        <v>0</v>
      </c>
      <c r="D398" s="258"/>
      <c r="E398" s="258"/>
      <c r="F398" s="6">
        <f>'ادخال البيانات'!AZ393</f>
        <v>0</v>
      </c>
      <c r="G398" s="63">
        <f>'ادخال البيانات'!BC393</f>
        <v>0</v>
      </c>
      <c r="J398" s="3">
        <f t="shared" si="44"/>
        <v>0</v>
      </c>
      <c r="P398">
        <f t="shared" si="42"/>
        <v>0</v>
      </c>
      <c r="Q398" s="104">
        <f t="shared" si="45"/>
        <v>0</v>
      </c>
      <c r="R398">
        <f>RANK(Q398,$Q:$Q)+COUNTIF($Q$7:Q398,Q398)-1</f>
        <v>392</v>
      </c>
      <c r="T398" t="str">
        <f t="shared" si="46"/>
        <v>أقل من المتوسط</v>
      </c>
      <c r="X398" s="50">
        <v>392</v>
      </c>
      <c r="Y398" s="40">
        <f t="shared" si="47"/>
        <v>0</v>
      </c>
      <c r="Z398" s="63">
        <f t="shared" si="43"/>
        <v>0</v>
      </c>
      <c r="AA398" s="9" t="b">
        <f t="shared" si="48"/>
        <v>0</v>
      </c>
      <c r="AB398"/>
      <c r="AE398"/>
      <c r="AF398"/>
      <c r="AG398"/>
      <c r="AH398"/>
      <c r="AI398"/>
      <c r="AJ398"/>
      <c r="AK398"/>
      <c r="AL398"/>
      <c r="AM398"/>
      <c r="AN398"/>
    </row>
    <row r="399" spans="2:40" x14ac:dyDescent="0.3">
      <c r="B399" s="50">
        <v>393</v>
      </c>
      <c r="C399" s="258">
        <f>'ادخال البيانات'!A394</f>
        <v>0</v>
      </c>
      <c r="D399" s="258"/>
      <c r="E399" s="258"/>
      <c r="F399" s="6">
        <f>'ادخال البيانات'!AZ394</f>
        <v>0</v>
      </c>
      <c r="G399" s="63">
        <f>'ادخال البيانات'!BC394</f>
        <v>0</v>
      </c>
      <c r="J399" s="3">
        <f t="shared" si="44"/>
        <v>0</v>
      </c>
      <c r="P399">
        <f t="shared" si="42"/>
        <v>0</v>
      </c>
      <c r="Q399" s="104">
        <f t="shared" si="45"/>
        <v>0</v>
      </c>
      <c r="R399">
        <f>RANK(Q399,$Q:$Q)+COUNTIF($Q$7:Q399,Q399)-1</f>
        <v>393</v>
      </c>
      <c r="T399" t="str">
        <f t="shared" si="46"/>
        <v>أقل من المتوسط</v>
      </c>
      <c r="X399" s="50">
        <v>393</v>
      </c>
      <c r="Y399" s="40">
        <f t="shared" si="47"/>
        <v>0</v>
      </c>
      <c r="Z399" s="63">
        <f t="shared" si="43"/>
        <v>0</v>
      </c>
      <c r="AA399" s="9" t="b">
        <f t="shared" si="48"/>
        <v>0</v>
      </c>
      <c r="AB399"/>
      <c r="AE399"/>
      <c r="AF399"/>
      <c r="AG399"/>
      <c r="AH399"/>
      <c r="AI399"/>
      <c r="AJ399"/>
      <c r="AK399"/>
      <c r="AL399"/>
      <c r="AM399"/>
      <c r="AN399"/>
    </row>
    <row r="400" spans="2:40" x14ac:dyDescent="0.3">
      <c r="B400" s="50">
        <v>394</v>
      </c>
      <c r="C400" s="258">
        <f>'ادخال البيانات'!A395</f>
        <v>0</v>
      </c>
      <c r="D400" s="258"/>
      <c r="E400" s="258"/>
      <c r="F400" s="6">
        <f>'ادخال البيانات'!AZ395</f>
        <v>0</v>
      </c>
      <c r="G400" s="63">
        <f>'ادخال البيانات'!BC395</f>
        <v>0</v>
      </c>
      <c r="J400" s="3">
        <f t="shared" si="44"/>
        <v>0</v>
      </c>
      <c r="P400">
        <f t="shared" si="42"/>
        <v>0</v>
      </c>
      <c r="Q400" s="104">
        <f t="shared" si="45"/>
        <v>0</v>
      </c>
      <c r="R400">
        <f>RANK(Q400,$Q:$Q)+COUNTIF($Q$7:Q400,Q400)-1</f>
        <v>394</v>
      </c>
      <c r="T400" t="str">
        <f t="shared" si="46"/>
        <v>أقل من المتوسط</v>
      </c>
      <c r="X400" s="50">
        <v>394</v>
      </c>
      <c r="Y400" s="40">
        <f t="shared" si="47"/>
        <v>0</v>
      </c>
      <c r="Z400" s="63">
        <f t="shared" si="43"/>
        <v>0</v>
      </c>
      <c r="AA400" s="9" t="b">
        <f t="shared" si="48"/>
        <v>0</v>
      </c>
      <c r="AB400"/>
      <c r="AE400"/>
      <c r="AF400"/>
      <c r="AG400"/>
      <c r="AH400"/>
      <c r="AI400"/>
      <c r="AJ400"/>
      <c r="AK400"/>
      <c r="AL400"/>
      <c r="AM400"/>
      <c r="AN400"/>
    </row>
    <row r="401" spans="2:40" x14ac:dyDescent="0.3">
      <c r="B401" s="50">
        <v>395</v>
      </c>
      <c r="C401" s="258">
        <f>'ادخال البيانات'!A396</f>
        <v>0</v>
      </c>
      <c r="D401" s="258"/>
      <c r="E401" s="258"/>
      <c r="F401" s="6">
        <f>'ادخال البيانات'!AZ396</f>
        <v>0</v>
      </c>
      <c r="G401" s="63">
        <f>'ادخال البيانات'!BC396</f>
        <v>0</v>
      </c>
      <c r="J401" s="3">
        <f t="shared" si="44"/>
        <v>0</v>
      </c>
      <c r="P401">
        <f t="shared" si="42"/>
        <v>0</v>
      </c>
      <c r="Q401" s="104">
        <f t="shared" si="45"/>
        <v>0</v>
      </c>
      <c r="R401">
        <f>RANK(Q401,$Q:$Q)+COUNTIF($Q$7:Q401,Q401)-1</f>
        <v>395</v>
      </c>
      <c r="T401" t="str">
        <f t="shared" si="46"/>
        <v>أقل من المتوسط</v>
      </c>
      <c r="X401" s="50">
        <v>395</v>
      </c>
      <c r="Y401" s="40">
        <f t="shared" si="47"/>
        <v>0</v>
      </c>
      <c r="Z401" s="63">
        <f t="shared" si="43"/>
        <v>0</v>
      </c>
      <c r="AA401" s="9" t="b">
        <f t="shared" si="48"/>
        <v>0</v>
      </c>
      <c r="AB401"/>
      <c r="AE401"/>
      <c r="AF401"/>
      <c r="AG401"/>
      <c r="AH401"/>
      <c r="AI401"/>
      <c r="AJ401"/>
      <c r="AK401"/>
      <c r="AL401"/>
      <c r="AM401"/>
      <c r="AN401"/>
    </row>
    <row r="402" spans="2:40" x14ac:dyDescent="0.3">
      <c r="B402" s="50">
        <v>396</v>
      </c>
      <c r="C402" s="258">
        <f>'ادخال البيانات'!A397</f>
        <v>0</v>
      </c>
      <c r="D402" s="258"/>
      <c r="E402" s="258"/>
      <c r="F402" s="6">
        <f>'ادخال البيانات'!AZ397</f>
        <v>0</v>
      </c>
      <c r="G402" s="63">
        <f>'ادخال البيانات'!BC397</f>
        <v>0</v>
      </c>
      <c r="J402" s="3">
        <f t="shared" si="44"/>
        <v>0</v>
      </c>
      <c r="P402">
        <f t="shared" si="42"/>
        <v>0</v>
      </c>
      <c r="Q402" s="104">
        <f t="shared" si="45"/>
        <v>0</v>
      </c>
      <c r="R402">
        <f>RANK(Q402,$Q:$Q)+COUNTIF($Q$7:Q402,Q402)-1</f>
        <v>396</v>
      </c>
      <c r="T402" t="str">
        <f t="shared" si="46"/>
        <v>أقل من المتوسط</v>
      </c>
      <c r="X402" s="50">
        <v>396</v>
      </c>
      <c r="Y402" s="40">
        <f t="shared" si="47"/>
        <v>0</v>
      </c>
      <c r="Z402" s="63">
        <f t="shared" si="43"/>
        <v>0</v>
      </c>
      <c r="AA402" s="9" t="b">
        <f t="shared" si="48"/>
        <v>0</v>
      </c>
      <c r="AB402"/>
      <c r="AE402"/>
      <c r="AF402"/>
      <c r="AG402"/>
      <c r="AH402"/>
      <c r="AI402"/>
      <c r="AJ402"/>
      <c r="AK402"/>
      <c r="AL402"/>
      <c r="AM402"/>
      <c r="AN402"/>
    </row>
    <row r="403" spans="2:40" x14ac:dyDescent="0.3">
      <c r="B403" s="50">
        <v>397</v>
      </c>
      <c r="C403" s="258">
        <f>'ادخال البيانات'!A398</f>
        <v>0</v>
      </c>
      <c r="D403" s="258"/>
      <c r="E403" s="258"/>
      <c r="F403" s="6">
        <f>'ادخال البيانات'!AZ398</f>
        <v>0</v>
      </c>
      <c r="G403" s="63">
        <f>'ادخال البيانات'!BC398</f>
        <v>0</v>
      </c>
      <c r="J403" s="3">
        <f t="shared" si="44"/>
        <v>0</v>
      </c>
      <c r="P403">
        <f t="shared" si="42"/>
        <v>0</v>
      </c>
      <c r="Q403" s="104">
        <f t="shared" si="45"/>
        <v>0</v>
      </c>
      <c r="R403">
        <f>RANK(Q403,$Q:$Q)+COUNTIF($Q$7:Q403,Q403)-1</f>
        <v>397</v>
      </c>
      <c r="T403" t="str">
        <f t="shared" si="46"/>
        <v>أقل من المتوسط</v>
      </c>
      <c r="X403" s="50">
        <v>397</v>
      </c>
      <c r="Y403" s="40">
        <f t="shared" si="47"/>
        <v>0</v>
      </c>
      <c r="Z403" s="63">
        <f t="shared" si="43"/>
        <v>0</v>
      </c>
      <c r="AA403" s="9" t="b">
        <f t="shared" si="48"/>
        <v>0</v>
      </c>
      <c r="AB403"/>
      <c r="AE403"/>
      <c r="AF403"/>
      <c r="AG403"/>
      <c r="AH403"/>
      <c r="AI403"/>
      <c r="AJ403"/>
      <c r="AK403"/>
      <c r="AL403"/>
      <c r="AM403"/>
      <c r="AN403"/>
    </row>
    <row r="404" spans="2:40" x14ac:dyDescent="0.3">
      <c r="B404" s="50">
        <v>398</v>
      </c>
      <c r="C404" s="258">
        <f>'ادخال البيانات'!A399</f>
        <v>0</v>
      </c>
      <c r="D404" s="258"/>
      <c r="E404" s="258"/>
      <c r="F404" s="6">
        <f>'ادخال البيانات'!AZ399</f>
        <v>0</v>
      </c>
      <c r="G404" s="63">
        <f>'ادخال البيانات'!BC399</f>
        <v>0</v>
      </c>
      <c r="J404" s="3">
        <f t="shared" si="44"/>
        <v>0</v>
      </c>
      <c r="P404">
        <f t="shared" si="42"/>
        <v>0</v>
      </c>
      <c r="Q404" s="104">
        <f t="shared" si="45"/>
        <v>0</v>
      </c>
      <c r="R404">
        <f>RANK(Q404,$Q:$Q)+COUNTIF($Q$7:Q404,Q404)-1</f>
        <v>398</v>
      </c>
      <c r="T404" t="str">
        <f t="shared" si="46"/>
        <v>أقل من المتوسط</v>
      </c>
      <c r="X404" s="50">
        <v>398</v>
      </c>
      <c r="Y404" s="40">
        <f t="shared" si="47"/>
        <v>0</v>
      </c>
      <c r="Z404" s="63">
        <f t="shared" si="43"/>
        <v>0</v>
      </c>
      <c r="AA404" s="9" t="b">
        <f t="shared" si="48"/>
        <v>0</v>
      </c>
      <c r="AB404"/>
      <c r="AE404"/>
      <c r="AF404"/>
      <c r="AG404"/>
      <c r="AH404"/>
      <c r="AI404"/>
      <c r="AJ404"/>
      <c r="AK404"/>
      <c r="AL404"/>
      <c r="AM404"/>
      <c r="AN404"/>
    </row>
    <row r="405" spans="2:40" x14ac:dyDescent="0.3">
      <c r="B405" s="50">
        <v>399</v>
      </c>
      <c r="C405" s="258">
        <f>'ادخال البيانات'!A400</f>
        <v>0</v>
      </c>
      <c r="D405" s="258"/>
      <c r="E405" s="258"/>
      <c r="F405" s="6">
        <f>'ادخال البيانات'!AZ400</f>
        <v>0</v>
      </c>
      <c r="G405" s="63">
        <f>'ادخال البيانات'!BC400</f>
        <v>0</v>
      </c>
      <c r="J405" s="3">
        <f t="shared" si="44"/>
        <v>0</v>
      </c>
      <c r="P405">
        <f t="shared" si="42"/>
        <v>0</v>
      </c>
      <c r="Q405" s="104">
        <f t="shared" si="45"/>
        <v>0</v>
      </c>
      <c r="R405">
        <f>RANK(Q405,$Q:$Q)+COUNTIF($Q$7:Q405,Q405)-1</f>
        <v>399</v>
      </c>
      <c r="T405" t="str">
        <f t="shared" si="46"/>
        <v>أقل من المتوسط</v>
      </c>
      <c r="X405" s="50">
        <v>399</v>
      </c>
      <c r="Y405" s="40">
        <f t="shared" si="47"/>
        <v>0</v>
      </c>
      <c r="Z405" s="63">
        <f t="shared" si="43"/>
        <v>0</v>
      </c>
      <c r="AA405" s="9" t="b">
        <f t="shared" si="48"/>
        <v>0</v>
      </c>
      <c r="AB405"/>
      <c r="AE405"/>
      <c r="AF405"/>
      <c r="AG405"/>
      <c r="AH405"/>
      <c r="AI405"/>
      <c r="AJ405"/>
      <c r="AK405"/>
      <c r="AL405"/>
      <c r="AM405"/>
      <c r="AN405"/>
    </row>
    <row r="406" spans="2:40" x14ac:dyDescent="0.3">
      <c r="B406" s="50">
        <v>400</v>
      </c>
      <c r="C406" s="258">
        <f>'ادخال البيانات'!A401</f>
        <v>0</v>
      </c>
      <c r="D406" s="258"/>
      <c r="E406" s="258"/>
      <c r="F406" s="6">
        <f>'ادخال البيانات'!AZ401</f>
        <v>0</v>
      </c>
      <c r="G406" s="63">
        <f>'ادخال البيانات'!BC401</f>
        <v>0</v>
      </c>
      <c r="J406" s="3">
        <f t="shared" si="44"/>
        <v>0</v>
      </c>
      <c r="P406">
        <f t="shared" si="42"/>
        <v>0</v>
      </c>
      <c r="Q406" s="104">
        <f t="shared" si="45"/>
        <v>0</v>
      </c>
      <c r="R406">
        <f>RANK(Q406,$Q:$Q)+COUNTIF($Q$7:Q406,Q406)-1</f>
        <v>400</v>
      </c>
      <c r="T406" t="str">
        <f t="shared" si="46"/>
        <v>أقل من المتوسط</v>
      </c>
      <c r="X406" s="50">
        <v>400</v>
      </c>
      <c r="Y406" s="40">
        <f t="shared" si="47"/>
        <v>0</v>
      </c>
      <c r="Z406" s="63">
        <f t="shared" si="43"/>
        <v>0</v>
      </c>
      <c r="AA406" s="9" t="b">
        <f t="shared" si="48"/>
        <v>0</v>
      </c>
      <c r="AB406"/>
      <c r="AE406"/>
      <c r="AF406"/>
      <c r="AG406"/>
      <c r="AH406"/>
      <c r="AI406"/>
      <c r="AJ406"/>
      <c r="AK406"/>
      <c r="AL406"/>
      <c r="AM406"/>
      <c r="AN406"/>
    </row>
    <row r="407" spans="2:40" x14ac:dyDescent="0.3">
      <c r="B407" s="50">
        <v>401</v>
      </c>
      <c r="C407" s="258">
        <f>'ادخال البيانات'!A402</f>
        <v>0</v>
      </c>
      <c r="D407" s="258"/>
      <c r="E407" s="258"/>
      <c r="F407" s="6">
        <f>'ادخال البيانات'!AZ402</f>
        <v>0</v>
      </c>
      <c r="G407" s="63">
        <f>'ادخال البيانات'!BC402</f>
        <v>0</v>
      </c>
      <c r="J407" s="3">
        <f t="shared" si="44"/>
        <v>0</v>
      </c>
      <c r="P407">
        <f t="shared" si="42"/>
        <v>0</v>
      </c>
      <c r="Q407" s="104">
        <f t="shared" si="45"/>
        <v>0</v>
      </c>
      <c r="R407">
        <f>RANK(Q407,$Q:$Q)+COUNTIF($Q$7:Q407,Q407)-1</f>
        <v>401</v>
      </c>
      <c r="T407" t="str">
        <f t="shared" si="46"/>
        <v>أقل من المتوسط</v>
      </c>
      <c r="X407" s="50">
        <v>401</v>
      </c>
      <c r="Y407" s="40">
        <f t="shared" si="47"/>
        <v>0</v>
      </c>
      <c r="Z407" s="63">
        <f t="shared" si="43"/>
        <v>0</v>
      </c>
      <c r="AA407" s="9" t="b">
        <f t="shared" si="48"/>
        <v>0</v>
      </c>
      <c r="AB407"/>
      <c r="AE407"/>
      <c r="AF407"/>
      <c r="AG407"/>
      <c r="AH407"/>
      <c r="AI407"/>
      <c r="AJ407"/>
      <c r="AK407"/>
      <c r="AL407"/>
      <c r="AM407"/>
      <c r="AN407"/>
    </row>
    <row r="408" spans="2:40" x14ac:dyDescent="0.3">
      <c r="B408" s="50">
        <v>402</v>
      </c>
      <c r="C408" s="258">
        <f>'ادخال البيانات'!A403</f>
        <v>0</v>
      </c>
      <c r="D408" s="258"/>
      <c r="E408" s="258"/>
      <c r="F408" s="6">
        <f>'ادخال البيانات'!AZ403</f>
        <v>0</v>
      </c>
      <c r="G408" s="63">
        <f>'ادخال البيانات'!BC403</f>
        <v>0</v>
      </c>
      <c r="J408" s="3">
        <f t="shared" si="44"/>
        <v>0</v>
      </c>
      <c r="P408">
        <f t="shared" si="42"/>
        <v>0</v>
      </c>
      <c r="Q408" s="104">
        <f t="shared" si="45"/>
        <v>0</v>
      </c>
      <c r="R408">
        <f>RANK(Q408,$Q:$Q)+COUNTIF($Q$7:Q408,Q408)-1</f>
        <v>402</v>
      </c>
      <c r="T408" t="str">
        <f t="shared" si="46"/>
        <v>أقل من المتوسط</v>
      </c>
      <c r="X408" s="50">
        <v>402</v>
      </c>
      <c r="Y408" s="40">
        <f t="shared" si="47"/>
        <v>0</v>
      </c>
      <c r="Z408" s="63">
        <f t="shared" si="43"/>
        <v>0</v>
      </c>
      <c r="AA408" s="9" t="b">
        <f t="shared" si="48"/>
        <v>0</v>
      </c>
      <c r="AB408"/>
      <c r="AE408"/>
      <c r="AF408"/>
      <c r="AG408"/>
      <c r="AH408"/>
      <c r="AI408"/>
      <c r="AJ408"/>
      <c r="AK408"/>
      <c r="AL408"/>
      <c r="AM408"/>
      <c r="AN408"/>
    </row>
    <row r="409" spans="2:40" x14ac:dyDescent="0.3">
      <c r="B409" s="50">
        <v>403</v>
      </c>
      <c r="C409" s="258">
        <f>'ادخال البيانات'!A404</f>
        <v>0</v>
      </c>
      <c r="D409" s="258"/>
      <c r="E409" s="258"/>
      <c r="F409" s="6">
        <f>'ادخال البيانات'!AZ404</f>
        <v>0</v>
      </c>
      <c r="G409" s="63">
        <f>'ادخال البيانات'!BC404</f>
        <v>0</v>
      </c>
      <c r="J409" s="3">
        <f t="shared" si="44"/>
        <v>0</v>
      </c>
      <c r="P409">
        <f t="shared" si="42"/>
        <v>0</v>
      </c>
      <c r="Q409" s="104">
        <f t="shared" si="45"/>
        <v>0</v>
      </c>
      <c r="R409">
        <f>RANK(Q409,$Q:$Q)+COUNTIF($Q$7:Q409,Q409)-1</f>
        <v>403</v>
      </c>
      <c r="T409" t="str">
        <f t="shared" si="46"/>
        <v>أقل من المتوسط</v>
      </c>
      <c r="X409" s="50">
        <v>403</v>
      </c>
      <c r="Y409" s="40">
        <f t="shared" si="47"/>
        <v>0</v>
      </c>
      <c r="Z409" s="63">
        <f t="shared" si="43"/>
        <v>0</v>
      </c>
      <c r="AA409" s="9" t="b">
        <f t="shared" si="48"/>
        <v>0</v>
      </c>
      <c r="AB409"/>
      <c r="AE409"/>
      <c r="AF409"/>
      <c r="AG409"/>
      <c r="AH409"/>
      <c r="AI409"/>
      <c r="AJ409"/>
      <c r="AK409"/>
      <c r="AL409"/>
      <c r="AM409"/>
      <c r="AN409"/>
    </row>
    <row r="410" spans="2:40" x14ac:dyDescent="0.3">
      <c r="B410" s="50">
        <v>404</v>
      </c>
      <c r="C410" s="258">
        <f>'ادخال البيانات'!A405</f>
        <v>0</v>
      </c>
      <c r="D410" s="258"/>
      <c r="E410" s="258"/>
      <c r="F410" s="6">
        <f>'ادخال البيانات'!AZ405</f>
        <v>0</v>
      </c>
      <c r="G410" s="63">
        <f>'ادخال البيانات'!BC405</f>
        <v>0</v>
      </c>
      <c r="J410" s="3">
        <f t="shared" si="44"/>
        <v>0</v>
      </c>
      <c r="P410">
        <f t="shared" si="42"/>
        <v>0</v>
      </c>
      <c r="Q410" s="104">
        <f t="shared" si="45"/>
        <v>0</v>
      </c>
      <c r="R410">
        <f>RANK(Q410,$Q:$Q)+COUNTIF($Q$7:Q410,Q410)-1</f>
        <v>404</v>
      </c>
      <c r="T410" t="str">
        <f t="shared" si="46"/>
        <v>أقل من المتوسط</v>
      </c>
      <c r="X410" s="50">
        <v>404</v>
      </c>
      <c r="Y410" s="40">
        <f t="shared" si="47"/>
        <v>0</v>
      </c>
      <c r="Z410" s="63">
        <f t="shared" si="43"/>
        <v>0</v>
      </c>
      <c r="AA410" s="9" t="b">
        <f t="shared" si="48"/>
        <v>0</v>
      </c>
      <c r="AB410"/>
      <c r="AE410"/>
      <c r="AF410"/>
      <c r="AG410"/>
      <c r="AH410"/>
      <c r="AI410"/>
      <c r="AJ410"/>
      <c r="AK410"/>
      <c r="AL410"/>
      <c r="AM410"/>
      <c r="AN410"/>
    </row>
    <row r="411" spans="2:40" x14ac:dyDescent="0.3">
      <c r="B411" s="50">
        <v>405</v>
      </c>
      <c r="C411" s="258">
        <f>'ادخال البيانات'!A406</f>
        <v>0</v>
      </c>
      <c r="D411" s="258"/>
      <c r="E411" s="258"/>
      <c r="F411" s="6">
        <f>'ادخال البيانات'!AZ406</f>
        <v>0</v>
      </c>
      <c r="G411" s="63">
        <f>'ادخال البيانات'!BC406</f>
        <v>0</v>
      </c>
      <c r="J411" s="3">
        <f t="shared" si="44"/>
        <v>0</v>
      </c>
      <c r="P411">
        <f t="shared" si="42"/>
        <v>0</v>
      </c>
      <c r="Q411" s="104">
        <f t="shared" si="45"/>
        <v>0</v>
      </c>
      <c r="R411">
        <f>RANK(Q411,$Q:$Q)+COUNTIF($Q$7:Q411,Q411)-1</f>
        <v>405</v>
      </c>
      <c r="T411" t="str">
        <f t="shared" si="46"/>
        <v>أقل من المتوسط</v>
      </c>
      <c r="X411" s="50">
        <v>405</v>
      </c>
      <c r="Y411" s="40">
        <f t="shared" si="47"/>
        <v>0</v>
      </c>
      <c r="Z411" s="63">
        <f t="shared" si="43"/>
        <v>0</v>
      </c>
      <c r="AA411" s="9" t="b">
        <f t="shared" si="48"/>
        <v>0</v>
      </c>
      <c r="AB411"/>
      <c r="AE411"/>
      <c r="AF411"/>
      <c r="AG411"/>
      <c r="AH411"/>
      <c r="AI411"/>
      <c r="AJ411"/>
      <c r="AK411"/>
      <c r="AL411"/>
      <c r="AM411"/>
      <c r="AN411"/>
    </row>
    <row r="412" spans="2:40" x14ac:dyDescent="0.3">
      <c r="B412" s="50">
        <v>406</v>
      </c>
      <c r="C412" s="258">
        <f>'ادخال البيانات'!A407</f>
        <v>0</v>
      </c>
      <c r="D412" s="258"/>
      <c r="E412" s="258"/>
      <c r="F412" s="6">
        <f>'ادخال البيانات'!AZ407</f>
        <v>0</v>
      </c>
      <c r="G412" s="63">
        <f>'ادخال البيانات'!BC407</f>
        <v>0</v>
      </c>
      <c r="J412" s="3">
        <f t="shared" si="44"/>
        <v>0</v>
      </c>
      <c r="P412">
        <f t="shared" si="42"/>
        <v>0</v>
      </c>
      <c r="Q412" s="104">
        <f t="shared" si="45"/>
        <v>0</v>
      </c>
      <c r="R412">
        <f>RANK(Q412,$Q:$Q)+COUNTIF($Q$7:Q412,Q412)-1</f>
        <v>406</v>
      </c>
      <c r="T412" t="str">
        <f t="shared" si="46"/>
        <v>أقل من المتوسط</v>
      </c>
      <c r="X412" s="50">
        <v>406</v>
      </c>
      <c r="Y412" s="40">
        <f t="shared" si="47"/>
        <v>0</v>
      </c>
      <c r="Z412" s="63">
        <f t="shared" si="43"/>
        <v>0</v>
      </c>
      <c r="AA412" s="9" t="b">
        <f t="shared" si="48"/>
        <v>0</v>
      </c>
      <c r="AB412"/>
      <c r="AE412"/>
      <c r="AF412"/>
      <c r="AG412"/>
      <c r="AH412"/>
      <c r="AI412"/>
      <c r="AJ412"/>
      <c r="AK412"/>
      <c r="AL412"/>
      <c r="AM412"/>
      <c r="AN412"/>
    </row>
    <row r="413" spans="2:40" x14ac:dyDescent="0.3">
      <c r="B413" s="50">
        <v>407</v>
      </c>
      <c r="C413" s="258">
        <f>'ادخال البيانات'!A408</f>
        <v>0</v>
      </c>
      <c r="D413" s="258"/>
      <c r="E413" s="258"/>
      <c r="F413" s="6">
        <f>'ادخال البيانات'!AZ408</f>
        <v>0</v>
      </c>
      <c r="G413" s="63">
        <f>'ادخال البيانات'!BC408</f>
        <v>0</v>
      </c>
      <c r="J413" s="3">
        <f t="shared" si="44"/>
        <v>0</v>
      </c>
      <c r="P413">
        <f t="shared" si="42"/>
        <v>0</v>
      </c>
      <c r="Q413" s="104">
        <f t="shared" si="45"/>
        <v>0</v>
      </c>
      <c r="R413">
        <f>RANK(Q413,$Q:$Q)+COUNTIF($Q$7:Q413,Q413)-1</f>
        <v>407</v>
      </c>
      <c r="T413" t="str">
        <f t="shared" si="46"/>
        <v>أقل من المتوسط</v>
      </c>
      <c r="X413" s="50">
        <v>407</v>
      </c>
      <c r="Y413" s="40">
        <f t="shared" si="47"/>
        <v>0</v>
      </c>
      <c r="Z413" s="63">
        <f t="shared" si="43"/>
        <v>0</v>
      </c>
      <c r="AA413" s="9" t="b">
        <f t="shared" si="48"/>
        <v>0</v>
      </c>
      <c r="AB413"/>
      <c r="AE413"/>
      <c r="AF413"/>
      <c r="AG413"/>
      <c r="AH413"/>
      <c r="AI413"/>
      <c r="AJ413"/>
      <c r="AK413"/>
      <c r="AL413"/>
      <c r="AM413"/>
      <c r="AN413"/>
    </row>
    <row r="414" spans="2:40" x14ac:dyDescent="0.3">
      <c r="B414" s="50">
        <v>408</v>
      </c>
      <c r="C414" s="258">
        <f>'ادخال البيانات'!A409</f>
        <v>0</v>
      </c>
      <c r="D414" s="258"/>
      <c r="E414" s="258"/>
      <c r="F414" s="6">
        <f>'ادخال البيانات'!AZ409</f>
        <v>0</v>
      </c>
      <c r="G414" s="63">
        <f>'ادخال البيانات'!BC409</f>
        <v>0</v>
      </c>
      <c r="J414" s="3">
        <f t="shared" si="44"/>
        <v>0</v>
      </c>
      <c r="P414">
        <f t="shared" si="42"/>
        <v>0</v>
      </c>
      <c r="Q414" s="104">
        <f t="shared" si="45"/>
        <v>0</v>
      </c>
      <c r="R414">
        <f>RANK(Q414,$Q:$Q)+COUNTIF($Q$7:Q414,Q414)-1</f>
        <v>408</v>
      </c>
      <c r="T414" t="str">
        <f t="shared" si="46"/>
        <v>أقل من المتوسط</v>
      </c>
      <c r="X414" s="50">
        <v>408</v>
      </c>
      <c r="Y414" s="40">
        <f t="shared" si="47"/>
        <v>0</v>
      </c>
      <c r="Z414" s="63">
        <f t="shared" si="43"/>
        <v>0</v>
      </c>
      <c r="AA414" s="9" t="b">
        <f t="shared" si="48"/>
        <v>0</v>
      </c>
      <c r="AB414"/>
      <c r="AE414"/>
      <c r="AF414"/>
      <c r="AG414"/>
      <c r="AH414"/>
      <c r="AI414"/>
      <c r="AJ414"/>
      <c r="AK414"/>
      <c r="AL414"/>
      <c r="AM414"/>
      <c r="AN414"/>
    </row>
    <row r="415" spans="2:40" x14ac:dyDescent="0.3">
      <c r="B415" s="50">
        <v>409</v>
      </c>
      <c r="C415" s="258">
        <f>'ادخال البيانات'!A410</f>
        <v>0</v>
      </c>
      <c r="D415" s="258"/>
      <c r="E415" s="258"/>
      <c r="F415" s="6">
        <f>'ادخال البيانات'!AZ410</f>
        <v>0</v>
      </c>
      <c r="G415" s="63">
        <f>'ادخال البيانات'!BC410</f>
        <v>0</v>
      </c>
      <c r="J415" s="3">
        <f t="shared" si="44"/>
        <v>0</v>
      </c>
      <c r="P415">
        <f t="shared" si="42"/>
        <v>0</v>
      </c>
      <c r="Q415" s="104">
        <f t="shared" si="45"/>
        <v>0</v>
      </c>
      <c r="R415">
        <f>RANK(Q415,$Q:$Q)+COUNTIF($Q$7:Q415,Q415)-1</f>
        <v>409</v>
      </c>
      <c r="T415" t="str">
        <f t="shared" si="46"/>
        <v>أقل من المتوسط</v>
      </c>
      <c r="X415" s="50">
        <v>409</v>
      </c>
      <c r="Y415" s="40">
        <f t="shared" si="47"/>
        <v>0</v>
      </c>
      <c r="Z415" s="63">
        <f t="shared" si="43"/>
        <v>0</v>
      </c>
      <c r="AA415" s="9" t="b">
        <f t="shared" si="48"/>
        <v>0</v>
      </c>
      <c r="AB415"/>
      <c r="AE415"/>
      <c r="AF415"/>
      <c r="AG415"/>
      <c r="AH415"/>
      <c r="AI415"/>
      <c r="AJ415"/>
      <c r="AK415"/>
      <c r="AL415"/>
      <c r="AM415"/>
      <c r="AN415"/>
    </row>
    <row r="416" spans="2:40" x14ac:dyDescent="0.3">
      <c r="B416" s="50">
        <v>410</v>
      </c>
      <c r="C416" s="258">
        <f>'ادخال البيانات'!A411</f>
        <v>0</v>
      </c>
      <c r="D416" s="258"/>
      <c r="E416" s="258"/>
      <c r="F416" s="6">
        <f>'ادخال البيانات'!AZ411</f>
        <v>0</v>
      </c>
      <c r="G416" s="63">
        <f>'ادخال البيانات'!BC411</f>
        <v>0</v>
      </c>
      <c r="J416" s="3">
        <f t="shared" si="44"/>
        <v>0</v>
      </c>
      <c r="P416">
        <f t="shared" si="42"/>
        <v>0</v>
      </c>
      <c r="Q416" s="104">
        <f t="shared" si="45"/>
        <v>0</v>
      </c>
      <c r="R416">
        <f>RANK(Q416,$Q:$Q)+COUNTIF($Q$7:Q416,Q416)-1</f>
        <v>410</v>
      </c>
      <c r="T416" t="str">
        <f t="shared" si="46"/>
        <v>أقل من المتوسط</v>
      </c>
      <c r="X416" s="50">
        <v>410</v>
      </c>
      <c r="Y416" s="40">
        <f t="shared" si="47"/>
        <v>0</v>
      </c>
      <c r="Z416" s="63">
        <f t="shared" si="43"/>
        <v>0</v>
      </c>
      <c r="AA416" s="9" t="b">
        <f t="shared" si="48"/>
        <v>0</v>
      </c>
      <c r="AB416"/>
      <c r="AE416"/>
      <c r="AF416"/>
      <c r="AG416"/>
      <c r="AH416"/>
      <c r="AI416"/>
      <c r="AJ416"/>
      <c r="AK416"/>
      <c r="AL416"/>
      <c r="AM416"/>
      <c r="AN416"/>
    </row>
    <row r="417" spans="2:40" x14ac:dyDescent="0.3">
      <c r="B417" s="50">
        <v>411</v>
      </c>
      <c r="C417" s="258">
        <f>'ادخال البيانات'!A412</f>
        <v>0</v>
      </c>
      <c r="D417" s="258"/>
      <c r="E417" s="258"/>
      <c r="F417" s="6">
        <f>'ادخال البيانات'!AZ412</f>
        <v>0</v>
      </c>
      <c r="G417" s="63">
        <f>'ادخال البيانات'!BC412</f>
        <v>0</v>
      </c>
      <c r="J417" s="3">
        <f t="shared" si="44"/>
        <v>0</v>
      </c>
      <c r="P417">
        <f t="shared" si="42"/>
        <v>0</v>
      </c>
      <c r="Q417" s="104">
        <f t="shared" si="45"/>
        <v>0</v>
      </c>
      <c r="R417">
        <f>RANK(Q417,$Q:$Q)+COUNTIF($Q$7:Q417,Q417)-1</f>
        <v>411</v>
      </c>
      <c r="T417" t="str">
        <f t="shared" si="46"/>
        <v>أقل من المتوسط</v>
      </c>
      <c r="X417" s="50">
        <v>411</v>
      </c>
      <c r="Y417" s="40">
        <f t="shared" si="47"/>
        <v>0</v>
      </c>
      <c r="Z417" s="63">
        <f t="shared" si="43"/>
        <v>0</v>
      </c>
      <c r="AA417" s="9" t="b">
        <f t="shared" si="48"/>
        <v>0</v>
      </c>
      <c r="AB417"/>
      <c r="AE417"/>
      <c r="AF417"/>
      <c r="AG417"/>
      <c r="AH417"/>
      <c r="AI417"/>
      <c r="AJ417"/>
      <c r="AK417"/>
      <c r="AL417"/>
      <c r="AM417"/>
      <c r="AN417"/>
    </row>
    <row r="418" spans="2:40" x14ac:dyDescent="0.3">
      <c r="B418" s="50">
        <v>412</v>
      </c>
      <c r="C418" s="258">
        <f>'ادخال البيانات'!A413</f>
        <v>0</v>
      </c>
      <c r="D418" s="258"/>
      <c r="E418" s="258"/>
      <c r="F418" s="6">
        <f>'ادخال البيانات'!AZ413</f>
        <v>0</v>
      </c>
      <c r="G418" s="63">
        <f>'ادخال البيانات'!BC413</f>
        <v>0</v>
      </c>
      <c r="J418" s="3">
        <f t="shared" si="44"/>
        <v>0</v>
      </c>
      <c r="P418">
        <f t="shared" si="42"/>
        <v>0</v>
      </c>
      <c r="Q418" s="104">
        <f t="shared" si="45"/>
        <v>0</v>
      </c>
      <c r="R418">
        <f>RANK(Q418,$Q:$Q)+COUNTIF($Q$7:Q418,Q418)-1</f>
        <v>412</v>
      </c>
      <c r="T418" t="str">
        <f t="shared" si="46"/>
        <v>أقل من المتوسط</v>
      </c>
      <c r="X418" s="50">
        <v>412</v>
      </c>
      <c r="Y418" s="40">
        <f t="shared" si="47"/>
        <v>0</v>
      </c>
      <c r="Z418" s="63">
        <f t="shared" si="43"/>
        <v>0</v>
      </c>
      <c r="AA418" s="9" t="b">
        <f t="shared" si="48"/>
        <v>0</v>
      </c>
      <c r="AB418"/>
      <c r="AE418"/>
      <c r="AF418"/>
      <c r="AG418"/>
      <c r="AH418"/>
      <c r="AI418"/>
      <c r="AJ418"/>
      <c r="AK418"/>
      <c r="AL418"/>
      <c r="AM418"/>
      <c r="AN418"/>
    </row>
    <row r="419" spans="2:40" x14ac:dyDescent="0.3">
      <c r="B419" s="50">
        <v>413</v>
      </c>
      <c r="C419" s="258">
        <f>'ادخال البيانات'!A414</f>
        <v>0</v>
      </c>
      <c r="D419" s="258"/>
      <c r="E419" s="258"/>
      <c r="F419" s="6">
        <f>'ادخال البيانات'!AZ414</f>
        <v>0</v>
      </c>
      <c r="G419" s="63">
        <f>'ادخال البيانات'!BC414</f>
        <v>0</v>
      </c>
      <c r="J419" s="3">
        <f t="shared" si="44"/>
        <v>0</v>
      </c>
      <c r="P419">
        <f t="shared" si="42"/>
        <v>0</v>
      </c>
      <c r="Q419" s="104">
        <f t="shared" si="45"/>
        <v>0</v>
      </c>
      <c r="R419">
        <f>RANK(Q419,$Q:$Q)+COUNTIF($Q$7:Q419,Q419)-1</f>
        <v>413</v>
      </c>
      <c r="T419" t="str">
        <f t="shared" si="46"/>
        <v>أقل من المتوسط</v>
      </c>
      <c r="X419" s="50">
        <v>413</v>
      </c>
      <c r="Y419" s="40">
        <f t="shared" si="47"/>
        <v>0</v>
      </c>
      <c r="Z419" s="63">
        <f t="shared" si="43"/>
        <v>0</v>
      </c>
      <c r="AA419" s="9" t="b">
        <f t="shared" si="48"/>
        <v>0</v>
      </c>
      <c r="AB419"/>
      <c r="AE419"/>
      <c r="AF419"/>
      <c r="AG419"/>
      <c r="AH419"/>
      <c r="AI419"/>
      <c r="AJ419"/>
      <c r="AK419"/>
      <c r="AL419"/>
      <c r="AM419"/>
      <c r="AN419"/>
    </row>
    <row r="420" spans="2:40" x14ac:dyDescent="0.3">
      <c r="B420" s="50">
        <v>414</v>
      </c>
      <c r="C420" s="258">
        <f>'ادخال البيانات'!A415</f>
        <v>0</v>
      </c>
      <c r="D420" s="258"/>
      <c r="E420" s="258"/>
      <c r="F420" s="6">
        <f>'ادخال البيانات'!AZ415</f>
        <v>0</v>
      </c>
      <c r="G420" s="63">
        <f>'ادخال البيانات'!BC415</f>
        <v>0</v>
      </c>
      <c r="J420" s="3">
        <f t="shared" si="44"/>
        <v>0</v>
      </c>
      <c r="P420">
        <f t="shared" si="42"/>
        <v>0</v>
      </c>
      <c r="Q420" s="104">
        <f t="shared" si="45"/>
        <v>0</v>
      </c>
      <c r="R420">
        <f>RANK(Q420,$Q:$Q)+COUNTIF($Q$7:Q420,Q420)-1</f>
        <v>414</v>
      </c>
      <c r="T420" t="str">
        <f t="shared" si="46"/>
        <v>أقل من المتوسط</v>
      </c>
      <c r="X420" s="50">
        <v>414</v>
      </c>
      <c r="Y420" s="40">
        <f t="shared" si="47"/>
        <v>0</v>
      </c>
      <c r="Z420" s="63">
        <f t="shared" si="43"/>
        <v>0</v>
      </c>
      <c r="AA420" s="9" t="b">
        <f t="shared" si="48"/>
        <v>0</v>
      </c>
      <c r="AB420"/>
      <c r="AE420"/>
      <c r="AF420"/>
      <c r="AG420"/>
      <c r="AH420"/>
      <c r="AI420"/>
      <c r="AJ420"/>
      <c r="AK420"/>
      <c r="AL420"/>
      <c r="AM420"/>
      <c r="AN420"/>
    </row>
    <row r="421" spans="2:40" x14ac:dyDescent="0.3">
      <c r="B421" s="50">
        <v>415</v>
      </c>
      <c r="C421" s="258">
        <f>'ادخال البيانات'!A416</f>
        <v>0</v>
      </c>
      <c r="D421" s="258"/>
      <c r="E421" s="258"/>
      <c r="F421" s="6">
        <f>'ادخال البيانات'!AZ416</f>
        <v>0</v>
      </c>
      <c r="G421" s="63">
        <f>'ادخال البيانات'!BC416</f>
        <v>0</v>
      </c>
      <c r="J421" s="3">
        <f t="shared" si="44"/>
        <v>0</v>
      </c>
      <c r="P421">
        <f t="shared" si="42"/>
        <v>0</v>
      </c>
      <c r="Q421" s="104">
        <f t="shared" si="45"/>
        <v>0</v>
      </c>
      <c r="R421">
        <f>RANK(Q421,$Q:$Q)+COUNTIF($Q$7:Q421,Q421)-1</f>
        <v>415</v>
      </c>
      <c r="T421" t="str">
        <f t="shared" si="46"/>
        <v>أقل من المتوسط</v>
      </c>
      <c r="X421" s="50">
        <v>415</v>
      </c>
      <c r="Y421" s="40">
        <f t="shared" si="47"/>
        <v>0</v>
      </c>
      <c r="Z421" s="63">
        <f t="shared" si="43"/>
        <v>0</v>
      </c>
      <c r="AA421" s="9" t="b">
        <f t="shared" si="48"/>
        <v>0</v>
      </c>
      <c r="AB421"/>
      <c r="AE421"/>
      <c r="AF421"/>
      <c r="AG421"/>
      <c r="AH421"/>
      <c r="AI421"/>
      <c r="AJ421"/>
      <c r="AK421"/>
      <c r="AL421"/>
      <c r="AM421"/>
      <c r="AN421"/>
    </row>
    <row r="422" spans="2:40" x14ac:dyDescent="0.3">
      <c r="B422" s="50">
        <v>416</v>
      </c>
      <c r="C422" s="258">
        <f>'ادخال البيانات'!A417</f>
        <v>0</v>
      </c>
      <c r="D422" s="258"/>
      <c r="E422" s="258"/>
      <c r="F422" s="6">
        <f>'ادخال البيانات'!AZ417</f>
        <v>0</v>
      </c>
      <c r="G422" s="63">
        <f>'ادخال البيانات'!BC417</f>
        <v>0</v>
      </c>
      <c r="J422" s="3">
        <f t="shared" si="44"/>
        <v>0</v>
      </c>
      <c r="P422">
        <f t="shared" si="42"/>
        <v>0</v>
      </c>
      <c r="Q422" s="104">
        <f t="shared" si="45"/>
        <v>0</v>
      </c>
      <c r="R422">
        <f>RANK(Q422,$Q:$Q)+COUNTIF($Q$7:Q422,Q422)-1</f>
        <v>416</v>
      </c>
      <c r="T422" t="str">
        <f t="shared" si="46"/>
        <v>أقل من المتوسط</v>
      </c>
      <c r="X422" s="50">
        <v>416</v>
      </c>
      <c r="Y422" s="40">
        <f t="shared" si="47"/>
        <v>0</v>
      </c>
      <c r="Z422" s="63">
        <f t="shared" si="43"/>
        <v>0</v>
      </c>
      <c r="AA422" s="9" t="b">
        <f t="shared" si="48"/>
        <v>0</v>
      </c>
      <c r="AB422"/>
      <c r="AE422"/>
      <c r="AF422"/>
      <c r="AG422"/>
      <c r="AH422"/>
      <c r="AI422"/>
      <c r="AJ422"/>
      <c r="AK422"/>
      <c r="AL422"/>
      <c r="AM422"/>
      <c r="AN422"/>
    </row>
    <row r="423" spans="2:40" x14ac:dyDescent="0.3">
      <c r="B423" s="50">
        <v>417</v>
      </c>
      <c r="C423" s="258">
        <f>'ادخال البيانات'!A418</f>
        <v>0</v>
      </c>
      <c r="D423" s="258"/>
      <c r="E423" s="258"/>
      <c r="F423" s="6">
        <f>'ادخال البيانات'!AZ418</f>
        <v>0</v>
      </c>
      <c r="G423" s="63">
        <f>'ادخال البيانات'!BC418</f>
        <v>0</v>
      </c>
      <c r="J423" s="3">
        <f t="shared" si="44"/>
        <v>0</v>
      </c>
      <c r="P423">
        <f t="shared" si="42"/>
        <v>0</v>
      </c>
      <c r="Q423" s="104">
        <f t="shared" si="45"/>
        <v>0</v>
      </c>
      <c r="R423">
        <f>RANK(Q423,$Q:$Q)+COUNTIF($Q$7:Q423,Q423)-1</f>
        <v>417</v>
      </c>
      <c r="T423" t="str">
        <f t="shared" si="46"/>
        <v>أقل من المتوسط</v>
      </c>
      <c r="X423" s="50">
        <v>417</v>
      </c>
      <c r="Y423" s="40">
        <f t="shared" si="47"/>
        <v>0</v>
      </c>
      <c r="Z423" s="63">
        <f t="shared" si="43"/>
        <v>0</v>
      </c>
      <c r="AA423" s="9" t="b">
        <f t="shared" si="48"/>
        <v>0</v>
      </c>
      <c r="AB423"/>
      <c r="AE423"/>
      <c r="AF423"/>
      <c r="AG423"/>
      <c r="AH423"/>
      <c r="AI423"/>
      <c r="AJ423"/>
      <c r="AK423"/>
      <c r="AL423"/>
      <c r="AM423"/>
      <c r="AN423"/>
    </row>
    <row r="424" spans="2:40" x14ac:dyDescent="0.3">
      <c r="B424" s="50">
        <v>418</v>
      </c>
      <c r="C424" s="258">
        <f>'ادخال البيانات'!A419</f>
        <v>0</v>
      </c>
      <c r="D424" s="258"/>
      <c r="E424" s="258"/>
      <c r="F424" s="6">
        <f>'ادخال البيانات'!AZ419</f>
        <v>0</v>
      </c>
      <c r="G424" s="63">
        <f>'ادخال البيانات'!BC419</f>
        <v>0</v>
      </c>
      <c r="J424" s="3">
        <f t="shared" si="44"/>
        <v>0</v>
      </c>
      <c r="P424">
        <f t="shared" si="42"/>
        <v>0</v>
      </c>
      <c r="Q424" s="104">
        <f t="shared" si="45"/>
        <v>0</v>
      </c>
      <c r="R424">
        <f>RANK(Q424,$Q:$Q)+COUNTIF($Q$7:Q424,Q424)-1</f>
        <v>418</v>
      </c>
      <c r="T424" t="str">
        <f t="shared" si="46"/>
        <v>أقل من المتوسط</v>
      </c>
      <c r="X424" s="50">
        <v>418</v>
      </c>
      <c r="Y424" s="40">
        <f t="shared" si="47"/>
        <v>0</v>
      </c>
      <c r="Z424" s="63">
        <f t="shared" si="43"/>
        <v>0</v>
      </c>
      <c r="AA424" s="9" t="b">
        <f t="shared" si="48"/>
        <v>0</v>
      </c>
      <c r="AB424"/>
      <c r="AE424"/>
      <c r="AF424"/>
      <c r="AG424"/>
      <c r="AH424"/>
      <c r="AI424"/>
      <c r="AJ424"/>
      <c r="AK424"/>
      <c r="AL424"/>
      <c r="AM424"/>
      <c r="AN424"/>
    </row>
    <row r="425" spans="2:40" x14ac:dyDescent="0.3">
      <c r="B425" s="50">
        <v>419</v>
      </c>
      <c r="C425" s="258">
        <f>'ادخال البيانات'!A420</f>
        <v>0</v>
      </c>
      <c r="D425" s="258"/>
      <c r="E425" s="258"/>
      <c r="F425" s="6">
        <f>'ادخال البيانات'!AZ420</f>
        <v>0</v>
      </c>
      <c r="G425" s="63">
        <f>'ادخال البيانات'!BC420</f>
        <v>0</v>
      </c>
      <c r="J425" s="3">
        <f t="shared" si="44"/>
        <v>0</v>
      </c>
      <c r="P425">
        <f t="shared" si="42"/>
        <v>0</v>
      </c>
      <c r="Q425" s="104">
        <f t="shared" si="45"/>
        <v>0</v>
      </c>
      <c r="R425">
        <f>RANK(Q425,$Q:$Q)+COUNTIF($Q$7:Q425,Q425)-1</f>
        <v>419</v>
      </c>
      <c r="T425" t="str">
        <f t="shared" si="46"/>
        <v>أقل من المتوسط</v>
      </c>
      <c r="X425" s="50">
        <v>419</v>
      </c>
      <c r="Y425" s="40">
        <f t="shared" si="47"/>
        <v>0</v>
      </c>
      <c r="Z425" s="63">
        <f t="shared" si="43"/>
        <v>0</v>
      </c>
      <c r="AA425" s="9" t="b">
        <f t="shared" si="48"/>
        <v>0</v>
      </c>
      <c r="AB425"/>
      <c r="AE425"/>
      <c r="AF425"/>
      <c r="AG425"/>
      <c r="AH425"/>
      <c r="AI425"/>
      <c r="AJ425"/>
      <c r="AK425"/>
      <c r="AL425"/>
      <c r="AM425"/>
      <c r="AN425"/>
    </row>
    <row r="426" spans="2:40" x14ac:dyDescent="0.3">
      <c r="B426" s="50">
        <v>420</v>
      </c>
      <c r="C426" s="258">
        <f>'ادخال البيانات'!A421</f>
        <v>0</v>
      </c>
      <c r="D426" s="258"/>
      <c r="E426" s="258"/>
      <c r="F426" s="6">
        <f>'ادخال البيانات'!AZ421</f>
        <v>0</v>
      </c>
      <c r="G426" s="63">
        <f>'ادخال البيانات'!BC421</f>
        <v>0</v>
      </c>
      <c r="J426" s="3">
        <f t="shared" si="44"/>
        <v>0</v>
      </c>
      <c r="P426">
        <f t="shared" si="42"/>
        <v>0</v>
      </c>
      <c r="Q426" s="104">
        <f t="shared" si="45"/>
        <v>0</v>
      </c>
      <c r="R426">
        <f>RANK(Q426,$Q:$Q)+COUNTIF($Q$7:Q426,Q426)-1</f>
        <v>420</v>
      </c>
      <c r="T426" t="str">
        <f t="shared" si="46"/>
        <v>أقل من المتوسط</v>
      </c>
      <c r="X426" s="50">
        <v>420</v>
      </c>
      <c r="Y426" s="40">
        <f t="shared" si="47"/>
        <v>0</v>
      </c>
      <c r="Z426" s="63">
        <f t="shared" si="43"/>
        <v>0</v>
      </c>
      <c r="AA426" s="9" t="b">
        <f t="shared" si="48"/>
        <v>0</v>
      </c>
      <c r="AB426"/>
      <c r="AE426"/>
      <c r="AF426"/>
      <c r="AG426"/>
      <c r="AH426"/>
      <c r="AI426"/>
      <c r="AJ426"/>
      <c r="AK426"/>
      <c r="AL426"/>
      <c r="AM426"/>
      <c r="AN426"/>
    </row>
    <row r="427" spans="2:40" x14ac:dyDescent="0.3">
      <c r="B427" s="50">
        <v>421</v>
      </c>
      <c r="C427" s="258">
        <f>'ادخال البيانات'!A422</f>
        <v>0</v>
      </c>
      <c r="D427" s="258"/>
      <c r="E427" s="258"/>
      <c r="F427" s="6">
        <f>'ادخال البيانات'!AZ422</f>
        <v>0</v>
      </c>
      <c r="G427" s="63">
        <f>'ادخال البيانات'!BC422</f>
        <v>0</v>
      </c>
      <c r="J427" s="3">
        <f t="shared" si="44"/>
        <v>0</v>
      </c>
      <c r="P427">
        <f t="shared" si="42"/>
        <v>0</v>
      </c>
      <c r="Q427" s="104">
        <f t="shared" si="45"/>
        <v>0</v>
      </c>
      <c r="R427">
        <f>RANK(Q427,$Q:$Q)+COUNTIF($Q$7:Q427,Q427)-1</f>
        <v>421</v>
      </c>
      <c r="T427" t="str">
        <f t="shared" si="46"/>
        <v>أقل من المتوسط</v>
      </c>
      <c r="X427" s="50">
        <v>421</v>
      </c>
      <c r="Y427" s="40">
        <f t="shared" si="47"/>
        <v>0</v>
      </c>
      <c r="Z427" s="63">
        <f t="shared" si="43"/>
        <v>0</v>
      </c>
      <c r="AA427" s="9" t="b">
        <f t="shared" si="48"/>
        <v>0</v>
      </c>
      <c r="AB427"/>
      <c r="AE427"/>
      <c r="AF427"/>
      <c r="AG427"/>
      <c r="AH427"/>
      <c r="AI427"/>
      <c r="AJ427"/>
      <c r="AK427"/>
      <c r="AL427"/>
      <c r="AM427"/>
      <c r="AN427"/>
    </row>
    <row r="428" spans="2:40" x14ac:dyDescent="0.3">
      <c r="B428" s="50">
        <v>422</v>
      </c>
      <c r="C428" s="258">
        <f>'ادخال البيانات'!A423</f>
        <v>0</v>
      </c>
      <c r="D428" s="258"/>
      <c r="E428" s="258"/>
      <c r="F428" s="6">
        <f>'ادخال البيانات'!AZ423</f>
        <v>0</v>
      </c>
      <c r="G428" s="63">
        <f>'ادخال البيانات'!BC423</f>
        <v>0</v>
      </c>
      <c r="J428" s="3">
        <f t="shared" si="44"/>
        <v>0</v>
      </c>
      <c r="P428">
        <f t="shared" si="42"/>
        <v>0</v>
      </c>
      <c r="Q428" s="104">
        <f t="shared" si="45"/>
        <v>0</v>
      </c>
      <c r="R428">
        <f>RANK(Q428,$Q:$Q)+COUNTIF($Q$7:Q428,Q428)-1</f>
        <v>422</v>
      </c>
      <c r="T428" t="str">
        <f t="shared" si="46"/>
        <v>أقل من المتوسط</v>
      </c>
      <c r="X428" s="50">
        <v>422</v>
      </c>
      <c r="Y428" s="40">
        <f t="shared" si="47"/>
        <v>0</v>
      </c>
      <c r="Z428" s="63">
        <f t="shared" si="43"/>
        <v>0</v>
      </c>
      <c r="AA428" s="9" t="b">
        <f t="shared" si="48"/>
        <v>0</v>
      </c>
      <c r="AB428"/>
      <c r="AE428"/>
      <c r="AF428"/>
      <c r="AG428"/>
      <c r="AH428"/>
      <c r="AI428"/>
      <c r="AJ428"/>
      <c r="AK428"/>
      <c r="AL428"/>
      <c r="AM428"/>
      <c r="AN428"/>
    </row>
    <row r="429" spans="2:40" x14ac:dyDescent="0.3">
      <c r="B429" s="50">
        <v>423</v>
      </c>
      <c r="C429" s="258">
        <f>'ادخال البيانات'!A424</f>
        <v>0</v>
      </c>
      <c r="D429" s="258"/>
      <c r="E429" s="258"/>
      <c r="F429" s="6">
        <f>'ادخال البيانات'!AZ424</f>
        <v>0</v>
      </c>
      <c r="G429" s="63">
        <f>'ادخال البيانات'!BC424</f>
        <v>0</v>
      </c>
      <c r="J429" s="3">
        <f t="shared" si="44"/>
        <v>0</v>
      </c>
      <c r="P429">
        <f t="shared" si="42"/>
        <v>0</v>
      </c>
      <c r="Q429" s="104">
        <f t="shared" si="45"/>
        <v>0</v>
      </c>
      <c r="R429">
        <f>RANK(Q429,$Q:$Q)+COUNTIF($Q$7:Q429,Q429)-1</f>
        <v>423</v>
      </c>
      <c r="T429" t="str">
        <f t="shared" si="46"/>
        <v>أقل من المتوسط</v>
      </c>
      <c r="X429" s="50">
        <v>423</v>
      </c>
      <c r="Y429" s="40">
        <f t="shared" si="47"/>
        <v>0</v>
      </c>
      <c r="Z429" s="63">
        <f t="shared" si="43"/>
        <v>0</v>
      </c>
      <c r="AA429" s="9" t="b">
        <f t="shared" si="48"/>
        <v>0</v>
      </c>
      <c r="AB429"/>
      <c r="AE429"/>
      <c r="AF429"/>
      <c r="AG429"/>
      <c r="AH429"/>
      <c r="AI429"/>
      <c r="AJ429"/>
      <c r="AK429"/>
      <c r="AL429"/>
      <c r="AM429"/>
      <c r="AN429"/>
    </row>
    <row r="430" spans="2:40" x14ac:dyDescent="0.3">
      <c r="B430" s="50">
        <v>424</v>
      </c>
      <c r="C430" s="258">
        <f>'ادخال البيانات'!A425</f>
        <v>0</v>
      </c>
      <c r="D430" s="258"/>
      <c r="E430" s="258"/>
      <c r="F430" s="6">
        <f>'ادخال البيانات'!AZ425</f>
        <v>0</v>
      </c>
      <c r="G430" s="63">
        <f>'ادخال البيانات'!BC425</f>
        <v>0</v>
      </c>
      <c r="J430" s="3">
        <f t="shared" si="44"/>
        <v>0</v>
      </c>
      <c r="P430">
        <f t="shared" si="42"/>
        <v>0</v>
      </c>
      <c r="Q430" s="104">
        <f t="shared" si="45"/>
        <v>0</v>
      </c>
      <c r="R430">
        <f>RANK(Q430,$Q:$Q)+COUNTIF($Q$7:Q430,Q430)-1</f>
        <v>424</v>
      </c>
      <c r="T430" t="str">
        <f t="shared" si="46"/>
        <v>أقل من المتوسط</v>
      </c>
      <c r="X430" s="50">
        <v>424</v>
      </c>
      <c r="Y430" s="40">
        <f t="shared" si="47"/>
        <v>0</v>
      </c>
      <c r="Z430" s="63">
        <f t="shared" si="43"/>
        <v>0</v>
      </c>
      <c r="AA430" s="9" t="b">
        <f t="shared" si="48"/>
        <v>0</v>
      </c>
      <c r="AB430"/>
      <c r="AE430"/>
      <c r="AF430"/>
      <c r="AG430"/>
      <c r="AH430"/>
      <c r="AI430"/>
      <c r="AJ430"/>
      <c r="AK430"/>
      <c r="AL430"/>
      <c r="AM430"/>
      <c r="AN430"/>
    </row>
    <row r="431" spans="2:40" x14ac:dyDescent="0.3">
      <c r="B431" s="50">
        <v>425</v>
      </c>
      <c r="C431" s="258">
        <f>'ادخال البيانات'!A426</f>
        <v>0</v>
      </c>
      <c r="D431" s="258"/>
      <c r="E431" s="258"/>
      <c r="F431" s="6">
        <f>'ادخال البيانات'!AZ426</f>
        <v>0</v>
      </c>
      <c r="G431" s="63">
        <f>'ادخال البيانات'!BC426</f>
        <v>0</v>
      </c>
      <c r="J431" s="3">
        <f t="shared" si="44"/>
        <v>0</v>
      </c>
      <c r="P431">
        <f t="shared" si="42"/>
        <v>0</v>
      </c>
      <c r="Q431" s="104">
        <f t="shared" si="45"/>
        <v>0</v>
      </c>
      <c r="R431">
        <f>RANK(Q431,$Q:$Q)+COUNTIF($Q$7:Q431,Q431)-1</f>
        <v>425</v>
      </c>
      <c r="T431" t="str">
        <f t="shared" si="46"/>
        <v>أقل من المتوسط</v>
      </c>
      <c r="X431" s="50">
        <v>425</v>
      </c>
      <c r="Y431" s="40">
        <f t="shared" si="47"/>
        <v>0</v>
      </c>
      <c r="Z431" s="63">
        <f t="shared" si="43"/>
        <v>0</v>
      </c>
      <c r="AA431" s="9" t="b">
        <f t="shared" si="48"/>
        <v>0</v>
      </c>
      <c r="AB431"/>
      <c r="AE431"/>
      <c r="AF431"/>
      <c r="AG431"/>
      <c r="AH431"/>
      <c r="AI431"/>
      <c r="AJ431"/>
      <c r="AK431"/>
      <c r="AL431"/>
      <c r="AM431"/>
      <c r="AN431"/>
    </row>
    <row r="432" spans="2:40" x14ac:dyDescent="0.3">
      <c r="B432" s="50">
        <v>426</v>
      </c>
      <c r="C432" s="258">
        <f>'ادخال البيانات'!A427</f>
        <v>0</v>
      </c>
      <c r="D432" s="258"/>
      <c r="E432" s="258"/>
      <c r="F432" s="6">
        <f>'ادخال البيانات'!AZ427</f>
        <v>0</v>
      </c>
      <c r="G432" s="63">
        <f>'ادخال البيانات'!BC427</f>
        <v>0</v>
      </c>
      <c r="J432" s="3">
        <f t="shared" si="44"/>
        <v>0</v>
      </c>
      <c r="P432">
        <f t="shared" si="42"/>
        <v>0</v>
      </c>
      <c r="Q432" s="104">
        <f t="shared" si="45"/>
        <v>0</v>
      </c>
      <c r="R432">
        <f>RANK(Q432,$Q:$Q)+COUNTIF($Q$7:Q432,Q432)-1</f>
        <v>426</v>
      </c>
      <c r="T432" t="str">
        <f t="shared" si="46"/>
        <v>أقل من المتوسط</v>
      </c>
      <c r="X432" s="50">
        <v>426</v>
      </c>
      <c r="Y432" s="40">
        <f t="shared" si="47"/>
        <v>0</v>
      </c>
      <c r="Z432" s="63">
        <f t="shared" si="43"/>
        <v>0</v>
      </c>
      <c r="AA432" s="9" t="b">
        <f t="shared" si="48"/>
        <v>0</v>
      </c>
      <c r="AB432"/>
      <c r="AE432"/>
      <c r="AF432"/>
      <c r="AG432"/>
      <c r="AH432"/>
      <c r="AI432"/>
      <c r="AJ432"/>
      <c r="AK432"/>
      <c r="AL432"/>
      <c r="AM432"/>
      <c r="AN432"/>
    </row>
    <row r="433" spans="2:40" x14ac:dyDescent="0.3">
      <c r="B433" s="50">
        <v>427</v>
      </c>
      <c r="C433" s="258">
        <f>'ادخال البيانات'!A428</f>
        <v>0</v>
      </c>
      <c r="D433" s="258"/>
      <c r="E433" s="258"/>
      <c r="F433" s="6">
        <f>'ادخال البيانات'!AZ428</f>
        <v>0</v>
      </c>
      <c r="G433" s="63">
        <f>'ادخال البيانات'!BC428</f>
        <v>0</v>
      </c>
      <c r="J433" s="3">
        <f t="shared" si="44"/>
        <v>0</v>
      </c>
      <c r="P433">
        <f t="shared" si="42"/>
        <v>0</v>
      </c>
      <c r="Q433" s="104">
        <f t="shared" si="45"/>
        <v>0</v>
      </c>
      <c r="R433">
        <f>RANK(Q433,$Q:$Q)+COUNTIF($Q$7:Q433,Q433)-1</f>
        <v>427</v>
      </c>
      <c r="T433" t="str">
        <f t="shared" si="46"/>
        <v>أقل من المتوسط</v>
      </c>
      <c r="X433" s="50">
        <v>427</v>
      </c>
      <c r="Y433" s="40">
        <f t="shared" si="47"/>
        <v>0</v>
      </c>
      <c r="Z433" s="63">
        <f t="shared" si="43"/>
        <v>0</v>
      </c>
      <c r="AA433" s="9" t="b">
        <f t="shared" si="48"/>
        <v>0</v>
      </c>
      <c r="AB433"/>
      <c r="AE433"/>
      <c r="AF433"/>
      <c r="AG433"/>
      <c r="AH433"/>
      <c r="AI433"/>
      <c r="AJ433"/>
      <c r="AK433"/>
      <c r="AL433"/>
      <c r="AM433"/>
      <c r="AN433"/>
    </row>
    <row r="434" spans="2:40" x14ac:dyDescent="0.3">
      <c r="B434" s="50">
        <v>428</v>
      </c>
      <c r="C434" s="258">
        <f>'ادخال البيانات'!A429</f>
        <v>0</v>
      </c>
      <c r="D434" s="258"/>
      <c r="E434" s="258"/>
      <c r="F434" s="6">
        <f>'ادخال البيانات'!AZ429</f>
        <v>0</v>
      </c>
      <c r="G434" s="63">
        <f>'ادخال البيانات'!BC429</f>
        <v>0</v>
      </c>
      <c r="J434" s="3">
        <f t="shared" si="44"/>
        <v>0</v>
      </c>
      <c r="P434">
        <f t="shared" si="42"/>
        <v>0</v>
      </c>
      <c r="Q434" s="104">
        <f t="shared" si="45"/>
        <v>0</v>
      </c>
      <c r="R434">
        <f>RANK(Q434,$Q:$Q)+COUNTIF($Q$7:Q434,Q434)-1</f>
        <v>428</v>
      </c>
      <c r="T434" t="str">
        <f t="shared" si="46"/>
        <v>أقل من المتوسط</v>
      </c>
      <c r="X434" s="50">
        <v>428</v>
      </c>
      <c r="Y434" s="40">
        <f t="shared" si="47"/>
        <v>0</v>
      </c>
      <c r="Z434" s="63">
        <f t="shared" si="43"/>
        <v>0</v>
      </c>
      <c r="AA434" s="9" t="b">
        <f t="shared" si="48"/>
        <v>0</v>
      </c>
      <c r="AB434"/>
      <c r="AE434"/>
      <c r="AF434"/>
      <c r="AG434"/>
      <c r="AH434"/>
      <c r="AI434"/>
      <c r="AJ434"/>
      <c r="AK434"/>
      <c r="AL434"/>
      <c r="AM434"/>
      <c r="AN434"/>
    </row>
    <row r="435" spans="2:40" x14ac:dyDescent="0.3">
      <c r="B435" s="50">
        <v>429</v>
      </c>
      <c r="C435" s="258">
        <f>'ادخال البيانات'!A430</f>
        <v>0</v>
      </c>
      <c r="D435" s="258"/>
      <c r="E435" s="258"/>
      <c r="F435" s="6">
        <f>'ادخال البيانات'!AZ430</f>
        <v>0</v>
      </c>
      <c r="G435" s="63">
        <f>'ادخال البيانات'!BC430</f>
        <v>0</v>
      </c>
      <c r="J435" s="3">
        <f t="shared" si="44"/>
        <v>0</v>
      </c>
      <c r="P435">
        <f t="shared" si="42"/>
        <v>0</v>
      </c>
      <c r="Q435" s="104">
        <f t="shared" si="45"/>
        <v>0</v>
      </c>
      <c r="R435">
        <f>RANK(Q435,$Q:$Q)+COUNTIF($Q$7:Q435,Q435)-1</f>
        <v>429</v>
      </c>
      <c r="T435" t="str">
        <f t="shared" si="46"/>
        <v>أقل من المتوسط</v>
      </c>
      <c r="X435" s="50">
        <v>429</v>
      </c>
      <c r="Y435" s="40">
        <f t="shared" si="47"/>
        <v>0</v>
      </c>
      <c r="Z435" s="63">
        <f t="shared" si="43"/>
        <v>0</v>
      </c>
      <c r="AA435" s="9" t="b">
        <f t="shared" si="48"/>
        <v>0</v>
      </c>
      <c r="AB435"/>
      <c r="AE435"/>
      <c r="AF435"/>
      <c r="AG435"/>
      <c r="AH435"/>
      <c r="AI435"/>
      <c r="AJ435"/>
      <c r="AK435"/>
      <c r="AL435"/>
      <c r="AM435"/>
      <c r="AN435"/>
    </row>
    <row r="436" spans="2:40" x14ac:dyDescent="0.3">
      <c r="B436" s="50">
        <v>430</v>
      </c>
      <c r="C436" s="258">
        <f>'ادخال البيانات'!A431</f>
        <v>0</v>
      </c>
      <c r="D436" s="258"/>
      <c r="E436" s="258"/>
      <c r="F436" s="6">
        <f>'ادخال البيانات'!AZ431</f>
        <v>0</v>
      </c>
      <c r="G436" s="63">
        <f>'ادخال البيانات'!BC431</f>
        <v>0</v>
      </c>
      <c r="J436" s="3">
        <f t="shared" si="44"/>
        <v>0</v>
      </c>
      <c r="P436">
        <f t="shared" si="42"/>
        <v>0</v>
      </c>
      <c r="Q436" s="104">
        <f t="shared" si="45"/>
        <v>0</v>
      </c>
      <c r="R436">
        <f>RANK(Q436,$Q:$Q)+COUNTIF($Q$7:Q436,Q436)-1</f>
        <v>430</v>
      </c>
      <c r="T436" t="str">
        <f t="shared" si="46"/>
        <v>أقل من المتوسط</v>
      </c>
      <c r="X436" s="50">
        <v>430</v>
      </c>
      <c r="Y436" s="40">
        <f t="shared" si="47"/>
        <v>0</v>
      </c>
      <c r="Z436" s="63">
        <f t="shared" si="43"/>
        <v>0</v>
      </c>
      <c r="AA436" s="9" t="b">
        <f t="shared" si="48"/>
        <v>0</v>
      </c>
      <c r="AB436"/>
      <c r="AE436"/>
      <c r="AF436"/>
      <c r="AG436"/>
      <c r="AH436"/>
      <c r="AI436"/>
      <c r="AJ436"/>
      <c r="AK436"/>
      <c r="AL436"/>
      <c r="AM436"/>
      <c r="AN436"/>
    </row>
    <row r="437" spans="2:40" x14ac:dyDescent="0.3">
      <c r="B437" s="50">
        <v>431</v>
      </c>
      <c r="C437" s="258">
        <f>'ادخال البيانات'!A432</f>
        <v>0</v>
      </c>
      <c r="D437" s="258"/>
      <c r="E437" s="258"/>
      <c r="F437" s="6">
        <f>'ادخال البيانات'!AZ432</f>
        <v>0</v>
      </c>
      <c r="G437" s="63">
        <f>'ادخال البيانات'!BC432</f>
        <v>0</v>
      </c>
      <c r="J437" s="3">
        <f t="shared" si="44"/>
        <v>0</v>
      </c>
      <c r="P437">
        <f t="shared" si="42"/>
        <v>0</v>
      </c>
      <c r="Q437" s="104">
        <f t="shared" si="45"/>
        <v>0</v>
      </c>
      <c r="R437">
        <f>RANK(Q437,$Q:$Q)+COUNTIF($Q$7:Q437,Q437)-1</f>
        <v>431</v>
      </c>
      <c r="T437" t="str">
        <f t="shared" si="46"/>
        <v>أقل من المتوسط</v>
      </c>
      <c r="X437" s="50">
        <v>431</v>
      </c>
      <c r="Y437" s="40">
        <f t="shared" si="47"/>
        <v>0</v>
      </c>
      <c r="Z437" s="63">
        <f t="shared" si="43"/>
        <v>0</v>
      </c>
      <c r="AA437" s="9" t="b">
        <f t="shared" si="48"/>
        <v>0</v>
      </c>
      <c r="AB437"/>
      <c r="AE437"/>
      <c r="AF437"/>
      <c r="AG437"/>
      <c r="AH437"/>
      <c r="AI437"/>
      <c r="AJ437"/>
      <c r="AK437"/>
      <c r="AL437"/>
      <c r="AM437"/>
      <c r="AN437"/>
    </row>
    <row r="438" spans="2:40" x14ac:dyDescent="0.3">
      <c r="B438" s="50">
        <v>432</v>
      </c>
      <c r="C438" s="258">
        <f>'ادخال البيانات'!A433</f>
        <v>0</v>
      </c>
      <c r="D438" s="258"/>
      <c r="E438" s="258"/>
      <c r="F438" s="6">
        <f>'ادخال البيانات'!AZ433</f>
        <v>0</v>
      </c>
      <c r="G438" s="63">
        <f>'ادخال البيانات'!BC433</f>
        <v>0</v>
      </c>
      <c r="J438" s="3">
        <f t="shared" si="44"/>
        <v>0</v>
      </c>
      <c r="P438">
        <f t="shared" si="42"/>
        <v>0</v>
      </c>
      <c r="Q438" s="104">
        <f t="shared" si="45"/>
        <v>0</v>
      </c>
      <c r="R438">
        <f>RANK(Q438,$Q:$Q)+COUNTIF($Q$7:Q438,Q438)-1</f>
        <v>432</v>
      </c>
      <c r="T438" t="str">
        <f t="shared" si="46"/>
        <v>أقل من المتوسط</v>
      </c>
      <c r="X438" s="50">
        <v>432</v>
      </c>
      <c r="Y438" s="40">
        <f t="shared" si="47"/>
        <v>0</v>
      </c>
      <c r="Z438" s="63">
        <f t="shared" si="43"/>
        <v>0</v>
      </c>
      <c r="AA438" s="9" t="b">
        <f t="shared" si="48"/>
        <v>0</v>
      </c>
      <c r="AB438"/>
      <c r="AE438"/>
      <c r="AF438"/>
      <c r="AG438"/>
      <c r="AH438"/>
      <c r="AI438"/>
      <c r="AJ438"/>
      <c r="AK438"/>
      <c r="AL438"/>
      <c r="AM438"/>
      <c r="AN438"/>
    </row>
    <row r="439" spans="2:40" x14ac:dyDescent="0.3">
      <c r="B439" s="50">
        <v>433</v>
      </c>
      <c r="C439" s="258">
        <f>'ادخال البيانات'!A434</f>
        <v>0</v>
      </c>
      <c r="D439" s="258"/>
      <c r="E439" s="258"/>
      <c r="F439" s="6">
        <f>'ادخال البيانات'!AZ434</f>
        <v>0</v>
      </c>
      <c r="G439" s="63">
        <f>'ادخال البيانات'!BC434</f>
        <v>0</v>
      </c>
      <c r="J439" s="3">
        <f t="shared" si="44"/>
        <v>0</v>
      </c>
      <c r="P439">
        <f t="shared" si="42"/>
        <v>0</v>
      </c>
      <c r="Q439" s="104">
        <f t="shared" si="45"/>
        <v>0</v>
      </c>
      <c r="R439">
        <f>RANK(Q439,$Q:$Q)+COUNTIF($Q$7:Q439,Q439)-1</f>
        <v>433</v>
      </c>
      <c r="T439" t="str">
        <f t="shared" si="46"/>
        <v>أقل من المتوسط</v>
      </c>
      <c r="X439" s="50">
        <v>433</v>
      </c>
      <c r="Y439" s="40">
        <f t="shared" si="47"/>
        <v>0</v>
      </c>
      <c r="Z439" s="63">
        <f t="shared" si="43"/>
        <v>0</v>
      </c>
      <c r="AA439" s="9" t="b">
        <f t="shared" si="48"/>
        <v>0</v>
      </c>
      <c r="AB439"/>
      <c r="AE439"/>
      <c r="AF439"/>
      <c r="AG439"/>
      <c r="AH439"/>
      <c r="AI439"/>
      <c r="AJ439"/>
      <c r="AK439"/>
      <c r="AL439"/>
      <c r="AM439"/>
      <c r="AN439"/>
    </row>
    <row r="440" spans="2:40" x14ac:dyDescent="0.3">
      <c r="B440" s="50">
        <v>434</v>
      </c>
      <c r="C440" s="258">
        <f>'ادخال البيانات'!A435</f>
        <v>0</v>
      </c>
      <c r="D440" s="258"/>
      <c r="E440" s="258"/>
      <c r="F440" s="6">
        <f>'ادخال البيانات'!AZ435</f>
        <v>0</v>
      </c>
      <c r="G440" s="63">
        <f>'ادخال البيانات'!BC435</f>
        <v>0</v>
      </c>
      <c r="J440" s="3">
        <f t="shared" si="44"/>
        <v>0</v>
      </c>
      <c r="P440">
        <f t="shared" si="42"/>
        <v>0</v>
      </c>
      <c r="Q440" s="104">
        <f t="shared" si="45"/>
        <v>0</v>
      </c>
      <c r="R440">
        <f>RANK(Q440,$Q:$Q)+COUNTIF($Q$7:Q440,Q440)-1</f>
        <v>434</v>
      </c>
      <c r="T440" t="str">
        <f t="shared" si="46"/>
        <v>أقل من المتوسط</v>
      </c>
      <c r="X440" s="50">
        <v>434</v>
      </c>
      <c r="Y440" s="40">
        <f t="shared" si="47"/>
        <v>0</v>
      </c>
      <c r="Z440" s="63">
        <f t="shared" si="43"/>
        <v>0</v>
      </c>
      <c r="AA440" s="9" t="b">
        <f t="shared" si="48"/>
        <v>0</v>
      </c>
      <c r="AB440"/>
      <c r="AE440"/>
      <c r="AF440"/>
      <c r="AG440"/>
      <c r="AH440"/>
      <c r="AI440"/>
      <c r="AJ440"/>
      <c r="AK440"/>
      <c r="AL440"/>
      <c r="AM440"/>
      <c r="AN440"/>
    </row>
    <row r="441" spans="2:40" x14ac:dyDescent="0.3">
      <c r="B441" s="50">
        <v>435</v>
      </c>
      <c r="C441" s="258">
        <f>'ادخال البيانات'!A436</f>
        <v>0</v>
      </c>
      <c r="D441" s="258"/>
      <c r="E441" s="258"/>
      <c r="F441" s="6">
        <f>'ادخال البيانات'!AZ436</f>
        <v>0</v>
      </c>
      <c r="G441" s="63">
        <f>'ادخال البيانات'!BC436</f>
        <v>0</v>
      </c>
      <c r="J441" s="3">
        <f t="shared" si="44"/>
        <v>0</v>
      </c>
      <c r="P441">
        <f t="shared" si="42"/>
        <v>0</v>
      </c>
      <c r="Q441" s="104">
        <f t="shared" si="45"/>
        <v>0</v>
      </c>
      <c r="R441">
        <f>RANK(Q441,$Q:$Q)+COUNTIF($Q$7:Q441,Q441)-1</f>
        <v>435</v>
      </c>
      <c r="T441" t="str">
        <f t="shared" si="46"/>
        <v>أقل من المتوسط</v>
      </c>
      <c r="X441" s="50">
        <v>435</v>
      </c>
      <c r="Y441" s="40">
        <f t="shared" si="47"/>
        <v>0</v>
      </c>
      <c r="Z441" s="63">
        <f t="shared" si="43"/>
        <v>0</v>
      </c>
      <c r="AA441" s="9" t="b">
        <f t="shared" si="48"/>
        <v>0</v>
      </c>
      <c r="AB441"/>
      <c r="AE441"/>
      <c r="AF441"/>
      <c r="AG441"/>
      <c r="AH441"/>
      <c r="AI441"/>
      <c r="AJ441"/>
      <c r="AK441"/>
      <c r="AL441"/>
      <c r="AM441"/>
      <c r="AN441"/>
    </row>
    <row r="442" spans="2:40" x14ac:dyDescent="0.3">
      <c r="B442" s="50">
        <v>436</v>
      </c>
      <c r="C442" s="258">
        <f>'ادخال البيانات'!A437</f>
        <v>0</v>
      </c>
      <c r="D442" s="258"/>
      <c r="E442" s="258"/>
      <c r="F442" s="6">
        <f>'ادخال البيانات'!AZ437</f>
        <v>0</v>
      </c>
      <c r="G442" s="63">
        <f>'ادخال البيانات'!BC437</f>
        <v>0</v>
      </c>
      <c r="J442" s="3">
        <f t="shared" si="44"/>
        <v>0</v>
      </c>
      <c r="P442">
        <f t="shared" si="42"/>
        <v>0</v>
      </c>
      <c r="Q442" s="104">
        <f t="shared" si="45"/>
        <v>0</v>
      </c>
      <c r="R442">
        <f>RANK(Q442,$Q:$Q)+COUNTIF($Q$7:Q442,Q442)-1</f>
        <v>436</v>
      </c>
      <c r="T442" t="str">
        <f t="shared" si="46"/>
        <v>أقل من المتوسط</v>
      </c>
      <c r="X442" s="50">
        <v>436</v>
      </c>
      <c r="Y442" s="40">
        <f t="shared" si="47"/>
        <v>0</v>
      </c>
      <c r="Z442" s="63">
        <f t="shared" si="43"/>
        <v>0</v>
      </c>
      <c r="AA442" s="9" t="b">
        <f t="shared" si="48"/>
        <v>0</v>
      </c>
      <c r="AB442"/>
      <c r="AE442"/>
      <c r="AF442"/>
      <c r="AG442"/>
      <c r="AH442"/>
      <c r="AI442"/>
      <c r="AJ442"/>
      <c r="AK442"/>
      <c r="AL442"/>
      <c r="AM442"/>
      <c r="AN442"/>
    </row>
    <row r="443" spans="2:40" x14ac:dyDescent="0.3">
      <c r="B443" s="50">
        <v>437</v>
      </c>
      <c r="C443" s="258">
        <f>'ادخال البيانات'!A438</f>
        <v>0</v>
      </c>
      <c r="D443" s="258"/>
      <c r="E443" s="258"/>
      <c r="F443" s="6">
        <f>'ادخال البيانات'!AZ438</f>
        <v>0</v>
      </c>
      <c r="G443" s="63">
        <f>'ادخال البيانات'!BC438</f>
        <v>0</v>
      </c>
      <c r="J443" s="3">
        <f t="shared" si="44"/>
        <v>0</v>
      </c>
      <c r="P443">
        <f t="shared" si="42"/>
        <v>0</v>
      </c>
      <c r="Q443" s="104">
        <f t="shared" si="45"/>
        <v>0</v>
      </c>
      <c r="R443">
        <f>RANK(Q443,$Q:$Q)+COUNTIF($Q$7:Q443,Q443)-1</f>
        <v>437</v>
      </c>
      <c r="T443" t="str">
        <f t="shared" si="46"/>
        <v>أقل من المتوسط</v>
      </c>
      <c r="X443" s="50">
        <v>437</v>
      </c>
      <c r="Y443" s="40">
        <f t="shared" si="47"/>
        <v>0</v>
      </c>
      <c r="Z443" s="63">
        <f t="shared" si="43"/>
        <v>0</v>
      </c>
      <c r="AA443" s="9" t="b">
        <f t="shared" si="48"/>
        <v>0</v>
      </c>
      <c r="AB443"/>
      <c r="AE443"/>
      <c r="AF443"/>
      <c r="AG443"/>
      <c r="AH443"/>
      <c r="AI443"/>
      <c r="AJ443"/>
      <c r="AK443"/>
      <c r="AL443"/>
      <c r="AM443"/>
      <c r="AN443"/>
    </row>
    <row r="444" spans="2:40" x14ac:dyDescent="0.3">
      <c r="B444" s="50">
        <v>438</v>
      </c>
      <c r="C444" s="258">
        <f>'ادخال البيانات'!A439</f>
        <v>0</v>
      </c>
      <c r="D444" s="258"/>
      <c r="E444" s="258"/>
      <c r="F444" s="6">
        <f>'ادخال البيانات'!AZ439</f>
        <v>0</v>
      </c>
      <c r="G444" s="63">
        <f>'ادخال البيانات'!BC439</f>
        <v>0</v>
      </c>
      <c r="J444" s="3">
        <f t="shared" si="44"/>
        <v>0</v>
      </c>
      <c r="P444">
        <f t="shared" si="42"/>
        <v>0</v>
      </c>
      <c r="Q444" s="104">
        <f t="shared" si="45"/>
        <v>0</v>
      </c>
      <c r="R444">
        <f>RANK(Q444,$Q:$Q)+COUNTIF($Q$7:Q444,Q444)-1</f>
        <v>438</v>
      </c>
      <c r="T444" t="str">
        <f t="shared" si="46"/>
        <v>أقل من المتوسط</v>
      </c>
      <c r="X444" s="50">
        <v>438</v>
      </c>
      <c r="Y444" s="40">
        <f t="shared" si="47"/>
        <v>0</v>
      </c>
      <c r="Z444" s="63">
        <f t="shared" si="43"/>
        <v>0</v>
      </c>
      <c r="AA444" s="9" t="b">
        <f t="shared" si="48"/>
        <v>0</v>
      </c>
      <c r="AB444"/>
      <c r="AE444"/>
      <c r="AF444"/>
      <c r="AG444"/>
      <c r="AH444"/>
      <c r="AI444"/>
      <c r="AJ444"/>
      <c r="AK444"/>
      <c r="AL444"/>
      <c r="AM444"/>
      <c r="AN444"/>
    </row>
    <row r="445" spans="2:40" x14ac:dyDescent="0.3">
      <c r="B445" s="50">
        <v>439</v>
      </c>
      <c r="C445" s="258">
        <f>'ادخال البيانات'!A440</f>
        <v>0</v>
      </c>
      <c r="D445" s="258"/>
      <c r="E445" s="258"/>
      <c r="F445" s="6">
        <f>'ادخال البيانات'!AZ440</f>
        <v>0</v>
      </c>
      <c r="G445" s="63">
        <f>'ادخال البيانات'!BC440</f>
        <v>0</v>
      </c>
      <c r="J445" s="3">
        <f t="shared" si="44"/>
        <v>0</v>
      </c>
      <c r="P445">
        <f t="shared" si="42"/>
        <v>0</v>
      </c>
      <c r="Q445" s="104">
        <f t="shared" si="45"/>
        <v>0</v>
      </c>
      <c r="R445">
        <f>RANK(Q445,$Q:$Q)+COUNTIF($Q$7:Q445,Q445)-1</f>
        <v>439</v>
      </c>
      <c r="T445" t="str">
        <f t="shared" si="46"/>
        <v>أقل من المتوسط</v>
      </c>
      <c r="X445" s="50">
        <v>439</v>
      </c>
      <c r="Y445" s="40">
        <f t="shared" si="47"/>
        <v>0</v>
      </c>
      <c r="Z445" s="63">
        <f t="shared" si="43"/>
        <v>0</v>
      </c>
      <c r="AA445" s="9" t="b">
        <f t="shared" si="48"/>
        <v>0</v>
      </c>
      <c r="AB445"/>
      <c r="AE445"/>
      <c r="AF445"/>
      <c r="AG445"/>
      <c r="AH445"/>
      <c r="AI445"/>
      <c r="AJ445"/>
      <c r="AK445"/>
      <c r="AL445"/>
      <c r="AM445"/>
      <c r="AN445"/>
    </row>
    <row r="446" spans="2:40" x14ac:dyDescent="0.3">
      <c r="B446" s="50">
        <v>440</v>
      </c>
      <c r="C446" s="258">
        <f>'ادخال البيانات'!A441</f>
        <v>0</v>
      </c>
      <c r="D446" s="258"/>
      <c r="E446" s="258"/>
      <c r="F446" s="6">
        <f>'ادخال البيانات'!AZ441</f>
        <v>0</v>
      </c>
      <c r="G446" s="63">
        <f>'ادخال البيانات'!BC441</f>
        <v>0</v>
      </c>
      <c r="J446" s="3">
        <f t="shared" si="44"/>
        <v>0</v>
      </c>
      <c r="P446">
        <f t="shared" si="42"/>
        <v>0</v>
      </c>
      <c r="Q446" s="104">
        <f t="shared" si="45"/>
        <v>0</v>
      </c>
      <c r="R446">
        <f>RANK(Q446,$Q:$Q)+COUNTIF($Q$7:Q446,Q446)-1</f>
        <v>440</v>
      </c>
      <c r="T446" t="str">
        <f t="shared" si="46"/>
        <v>أقل من المتوسط</v>
      </c>
      <c r="X446" s="50">
        <v>440</v>
      </c>
      <c r="Y446" s="40">
        <f t="shared" si="47"/>
        <v>0</v>
      </c>
      <c r="Z446" s="63">
        <f t="shared" si="43"/>
        <v>0</v>
      </c>
      <c r="AA446" s="9" t="b">
        <f t="shared" si="48"/>
        <v>0</v>
      </c>
      <c r="AB446"/>
      <c r="AE446"/>
      <c r="AF446"/>
      <c r="AG446"/>
      <c r="AH446"/>
      <c r="AI446"/>
      <c r="AJ446"/>
      <c r="AK446"/>
      <c r="AL446"/>
      <c r="AM446"/>
      <c r="AN446"/>
    </row>
    <row r="447" spans="2:40" x14ac:dyDescent="0.3">
      <c r="B447" s="50">
        <v>441</v>
      </c>
      <c r="C447" s="258">
        <f>'ادخال البيانات'!A442</f>
        <v>0</v>
      </c>
      <c r="D447" s="258"/>
      <c r="E447" s="258"/>
      <c r="F447" s="6">
        <f>'ادخال البيانات'!AZ442</f>
        <v>0</v>
      </c>
      <c r="G447" s="63">
        <f>'ادخال البيانات'!BC442</f>
        <v>0</v>
      </c>
      <c r="J447" s="3">
        <f t="shared" si="44"/>
        <v>0</v>
      </c>
      <c r="P447">
        <f t="shared" si="42"/>
        <v>0</v>
      </c>
      <c r="Q447" s="104">
        <f t="shared" si="45"/>
        <v>0</v>
      </c>
      <c r="R447">
        <f>RANK(Q447,$Q:$Q)+COUNTIF($Q$7:Q447,Q447)-1</f>
        <v>441</v>
      </c>
      <c r="T447" t="str">
        <f t="shared" si="46"/>
        <v>أقل من المتوسط</v>
      </c>
      <c r="X447" s="50">
        <v>441</v>
      </c>
      <c r="Y447" s="40">
        <f t="shared" si="47"/>
        <v>0</v>
      </c>
      <c r="Z447" s="63">
        <f t="shared" si="43"/>
        <v>0</v>
      </c>
      <c r="AA447" s="9" t="b">
        <f t="shared" si="48"/>
        <v>0</v>
      </c>
      <c r="AB447"/>
      <c r="AE447"/>
      <c r="AF447"/>
      <c r="AG447"/>
      <c r="AH447"/>
      <c r="AI447"/>
      <c r="AJ447"/>
      <c r="AK447"/>
      <c r="AL447"/>
      <c r="AM447"/>
      <c r="AN447"/>
    </row>
    <row r="448" spans="2:40" x14ac:dyDescent="0.3">
      <c r="B448" s="50">
        <v>442</v>
      </c>
      <c r="C448" s="258">
        <f>'ادخال البيانات'!A443</f>
        <v>0</v>
      </c>
      <c r="D448" s="258"/>
      <c r="E448" s="258"/>
      <c r="F448" s="6">
        <f>'ادخال البيانات'!AZ443</f>
        <v>0</v>
      </c>
      <c r="G448" s="63">
        <f>'ادخال البيانات'!BC443</f>
        <v>0</v>
      </c>
      <c r="J448" s="3">
        <f t="shared" si="44"/>
        <v>0</v>
      </c>
      <c r="P448">
        <f t="shared" si="42"/>
        <v>0</v>
      </c>
      <c r="Q448" s="104">
        <f t="shared" si="45"/>
        <v>0</v>
      </c>
      <c r="R448">
        <f>RANK(Q448,$Q:$Q)+COUNTIF($Q$7:Q448,Q448)-1</f>
        <v>442</v>
      </c>
      <c r="T448" t="str">
        <f t="shared" si="46"/>
        <v>أقل من المتوسط</v>
      </c>
      <c r="X448" s="50">
        <v>442</v>
      </c>
      <c r="Y448" s="40">
        <f t="shared" si="47"/>
        <v>0</v>
      </c>
      <c r="Z448" s="63">
        <f t="shared" si="43"/>
        <v>0</v>
      </c>
      <c r="AA448" s="9" t="b">
        <f t="shared" si="48"/>
        <v>0</v>
      </c>
      <c r="AB448"/>
      <c r="AE448"/>
      <c r="AF448"/>
      <c r="AG448"/>
      <c r="AH448"/>
      <c r="AI448"/>
      <c r="AJ448"/>
      <c r="AK448"/>
      <c r="AL448"/>
      <c r="AM448"/>
      <c r="AN448"/>
    </row>
    <row r="449" spans="2:40" x14ac:dyDescent="0.3">
      <c r="B449" s="50">
        <v>443</v>
      </c>
      <c r="C449" s="258">
        <f>'ادخال البيانات'!A444</f>
        <v>0</v>
      </c>
      <c r="D449" s="258"/>
      <c r="E449" s="258"/>
      <c r="F449" s="6">
        <f>'ادخال البيانات'!AZ444</f>
        <v>0</v>
      </c>
      <c r="G449" s="63">
        <f>'ادخال البيانات'!BC444</f>
        <v>0</v>
      </c>
      <c r="J449" s="3">
        <f t="shared" si="44"/>
        <v>0</v>
      </c>
      <c r="P449">
        <f t="shared" si="42"/>
        <v>0</v>
      </c>
      <c r="Q449" s="104">
        <f t="shared" si="45"/>
        <v>0</v>
      </c>
      <c r="R449">
        <f>RANK(Q449,$Q:$Q)+COUNTIF($Q$7:Q449,Q449)-1</f>
        <v>443</v>
      </c>
      <c r="T449" t="str">
        <f t="shared" si="46"/>
        <v>أقل من المتوسط</v>
      </c>
      <c r="X449" s="50">
        <v>443</v>
      </c>
      <c r="Y449" s="40">
        <f t="shared" si="47"/>
        <v>0</v>
      </c>
      <c r="Z449" s="63">
        <f t="shared" si="43"/>
        <v>0</v>
      </c>
      <c r="AA449" s="9" t="b">
        <f t="shared" si="48"/>
        <v>0</v>
      </c>
      <c r="AB449"/>
      <c r="AE449"/>
      <c r="AF449"/>
      <c r="AG449"/>
      <c r="AH449"/>
      <c r="AI449"/>
      <c r="AJ449"/>
      <c r="AK449"/>
      <c r="AL449"/>
      <c r="AM449"/>
      <c r="AN449"/>
    </row>
    <row r="450" spans="2:40" x14ac:dyDescent="0.3">
      <c r="B450" s="50">
        <v>444</v>
      </c>
      <c r="C450" s="258">
        <f>'ادخال البيانات'!A445</f>
        <v>0</v>
      </c>
      <c r="D450" s="258"/>
      <c r="E450" s="258"/>
      <c r="F450" s="6">
        <f>'ادخال البيانات'!AZ445</f>
        <v>0</v>
      </c>
      <c r="G450" s="63">
        <f>'ادخال البيانات'!BC445</f>
        <v>0</v>
      </c>
      <c r="J450" s="3">
        <f t="shared" si="44"/>
        <v>0</v>
      </c>
      <c r="P450">
        <f t="shared" si="42"/>
        <v>0</v>
      </c>
      <c r="Q450" s="104">
        <f t="shared" si="45"/>
        <v>0</v>
      </c>
      <c r="R450">
        <f>RANK(Q450,$Q:$Q)+COUNTIF($Q$7:Q450,Q450)-1</f>
        <v>444</v>
      </c>
      <c r="T450" t="str">
        <f t="shared" si="46"/>
        <v>أقل من المتوسط</v>
      </c>
      <c r="X450" s="50">
        <v>444</v>
      </c>
      <c r="Y450" s="40">
        <f t="shared" si="47"/>
        <v>0</v>
      </c>
      <c r="Z450" s="105">
        <f t="shared" si="43"/>
        <v>0</v>
      </c>
      <c r="AA450" s="9" t="b">
        <f t="shared" si="48"/>
        <v>0</v>
      </c>
      <c r="AB450"/>
      <c r="AE450"/>
      <c r="AF450"/>
      <c r="AG450"/>
      <c r="AH450"/>
      <c r="AI450"/>
      <c r="AJ450"/>
      <c r="AK450"/>
      <c r="AL450"/>
      <c r="AM450"/>
      <c r="AN450"/>
    </row>
    <row r="451" spans="2:40" x14ac:dyDescent="0.3">
      <c r="Z451" s="106"/>
      <c r="AB451"/>
      <c r="AE451"/>
      <c r="AF451"/>
      <c r="AG451"/>
      <c r="AH451"/>
      <c r="AI451"/>
      <c r="AJ451"/>
      <c r="AK451"/>
      <c r="AL451"/>
      <c r="AM451"/>
      <c r="AN451"/>
    </row>
    <row r="452" spans="2:40" x14ac:dyDescent="0.3">
      <c r="Z452" s="106"/>
      <c r="AB452"/>
      <c r="AE452"/>
      <c r="AF452"/>
      <c r="AG452"/>
      <c r="AH452"/>
      <c r="AI452"/>
      <c r="AJ452"/>
      <c r="AK452"/>
      <c r="AL452"/>
      <c r="AM452"/>
      <c r="AN452"/>
    </row>
    <row r="453" spans="2:40" x14ac:dyDescent="0.3">
      <c r="Z453" s="106"/>
      <c r="AB453"/>
      <c r="AE453"/>
      <c r="AF453"/>
      <c r="AG453"/>
      <c r="AH453"/>
      <c r="AI453"/>
      <c r="AJ453"/>
      <c r="AK453"/>
      <c r="AL453"/>
      <c r="AM453"/>
      <c r="AN453"/>
    </row>
    <row r="454" spans="2:40" x14ac:dyDescent="0.3">
      <c r="Z454" s="106"/>
      <c r="AB454"/>
      <c r="AE454"/>
      <c r="AF454"/>
      <c r="AG454"/>
      <c r="AH454"/>
      <c r="AI454"/>
      <c r="AJ454"/>
      <c r="AK454"/>
      <c r="AL454"/>
      <c r="AM454"/>
      <c r="AN454"/>
    </row>
    <row r="455" spans="2:40" x14ac:dyDescent="0.3">
      <c r="Z455" s="106"/>
      <c r="AB455"/>
      <c r="AE455"/>
      <c r="AF455"/>
      <c r="AG455"/>
      <c r="AH455"/>
      <c r="AI455"/>
      <c r="AJ455"/>
      <c r="AK455"/>
      <c r="AL455"/>
      <c r="AM455"/>
      <c r="AN455"/>
    </row>
    <row r="456" spans="2:40" x14ac:dyDescent="0.3">
      <c r="Z456" s="106"/>
      <c r="AB456"/>
      <c r="AE456"/>
      <c r="AF456"/>
      <c r="AG456"/>
      <c r="AH456"/>
      <c r="AI456"/>
      <c r="AJ456"/>
      <c r="AK456"/>
      <c r="AL456"/>
      <c r="AM456"/>
      <c r="AN456"/>
    </row>
    <row r="457" spans="2:40" x14ac:dyDescent="0.3">
      <c r="Z457" s="106"/>
      <c r="AB457"/>
      <c r="AE457"/>
      <c r="AF457"/>
      <c r="AG457"/>
      <c r="AH457"/>
      <c r="AI457"/>
      <c r="AJ457"/>
      <c r="AK457"/>
      <c r="AL457"/>
      <c r="AM457"/>
      <c r="AN457"/>
    </row>
    <row r="458" spans="2:40" x14ac:dyDescent="0.3">
      <c r="Z458" s="106"/>
      <c r="AB458"/>
      <c r="AE458"/>
      <c r="AF458"/>
      <c r="AG458"/>
      <c r="AH458"/>
      <c r="AI458"/>
      <c r="AJ458"/>
      <c r="AK458"/>
      <c r="AL458"/>
      <c r="AM458"/>
      <c r="AN458"/>
    </row>
    <row r="459" spans="2:40" x14ac:dyDescent="0.3">
      <c r="Z459" s="106"/>
      <c r="AB459"/>
      <c r="AE459"/>
      <c r="AF459"/>
      <c r="AG459"/>
      <c r="AH459"/>
      <c r="AI459"/>
      <c r="AJ459"/>
      <c r="AK459"/>
      <c r="AL459"/>
      <c r="AM459"/>
      <c r="AN459"/>
    </row>
    <row r="460" spans="2:40" x14ac:dyDescent="0.3">
      <c r="Z460" s="106"/>
      <c r="AB460"/>
      <c r="AE460"/>
      <c r="AF460"/>
      <c r="AG460"/>
      <c r="AH460"/>
      <c r="AI460"/>
      <c r="AJ460"/>
      <c r="AK460"/>
      <c r="AL460"/>
      <c r="AM460"/>
      <c r="AN460"/>
    </row>
    <row r="461" spans="2:40" x14ac:dyDescent="0.3">
      <c r="Z461" s="106"/>
      <c r="AB461"/>
      <c r="AE461"/>
      <c r="AF461"/>
      <c r="AG461"/>
      <c r="AH461"/>
      <c r="AI461"/>
      <c r="AJ461"/>
      <c r="AK461"/>
      <c r="AL461"/>
      <c r="AM461"/>
      <c r="AN461"/>
    </row>
    <row r="462" spans="2:40" x14ac:dyDescent="0.3">
      <c r="Z462" s="106"/>
      <c r="AB462"/>
      <c r="AE462"/>
      <c r="AF462"/>
      <c r="AG462"/>
      <c r="AH462"/>
      <c r="AI462"/>
      <c r="AJ462"/>
      <c r="AK462"/>
      <c r="AL462"/>
      <c r="AM462"/>
      <c r="AN462"/>
    </row>
    <row r="463" spans="2:40" x14ac:dyDescent="0.3">
      <c r="Z463" s="106"/>
      <c r="AB463"/>
      <c r="AE463"/>
      <c r="AF463"/>
      <c r="AG463"/>
      <c r="AH463"/>
      <c r="AI463"/>
      <c r="AJ463"/>
      <c r="AK463"/>
      <c r="AL463"/>
      <c r="AM463"/>
      <c r="AN463"/>
    </row>
    <row r="464" spans="2:40" x14ac:dyDescent="0.3">
      <c r="Z464" s="106"/>
      <c r="AB464"/>
      <c r="AE464"/>
      <c r="AF464"/>
      <c r="AG464"/>
      <c r="AH464"/>
      <c r="AI464"/>
      <c r="AJ464"/>
      <c r="AK464"/>
      <c r="AL464"/>
      <c r="AM464"/>
      <c r="AN464"/>
    </row>
    <row r="465" spans="2:40" x14ac:dyDescent="0.3">
      <c r="Z465" s="106"/>
      <c r="AB465"/>
      <c r="AE465"/>
      <c r="AF465"/>
      <c r="AG465"/>
      <c r="AH465"/>
      <c r="AI465"/>
      <c r="AJ465"/>
      <c r="AK465"/>
      <c r="AL465"/>
      <c r="AM465"/>
      <c r="AN465"/>
    </row>
    <row r="466" spans="2:40" x14ac:dyDescent="0.3">
      <c r="B466"/>
      <c r="F466" s="23"/>
      <c r="G466" s="4"/>
      <c r="H466"/>
      <c r="I466"/>
      <c r="Q466"/>
      <c r="X466"/>
      <c r="Y466"/>
      <c r="Z466" s="106"/>
      <c r="AA466"/>
      <c r="AB466"/>
      <c r="AE466"/>
      <c r="AF466"/>
      <c r="AG466"/>
      <c r="AH466"/>
      <c r="AI466"/>
      <c r="AJ466"/>
      <c r="AK466"/>
      <c r="AL466"/>
      <c r="AM466"/>
      <c r="AN466"/>
    </row>
    <row r="467" spans="2:40" x14ac:dyDescent="0.3">
      <c r="B467"/>
      <c r="F467" s="23"/>
      <c r="G467" s="4"/>
      <c r="H467"/>
      <c r="I467"/>
      <c r="Q467"/>
      <c r="X467"/>
      <c r="Y467"/>
      <c r="Z467" s="106"/>
      <c r="AA467"/>
      <c r="AB467"/>
      <c r="AE467"/>
      <c r="AF467"/>
      <c r="AG467"/>
      <c r="AH467"/>
      <c r="AI467"/>
      <c r="AJ467"/>
      <c r="AK467"/>
      <c r="AL467"/>
      <c r="AM467"/>
      <c r="AN467"/>
    </row>
    <row r="468" spans="2:40" x14ac:dyDescent="0.3">
      <c r="B468"/>
      <c r="F468" s="23"/>
      <c r="G468" s="4"/>
      <c r="H468"/>
      <c r="I468"/>
      <c r="Q468"/>
      <c r="X468"/>
      <c r="Y468"/>
      <c r="Z468" s="106"/>
      <c r="AA468"/>
      <c r="AB468"/>
      <c r="AE468"/>
      <c r="AF468"/>
      <c r="AG468"/>
      <c r="AH468"/>
      <c r="AI468"/>
      <c r="AJ468"/>
      <c r="AK468"/>
      <c r="AL468"/>
      <c r="AM468"/>
      <c r="AN468"/>
    </row>
    <row r="469" spans="2:40" x14ac:dyDescent="0.3">
      <c r="B469"/>
      <c r="F469" s="23"/>
      <c r="G469" s="4"/>
      <c r="H469"/>
      <c r="I469"/>
      <c r="Q469"/>
      <c r="X469"/>
      <c r="Y469"/>
      <c r="Z469" s="106"/>
      <c r="AA469"/>
      <c r="AB469"/>
      <c r="AE469"/>
      <c r="AF469"/>
      <c r="AG469"/>
      <c r="AH469"/>
      <c r="AI469"/>
      <c r="AJ469"/>
      <c r="AK469"/>
      <c r="AL469"/>
      <c r="AM469"/>
      <c r="AN469"/>
    </row>
    <row r="470" spans="2:40" x14ac:dyDescent="0.3">
      <c r="B470"/>
      <c r="F470" s="23"/>
      <c r="G470" s="4"/>
      <c r="H470"/>
      <c r="I470"/>
      <c r="Q470"/>
      <c r="X470"/>
      <c r="Y470"/>
      <c r="Z470" s="106"/>
      <c r="AA470"/>
      <c r="AB470"/>
      <c r="AE470"/>
      <c r="AF470"/>
      <c r="AG470"/>
      <c r="AH470"/>
      <c r="AI470"/>
      <c r="AJ470"/>
      <c r="AK470"/>
      <c r="AL470"/>
      <c r="AM470"/>
      <c r="AN470"/>
    </row>
    <row r="471" spans="2:40" x14ac:dyDescent="0.3">
      <c r="B471"/>
      <c r="F471" s="23"/>
      <c r="G471" s="4"/>
      <c r="H471"/>
      <c r="I471"/>
      <c r="Q471"/>
      <c r="X471"/>
      <c r="Y471"/>
      <c r="Z471" s="106"/>
      <c r="AA471"/>
      <c r="AB471"/>
      <c r="AE471"/>
      <c r="AF471"/>
      <c r="AG471"/>
      <c r="AH471"/>
      <c r="AI471"/>
      <c r="AJ471"/>
      <c r="AK471"/>
      <c r="AL471"/>
      <c r="AM471"/>
      <c r="AN471"/>
    </row>
    <row r="472" spans="2:40" x14ac:dyDescent="0.3">
      <c r="B472"/>
      <c r="F472" s="23"/>
      <c r="G472" s="4"/>
      <c r="H472"/>
      <c r="I472"/>
      <c r="Q472"/>
      <c r="X472"/>
      <c r="Y472"/>
      <c r="Z472" s="106"/>
      <c r="AA472"/>
      <c r="AB472"/>
      <c r="AE472"/>
      <c r="AF472"/>
      <c r="AG472"/>
      <c r="AH472"/>
      <c r="AI472"/>
      <c r="AJ472"/>
      <c r="AK472"/>
      <c r="AL472"/>
      <c r="AM472"/>
      <c r="AN472"/>
    </row>
    <row r="473" spans="2:40" x14ac:dyDescent="0.3">
      <c r="B473"/>
      <c r="F473" s="23"/>
      <c r="G473" s="4"/>
      <c r="H473"/>
      <c r="I473"/>
      <c r="Q473"/>
      <c r="X473"/>
      <c r="Y473"/>
      <c r="Z473" s="106"/>
      <c r="AA473"/>
      <c r="AB473"/>
      <c r="AE473"/>
      <c r="AF473"/>
      <c r="AG473"/>
      <c r="AH473"/>
      <c r="AI473"/>
      <c r="AJ473"/>
      <c r="AK473"/>
      <c r="AL473"/>
      <c r="AM473"/>
      <c r="AN473"/>
    </row>
    <row r="474" spans="2:40" x14ac:dyDescent="0.3">
      <c r="B474"/>
      <c r="F474" s="23"/>
      <c r="G474" s="4"/>
      <c r="H474"/>
      <c r="I474"/>
      <c r="Q474"/>
      <c r="X474"/>
      <c r="Y474"/>
      <c r="Z474" s="106"/>
      <c r="AA474"/>
      <c r="AB474"/>
      <c r="AE474"/>
      <c r="AF474"/>
      <c r="AG474"/>
      <c r="AH474"/>
      <c r="AI474"/>
      <c r="AJ474"/>
      <c r="AK474"/>
      <c r="AL474"/>
      <c r="AM474"/>
      <c r="AN474"/>
    </row>
    <row r="475" spans="2:40" x14ac:dyDescent="0.3">
      <c r="B475"/>
      <c r="F475" s="23"/>
      <c r="G475" s="4"/>
      <c r="H475"/>
      <c r="I475"/>
      <c r="Q475"/>
      <c r="X475"/>
      <c r="Y475"/>
      <c r="Z475" s="106"/>
      <c r="AA475"/>
      <c r="AB475"/>
      <c r="AE475"/>
      <c r="AF475"/>
      <c r="AG475"/>
      <c r="AH475"/>
      <c r="AI475"/>
      <c r="AJ475"/>
      <c r="AK475"/>
      <c r="AL475"/>
      <c r="AM475"/>
      <c r="AN475"/>
    </row>
    <row r="476" spans="2:40" x14ac:dyDescent="0.3">
      <c r="B476"/>
      <c r="F476" s="23"/>
      <c r="G476" s="4"/>
      <c r="H476"/>
      <c r="I476"/>
      <c r="Q476"/>
      <c r="X476"/>
      <c r="Y476"/>
      <c r="Z476" s="106"/>
      <c r="AA476"/>
      <c r="AB476"/>
      <c r="AE476"/>
      <c r="AF476"/>
      <c r="AG476"/>
      <c r="AH476"/>
      <c r="AI476"/>
      <c r="AJ476"/>
      <c r="AK476"/>
      <c r="AL476"/>
      <c r="AM476"/>
      <c r="AN476"/>
    </row>
    <row r="477" spans="2:40" x14ac:dyDescent="0.3">
      <c r="B477"/>
      <c r="F477" s="23"/>
      <c r="G477" s="4"/>
      <c r="H477"/>
      <c r="I477"/>
      <c r="Q477"/>
      <c r="X477"/>
      <c r="Y477"/>
      <c r="Z477" s="106"/>
      <c r="AA477"/>
      <c r="AB477"/>
      <c r="AE477"/>
      <c r="AF477"/>
      <c r="AG477"/>
      <c r="AH477"/>
      <c r="AI477"/>
      <c r="AJ477"/>
      <c r="AK477"/>
      <c r="AL477"/>
      <c r="AM477"/>
      <c r="AN477"/>
    </row>
    <row r="478" spans="2:40" x14ac:dyDescent="0.3">
      <c r="B478"/>
      <c r="F478" s="23"/>
      <c r="G478" s="4"/>
      <c r="H478"/>
      <c r="I478"/>
      <c r="Q478"/>
      <c r="X478"/>
      <c r="Y478"/>
      <c r="Z478" s="106"/>
      <c r="AA478"/>
      <c r="AB478"/>
      <c r="AE478"/>
      <c r="AF478"/>
      <c r="AG478"/>
      <c r="AH478"/>
      <c r="AI478"/>
      <c r="AJ478"/>
      <c r="AK478"/>
      <c r="AL478"/>
      <c r="AM478"/>
      <c r="AN478"/>
    </row>
    <row r="479" spans="2:40" x14ac:dyDescent="0.3">
      <c r="B479"/>
      <c r="F479" s="23"/>
      <c r="G479" s="4"/>
      <c r="H479"/>
      <c r="I479"/>
      <c r="Q479"/>
      <c r="X479"/>
      <c r="Y479"/>
      <c r="Z479" s="106"/>
      <c r="AA479"/>
      <c r="AB479"/>
      <c r="AE479"/>
      <c r="AF479"/>
      <c r="AG479"/>
      <c r="AH479"/>
      <c r="AI479"/>
      <c r="AJ479"/>
      <c r="AK479"/>
      <c r="AL479"/>
      <c r="AM479"/>
      <c r="AN479"/>
    </row>
    <row r="480" spans="2:40" x14ac:dyDescent="0.3">
      <c r="B480"/>
      <c r="F480" s="23"/>
      <c r="G480" s="4"/>
      <c r="H480"/>
      <c r="I480"/>
      <c r="Q480"/>
      <c r="X480"/>
      <c r="Y480"/>
      <c r="Z480" s="106"/>
      <c r="AA480"/>
      <c r="AB480"/>
      <c r="AE480"/>
      <c r="AF480"/>
      <c r="AG480"/>
      <c r="AH480"/>
      <c r="AI480"/>
      <c r="AJ480"/>
      <c r="AK480"/>
      <c r="AL480"/>
      <c r="AM480"/>
      <c r="AN480"/>
    </row>
    <row r="481" spans="6:26" customFormat="1" x14ac:dyDescent="0.3">
      <c r="F481" s="23"/>
      <c r="G481" s="4"/>
      <c r="Z481" s="106"/>
    </row>
    <row r="482" spans="6:26" customFormat="1" x14ac:dyDescent="0.3">
      <c r="F482" s="23"/>
      <c r="G482" s="4"/>
      <c r="Z482" s="106"/>
    </row>
    <row r="483" spans="6:26" customFormat="1" x14ac:dyDescent="0.3">
      <c r="F483" s="23"/>
      <c r="G483" s="4"/>
      <c r="Z483" s="106"/>
    </row>
    <row r="484" spans="6:26" customFormat="1" x14ac:dyDescent="0.3">
      <c r="F484" s="23"/>
      <c r="G484" s="4"/>
      <c r="Z484" s="106"/>
    </row>
    <row r="485" spans="6:26" customFormat="1" x14ac:dyDescent="0.3">
      <c r="F485" s="23"/>
      <c r="G485" s="4"/>
      <c r="Z485" s="106"/>
    </row>
    <row r="486" spans="6:26" customFormat="1" x14ac:dyDescent="0.3">
      <c r="F486" s="23"/>
      <c r="G486" s="4"/>
      <c r="Z486" s="106"/>
    </row>
    <row r="487" spans="6:26" customFormat="1" x14ac:dyDescent="0.3">
      <c r="F487" s="23"/>
      <c r="G487" s="4"/>
      <c r="Z487" s="106"/>
    </row>
    <row r="488" spans="6:26" customFormat="1" x14ac:dyDescent="0.3">
      <c r="F488" s="23"/>
      <c r="G488" s="4"/>
      <c r="Z488" s="106"/>
    </row>
    <row r="489" spans="6:26" customFormat="1" x14ac:dyDescent="0.3">
      <c r="F489" s="23"/>
      <c r="G489" s="4"/>
      <c r="Z489" s="106"/>
    </row>
    <row r="490" spans="6:26" customFormat="1" x14ac:dyDescent="0.3">
      <c r="F490" s="23"/>
      <c r="G490" s="4"/>
      <c r="Z490" s="106"/>
    </row>
    <row r="491" spans="6:26" customFormat="1" x14ac:dyDescent="0.3">
      <c r="F491" s="23"/>
      <c r="G491" s="4"/>
      <c r="Z491" s="106"/>
    </row>
    <row r="492" spans="6:26" customFormat="1" x14ac:dyDescent="0.3">
      <c r="F492" s="23"/>
      <c r="G492" s="4"/>
      <c r="Z492" s="106"/>
    </row>
    <row r="493" spans="6:26" customFormat="1" x14ac:dyDescent="0.3">
      <c r="F493" s="23"/>
      <c r="G493" s="4"/>
      <c r="Z493" s="106"/>
    </row>
    <row r="494" spans="6:26" customFormat="1" x14ac:dyDescent="0.3">
      <c r="F494" s="23"/>
      <c r="G494" s="4"/>
      <c r="Z494" s="106"/>
    </row>
    <row r="495" spans="6:26" customFormat="1" x14ac:dyDescent="0.3">
      <c r="F495" s="23"/>
      <c r="G495" s="4"/>
      <c r="Z495" s="106"/>
    </row>
    <row r="496" spans="6:26" customFormat="1" x14ac:dyDescent="0.3">
      <c r="F496" s="23"/>
      <c r="G496" s="4"/>
      <c r="Z496" s="106"/>
    </row>
    <row r="497" spans="6:26" customFormat="1" x14ac:dyDescent="0.3">
      <c r="F497" s="23"/>
      <c r="G497" s="4"/>
      <c r="Z497" s="106"/>
    </row>
    <row r="498" spans="6:26" customFormat="1" x14ac:dyDescent="0.3">
      <c r="F498" s="23"/>
      <c r="G498" s="4"/>
      <c r="Z498" s="106"/>
    </row>
    <row r="499" spans="6:26" customFormat="1" x14ac:dyDescent="0.3">
      <c r="F499" s="23"/>
      <c r="G499" s="4"/>
      <c r="Z499" s="106"/>
    </row>
    <row r="500" spans="6:26" customFormat="1" x14ac:dyDescent="0.3">
      <c r="F500" s="23"/>
      <c r="G500" s="4"/>
      <c r="Z500" s="106"/>
    </row>
    <row r="501" spans="6:26" customFormat="1" x14ac:dyDescent="0.3">
      <c r="F501" s="23"/>
      <c r="G501" s="4"/>
      <c r="Z501" s="106"/>
    </row>
    <row r="502" spans="6:26" customFormat="1" x14ac:dyDescent="0.3">
      <c r="F502" s="23"/>
      <c r="G502" s="4"/>
      <c r="Z502" s="106"/>
    </row>
    <row r="503" spans="6:26" customFormat="1" x14ac:dyDescent="0.3">
      <c r="F503" s="23"/>
      <c r="G503" s="4"/>
      <c r="Z503" s="106"/>
    </row>
    <row r="504" spans="6:26" customFormat="1" x14ac:dyDescent="0.3">
      <c r="F504" s="23"/>
      <c r="G504" s="4"/>
      <c r="Z504" s="106"/>
    </row>
    <row r="505" spans="6:26" customFormat="1" x14ac:dyDescent="0.3">
      <c r="F505" s="23"/>
      <c r="G505" s="4"/>
      <c r="Z505" s="106"/>
    </row>
    <row r="506" spans="6:26" customFormat="1" x14ac:dyDescent="0.3">
      <c r="F506" s="23"/>
      <c r="G506" s="4"/>
      <c r="Z506" s="106"/>
    </row>
    <row r="507" spans="6:26" customFormat="1" x14ac:dyDescent="0.3">
      <c r="F507" s="23"/>
      <c r="G507" s="4"/>
      <c r="Z507" s="106"/>
    </row>
    <row r="508" spans="6:26" customFormat="1" x14ac:dyDescent="0.3">
      <c r="F508" s="23"/>
      <c r="G508" s="4"/>
      <c r="Z508" s="106"/>
    </row>
    <row r="509" spans="6:26" customFormat="1" x14ac:dyDescent="0.3">
      <c r="F509" s="23"/>
      <c r="G509" s="4"/>
      <c r="Z509" s="106"/>
    </row>
    <row r="510" spans="6:26" customFormat="1" x14ac:dyDescent="0.3">
      <c r="F510" s="23"/>
      <c r="G510" s="4"/>
      <c r="Z510" s="106"/>
    </row>
    <row r="511" spans="6:26" customFormat="1" x14ac:dyDescent="0.3">
      <c r="F511" s="23"/>
      <c r="G511" s="4"/>
      <c r="Z511" s="106"/>
    </row>
    <row r="512" spans="6:26" customFormat="1" x14ac:dyDescent="0.3">
      <c r="F512" s="23"/>
      <c r="G512" s="4"/>
      <c r="Z512" s="106"/>
    </row>
    <row r="513" spans="6:26" customFormat="1" x14ac:dyDescent="0.3">
      <c r="F513" s="23"/>
      <c r="G513" s="4"/>
      <c r="Z513" s="106"/>
    </row>
    <row r="514" spans="6:26" customFormat="1" x14ac:dyDescent="0.3">
      <c r="F514" s="23"/>
      <c r="G514" s="4"/>
      <c r="Z514" s="106"/>
    </row>
    <row r="515" spans="6:26" customFormat="1" x14ac:dyDescent="0.3">
      <c r="F515" s="23"/>
      <c r="G515" s="4"/>
      <c r="Z515" s="106"/>
    </row>
    <row r="516" spans="6:26" customFormat="1" x14ac:dyDescent="0.3">
      <c r="F516" s="23"/>
      <c r="G516" s="4"/>
      <c r="Z516" s="106"/>
    </row>
    <row r="517" spans="6:26" customFormat="1" x14ac:dyDescent="0.3">
      <c r="F517" s="23"/>
      <c r="G517" s="4"/>
      <c r="Z517" s="106"/>
    </row>
    <row r="518" spans="6:26" customFormat="1" x14ac:dyDescent="0.3">
      <c r="F518" s="23"/>
      <c r="G518" s="4"/>
      <c r="Z518" s="106"/>
    </row>
    <row r="519" spans="6:26" customFormat="1" x14ac:dyDescent="0.3">
      <c r="F519" s="23"/>
      <c r="G519" s="4"/>
      <c r="Z519" s="106"/>
    </row>
    <row r="520" spans="6:26" customFormat="1" x14ac:dyDescent="0.3">
      <c r="F520" s="23"/>
      <c r="G520" s="4"/>
      <c r="Z520" s="106"/>
    </row>
    <row r="521" spans="6:26" customFormat="1" x14ac:dyDescent="0.3">
      <c r="F521" s="23"/>
      <c r="G521" s="4"/>
      <c r="Z521" s="106"/>
    </row>
    <row r="522" spans="6:26" customFormat="1" x14ac:dyDescent="0.3">
      <c r="F522" s="23"/>
      <c r="G522" s="4"/>
      <c r="Z522" s="106"/>
    </row>
    <row r="523" spans="6:26" customFormat="1" x14ac:dyDescent="0.3">
      <c r="F523" s="23"/>
      <c r="G523" s="4"/>
      <c r="Z523" s="106"/>
    </row>
    <row r="524" spans="6:26" customFormat="1" x14ac:dyDescent="0.3">
      <c r="F524" s="23"/>
      <c r="G524" s="4"/>
      <c r="Z524" s="106"/>
    </row>
    <row r="525" spans="6:26" customFormat="1" x14ac:dyDescent="0.3">
      <c r="F525" s="23"/>
      <c r="G525" s="4"/>
      <c r="Z525" s="106"/>
    </row>
    <row r="526" spans="6:26" customFormat="1" x14ac:dyDescent="0.3">
      <c r="F526" s="23"/>
      <c r="G526" s="4"/>
      <c r="Z526" s="106"/>
    </row>
    <row r="527" spans="6:26" customFormat="1" x14ac:dyDescent="0.3">
      <c r="F527" s="23"/>
      <c r="G527" s="4"/>
      <c r="Z527" s="106"/>
    </row>
    <row r="528" spans="6:26" customFormat="1" x14ac:dyDescent="0.3">
      <c r="F528" s="23"/>
      <c r="G528" s="4"/>
      <c r="Z528" s="106"/>
    </row>
    <row r="529" spans="6:26" customFormat="1" x14ac:dyDescent="0.3">
      <c r="F529" s="23"/>
      <c r="G529" s="4"/>
      <c r="Z529" s="106"/>
    </row>
    <row r="530" spans="6:26" customFormat="1" x14ac:dyDescent="0.3">
      <c r="F530" s="23"/>
      <c r="G530" s="4"/>
      <c r="Z530" s="106"/>
    </row>
    <row r="531" spans="6:26" customFormat="1" x14ac:dyDescent="0.3">
      <c r="F531" s="23"/>
      <c r="G531" s="4"/>
      <c r="Z531" s="106"/>
    </row>
    <row r="532" spans="6:26" customFormat="1" x14ac:dyDescent="0.3">
      <c r="F532" s="23"/>
      <c r="G532" s="4"/>
      <c r="Z532" s="106"/>
    </row>
    <row r="533" spans="6:26" customFormat="1" x14ac:dyDescent="0.3">
      <c r="F533" s="23"/>
      <c r="G533" s="4"/>
      <c r="Z533" s="106"/>
    </row>
    <row r="534" spans="6:26" customFormat="1" x14ac:dyDescent="0.3">
      <c r="F534" s="23"/>
      <c r="G534" s="4"/>
      <c r="Z534" s="106"/>
    </row>
    <row r="535" spans="6:26" customFormat="1" x14ac:dyDescent="0.3">
      <c r="F535" s="23"/>
      <c r="G535" s="4"/>
      <c r="Z535" s="106"/>
    </row>
    <row r="536" spans="6:26" customFormat="1" x14ac:dyDescent="0.3">
      <c r="F536" s="23"/>
      <c r="G536" s="4"/>
      <c r="Z536" s="106"/>
    </row>
    <row r="537" spans="6:26" customFormat="1" x14ac:dyDescent="0.3">
      <c r="F537" s="23"/>
      <c r="G537" s="4"/>
      <c r="Z537" s="106"/>
    </row>
    <row r="538" spans="6:26" customFormat="1" x14ac:dyDescent="0.3">
      <c r="F538" s="23"/>
      <c r="G538" s="4"/>
      <c r="Z538" s="106"/>
    </row>
    <row r="539" spans="6:26" customFormat="1" x14ac:dyDescent="0.3">
      <c r="F539" s="23"/>
      <c r="G539" s="4"/>
      <c r="Z539" s="106"/>
    </row>
    <row r="540" spans="6:26" customFormat="1" x14ac:dyDescent="0.3">
      <c r="F540" s="23"/>
      <c r="G540" s="4"/>
      <c r="Z540" s="106"/>
    </row>
    <row r="541" spans="6:26" customFormat="1" x14ac:dyDescent="0.3">
      <c r="F541" s="23"/>
      <c r="G541" s="4"/>
      <c r="Z541" s="106"/>
    </row>
    <row r="542" spans="6:26" customFormat="1" x14ac:dyDescent="0.3">
      <c r="F542" s="23"/>
      <c r="G542" s="4"/>
      <c r="Z542" s="106"/>
    </row>
    <row r="543" spans="6:26" customFormat="1" x14ac:dyDescent="0.3">
      <c r="F543" s="23"/>
      <c r="G543" s="4"/>
      <c r="Z543" s="106"/>
    </row>
    <row r="544" spans="6:26" customFormat="1" x14ac:dyDescent="0.3">
      <c r="F544" s="23"/>
      <c r="G544" s="4"/>
      <c r="Z544" s="106"/>
    </row>
    <row r="545" spans="6:26" customFormat="1" x14ac:dyDescent="0.3">
      <c r="F545" s="23"/>
      <c r="G545" s="4"/>
      <c r="Z545" s="106"/>
    </row>
    <row r="546" spans="6:26" customFormat="1" x14ac:dyDescent="0.3">
      <c r="F546" s="23"/>
      <c r="G546" s="4"/>
      <c r="Z546" s="106"/>
    </row>
    <row r="547" spans="6:26" customFormat="1" x14ac:dyDescent="0.3">
      <c r="F547" s="23"/>
      <c r="G547" s="4"/>
      <c r="Z547" s="106"/>
    </row>
    <row r="548" spans="6:26" customFormat="1" x14ac:dyDescent="0.3">
      <c r="F548" s="23"/>
      <c r="G548" s="4"/>
      <c r="Z548" s="106"/>
    </row>
    <row r="549" spans="6:26" customFormat="1" x14ac:dyDescent="0.3">
      <c r="F549" s="23"/>
      <c r="G549" s="4"/>
      <c r="Z549" s="106"/>
    </row>
    <row r="550" spans="6:26" customFormat="1" x14ac:dyDescent="0.3">
      <c r="F550" s="23"/>
      <c r="G550" s="4"/>
      <c r="Z550" s="106"/>
    </row>
    <row r="551" spans="6:26" customFormat="1" x14ac:dyDescent="0.3">
      <c r="F551" s="23"/>
      <c r="G551" s="4"/>
      <c r="Z551" s="106"/>
    </row>
    <row r="552" spans="6:26" customFormat="1" x14ac:dyDescent="0.3">
      <c r="F552" s="23"/>
      <c r="G552" s="4"/>
      <c r="Z552" s="106"/>
    </row>
    <row r="553" spans="6:26" customFormat="1" x14ac:dyDescent="0.3">
      <c r="F553" s="23"/>
      <c r="G553" s="4"/>
      <c r="Z553" s="106"/>
    </row>
    <row r="554" spans="6:26" customFormat="1" x14ac:dyDescent="0.3">
      <c r="F554" s="23"/>
      <c r="G554" s="4"/>
      <c r="Z554" s="106"/>
    </row>
    <row r="555" spans="6:26" customFormat="1" x14ac:dyDescent="0.3">
      <c r="F555" s="23"/>
      <c r="G555" s="4"/>
      <c r="Z555" s="106"/>
    </row>
    <row r="556" spans="6:26" customFormat="1" x14ac:dyDescent="0.3">
      <c r="F556" s="23"/>
      <c r="G556" s="4"/>
      <c r="Z556" s="106"/>
    </row>
    <row r="557" spans="6:26" customFormat="1" x14ac:dyDescent="0.3">
      <c r="F557" s="23"/>
      <c r="G557" s="4"/>
      <c r="Z557" s="106"/>
    </row>
    <row r="558" spans="6:26" customFormat="1" x14ac:dyDescent="0.3">
      <c r="F558" s="23"/>
      <c r="G558" s="4"/>
      <c r="Z558" s="106"/>
    </row>
    <row r="559" spans="6:26" customFormat="1" x14ac:dyDescent="0.3">
      <c r="F559" s="23"/>
      <c r="G559" s="4"/>
      <c r="Z559" s="106"/>
    </row>
    <row r="560" spans="6:26" customFormat="1" x14ac:dyDescent="0.3">
      <c r="F560" s="23"/>
      <c r="G560" s="4"/>
      <c r="Z560" s="106"/>
    </row>
    <row r="561" spans="6:26" customFormat="1" x14ac:dyDescent="0.3">
      <c r="F561" s="23"/>
      <c r="G561" s="4"/>
      <c r="Z561" s="106"/>
    </row>
    <row r="562" spans="6:26" customFormat="1" x14ac:dyDescent="0.3">
      <c r="F562" s="23"/>
      <c r="G562" s="4"/>
      <c r="Z562" s="106"/>
    </row>
    <row r="563" spans="6:26" customFormat="1" x14ac:dyDescent="0.3">
      <c r="F563" s="23"/>
      <c r="G563" s="4"/>
      <c r="Z563" s="106"/>
    </row>
    <row r="564" spans="6:26" customFormat="1" x14ac:dyDescent="0.3">
      <c r="F564" s="23"/>
      <c r="G564" s="4"/>
      <c r="Z564" s="106"/>
    </row>
    <row r="565" spans="6:26" customFormat="1" x14ac:dyDescent="0.3">
      <c r="F565" s="23"/>
      <c r="G565" s="4"/>
      <c r="Z565" s="106"/>
    </row>
    <row r="566" spans="6:26" customFormat="1" x14ac:dyDescent="0.3">
      <c r="F566" s="23"/>
      <c r="G566" s="4"/>
      <c r="Z566" s="106"/>
    </row>
    <row r="567" spans="6:26" customFormat="1" x14ac:dyDescent="0.3">
      <c r="F567" s="23"/>
      <c r="G567" s="4"/>
      <c r="Z567" s="106"/>
    </row>
    <row r="568" spans="6:26" customFormat="1" x14ac:dyDescent="0.3">
      <c r="F568" s="23"/>
      <c r="G568" s="4"/>
      <c r="Z568" s="106"/>
    </row>
    <row r="569" spans="6:26" customFormat="1" x14ac:dyDescent="0.3">
      <c r="F569" s="23"/>
      <c r="G569" s="4"/>
      <c r="Z569" s="106"/>
    </row>
    <row r="570" spans="6:26" customFormat="1" x14ac:dyDescent="0.3">
      <c r="F570" s="23"/>
      <c r="G570" s="4"/>
      <c r="Z570" s="106"/>
    </row>
    <row r="571" spans="6:26" customFormat="1" x14ac:dyDescent="0.3">
      <c r="F571" s="23"/>
      <c r="G571" s="4"/>
      <c r="Z571" s="106"/>
    </row>
    <row r="572" spans="6:26" customFormat="1" x14ac:dyDescent="0.3">
      <c r="F572" s="23"/>
      <c r="G572" s="4"/>
      <c r="Z572" s="106"/>
    </row>
    <row r="573" spans="6:26" customFormat="1" x14ac:dyDescent="0.3">
      <c r="F573" s="23"/>
      <c r="G573" s="4"/>
      <c r="Z573" s="106"/>
    </row>
    <row r="574" spans="6:26" customFormat="1" x14ac:dyDescent="0.3">
      <c r="F574" s="23"/>
      <c r="G574" s="4"/>
      <c r="Z574" s="106"/>
    </row>
    <row r="575" spans="6:26" customFormat="1" x14ac:dyDescent="0.3">
      <c r="F575" s="23"/>
      <c r="G575" s="4"/>
      <c r="Z575" s="106"/>
    </row>
    <row r="576" spans="6:26" customFormat="1" x14ac:dyDescent="0.3">
      <c r="F576" s="23"/>
      <c r="G576" s="4"/>
      <c r="Z576" s="106"/>
    </row>
    <row r="577" spans="6:26" customFormat="1" x14ac:dyDescent="0.3">
      <c r="F577" s="23"/>
      <c r="G577" s="4"/>
      <c r="Z577" s="106"/>
    </row>
    <row r="578" spans="6:26" customFormat="1" x14ac:dyDescent="0.3">
      <c r="F578" s="23"/>
      <c r="G578" s="4"/>
      <c r="Z578" s="106"/>
    </row>
    <row r="579" spans="6:26" customFormat="1" x14ac:dyDescent="0.3">
      <c r="F579" s="23"/>
      <c r="G579" s="4"/>
      <c r="Z579" s="106"/>
    </row>
    <row r="580" spans="6:26" customFormat="1" x14ac:dyDescent="0.3">
      <c r="F580" s="23"/>
      <c r="G580" s="4"/>
      <c r="Z580" s="106"/>
    </row>
    <row r="581" spans="6:26" customFormat="1" x14ac:dyDescent="0.3">
      <c r="F581" s="23"/>
      <c r="G581" s="4"/>
      <c r="Z581" s="106"/>
    </row>
    <row r="582" spans="6:26" customFormat="1" x14ac:dyDescent="0.3">
      <c r="F582" s="23"/>
      <c r="G582" s="4"/>
      <c r="Z582" s="106"/>
    </row>
    <row r="583" spans="6:26" customFormat="1" x14ac:dyDescent="0.3">
      <c r="F583" s="23"/>
      <c r="G583" s="4"/>
      <c r="Z583" s="106"/>
    </row>
    <row r="584" spans="6:26" customFormat="1" x14ac:dyDescent="0.3">
      <c r="F584" s="23"/>
      <c r="G584" s="4"/>
      <c r="Z584" s="106"/>
    </row>
    <row r="585" spans="6:26" customFormat="1" x14ac:dyDescent="0.3">
      <c r="F585" s="23"/>
      <c r="G585" s="4"/>
      <c r="Z585" s="106"/>
    </row>
    <row r="586" spans="6:26" customFormat="1" x14ac:dyDescent="0.3">
      <c r="F586" s="23"/>
      <c r="G586" s="4"/>
      <c r="Z586" s="106"/>
    </row>
    <row r="587" spans="6:26" customFormat="1" x14ac:dyDescent="0.3">
      <c r="F587" s="23"/>
      <c r="G587" s="4"/>
      <c r="Z587" s="106"/>
    </row>
    <row r="588" spans="6:26" customFormat="1" x14ac:dyDescent="0.3">
      <c r="F588" s="23"/>
      <c r="G588" s="4"/>
      <c r="Z588" s="106"/>
    </row>
    <row r="589" spans="6:26" customFormat="1" x14ac:dyDescent="0.3">
      <c r="F589" s="23"/>
      <c r="G589" s="4"/>
      <c r="Z589" s="106"/>
    </row>
    <row r="590" spans="6:26" customFormat="1" x14ac:dyDescent="0.3">
      <c r="F590" s="23"/>
      <c r="G590" s="4"/>
      <c r="Z590" s="106"/>
    </row>
    <row r="591" spans="6:26" customFormat="1" x14ac:dyDescent="0.3">
      <c r="F591" s="23"/>
      <c r="G591" s="4"/>
      <c r="Z591" s="106"/>
    </row>
    <row r="592" spans="6:26" customFormat="1" x14ac:dyDescent="0.3">
      <c r="F592" s="23"/>
      <c r="G592" s="4"/>
      <c r="Z592" s="106"/>
    </row>
    <row r="593" spans="6:26" customFormat="1" x14ac:dyDescent="0.3">
      <c r="F593" s="23"/>
      <c r="G593" s="4"/>
      <c r="Z593" s="106"/>
    </row>
    <row r="594" spans="6:26" customFormat="1" x14ac:dyDescent="0.3">
      <c r="F594" s="23"/>
      <c r="G594" s="4"/>
      <c r="Z594" s="106"/>
    </row>
    <row r="595" spans="6:26" customFormat="1" x14ac:dyDescent="0.3">
      <c r="F595" s="23"/>
      <c r="G595" s="4"/>
      <c r="Z595" s="106"/>
    </row>
    <row r="596" spans="6:26" customFormat="1" x14ac:dyDescent="0.3">
      <c r="F596" s="23"/>
      <c r="G596" s="4"/>
      <c r="Z596" s="106"/>
    </row>
    <row r="597" spans="6:26" customFormat="1" x14ac:dyDescent="0.3">
      <c r="F597" s="23"/>
      <c r="G597" s="4"/>
      <c r="Z597" s="106"/>
    </row>
    <row r="598" spans="6:26" customFormat="1" x14ac:dyDescent="0.3">
      <c r="F598" s="23"/>
      <c r="G598" s="4"/>
      <c r="Z598" s="106"/>
    </row>
    <row r="599" spans="6:26" customFormat="1" x14ac:dyDescent="0.3">
      <c r="F599" s="23"/>
      <c r="G599" s="4"/>
      <c r="Z599" s="106"/>
    </row>
    <row r="600" spans="6:26" customFormat="1" x14ac:dyDescent="0.3">
      <c r="F600" s="23"/>
      <c r="G600" s="4"/>
      <c r="Z600" s="106"/>
    </row>
    <row r="601" spans="6:26" customFormat="1" x14ac:dyDescent="0.3">
      <c r="F601" s="23"/>
      <c r="G601" s="4"/>
      <c r="Z601" s="106"/>
    </row>
    <row r="602" spans="6:26" customFormat="1" x14ac:dyDescent="0.3">
      <c r="F602" s="23"/>
      <c r="G602" s="4"/>
      <c r="Z602" s="106"/>
    </row>
    <row r="603" spans="6:26" customFormat="1" x14ac:dyDescent="0.3">
      <c r="F603" s="23"/>
      <c r="G603" s="4"/>
      <c r="Z603" s="106"/>
    </row>
    <row r="604" spans="6:26" customFormat="1" x14ac:dyDescent="0.3">
      <c r="F604" s="23"/>
      <c r="G604" s="4"/>
      <c r="Z604" s="106"/>
    </row>
    <row r="605" spans="6:26" customFormat="1" x14ac:dyDescent="0.3">
      <c r="F605" s="23"/>
      <c r="G605" s="4"/>
      <c r="Z605" s="106"/>
    </row>
    <row r="606" spans="6:26" customFormat="1" x14ac:dyDescent="0.3">
      <c r="F606" s="23"/>
      <c r="G606" s="4"/>
      <c r="Z606" s="106"/>
    </row>
    <row r="607" spans="6:26" customFormat="1" x14ac:dyDescent="0.3">
      <c r="F607" s="23"/>
      <c r="G607" s="4"/>
      <c r="Z607" s="106"/>
    </row>
    <row r="608" spans="6:26" customFormat="1" x14ac:dyDescent="0.3">
      <c r="F608" s="23"/>
      <c r="G608" s="4"/>
      <c r="Z608" s="106"/>
    </row>
    <row r="609" spans="6:26" customFormat="1" x14ac:dyDescent="0.3">
      <c r="F609" s="23"/>
      <c r="G609" s="4"/>
      <c r="Z609" s="106"/>
    </row>
    <row r="610" spans="6:26" customFormat="1" x14ac:dyDescent="0.3">
      <c r="F610" s="23"/>
      <c r="G610" s="4"/>
      <c r="Z610" s="106"/>
    </row>
    <row r="611" spans="6:26" customFormat="1" x14ac:dyDescent="0.3">
      <c r="F611" s="23"/>
      <c r="G611" s="4"/>
      <c r="Z611" s="106"/>
    </row>
    <row r="612" spans="6:26" customFormat="1" x14ac:dyDescent="0.3">
      <c r="F612" s="23"/>
      <c r="G612" s="4"/>
      <c r="Z612" s="106"/>
    </row>
    <row r="613" spans="6:26" customFormat="1" x14ac:dyDescent="0.3">
      <c r="F613" s="23"/>
      <c r="G613" s="4"/>
      <c r="Z613" s="106"/>
    </row>
    <row r="614" spans="6:26" customFormat="1" x14ac:dyDescent="0.3">
      <c r="F614" s="23"/>
      <c r="G614" s="4"/>
      <c r="Z614" s="106"/>
    </row>
    <row r="615" spans="6:26" customFormat="1" x14ac:dyDescent="0.3">
      <c r="F615" s="23"/>
      <c r="G615" s="4"/>
      <c r="Z615" s="106"/>
    </row>
    <row r="616" spans="6:26" customFormat="1" x14ac:dyDescent="0.3">
      <c r="F616" s="23"/>
      <c r="G616" s="4"/>
      <c r="Z616" s="106"/>
    </row>
    <row r="617" spans="6:26" customFormat="1" x14ac:dyDescent="0.3">
      <c r="F617" s="23"/>
      <c r="G617" s="4"/>
      <c r="Z617" s="106"/>
    </row>
    <row r="618" spans="6:26" customFormat="1" x14ac:dyDescent="0.3">
      <c r="F618" s="23"/>
      <c r="G618" s="4"/>
      <c r="Z618" s="106"/>
    </row>
    <row r="619" spans="6:26" customFormat="1" x14ac:dyDescent="0.3">
      <c r="F619" s="23"/>
      <c r="G619" s="4"/>
      <c r="Z619" s="106"/>
    </row>
    <row r="620" spans="6:26" customFormat="1" x14ac:dyDescent="0.3">
      <c r="F620" s="23"/>
      <c r="G620" s="4"/>
      <c r="Z620" s="106"/>
    </row>
    <row r="621" spans="6:26" customFormat="1" x14ac:dyDescent="0.3">
      <c r="F621" s="23"/>
      <c r="G621" s="4"/>
      <c r="Z621" s="106"/>
    </row>
    <row r="622" spans="6:26" customFormat="1" x14ac:dyDescent="0.3">
      <c r="F622" s="23"/>
      <c r="G622" s="4"/>
      <c r="Z622" s="106"/>
    </row>
    <row r="623" spans="6:26" customFormat="1" x14ac:dyDescent="0.3">
      <c r="F623" s="23"/>
      <c r="G623" s="4"/>
      <c r="Z623" s="106"/>
    </row>
    <row r="624" spans="6:26" customFormat="1" x14ac:dyDescent="0.3">
      <c r="F624" s="23"/>
      <c r="G624" s="4"/>
      <c r="Z624" s="106"/>
    </row>
    <row r="625" spans="6:26" customFormat="1" x14ac:dyDescent="0.3">
      <c r="F625" s="23"/>
      <c r="G625" s="4"/>
      <c r="Z625" s="106"/>
    </row>
    <row r="626" spans="6:26" customFormat="1" x14ac:dyDescent="0.3">
      <c r="F626" s="23"/>
      <c r="G626" s="4"/>
      <c r="Z626" s="106"/>
    </row>
    <row r="627" spans="6:26" customFormat="1" x14ac:dyDescent="0.3">
      <c r="F627" s="23"/>
      <c r="G627" s="4"/>
      <c r="Z627" s="106"/>
    </row>
    <row r="628" spans="6:26" customFormat="1" x14ac:dyDescent="0.3">
      <c r="F628" s="23"/>
      <c r="G628" s="4"/>
      <c r="Z628" s="106"/>
    </row>
    <row r="629" spans="6:26" customFormat="1" x14ac:dyDescent="0.3">
      <c r="F629" s="23"/>
      <c r="G629" s="4"/>
      <c r="Z629" s="106"/>
    </row>
    <row r="630" spans="6:26" customFormat="1" x14ac:dyDescent="0.3">
      <c r="F630" s="23"/>
      <c r="G630" s="4"/>
      <c r="Z630" s="106"/>
    </row>
    <row r="631" spans="6:26" customFormat="1" x14ac:dyDescent="0.3">
      <c r="F631" s="23"/>
      <c r="G631" s="4"/>
      <c r="Z631" s="106"/>
    </row>
    <row r="632" spans="6:26" customFormat="1" x14ac:dyDescent="0.3">
      <c r="F632" s="23"/>
      <c r="G632" s="4"/>
      <c r="Z632" s="106"/>
    </row>
    <row r="633" spans="6:26" customFormat="1" x14ac:dyDescent="0.3">
      <c r="F633" s="23"/>
      <c r="G633" s="4"/>
      <c r="Z633" s="106"/>
    </row>
    <row r="634" spans="6:26" customFormat="1" x14ac:dyDescent="0.3">
      <c r="F634" s="23"/>
      <c r="G634" s="4"/>
      <c r="Z634" s="106"/>
    </row>
    <row r="635" spans="6:26" customFormat="1" x14ac:dyDescent="0.3">
      <c r="F635" s="23"/>
      <c r="G635" s="4"/>
      <c r="Z635" s="106"/>
    </row>
    <row r="636" spans="6:26" customFormat="1" x14ac:dyDescent="0.3">
      <c r="F636" s="23"/>
      <c r="G636" s="4"/>
      <c r="Z636" s="106"/>
    </row>
    <row r="637" spans="6:26" customFormat="1" x14ac:dyDescent="0.3">
      <c r="F637" s="23"/>
      <c r="G637" s="4"/>
      <c r="Z637" s="106"/>
    </row>
    <row r="638" spans="6:26" customFormat="1" x14ac:dyDescent="0.3">
      <c r="F638" s="23"/>
      <c r="G638" s="4"/>
      <c r="Z638" s="106"/>
    </row>
    <row r="639" spans="6:26" customFormat="1" x14ac:dyDescent="0.3">
      <c r="F639" s="23"/>
      <c r="G639" s="4"/>
      <c r="Z639" s="106"/>
    </row>
    <row r="640" spans="6:26" customFormat="1" x14ac:dyDescent="0.3">
      <c r="F640" s="23"/>
      <c r="G640" s="4"/>
      <c r="Z640" s="106"/>
    </row>
    <row r="641" spans="6:26" customFormat="1" x14ac:dyDescent="0.3">
      <c r="F641" s="23"/>
      <c r="G641" s="4"/>
      <c r="Z641" s="106"/>
    </row>
    <row r="642" spans="6:26" customFormat="1" x14ac:dyDescent="0.3">
      <c r="F642" s="23"/>
      <c r="G642" s="4"/>
      <c r="Z642" s="106"/>
    </row>
    <row r="643" spans="6:26" customFormat="1" x14ac:dyDescent="0.3">
      <c r="F643" s="23"/>
      <c r="G643" s="4"/>
      <c r="Z643" s="106"/>
    </row>
    <row r="644" spans="6:26" customFormat="1" x14ac:dyDescent="0.3">
      <c r="F644" s="23"/>
      <c r="G644" s="4"/>
      <c r="Z644" s="106"/>
    </row>
    <row r="645" spans="6:26" customFormat="1" x14ac:dyDescent="0.3">
      <c r="F645" s="23"/>
      <c r="G645" s="4"/>
      <c r="Z645" s="106"/>
    </row>
    <row r="646" spans="6:26" customFormat="1" x14ac:dyDescent="0.3">
      <c r="F646" s="23"/>
      <c r="G646" s="4"/>
      <c r="Z646" s="106"/>
    </row>
    <row r="647" spans="6:26" customFormat="1" x14ac:dyDescent="0.3">
      <c r="F647" s="23"/>
      <c r="G647" s="4"/>
      <c r="Z647" s="106"/>
    </row>
    <row r="648" spans="6:26" customFormat="1" x14ac:dyDescent="0.3">
      <c r="F648" s="23"/>
      <c r="G648" s="4"/>
      <c r="Z648" s="106"/>
    </row>
    <row r="649" spans="6:26" customFormat="1" x14ac:dyDescent="0.3">
      <c r="F649" s="23"/>
      <c r="G649" s="4"/>
      <c r="Z649" s="106"/>
    </row>
    <row r="650" spans="6:26" customFormat="1" x14ac:dyDescent="0.3">
      <c r="F650" s="23"/>
      <c r="G650" s="4"/>
      <c r="Z650" s="106"/>
    </row>
    <row r="651" spans="6:26" customFormat="1" x14ac:dyDescent="0.3">
      <c r="F651" s="23"/>
      <c r="G651" s="4"/>
      <c r="Z651" s="106"/>
    </row>
    <row r="652" spans="6:26" customFormat="1" x14ac:dyDescent="0.3">
      <c r="F652" s="23"/>
      <c r="G652" s="4"/>
      <c r="Z652" s="106"/>
    </row>
    <row r="653" spans="6:26" customFormat="1" x14ac:dyDescent="0.3">
      <c r="F653" s="23"/>
      <c r="G653" s="4"/>
      <c r="Z653" s="106"/>
    </row>
    <row r="654" spans="6:26" customFormat="1" x14ac:dyDescent="0.3">
      <c r="F654" s="23"/>
      <c r="G654" s="4"/>
      <c r="Z654" s="106"/>
    </row>
    <row r="655" spans="6:26" customFormat="1" x14ac:dyDescent="0.3">
      <c r="F655" s="23"/>
      <c r="G655" s="4"/>
      <c r="Z655" s="106"/>
    </row>
    <row r="656" spans="6:26" customFormat="1" x14ac:dyDescent="0.3">
      <c r="F656" s="23"/>
      <c r="G656" s="4"/>
      <c r="Z656" s="106"/>
    </row>
    <row r="657" spans="6:26" customFormat="1" x14ac:dyDescent="0.3">
      <c r="F657" s="23"/>
      <c r="G657" s="4"/>
      <c r="Z657" s="106"/>
    </row>
    <row r="658" spans="6:26" customFormat="1" x14ac:dyDescent="0.3">
      <c r="F658" s="23"/>
      <c r="G658" s="4"/>
      <c r="Z658" s="106"/>
    </row>
    <row r="659" spans="6:26" customFormat="1" x14ac:dyDescent="0.3">
      <c r="F659" s="23"/>
      <c r="G659" s="4"/>
      <c r="Z659" s="106"/>
    </row>
    <row r="660" spans="6:26" customFormat="1" x14ac:dyDescent="0.3">
      <c r="F660" s="23"/>
      <c r="G660" s="4"/>
      <c r="Z660" s="106"/>
    </row>
    <row r="661" spans="6:26" customFormat="1" x14ac:dyDescent="0.3">
      <c r="F661" s="23"/>
      <c r="G661" s="4"/>
      <c r="Z661" s="106"/>
    </row>
    <row r="662" spans="6:26" customFormat="1" x14ac:dyDescent="0.3">
      <c r="F662" s="23"/>
      <c r="G662" s="4"/>
      <c r="Z662" s="106"/>
    </row>
    <row r="663" spans="6:26" customFormat="1" x14ac:dyDescent="0.3">
      <c r="F663" s="23"/>
      <c r="G663" s="4"/>
      <c r="Z663" s="106"/>
    </row>
    <row r="664" spans="6:26" customFormat="1" x14ac:dyDescent="0.3">
      <c r="F664" s="23"/>
      <c r="G664" s="4"/>
      <c r="Z664" s="106"/>
    </row>
    <row r="665" spans="6:26" customFormat="1" x14ac:dyDescent="0.3">
      <c r="F665" s="23"/>
      <c r="G665" s="4"/>
      <c r="Z665" s="106"/>
    </row>
    <row r="666" spans="6:26" customFormat="1" x14ac:dyDescent="0.3">
      <c r="F666" s="23"/>
      <c r="G666" s="4"/>
      <c r="Z666" s="106"/>
    </row>
    <row r="667" spans="6:26" customFormat="1" x14ac:dyDescent="0.3">
      <c r="F667" s="23"/>
      <c r="G667" s="4"/>
      <c r="Z667" s="106"/>
    </row>
    <row r="668" spans="6:26" customFormat="1" x14ac:dyDescent="0.3">
      <c r="F668" s="23"/>
      <c r="G668" s="4"/>
      <c r="Z668" s="106"/>
    </row>
    <row r="669" spans="6:26" customFormat="1" x14ac:dyDescent="0.3">
      <c r="F669" s="23"/>
      <c r="G669" s="4"/>
      <c r="Z669" s="106"/>
    </row>
    <row r="670" spans="6:26" customFormat="1" x14ac:dyDescent="0.3">
      <c r="F670" s="23"/>
      <c r="G670" s="4"/>
      <c r="Z670" s="106"/>
    </row>
    <row r="671" spans="6:26" customFormat="1" x14ac:dyDescent="0.3">
      <c r="F671" s="23"/>
      <c r="G671" s="4"/>
      <c r="Z671" s="106"/>
    </row>
    <row r="672" spans="6:26" customFormat="1" x14ac:dyDescent="0.3">
      <c r="F672" s="23"/>
      <c r="G672" s="4"/>
      <c r="Z672" s="106"/>
    </row>
    <row r="673" spans="6:26" customFormat="1" x14ac:dyDescent="0.3">
      <c r="F673" s="23"/>
      <c r="G673" s="4"/>
      <c r="Z673" s="106"/>
    </row>
    <row r="674" spans="6:26" customFormat="1" x14ac:dyDescent="0.3">
      <c r="F674" s="23"/>
      <c r="G674" s="4"/>
      <c r="Z674" s="106"/>
    </row>
    <row r="675" spans="6:26" customFormat="1" x14ac:dyDescent="0.3">
      <c r="F675" s="23"/>
      <c r="G675" s="4"/>
      <c r="Z675" s="106"/>
    </row>
    <row r="676" spans="6:26" customFormat="1" x14ac:dyDescent="0.3">
      <c r="F676" s="23"/>
      <c r="G676" s="4"/>
      <c r="Z676" s="106"/>
    </row>
    <row r="677" spans="6:26" customFormat="1" x14ac:dyDescent="0.3">
      <c r="F677" s="23"/>
      <c r="G677" s="4"/>
      <c r="Z677" s="106"/>
    </row>
    <row r="678" spans="6:26" customFormat="1" x14ac:dyDescent="0.3">
      <c r="F678" s="23"/>
      <c r="G678" s="4"/>
      <c r="Z678" s="106"/>
    </row>
    <row r="679" spans="6:26" customFormat="1" x14ac:dyDescent="0.3">
      <c r="F679" s="23"/>
      <c r="G679" s="4"/>
      <c r="Z679" s="106"/>
    </row>
    <row r="680" spans="6:26" customFormat="1" x14ac:dyDescent="0.3">
      <c r="F680" s="23"/>
      <c r="G680" s="4"/>
      <c r="Z680" s="106"/>
    </row>
    <row r="681" spans="6:26" customFormat="1" x14ac:dyDescent="0.3">
      <c r="F681" s="23"/>
      <c r="G681" s="4"/>
      <c r="Z681" s="106"/>
    </row>
    <row r="682" spans="6:26" customFormat="1" x14ac:dyDescent="0.3">
      <c r="F682" s="23"/>
      <c r="G682" s="4"/>
      <c r="Z682" s="106"/>
    </row>
    <row r="683" spans="6:26" customFormat="1" x14ac:dyDescent="0.3">
      <c r="F683" s="23"/>
      <c r="G683" s="4"/>
      <c r="Z683" s="106"/>
    </row>
    <row r="684" spans="6:26" customFormat="1" x14ac:dyDescent="0.3">
      <c r="F684" s="23"/>
      <c r="G684" s="4"/>
      <c r="Z684" s="106"/>
    </row>
    <row r="685" spans="6:26" customFormat="1" x14ac:dyDescent="0.3">
      <c r="F685" s="23"/>
      <c r="G685" s="4"/>
      <c r="Z685" s="106"/>
    </row>
    <row r="686" spans="6:26" customFormat="1" x14ac:dyDescent="0.3">
      <c r="F686" s="23"/>
      <c r="G686" s="4"/>
      <c r="Z686" s="106"/>
    </row>
    <row r="687" spans="6:26" customFormat="1" x14ac:dyDescent="0.3">
      <c r="F687" s="23"/>
      <c r="G687" s="4"/>
      <c r="Z687" s="106"/>
    </row>
    <row r="688" spans="6:26" customFormat="1" x14ac:dyDescent="0.3">
      <c r="F688" s="23"/>
      <c r="G688" s="4"/>
      <c r="Z688" s="106"/>
    </row>
    <row r="689" spans="6:26" customFormat="1" x14ac:dyDescent="0.3">
      <c r="F689" s="23"/>
      <c r="G689" s="4"/>
      <c r="Z689" s="106"/>
    </row>
    <row r="690" spans="6:26" customFormat="1" x14ac:dyDescent="0.3">
      <c r="F690" s="23"/>
      <c r="G690" s="4"/>
      <c r="Z690" s="106"/>
    </row>
    <row r="691" spans="6:26" customFormat="1" x14ac:dyDescent="0.3">
      <c r="F691" s="23"/>
      <c r="G691" s="4"/>
      <c r="Z691" s="106"/>
    </row>
    <row r="692" spans="6:26" customFormat="1" x14ac:dyDescent="0.3">
      <c r="F692" s="23"/>
      <c r="G692" s="4"/>
      <c r="Z692" s="106"/>
    </row>
    <row r="693" spans="6:26" customFormat="1" x14ac:dyDescent="0.3">
      <c r="F693" s="23"/>
      <c r="G693" s="4"/>
      <c r="Z693" s="106"/>
    </row>
    <row r="694" spans="6:26" customFormat="1" x14ac:dyDescent="0.3">
      <c r="F694" s="23"/>
      <c r="G694" s="4"/>
      <c r="Z694" s="106"/>
    </row>
    <row r="695" spans="6:26" customFormat="1" x14ac:dyDescent="0.3">
      <c r="F695" s="23"/>
      <c r="G695" s="4"/>
      <c r="Z695" s="106"/>
    </row>
    <row r="696" spans="6:26" customFormat="1" x14ac:dyDescent="0.3">
      <c r="F696" s="23"/>
      <c r="G696" s="4"/>
      <c r="Z696" s="106"/>
    </row>
    <row r="697" spans="6:26" customFormat="1" x14ac:dyDescent="0.3">
      <c r="F697" s="23"/>
      <c r="G697" s="4"/>
      <c r="Z697" s="106"/>
    </row>
    <row r="698" spans="6:26" customFormat="1" x14ac:dyDescent="0.3">
      <c r="F698" s="23"/>
      <c r="G698" s="4"/>
      <c r="Z698" s="106"/>
    </row>
    <row r="699" spans="6:26" customFormat="1" x14ac:dyDescent="0.3">
      <c r="F699" s="23"/>
      <c r="G699" s="4"/>
      <c r="Z699" s="106"/>
    </row>
    <row r="700" spans="6:26" customFormat="1" x14ac:dyDescent="0.3">
      <c r="F700" s="23"/>
      <c r="G700" s="4"/>
      <c r="Z700" s="106"/>
    </row>
    <row r="701" spans="6:26" customFormat="1" x14ac:dyDescent="0.3">
      <c r="F701" s="23"/>
      <c r="G701" s="4"/>
      <c r="Z701" s="106"/>
    </row>
    <row r="702" spans="6:26" customFormat="1" x14ac:dyDescent="0.3">
      <c r="F702" s="23"/>
      <c r="G702" s="4"/>
      <c r="Z702" s="106"/>
    </row>
    <row r="703" spans="6:26" customFormat="1" x14ac:dyDescent="0.3">
      <c r="F703" s="23"/>
      <c r="G703" s="4"/>
      <c r="Z703" s="106"/>
    </row>
    <row r="704" spans="6:26" customFormat="1" x14ac:dyDescent="0.3">
      <c r="F704" s="23"/>
      <c r="G704" s="4"/>
      <c r="Z704" s="106"/>
    </row>
    <row r="705" spans="6:26" customFormat="1" x14ac:dyDescent="0.3">
      <c r="F705" s="23"/>
      <c r="G705" s="4"/>
      <c r="Z705" s="106"/>
    </row>
    <row r="706" spans="6:26" customFormat="1" x14ac:dyDescent="0.3">
      <c r="F706" s="23"/>
      <c r="G706" s="4"/>
      <c r="Z706" s="106"/>
    </row>
    <row r="707" spans="6:26" customFormat="1" x14ac:dyDescent="0.3">
      <c r="F707" s="23"/>
      <c r="G707" s="4"/>
      <c r="Z707" s="106"/>
    </row>
    <row r="708" spans="6:26" customFormat="1" x14ac:dyDescent="0.3">
      <c r="F708" s="23"/>
      <c r="G708" s="4"/>
      <c r="Z708" s="106"/>
    </row>
    <row r="709" spans="6:26" customFormat="1" x14ac:dyDescent="0.3">
      <c r="F709" s="23"/>
      <c r="G709" s="4"/>
      <c r="Z709" s="106"/>
    </row>
    <row r="710" spans="6:26" customFormat="1" x14ac:dyDescent="0.3">
      <c r="F710" s="23"/>
      <c r="G710" s="4"/>
      <c r="Z710" s="106"/>
    </row>
    <row r="711" spans="6:26" customFormat="1" x14ac:dyDescent="0.3">
      <c r="F711" s="23"/>
      <c r="G711" s="4"/>
      <c r="Z711" s="106"/>
    </row>
    <row r="712" spans="6:26" customFormat="1" x14ac:dyDescent="0.3">
      <c r="F712" s="23"/>
      <c r="G712" s="4"/>
      <c r="Z712" s="106"/>
    </row>
    <row r="713" spans="6:26" customFormat="1" x14ac:dyDescent="0.3">
      <c r="F713" s="23"/>
      <c r="G713" s="4"/>
      <c r="Z713" s="106"/>
    </row>
    <row r="714" spans="6:26" customFormat="1" x14ac:dyDescent="0.3">
      <c r="F714" s="23"/>
      <c r="G714" s="4"/>
      <c r="Z714" s="106"/>
    </row>
    <row r="715" spans="6:26" customFormat="1" x14ac:dyDescent="0.3">
      <c r="F715" s="23"/>
      <c r="G715" s="4"/>
      <c r="Z715" s="106"/>
    </row>
    <row r="716" spans="6:26" customFormat="1" x14ac:dyDescent="0.3">
      <c r="F716" s="23"/>
      <c r="G716" s="4"/>
      <c r="Z716" s="106"/>
    </row>
    <row r="717" spans="6:26" customFormat="1" x14ac:dyDescent="0.3">
      <c r="F717" s="23"/>
      <c r="G717" s="4"/>
      <c r="Z717" s="106"/>
    </row>
    <row r="718" spans="6:26" customFormat="1" x14ac:dyDescent="0.3">
      <c r="F718" s="23"/>
      <c r="G718" s="4"/>
      <c r="Z718" s="106"/>
    </row>
    <row r="719" spans="6:26" customFormat="1" x14ac:dyDescent="0.3">
      <c r="F719" s="23"/>
      <c r="G719" s="4"/>
      <c r="Z719" s="106"/>
    </row>
    <row r="720" spans="6:26" customFormat="1" x14ac:dyDescent="0.3">
      <c r="F720" s="23"/>
      <c r="G720" s="4"/>
      <c r="Z720" s="106"/>
    </row>
    <row r="721" spans="6:26" customFormat="1" x14ac:dyDescent="0.3">
      <c r="F721" s="23"/>
      <c r="G721" s="4"/>
      <c r="Z721" s="106"/>
    </row>
    <row r="722" spans="6:26" customFormat="1" x14ac:dyDescent="0.3">
      <c r="F722" s="23"/>
      <c r="G722" s="4"/>
      <c r="Z722" s="106"/>
    </row>
    <row r="723" spans="6:26" customFormat="1" x14ac:dyDescent="0.3">
      <c r="F723" s="23"/>
      <c r="G723" s="4"/>
      <c r="Z723" s="106"/>
    </row>
    <row r="724" spans="6:26" customFormat="1" x14ac:dyDescent="0.3">
      <c r="F724" s="23"/>
      <c r="G724" s="4"/>
      <c r="Z724" s="106"/>
    </row>
    <row r="725" spans="6:26" customFormat="1" x14ac:dyDescent="0.3">
      <c r="F725" s="23"/>
      <c r="G725" s="4"/>
      <c r="Z725" s="106"/>
    </row>
    <row r="726" spans="6:26" customFormat="1" x14ac:dyDescent="0.3">
      <c r="F726" s="23"/>
      <c r="G726" s="4"/>
      <c r="Z726" s="106"/>
    </row>
    <row r="727" spans="6:26" customFormat="1" x14ac:dyDescent="0.3">
      <c r="F727" s="23"/>
      <c r="G727" s="4"/>
      <c r="Z727" s="106"/>
    </row>
    <row r="728" spans="6:26" customFormat="1" x14ac:dyDescent="0.3">
      <c r="F728" s="23"/>
      <c r="G728" s="4"/>
      <c r="Z728" s="106"/>
    </row>
    <row r="729" spans="6:26" customFormat="1" x14ac:dyDescent="0.3">
      <c r="F729" s="23"/>
      <c r="G729" s="4"/>
      <c r="Z729" s="106"/>
    </row>
    <row r="730" spans="6:26" customFormat="1" x14ac:dyDescent="0.3">
      <c r="F730" s="23"/>
      <c r="G730" s="4"/>
      <c r="Z730" s="106"/>
    </row>
    <row r="731" spans="6:26" customFormat="1" x14ac:dyDescent="0.3">
      <c r="F731" s="23"/>
      <c r="G731" s="4"/>
      <c r="Z731" s="106"/>
    </row>
    <row r="732" spans="6:26" customFormat="1" x14ac:dyDescent="0.3">
      <c r="F732" s="23"/>
      <c r="G732" s="4"/>
      <c r="Z732" s="106"/>
    </row>
    <row r="733" spans="6:26" customFormat="1" x14ac:dyDescent="0.3">
      <c r="F733" s="23"/>
      <c r="G733" s="4"/>
      <c r="Z733" s="106"/>
    </row>
    <row r="734" spans="6:26" customFormat="1" x14ac:dyDescent="0.3">
      <c r="F734" s="23"/>
      <c r="G734" s="4"/>
      <c r="Z734" s="106"/>
    </row>
    <row r="735" spans="6:26" customFormat="1" x14ac:dyDescent="0.3">
      <c r="F735" s="23"/>
      <c r="G735" s="4"/>
      <c r="Z735" s="106"/>
    </row>
    <row r="736" spans="6:26" customFormat="1" x14ac:dyDescent="0.3">
      <c r="F736" s="23"/>
      <c r="G736" s="4"/>
      <c r="Z736" s="106"/>
    </row>
    <row r="737" spans="6:26" customFormat="1" x14ac:dyDescent="0.3">
      <c r="F737" s="23"/>
      <c r="G737" s="4"/>
      <c r="Z737" s="106"/>
    </row>
    <row r="738" spans="6:26" customFormat="1" x14ac:dyDescent="0.3">
      <c r="F738" s="23"/>
      <c r="G738" s="4"/>
      <c r="Z738" s="106"/>
    </row>
    <row r="739" spans="6:26" customFormat="1" x14ac:dyDescent="0.3">
      <c r="F739" s="23"/>
      <c r="G739" s="4"/>
      <c r="Z739" s="106"/>
    </row>
    <row r="740" spans="6:26" customFormat="1" x14ac:dyDescent="0.3">
      <c r="F740" s="23"/>
      <c r="G740" s="4"/>
      <c r="Z740" s="106"/>
    </row>
    <row r="741" spans="6:26" customFormat="1" x14ac:dyDescent="0.3">
      <c r="F741" s="23"/>
      <c r="G741" s="4"/>
      <c r="Z741" s="106"/>
    </row>
    <row r="742" spans="6:26" customFormat="1" x14ac:dyDescent="0.3">
      <c r="F742" s="23"/>
      <c r="G742" s="4"/>
      <c r="Z742" s="106"/>
    </row>
    <row r="743" spans="6:26" customFormat="1" x14ac:dyDescent="0.3">
      <c r="F743" s="23"/>
      <c r="G743" s="4"/>
      <c r="Z743" s="106"/>
    </row>
    <row r="744" spans="6:26" customFormat="1" x14ac:dyDescent="0.3">
      <c r="F744" s="23"/>
      <c r="G744" s="4"/>
      <c r="Z744" s="106"/>
    </row>
    <row r="745" spans="6:26" customFormat="1" x14ac:dyDescent="0.3">
      <c r="F745" s="23"/>
      <c r="G745" s="4"/>
      <c r="Z745" s="106"/>
    </row>
    <row r="746" spans="6:26" customFormat="1" x14ac:dyDescent="0.3">
      <c r="F746" s="23"/>
      <c r="G746" s="4"/>
      <c r="Z746" s="106"/>
    </row>
    <row r="747" spans="6:26" customFormat="1" x14ac:dyDescent="0.3">
      <c r="F747" s="23"/>
      <c r="G747" s="4"/>
      <c r="Z747" s="106"/>
    </row>
    <row r="748" spans="6:26" customFormat="1" x14ac:dyDescent="0.3">
      <c r="F748" s="23"/>
      <c r="G748" s="4"/>
      <c r="Z748" s="106"/>
    </row>
    <row r="749" spans="6:26" customFormat="1" x14ac:dyDescent="0.3">
      <c r="F749" s="23"/>
      <c r="G749" s="4"/>
      <c r="Z749" s="106"/>
    </row>
    <row r="750" spans="6:26" customFormat="1" x14ac:dyDescent="0.3">
      <c r="F750" s="23"/>
      <c r="G750" s="4"/>
      <c r="Z750" s="106"/>
    </row>
    <row r="751" spans="6:26" customFormat="1" x14ac:dyDescent="0.3">
      <c r="F751" s="23"/>
      <c r="G751" s="4"/>
      <c r="Z751" s="106"/>
    </row>
    <row r="752" spans="6:26" customFormat="1" x14ac:dyDescent="0.3">
      <c r="F752" s="23"/>
      <c r="G752" s="4"/>
      <c r="Z752" s="106"/>
    </row>
    <row r="753" spans="6:26" customFormat="1" x14ac:dyDescent="0.3">
      <c r="F753" s="23"/>
      <c r="G753" s="4"/>
      <c r="Z753" s="106"/>
    </row>
    <row r="754" spans="6:26" customFormat="1" x14ac:dyDescent="0.3">
      <c r="F754" s="23"/>
      <c r="G754" s="4"/>
      <c r="Z754" s="106"/>
    </row>
    <row r="755" spans="6:26" customFormat="1" x14ac:dyDescent="0.3">
      <c r="F755" s="23"/>
      <c r="G755" s="4"/>
      <c r="Z755" s="106"/>
    </row>
    <row r="756" spans="6:26" customFormat="1" x14ac:dyDescent="0.3">
      <c r="F756" s="23"/>
      <c r="G756" s="4"/>
      <c r="Z756" s="106"/>
    </row>
    <row r="757" spans="6:26" customFormat="1" x14ac:dyDescent="0.3">
      <c r="F757" s="23"/>
      <c r="G757" s="4"/>
      <c r="Z757" s="106"/>
    </row>
    <row r="758" spans="6:26" customFormat="1" x14ac:dyDescent="0.3">
      <c r="F758" s="23"/>
      <c r="G758" s="4"/>
      <c r="Z758" s="106"/>
    </row>
    <row r="759" spans="6:26" customFormat="1" x14ac:dyDescent="0.3">
      <c r="F759" s="23"/>
      <c r="G759" s="4"/>
      <c r="Z759" s="106"/>
    </row>
    <row r="760" spans="6:26" customFormat="1" x14ac:dyDescent="0.3">
      <c r="F760" s="23"/>
      <c r="G760" s="4"/>
      <c r="Z760" s="106"/>
    </row>
    <row r="761" spans="6:26" customFormat="1" x14ac:dyDescent="0.3">
      <c r="F761" s="23"/>
      <c r="G761" s="4"/>
      <c r="Z761" s="106"/>
    </row>
    <row r="762" spans="6:26" customFormat="1" x14ac:dyDescent="0.3">
      <c r="F762" s="23"/>
      <c r="G762" s="4"/>
      <c r="Z762" s="106"/>
    </row>
    <row r="763" spans="6:26" customFormat="1" x14ac:dyDescent="0.3">
      <c r="F763" s="23"/>
      <c r="G763" s="4"/>
      <c r="Z763" s="106"/>
    </row>
    <row r="764" spans="6:26" customFormat="1" x14ac:dyDescent="0.3">
      <c r="F764" s="23"/>
      <c r="G764" s="4"/>
      <c r="Z764" s="106"/>
    </row>
    <row r="765" spans="6:26" customFormat="1" x14ac:dyDescent="0.3">
      <c r="F765" s="23"/>
      <c r="G765" s="4"/>
      <c r="Z765" s="106"/>
    </row>
    <row r="766" spans="6:26" customFormat="1" x14ac:dyDescent="0.3">
      <c r="F766" s="23"/>
      <c r="G766" s="4"/>
      <c r="Z766" s="106"/>
    </row>
    <row r="767" spans="6:26" customFormat="1" x14ac:dyDescent="0.3">
      <c r="F767" s="23"/>
      <c r="G767" s="4"/>
      <c r="Z767" s="106"/>
    </row>
    <row r="768" spans="6:26" customFormat="1" x14ac:dyDescent="0.3">
      <c r="F768" s="23"/>
      <c r="G768" s="4"/>
      <c r="Z768" s="106"/>
    </row>
    <row r="769" spans="6:26" customFormat="1" x14ac:dyDescent="0.3">
      <c r="F769" s="23"/>
      <c r="G769" s="4"/>
      <c r="Z769" s="106"/>
    </row>
    <row r="770" spans="6:26" customFormat="1" x14ac:dyDescent="0.3">
      <c r="F770" s="23"/>
      <c r="G770" s="4"/>
      <c r="Z770" s="106"/>
    </row>
    <row r="771" spans="6:26" customFormat="1" x14ac:dyDescent="0.3">
      <c r="F771" s="23"/>
      <c r="G771" s="4"/>
      <c r="Z771" s="106"/>
    </row>
    <row r="772" spans="6:26" customFormat="1" x14ac:dyDescent="0.3">
      <c r="F772" s="23"/>
      <c r="G772" s="4"/>
      <c r="Z772" s="106"/>
    </row>
    <row r="773" spans="6:26" customFormat="1" x14ac:dyDescent="0.3">
      <c r="F773" s="23"/>
      <c r="G773" s="4"/>
      <c r="Z773" s="106"/>
    </row>
    <row r="774" spans="6:26" customFormat="1" x14ac:dyDescent="0.3">
      <c r="F774" s="23"/>
      <c r="G774" s="4"/>
      <c r="Z774" s="106"/>
    </row>
    <row r="775" spans="6:26" customFormat="1" x14ac:dyDescent="0.3">
      <c r="F775" s="23"/>
      <c r="G775" s="4"/>
      <c r="Z775" s="106"/>
    </row>
    <row r="776" spans="6:26" customFormat="1" x14ac:dyDescent="0.3">
      <c r="F776" s="23"/>
      <c r="G776" s="4"/>
      <c r="Z776" s="106"/>
    </row>
    <row r="777" spans="6:26" customFormat="1" x14ac:dyDescent="0.3">
      <c r="F777" s="23"/>
      <c r="G777" s="4"/>
      <c r="Z777" s="106"/>
    </row>
    <row r="778" spans="6:26" customFormat="1" x14ac:dyDescent="0.3">
      <c r="F778" s="23"/>
      <c r="G778" s="4"/>
      <c r="Z778" s="106"/>
    </row>
    <row r="779" spans="6:26" customFormat="1" x14ac:dyDescent="0.3">
      <c r="F779" s="23"/>
      <c r="G779" s="4"/>
      <c r="Z779" s="106"/>
    </row>
    <row r="780" spans="6:26" customFormat="1" x14ac:dyDescent="0.3">
      <c r="F780" s="23"/>
      <c r="G780" s="4"/>
      <c r="Z780" s="106"/>
    </row>
    <row r="781" spans="6:26" customFormat="1" x14ac:dyDescent="0.3">
      <c r="F781" s="23"/>
      <c r="G781" s="4"/>
      <c r="Z781" s="106"/>
    </row>
    <row r="782" spans="6:26" customFormat="1" x14ac:dyDescent="0.3">
      <c r="F782" s="23"/>
      <c r="G782" s="4"/>
      <c r="Z782" s="106"/>
    </row>
    <row r="783" spans="6:26" customFormat="1" x14ac:dyDescent="0.3">
      <c r="F783" s="23"/>
      <c r="G783" s="4"/>
      <c r="Z783" s="106"/>
    </row>
    <row r="784" spans="6:26" customFormat="1" x14ac:dyDescent="0.3">
      <c r="F784" s="23"/>
      <c r="G784" s="4"/>
      <c r="Z784" s="106"/>
    </row>
    <row r="785" spans="6:26" customFormat="1" x14ac:dyDescent="0.3">
      <c r="F785" s="23"/>
      <c r="G785" s="4"/>
      <c r="Z785" s="106"/>
    </row>
    <row r="786" spans="6:26" customFormat="1" x14ac:dyDescent="0.3">
      <c r="F786" s="23"/>
      <c r="G786" s="4"/>
      <c r="Z786" s="106"/>
    </row>
    <row r="787" spans="6:26" customFormat="1" x14ac:dyDescent="0.3">
      <c r="F787" s="23"/>
      <c r="G787" s="4"/>
      <c r="Z787" s="106"/>
    </row>
    <row r="788" spans="6:26" customFormat="1" x14ac:dyDescent="0.3">
      <c r="F788" s="23"/>
      <c r="G788" s="4"/>
      <c r="Z788" s="106"/>
    </row>
    <row r="789" spans="6:26" customFormat="1" x14ac:dyDescent="0.3">
      <c r="F789" s="23"/>
      <c r="G789" s="4"/>
      <c r="Z789" s="106"/>
    </row>
    <row r="790" spans="6:26" customFormat="1" x14ac:dyDescent="0.3">
      <c r="F790" s="23"/>
      <c r="G790" s="4"/>
      <c r="Z790" s="106"/>
    </row>
    <row r="791" spans="6:26" customFormat="1" x14ac:dyDescent="0.3">
      <c r="F791" s="23"/>
      <c r="G791" s="4"/>
      <c r="Z791" s="106"/>
    </row>
    <row r="792" spans="6:26" customFormat="1" x14ac:dyDescent="0.3">
      <c r="F792" s="23"/>
      <c r="G792" s="4"/>
      <c r="Z792" s="106"/>
    </row>
    <row r="793" spans="6:26" customFormat="1" x14ac:dyDescent="0.3">
      <c r="F793" s="23"/>
      <c r="G793" s="4"/>
      <c r="Z793" s="106"/>
    </row>
    <row r="794" spans="6:26" customFormat="1" x14ac:dyDescent="0.3">
      <c r="F794" s="23"/>
      <c r="G794" s="4"/>
      <c r="Z794" s="106"/>
    </row>
    <row r="795" spans="6:26" customFormat="1" x14ac:dyDescent="0.3">
      <c r="F795" s="23"/>
      <c r="G795" s="4"/>
      <c r="Z795" s="106"/>
    </row>
  </sheetData>
  <mergeCells count="480"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95:E395"/>
    <mergeCell ref="C396:E396"/>
    <mergeCell ref="C397:E397"/>
    <mergeCell ref="C398:E398"/>
    <mergeCell ref="C405:E405"/>
    <mergeCell ref="C406:E406"/>
    <mergeCell ref="C399:E399"/>
    <mergeCell ref="C400:E400"/>
    <mergeCell ref="C401:E401"/>
    <mergeCell ref="C402:E402"/>
    <mergeCell ref="C403:E403"/>
    <mergeCell ref="C404:E404"/>
    <mergeCell ref="C381:E381"/>
    <mergeCell ref="C382:E382"/>
    <mergeCell ref="C383:E383"/>
    <mergeCell ref="C384:E384"/>
    <mergeCell ref="C385:E385"/>
    <mergeCell ref="C386:E386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79:E379"/>
    <mergeCell ref="C380:E380"/>
    <mergeCell ref="C360:E360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C351:E351"/>
    <mergeCell ref="C352:E352"/>
    <mergeCell ref="C353:E353"/>
    <mergeCell ref="C354:E354"/>
    <mergeCell ref="C355:E355"/>
    <mergeCell ref="C356:E356"/>
    <mergeCell ref="C357:E357"/>
    <mergeCell ref="C358:E358"/>
    <mergeCell ref="C359:E359"/>
    <mergeCell ref="C342:E342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06:E206"/>
    <mergeCell ref="C7:E7"/>
    <mergeCell ref="C177:E177"/>
    <mergeCell ref="C178:E178"/>
    <mergeCell ref="C179:E179"/>
    <mergeCell ref="C180:E180"/>
    <mergeCell ref="C172:E172"/>
    <mergeCell ref="C173:E173"/>
    <mergeCell ref="C174:E174"/>
    <mergeCell ref="C175:E175"/>
    <mergeCell ref="C176:E176"/>
    <mergeCell ref="C165:E165"/>
    <mergeCell ref="C166:E166"/>
    <mergeCell ref="C168:E168"/>
    <mergeCell ref="C169:E169"/>
    <mergeCell ref="C170:E170"/>
    <mergeCell ref="C201:E201"/>
    <mergeCell ref="C183:E183"/>
    <mergeCell ref="C184:E184"/>
    <mergeCell ref="C185:E185"/>
    <mergeCell ref="C186:E186"/>
    <mergeCell ref="C187:E187"/>
    <mergeCell ref="C138:E138"/>
    <mergeCell ref="C139:E139"/>
    <mergeCell ref="C182:E182"/>
    <mergeCell ref="C171:E171"/>
    <mergeCell ref="C202:E202"/>
    <mergeCell ref="C203:E203"/>
    <mergeCell ref="C204:E204"/>
    <mergeCell ref="C205:E205"/>
    <mergeCell ref="C200:E200"/>
    <mergeCell ref="C195:E195"/>
    <mergeCell ref="C196:E196"/>
    <mergeCell ref="C197:E197"/>
    <mergeCell ref="C198:E198"/>
    <mergeCell ref="C188:E188"/>
    <mergeCell ref="C199:E199"/>
    <mergeCell ref="C189:E189"/>
    <mergeCell ref="C190:E190"/>
    <mergeCell ref="C191:E191"/>
    <mergeCell ref="C192:E192"/>
    <mergeCell ref="C193:E193"/>
    <mergeCell ref="C194:E194"/>
    <mergeCell ref="C181:E181"/>
    <mergeCell ref="D2:F2"/>
    <mergeCell ref="B2:C2"/>
    <mergeCell ref="C167:E167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9:E159"/>
    <mergeCell ref="C160:E160"/>
    <mergeCell ref="C161:E161"/>
    <mergeCell ref="C162:E162"/>
    <mergeCell ref="C163:E163"/>
    <mergeCell ref="C164:E164"/>
    <mergeCell ref="C156:E156"/>
    <mergeCell ref="C157:E157"/>
    <mergeCell ref="C158:E158"/>
    <mergeCell ref="C135:E135"/>
    <mergeCell ref="C136:E136"/>
    <mergeCell ref="C137:E137"/>
    <mergeCell ref="C140:E140"/>
    <mergeCell ref="C141:E141"/>
    <mergeCell ref="C142:E142"/>
    <mergeCell ref="C143:E143"/>
    <mergeCell ref="C144:E144"/>
    <mergeCell ref="C145:E145"/>
    <mergeCell ref="C146:E146"/>
    <mergeCell ref="C123:E123"/>
    <mergeCell ref="C124:E124"/>
    <mergeCell ref="C125:E125"/>
    <mergeCell ref="C126:E126"/>
    <mergeCell ref="C127:E127"/>
    <mergeCell ref="C134:E134"/>
    <mergeCell ref="C128:E128"/>
    <mergeCell ref="C129:E129"/>
    <mergeCell ref="C130:E130"/>
    <mergeCell ref="C131:E131"/>
    <mergeCell ref="C132:E132"/>
    <mergeCell ref="C133:E133"/>
    <mergeCell ref="C120:E120"/>
    <mergeCell ref="C121:E121"/>
    <mergeCell ref="C122:E122"/>
    <mergeCell ref="C99:E99"/>
    <mergeCell ref="C100:E100"/>
    <mergeCell ref="C101:E101"/>
    <mergeCell ref="C102:E102"/>
    <mergeCell ref="C103:E103"/>
    <mergeCell ref="C104:E104"/>
    <mergeCell ref="C105:E105"/>
    <mergeCell ref="C110:E110"/>
    <mergeCell ref="C108:E108"/>
    <mergeCell ref="C109:E109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87:E87"/>
    <mergeCell ref="C88:E88"/>
    <mergeCell ref="C89:E89"/>
    <mergeCell ref="C90:E90"/>
    <mergeCell ref="C91:E91"/>
    <mergeCell ref="C96:E96"/>
    <mergeCell ref="C97:E97"/>
    <mergeCell ref="C106:E106"/>
    <mergeCell ref="C107:E107"/>
    <mergeCell ref="C98:E98"/>
    <mergeCell ref="C94:E94"/>
    <mergeCell ref="C82:E82"/>
    <mergeCell ref="C83:E83"/>
    <mergeCell ref="C84:E84"/>
    <mergeCell ref="C85:E85"/>
    <mergeCell ref="C86:E86"/>
    <mergeCell ref="C92:E92"/>
    <mergeCell ref="C93:E93"/>
    <mergeCell ref="C95:E95"/>
    <mergeCell ref="C52:E52"/>
    <mergeCell ref="C53:E53"/>
    <mergeCell ref="C54:E54"/>
    <mergeCell ref="C75:E75"/>
    <mergeCell ref="C76:E76"/>
    <mergeCell ref="C77:E77"/>
    <mergeCell ref="C59:E59"/>
    <mergeCell ref="C60:E60"/>
    <mergeCell ref="C81:E81"/>
    <mergeCell ref="C80:E80"/>
    <mergeCell ref="C71:E71"/>
    <mergeCell ref="C72:E72"/>
    <mergeCell ref="C73:E73"/>
    <mergeCell ref="C74:E74"/>
    <mergeCell ref="C78:E78"/>
    <mergeCell ref="C79:E79"/>
    <mergeCell ref="C44:E44"/>
    <mergeCell ref="C56:E56"/>
    <mergeCell ref="C50:E50"/>
    <mergeCell ref="C51:E51"/>
    <mergeCell ref="C61:E61"/>
    <mergeCell ref="C62:E62"/>
    <mergeCell ref="C49:E49"/>
    <mergeCell ref="C39:E39"/>
    <mergeCell ref="C46:E46"/>
    <mergeCell ref="C47:E47"/>
    <mergeCell ref="C48:E48"/>
    <mergeCell ref="C45:E45"/>
    <mergeCell ref="C41:E41"/>
    <mergeCell ref="C42:E42"/>
    <mergeCell ref="C43:E43"/>
    <mergeCell ref="C69:E69"/>
    <mergeCell ref="C70:E70"/>
    <mergeCell ref="C67:E67"/>
    <mergeCell ref="C68:E68"/>
    <mergeCell ref="C57:E57"/>
    <mergeCell ref="C58:E58"/>
    <mergeCell ref="C66:E66"/>
    <mergeCell ref="C55:E55"/>
    <mergeCell ref="C63:E63"/>
    <mergeCell ref="C64:E64"/>
    <mergeCell ref="C65:E65"/>
    <mergeCell ref="C35:E35"/>
    <mergeCell ref="C38:E38"/>
    <mergeCell ref="C26:E26"/>
    <mergeCell ref="C36:E36"/>
    <mergeCell ref="C37:E37"/>
    <mergeCell ref="C29:E29"/>
    <mergeCell ref="C30:E30"/>
    <mergeCell ref="C31:E31"/>
    <mergeCell ref="C27:E27"/>
    <mergeCell ref="B3:C3"/>
    <mergeCell ref="X3:AA5"/>
    <mergeCell ref="C17:E17"/>
    <mergeCell ref="L12:N12"/>
    <mergeCell ref="L13:N13"/>
    <mergeCell ref="L14:N14"/>
    <mergeCell ref="L15:N15"/>
    <mergeCell ref="C16:E16"/>
    <mergeCell ref="C12:E12"/>
    <mergeCell ref="C13:E13"/>
    <mergeCell ref="C14:E14"/>
    <mergeCell ref="C15:E15"/>
    <mergeCell ref="L11:N11"/>
    <mergeCell ref="L17:N17"/>
    <mergeCell ref="K10:N10"/>
    <mergeCell ref="C9:E9"/>
    <mergeCell ref="C10:E10"/>
    <mergeCell ref="C11:E11"/>
    <mergeCell ref="L16:N16"/>
    <mergeCell ref="C8:E8"/>
    <mergeCell ref="C408:E408"/>
    <mergeCell ref="C409:E409"/>
    <mergeCell ref="C410:E410"/>
    <mergeCell ref="C411:E411"/>
    <mergeCell ref="C412:E412"/>
    <mergeCell ref="K6:N6"/>
    <mergeCell ref="L9:N9"/>
    <mergeCell ref="K7:K8"/>
    <mergeCell ref="L7:N8"/>
    <mergeCell ref="C6:E6"/>
    <mergeCell ref="C21:E21"/>
    <mergeCell ref="C22:E22"/>
    <mergeCell ref="C23:E23"/>
    <mergeCell ref="C20:E20"/>
    <mergeCell ref="C28:E28"/>
    <mergeCell ref="C18:E18"/>
    <mergeCell ref="C19:E19"/>
    <mergeCell ref="L18:N18"/>
    <mergeCell ref="C32:E32"/>
    <mergeCell ref="C24:E24"/>
    <mergeCell ref="C25:E25"/>
    <mergeCell ref="C40:E40"/>
    <mergeCell ref="C33:E33"/>
    <mergeCell ref="C34:E34"/>
    <mergeCell ref="C413:E413"/>
    <mergeCell ref="C414:E414"/>
    <mergeCell ref="C415:E415"/>
    <mergeCell ref="C416:E416"/>
    <mergeCell ref="C417:E417"/>
    <mergeCell ref="C418:E418"/>
    <mergeCell ref="C450:E450"/>
    <mergeCell ref="K20:L20"/>
    <mergeCell ref="C443:E443"/>
    <mergeCell ref="C444:E444"/>
    <mergeCell ref="C445:E445"/>
    <mergeCell ref="C446:E446"/>
    <mergeCell ref="C447:E447"/>
    <mergeCell ref="C448:E448"/>
    <mergeCell ref="C437:E437"/>
    <mergeCell ref="C438:E438"/>
    <mergeCell ref="C439:E439"/>
    <mergeCell ref="C440:E440"/>
    <mergeCell ref="C441:E441"/>
    <mergeCell ref="C442:E442"/>
    <mergeCell ref="C431:E431"/>
    <mergeCell ref="C432:E432"/>
    <mergeCell ref="C433:E433"/>
    <mergeCell ref="C407:E407"/>
    <mergeCell ref="AD1:AF1"/>
    <mergeCell ref="AD2:AF2"/>
    <mergeCell ref="AC14:AF14"/>
    <mergeCell ref="AD15:AF15"/>
    <mergeCell ref="AD16:AF16"/>
    <mergeCell ref="AD17:AF17"/>
    <mergeCell ref="AD18:AF18"/>
    <mergeCell ref="AD5:AF5"/>
    <mergeCell ref="C449:E449"/>
    <mergeCell ref="C428:E428"/>
    <mergeCell ref="C429:E429"/>
    <mergeCell ref="C430:E430"/>
    <mergeCell ref="C419:E419"/>
    <mergeCell ref="C420:E420"/>
    <mergeCell ref="C421:E421"/>
    <mergeCell ref="C422:E422"/>
    <mergeCell ref="C423:E423"/>
    <mergeCell ref="C424:E424"/>
    <mergeCell ref="C434:E434"/>
    <mergeCell ref="C435:E435"/>
    <mergeCell ref="C436:E436"/>
    <mergeCell ref="C425:E425"/>
    <mergeCell ref="C426:E426"/>
    <mergeCell ref="C427:E427"/>
    <mergeCell ref="AD20:AF20"/>
    <mergeCell ref="AD8:AF8"/>
    <mergeCell ref="AC9:AF9"/>
    <mergeCell ref="AC6:AF7"/>
    <mergeCell ref="AD19:AF19"/>
    <mergeCell ref="AD10:AF10"/>
    <mergeCell ref="AD11:AF11"/>
    <mergeCell ref="AD12:AF12"/>
    <mergeCell ref="Z2:AC2"/>
  </mergeCells>
  <conditionalFormatting sqref="AA7:AA450">
    <cfRule type="containsText" dxfId="16" priority="2" operator="containsText" text="f">
      <formula>NOT(ISERROR(SEARCH("f",AA7)))</formula>
    </cfRule>
    <cfRule type="beginsWith" dxfId="15" priority="3" operator="beginsWith" text="تحت">
      <formula>LEFT(AA7,LEN("تحت"))="تحت"</formula>
    </cfRule>
    <cfRule type="beginsWith" dxfId="14" priority="4" operator="beginsWith" text="متو">
      <formula>LEFT(AA7,LEN("متو"))="متو"</formula>
    </cfRule>
    <cfRule type="beginsWith" dxfId="13" priority="5" operator="beginsWith" text="فوق">
      <formula>LEFT(AA7,LEN("فوق"))="فوق"</formula>
    </cfRule>
  </conditionalFormatting>
  <conditionalFormatting sqref="AA7:AA450">
    <cfRule type="containsText" dxfId="12" priority="1" operator="containsText" text="تام">
      <formula>NOT(ISERROR(SEARCH("تام",AA7)))</formula>
    </cfRule>
  </conditionalFormatting>
  <pageMargins left="0.18" right="0.1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1:BD794"/>
  <sheetViews>
    <sheetView rightToLeft="1" workbookViewId="0">
      <selection activeCell="K6" sqref="K6:L7"/>
    </sheetView>
  </sheetViews>
  <sheetFormatPr defaultColWidth="9" defaultRowHeight="14" x14ac:dyDescent="0.3"/>
  <cols>
    <col min="1" max="1" width="2" customWidth="1"/>
    <col min="2" max="2" width="5.25" style="1" customWidth="1"/>
    <col min="3" max="3" width="12.5" customWidth="1"/>
    <col min="5" max="5" width="6.25" customWidth="1"/>
    <col min="6" max="6" width="14.08203125" style="4" customWidth="1"/>
    <col min="7" max="7" width="16.58203125" style="62" customWidth="1"/>
    <col min="8" max="8" width="1.08203125" style="18" customWidth="1"/>
    <col min="9" max="9" width="8.75" hidden="1" customWidth="1"/>
    <col min="10" max="10" width="14.25" customWidth="1"/>
    <col min="11" max="11" width="6.25" customWidth="1"/>
    <col min="12" max="12" width="9.83203125" customWidth="1"/>
    <col min="13" max="13" width="5.83203125" hidden="1" customWidth="1"/>
    <col min="14" max="14" width="9.33203125" hidden="1" customWidth="1"/>
    <col min="15" max="15" width="14.75" style="8" hidden="1" customWidth="1"/>
    <col min="16" max="16" width="6.5" hidden="1" customWidth="1"/>
    <col min="17" max="17" width="5.58203125" hidden="1" customWidth="1"/>
    <col min="18" max="18" width="13.33203125" hidden="1" customWidth="1"/>
    <col min="19" max="19" width="1.08203125" hidden="1" customWidth="1"/>
    <col min="20" max="20" width="0.83203125" customWidth="1"/>
    <col min="21" max="21" width="4.5" style="1" customWidth="1"/>
    <col min="22" max="22" width="26" style="1" customWidth="1"/>
    <col min="23" max="23" width="15.5" style="65" customWidth="1"/>
    <col min="24" max="24" width="11.83203125" style="12" hidden="1" customWidth="1"/>
    <col min="25" max="25" width="2.08203125" style="46" customWidth="1"/>
    <col min="26" max="26" width="13.08203125" customWidth="1"/>
    <col min="27" max="27" width="7" customWidth="1"/>
    <col min="28" max="28" width="6.33203125" style="10" customWidth="1"/>
    <col min="29" max="29" width="8.08203125" style="10" hidden="1" customWidth="1"/>
    <col min="30" max="30" width="7.5" style="15" hidden="1" customWidth="1"/>
    <col min="31" max="31" width="9.83203125" style="15" hidden="1" customWidth="1"/>
    <col min="32" max="37" width="12.25" style="10" hidden="1" customWidth="1"/>
    <col min="38" max="39" width="0" hidden="1" customWidth="1"/>
    <col min="56" max="56" width="0" hidden="1" customWidth="1"/>
  </cols>
  <sheetData>
    <row r="1" spans="2:56" ht="14.5" thickBot="1" x14ac:dyDescent="0.35">
      <c r="B1" s="212"/>
      <c r="C1" s="182"/>
      <c r="D1" s="182"/>
      <c r="E1" s="182"/>
      <c r="F1" s="213"/>
      <c r="G1" s="214"/>
      <c r="H1" s="215"/>
      <c r="I1" s="182"/>
      <c r="J1" s="182"/>
      <c r="K1" s="182"/>
      <c r="L1" s="182"/>
      <c r="M1" s="182"/>
      <c r="N1" s="182"/>
      <c r="O1" s="216"/>
      <c r="P1" s="182"/>
      <c r="Q1" s="182"/>
      <c r="R1" s="182"/>
      <c r="S1" s="182"/>
      <c r="T1" s="182"/>
      <c r="U1" s="212"/>
      <c r="V1" s="212"/>
      <c r="W1" s="217"/>
    </row>
    <row r="2" spans="2:56" ht="14.5" thickBot="1" x14ac:dyDescent="0.35">
      <c r="B2" s="290" t="s">
        <v>0</v>
      </c>
      <c r="C2" s="290"/>
      <c r="D2" s="291">
        <f>'الترتيب حسب النسبة المئوية'!D2:F2</f>
        <v>0</v>
      </c>
      <c r="E2" s="292"/>
      <c r="F2" s="293"/>
      <c r="G2" s="214"/>
      <c r="H2" s="218"/>
      <c r="I2" s="219" t="s">
        <v>103</v>
      </c>
      <c r="J2" s="220" t="s">
        <v>122</v>
      </c>
      <c r="K2" s="291">
        <f>'الترتيب حسب النسبة المئوية'!L2</f>
        <v>0</v>
      </c>
      <c r="L2" s="293"/>
      <c r="M2" s="182"/>
      <c r="N2" s="182">
        <f>SUM(K11:L15)</f>
        <v>0</v>
      </c>
      <c r="O2" s="216"/>
      <c r="P2" s="182"/>
      <c r="Q2" s="182"/>
      <c r="R2" s="182"/>
      <c r="S2" s="182"/>
      <c r="T2" s="182"/>
      <c r="U2" s="212"/>
      <c r="V2" s="213"/>
      <c r="W2" s="217"/>
      <c r="X2" s="14"/>
      <c r="Y2" s="41"/>
    </row>
    <row r="3" spans="2:56" x14ac:dyDescent="0.3">
      <c r="B3" s="294"/>
      <c r="C3" s="294"/>
      <c r="D3" s="221"/>
      <c r="E3" s="213"/>
      <c r="F3" s="222"/>
      <c r="G3" s="214"/>
      <c r="H3" s="223"/>
      <c r="I3" s="295"/>
      <c r="J3" s="295"/>
      <c r="K3" s="295"/>
      <c r="L3" s="182"/>
      <c r="M3" s="182"/>
      <c r="N3" s="182"/>
      <c r="O3" s="216"/>
      <c r="P3" s="182"/>
      <c r="Q3" s="182"/>
      <c r="R3" s="182"/>
      <c r="S3" s="182"/>
      <c r="T3" s="182"/>
      <c r="U3" s="296" t="s">
        <v>115</v>
      </c>
      <c r="V3" s="296"/>
      <c r="W3" s="296"/>
      <c r="X3" s="53"/>
      <c r="Y3" s="42"/>
      <c r="Z3" s="48"/>
      <c r="AA3" s="48">
        <f>MAX(W6:W449)</f>
        <v>0</v>
      </c>
      <c r="AG3" s="10">
        <f>SUM(W6:W405)</f>
        <v>0</v>
      </c>
      <c r="AH3" s="10">
        <f>AA3/3</f>
        <v>0</v>
      </c>
    </row>
    <row r="4" spans="2:56" x14ac:dyDescent="0.3">
      <c r="U4" s="296"/>
      <c r="V4" s="296"/>
      <c r="W4" s="296"/>
      <c r="X4" s="54"/>
      <c r="Y4" s="43"/>
      <c r="Z4" s="47"/>
      <c r="AA4" s="47"/>
      <c r="AG4" s="10" t="e">
        <f>AG3/K17</f>
        <v>#DIV/0!</v>
      </c>
    </row>
    <row r="5" spans="2:56" ht="18.75" customHeight="1" x14ac:dyDescent="0.3">
      <c r="B5" s="210" t="s">
        <v>1</v>
      </c>
      <c r="C5" s="279" t="s">
        <v>2</v>
      </c>
      <c r="D5" s="280"/>
      <c r="E5" s="281"/>
      <c r="F5" s="224" t="s">
        <v>114</v>
      </c>
      <c r="G5" s="225" t="s">
        <v>118</v>
      </c>
      <c r="H5" s="59"/>
      <c r="J5" s="259" t="s">
        <v>65</v>
      </c>
      <c r="K5" s="259"/>
      <c r="L5" s="259"/>
      <c r="U5" s="210" t="s">
        <v>1</v>
      </c>
      <c r="V5" s="226" t="s">
        <v>19</v>
      </c>
      <c r="W5" s="227" t="s">
        <v>114</v>
      </c>
      <c r="X5" s="13"/>
      <c r="Y5" s="44"/>
      <c r="Z5" s="282" t="s">
        <v>116</v>
      </c>
      <c r="AA5" s="282">
        <f>'ادخال البيانات'!AX2</f>
        <v>0</v>
      </c>
    </row>
    <row r="6" spans="2:56" ht="15" customHeight="1" x14ac:dyDescent="0.3">
      <c r="B6" s="50">
        <v>1</v>
      </c>
      <c r="C6" s="258">
        <f>'ادخال البيانات'!A2</f>
        <v>0</v>
      </c>
      <c r="D6" s="258"/>
      <c r="E6" s="258"/>
      <c r="F6" s="6">
        <f>'ادخال البيانات'!AV2</f>
        <v>0</v>
      </c>
      <c r="G6" s="63" t="e">
        <f>'ادخال البيانات'!AY2</f>
        <v>#DIV/0!</v>
      </c>
      <c r="H6" s="19"/>
      <c r="I6" s="3" t="e">
        <f>G6</f>
        <v>#DIV/0!</v>
      </c>
      <c r="J6" s="284">
        <f>'تحليل فقرات مفصل '!N10</f>
        <v>0</v>
      </c>
      <c r="K6" s="286" t="s">
        <v>66</v>
      </c>
      <c r="L6" s="287"/>
      <c r="N6">
        <f t="shared" ref="N6:N69" si="0">C6</f>
        <v>0</v>
      </c>
      <c r="O6" s="8">
        <f>F6</f>
        <v>0</v>
      </c>
      <c r="P6">
        <f>RANK(O6,$O:$O)+COUNTIF($O$6:O6,O6)-1</f>
        <v>1</v>
      </c>
      <c r="R6" t="str">
        <f t="shared" ref="R6:R69" si="1">IF(O6&lt;=$AI$6,"أقل من المتوسط",IF(O6&gt;=$AI$7,"فوق المتوسط","متوسط"))</f>
        <v>أقل من المتوسط</v>
      </c>
      <c r="U6" s="50">
        <v>1</v>
      </c>
      <c r="V6" s="40">
        <f>INDEX($N$6:$N$449,MATCH(U6,$P$6:$P$449,0))</f>
        <v>0</v>
      </c>
      <c r="W6" s="65">
        <f t="shared" ref="W6:W69" si="2">INDEX($O$6:$O$449,MATCH(U6,$P$6:$P$449,0))</f>
        <v>0</v>
      </c>
      <c r="X6" s="9" t="str">
        <f t="shared" ref="X6:X69" si="3">IFERROR(IF(W6&gt;$AI$7,"فوق المتوسط",IF(W6&gt;=$AI$6,"متوسط",IF(W6&gt;=$AI$6,"أقل من المتوسط",IF(V6&gt;0,"أقل من المتوسط")))),"لايوجد")</f>
        <v>متوسط</v>
      </c>
      <c r="Y6" s="45"/>
      <c r="Z6" s="283"/>
      <c r="AA6" s="283"/>
      <c r="AI6" s="10">
        <f>AH3</f>
        <v>0</v>
      </c>
      <c r="BD6" s="3">
        <v>1</v>
      </c>
    </row>
    <row r="7" spans="2:56" x14ac:dyDescent="0.3">
      <c r="B7" s="50">
        <v>2</v>
      </c>
      <c r="C7" s="258">
        <f>'ادخال البيانات'!A3</f>
        <v>0</v>
      </c>
      <c r="D7" s="258"/>
      <c r="E7" s="258"/>
      <c r="F7" s="6">
        <f>'ادخال البيانات'!AV3</f>
        <v>0</v>
      </c>
      <c r="G7" s="63" t="e">
        <f>'ادخال البيانات'!AY3</f>
        <v>#DIV/0!</v>
      </c>
      <c r="H7" s="19"/>
      <c r="I7" s="3" t="e">
        <f t="shared" ref="I7:I70" si="4">G7</f>
        <v>#DIV/0!</v>
      </c>
      <c r="J7" s="285"/>
      <c r="K7" s="288"/>
      <c r="L7" s="289"/>
      <c r="N7">
        <f t="shared" si="0"/>
        <v>0</v>
      </c>
      <c r="O7" s="8">
        <f t="shared" ref="O7:O70" si="5">F7</f>
        <v>0</v>
      </c>
      <c r="P7">
        <f>RANK(O7,$O:$O)+COUNTIF($O$6:O7,O7)-1</f>
        <v>2</v>
      </c>
      <c r="R7" t="str">
        <f t="shared" si="1"/>
        <v>أقل من المتوسط</v>
      </c>
      <c r="U7" s="50">
        <v>2</v>
      </c>
      <c r="V7" s="40">
        <f t="shared" ref="V7:V70" si="6">INDEX($N$6:$N$449,MATCH(U7,$P$6:$P$449,0))</f>
        <v>0</v>
      </c>
      <c r="W7" s="65">
        <f t="shared" si="2"/>
        <v>0</v>
      </c>
      <c r="X7" s="9" t="str">
        <f t="shared" si="3"/>
        <v>متوسط</v>
      </c>
      <c r="Y7" s="45"/>
      <c r="Z7" s="23"/>
      <c r="AA7" s="4"/>
      <c r="AG7" s="15"/>
      <c r="AH7" s="16"/>
      <c r="AI7" s="10">
        <f>AI6*2</f>
        <v>0</v>
      </c>
    </row>
    <row r="8" spans="2:56" x14ac:dyDescent="0.3">
      <c r="B8" s="50">
        <v>3</v>
      </c>
      <c r="C8" s="258">
        <f>'ادخال البيانات'!A4</f>
        <v>0</v>
      </c>
      <c r="D8" s="258"/>
      <c r="E8" s="258"/>
      <c r="F8" s="6">
        <f>'ادخال البيانات'!AV4</f>
        <v>0</v>
      </c>
      <c r="G8" s="63" t="e">
        <f>'ادخال البيانات'!AY4</f>
        <v>#DIV/0!</v>
      </c>
      <c r="H8" s="19"/>
      <c r="I8" s="3" t="e">
        <f t="shared" si="4"/>
        <v>#DIV/0!</v>
      </c>
      <c r="J8" s="55"/>
      <c r="K8" s="299"/>
      <c r="L8" s="299"/>
      <c r="N8">
        <f t="shared" si="0"/>
        <v>0</v>
      </c>
      <c r="O8" s="8">
        <f t="shared" si="5"/>
        <v>0</v>
      </c>
      <c r="P8">
        <f>RANK(O8,$O:$O)+COUNTIF($O$6:O8,O8)-1</f>
        <v>3</v>
      </c>
      <c r="R8" t="str">
        <f t="shared" si="1"/>
        <v>أقل من المتوسط</v>
      </c>
      <c r="U8" s="50">
        <v>3</v>
      </c>
      <c r="V8" s="40">
        <f t="shared" si="6"/>
        <v>0</v>
      </c>
      <c r="W8" s="65">
        <f t="shared" si="2"/>
        <v>0</v>
      </c>
      <c r="X8" s="9" t="str">
        <f t="shared" si="3"/>
        <v>متوسط</v>
      </c>
      <c r="Y8" s="45"/>
      <c r="Z8" s="56"/>
      <c r="AA8" s="56"/>
      <c r="AG8" s="15"/>
      <c r="AH8" s="16"/>
    </row>
    <row r="9" spans="2:56" x14ac:dyDescent="0.3">
      <c r="B9" s="50">
        <v>4</v>
      </c>
      <c r="C9" s="258">
        <f>'ادخال البيانات'!A5</f>
        <v>0</v>
      </c>
      <c r="D9" s="258"/>
      <c r="E9" s="258"/>
      <c r="F9" s="6">
        <f>'ادخال البيانات'!AV5</f>
        <v>0</v>
      </c>
      <c r="G9" s="63" t="e">
        <f>'ادخال البيانات'!AY5</f>
        <v>#DIV/0!</v>
      </c>
      <c r="H9" s="19"/>
      <c r="I9" s="3" t="e">
        <f t="shared" si="4"/>
        <v>#DIV/0!</v>
      </c>
      <c r="J9" s="300" t="s">
        <v>117</v>
      </c>
      <c r="K9" s="301"/>
      <c r="L9" s="302"/>
      <c r="N9">
        <f t="shared" si="0"/>
        <v>0</v>
      </c>
      <c r="O9" s="8">
        <f t="shared" si="5"/>
        <v>0</v>
      </c>
      <c r="P9">
        <f>RANK(O9,$O:$O)+COUNTIF($O$6:O9,O9)-1</f>
        <v>4</v>
      </c>
      <c r="R9" t="str">
        <f t="shared" si="1"/>
        <v>أقل من المتوسط</v>
      </c>
      <c r="U9" s="50">
        <v>4</v>
      </c>
      <c r="V9" s="40">
        <f t="shared" si="6"/>
        <v>0</v>
      </c>
      <c r="W9" s="65">
        <f t="shared" si="2"/>
        <v>0</v>
      </c>
      <c r="X9" s="9" t="str">
        <f t="shared" si="3"/>
        <v>متوسط</v>
      </c>
      <c r="Y9" s="45"/>
      <c r="Z9" s="4"/>
      <c r="AA9" s="4"/>
      <c r="AG9" s="15"/>
      <c r="AH9" s="16"/>
    </row>
    <row r="10" spans="2:56" x14ac:dyDescent="0.3">
      <c r="B10" s="50">
        <v>5</v>
      </c>
      <c r="C10" s="258">
        <f>'ادخال البيانات'!A6</f>
        <v>0</v>
      </c>
      <c r="D10" s="258"/>
      <c r="E10" s="258"/>
      <c r="F10" s="6">
        <f>'ادخال البيانات'!AV6</f>
        <v>0</v>
      </c>
      <c r="G10" s="63" t="e">
        <f>'ادخال البيانات'!AY6</f>
        <v>#DIV/0!</v>
      </c>
      <c r="H10" s="19"/>
      <c r="I10" s="3" t="e">
        <f t="shared" si="4"/>
        <v>#DIV/0!</v>
      </c>
      <c r="J10" s="17" t="s">
        <v>7</v>
      </c>
      <c r="K10" s="303" t="s">
        <v>8</v>
      </c>
      <c r="L10" s="304"/>
      <c r="N10">
        <f t="shared" si="0"/>
        <v>0</v>
      </c>
      <c r="O10" s="8">
        <f t="shared" si="5"/>
        <v>0</v>
      </c>
      <c r="P10">
        <f>RANK(O10,$O:$O)+COUNTIF($O$6:O10,O10)-1</f>
        <v>5</v>
      </c>
      <c r="R10" t="str">
        <f t="shared" si="1"/>
        <v>أقل من المتوسط</v>
      </c>
      <c r="U10" s="50">
        <v>5</v>
      </c>
      <c r="V10" s="40">
        <f t="shared" si="6"/>
        <v>0</v>
      </c>
      <c r="W10" s="65">
        <f t="shared" si="2"/>
        <v>0</v>
      </c>
      <c r="X10" s="9" t="str">
        <f t="shared" si="3"/>
        <v>متوسط</v>
      </c>
      <c r="Y10" s="45"/>
      <c r="Z10" s="4"/>
      <c r="AA10" s="4"/>
    </row>
    <row r="11" spans="2:56" x14ac:dyDescent="0.3">
      <c r="B11" s="50">
        <v>6</v>
      </c>
      <c r="C11" s="258">
        <f>'ادخال البيانات'!A7</f>
        <v>0</v>
      </c>
      <c r="D11" s="258"/>
      <c r="E11" s="258"/>
      <c r="F11" s="6">
        <f>'ادخال البيانات'!AV7</f>
        <v>0</v>
      </c>
      <c r="G11" s="63" t="e">
        <f>'ادخال البيانات'!AY7</f>
        <v>#DIV/0!</v>
      </c>
      <c r="H11" s="19"/>
      <c r="I11" s="3" t="e">
        <f t="shared" si="4"/>
        <v>#DIV/0!</v>
      </c>
      <c r="J11" s="7" t="s">
        <v>215</v>
      </c>
      <c r="K11" s="297">
        <f>COUNTIF(G6:G449,"&gt;=91%")</f>
        <v>0</v>
      </c>
      <c r="L11" s="298"/>
      <c r="N11">
        <f t="shared" si="0"/>
        <v>0</v>
      </c>
      <c r="O11" s="8">
        <f t="shared" si="5"/>
        <v>0</v>
      </c>
      <c r="P11">
        <f>RANK(O11,$O:$O)+COUNTIF($O$6:O11,O11)-1</f>
        <v>6</v>
      </c>
      <c r="R11" t="str">
        <f t="shared" si="1"/>
        <v>أقل من المتوسط</v>
      </c>
      <c r="U11" s="50">
        <v>6</v>
      </c>
      <c r="V11" s="40">
        <f t="shared" si="6"/>
        <v>0</v>
      </c>
      <c r="W11" s="65">
        <f t="shared" si="2"/>
        <v>0</v>
      </c>
      <c r="X11" s="9" t="str">
        <f t="shared" si="3"/>
        <v>متوسط</v>
      </c>
      <c r="Y11" s="45"/>
      <c r="Z11" s="4"/>
      <c r="AA11" s="4"/>
      <c r="AB11" s="15"/>
      <c r="AC11" s="15"/>
    </row>
    <row r="12" spans="2:56" x14ac:dyDescent="0.3">
      <c r="B12" s="50">
        <v>7</v>
      </c>
      <c r="C12" s="258">
        <f>'ادخال البيانات'!A8</f>
        <v>0</v>
      </c>
      <c r="D12" s="258"/>
      <c r="E12" s="258"/>
      <c r="F12" s="6">
        <f>'ادخال البيانات'!AV8</f>
        <v>0</v>
      </c>
      <c r="G12" s="63" t="e">
        <f>'ادخال البيانات'!AY8</f>
        <v>#DIV/0!</v>
      </c>
      <c r="H12" s="19"/>
      <c r="I12" s="3" t="e">
        <f t="shared" si="4"/>
        <v>#DIV/0!</v>
      </c>
      <c r="J12" s="7" t="s">
        <v>216</v>
      </c>
      <c r="K12" s="297">
        <f>COUNTIFS(G6:G449,"&gt;=81%",G6:G449,"&lt;=90%")</f>
        <v>0</v>
      </c>
      <c r="L12" s="298"/>
      <c r="N12">
        <f t="shared" si="0"/>
        <v>0</v>
      </c>
      <c r="O12" s="8">
        <f t="shared" si="5"/>
        <v>0</v>
      </c>
      <c r="P12">
        <f>RANK(O12,$O:$O)+COUNTIF($O$6:O12,O12)-1</f>
        <v>7</v>
      </c>
      <c r="R12" t="str">
        <f t="shared" si="1"/>
        <v>أقل من المتوسط</v>
      </c>
      <c r="U12" s="50">
        <v>7</v>
      </c>
      <c r="V12" s="40">
        <f t="shared" si="6"/>
        <v>0</v>
      </c>
      <c r="W12" s="65">
        <f t="shared" si="2"/>
        <v>0</v>
      </c>
      <c r="X12" s="9" t="str">
        <f t="shared" si="3"/>
        <v>متوسط</v>
      </c>
      <c r="Y12" s="45"/>
      <c r="Z12" s="4"/>
      <c r="AA12" s="4"/>
      <c r="AB12" s="15"/>
      <c r="AC12" s="15"/>
    </row>
    <row r="13" spans="2:56" x14ac:dyDescent="0.3">
      <c r="B13" s="50">
        <v>8</v>
      </c>
      <c r="C13" s="258">
        <f>'ادخال البيانات'!A9</f>
        <v>0</v>
      </c>
      <c r="D13" s="258"/>
      <c r="E13" s="258"/>
      <c r="F13" s="6">
        <f>'ادخال البيانات'!AV9</f>
        <v>0</v>
      </c>
      <c r="G13" s="63" t="e">
        <f>'ادخال البيانات'!AY9</f>
        <v>#DIV/0!</v>
      </c>
      <c r="H13" s="19"/>
      <c r="I13" s="3" t="e">
        <f t="shared" si="4"/>
        <v>#DIV/0!</v>
      </c>
      <c r="J13" s="7" t="s">
        <v>217</v>
      </c>
      <c r="K13" s="297">
        <f>COUNTIFS(G6:G449,"&gt;=71%",G6:G449,"&lt;=80%")</f>
        <v>0</v>
      </c>
      <c r="L13" s="298"/>
      <c r="N13">
        <f t="shared" si="0"/>
        <v>0</v>
      </c>
      <c r="O13" s="8">
        <f t="shared" si="5"/>
        <v>0</v>
      </c>
      <c r="P13">
        <f>RANK(O13,$O:$O)+COUNTIF($O$6:O13,O13)-1</f>
        <v>8</v>
      </c>
      <c r="R13" t="str">
        <f t="shared" si="1"/>
        <v>أقل من المتوسط</v>
      </c>
      <c r="U13" s="50">
        <v>8</v>
      </c>
      <c r="V13" s="40">
        <f t="shared" si="6"/>
        <v>0</v>
      </c>
      <c r="W13" s="65">
        <f t="shared" si="2"/>
        <v>0</v>
      </c>
      <c r="X13" s="9" t="str">
        <f t="shared" si="3"/>
        <v>متوسط</v>
      </c>
      <c r="Y13" s="45"/>
      <c r="AB13" s="15"/>
      <c r="AC13" s="15"/>
    </row>
    <row r="14" spans="2:56" x14ac:dyDescent="0.3">
      <c r="B14" s="50">
        <v>9</v>
      </c>
      <c r="C14" s="258">
        <f>'ادخال البيانات'!A10</f>
        <v>0</v>
      </c>
      <c r="D14" s="258"/>
      <c r="E14" s="258"/>
      <c r="F14" s="6">
        <f>'ادخال البيانات'!AV10</f>
        <v>0</v>
      </c>
      <c r="G14" s="63" t="e">
        <f>'ادخال البيانات'!AY10</f>
        <v>#DIV/0!</v>
      </c>
      <c r="H14" s="19"/>
      <c r="I14" s="3" t="e">
        <f t="shared" si="4"/>
        <v>#DIV/0!</v>
      </c>
      <c r="J14" s="7" t="s">
        <v>218</v>
      </c>
      <c r="K14" s="297">
        <f>COUNTIFS(G6:G449,"&gt;=61%",G6:G449,"&lt;=70%")</f>
        <v>0</v>
      </c>
      <c r="L14" s="298"/>
      <c r="N14">
        <f t="shared" si="0"/>
        <v>0</v>
      </c>
      <c r="O14" s="8">
        <f t="shared" si="5"/>
        <v>0</v>
      </c>
      <c r="P14">
        <f>RANK(O14,$O:$O)+COUNTIF($O$6:O14,O14)-1</f>
        <v>9</v>
      </c>
      <c r="R14" t="str">
        <f t="shared" si="1"/>
        <v>أقل من المتوسط</v>
      </c>
      <c r="U14" s="50">
        <v>9</v>
      </c>
      <c r="V14" s="40">
        <f t="shared" si="6"/>
        <v>0</v>
      </c>
      <c r="W14" s="65">
        <f t="shared" si="2"/>
        <v>0</v>
      </c>
      <c r="X14" s="9" t="str">
        <f t="shared" si="3"/>
        <v>متوسط</v>
      </c>
      <c r="Y14" s="45"/>
      <c r="AB14" s="15"/>
      <c r="AC14" s="15"/>
      <c r="AG14" s="10">
        <f>AA3/3</f>
        <v>0</v>
      </c>
    </row>
    <row r="15" spans="2:56" x14ac:dyDescent="0.3">
      <c r="B15" s="50">
        <v>10</v>
      </c>
      <c r="C15" s="258">
        <f>'ادخال البيانات'!A11</f>
        <v>0</v>
      </c>
      <c r="D15" s="258"/>
      <c r="E15" s="258"/>
      <c r="F15" s="6">
        <f>'ادخال البيانات'!AV11</f>
        <v>0</v>
      </c>
      <c r="G15" s="63" t="e">
        <f>'ادخال البيانات'!AY11</f>
        <v>#DIV/0!</v>
      </c>
      <c r="H15" s="19"/>
      <c r="I15" s="3" t="e">
        <f t="shared" si="4"/>
        <v>#DIV/0!</v>
      </c>
      <c r="J15" s="7" t="s">
        <v>219</v>
      </c>
      <c r="K15" s="297">
        <f>COUNTIFS(G6:G449,"&gt;=51%",G6:G449,"&lt;=60%")</f>
        <v>0</v>
      </c>
      <c r="L15" s="298"/>
      <c r="N15">
        <f t="shared" si="0"/>
        <v>0</v>
      </c>
      <c r="O15" s="8">
        <f t="shared" si="5"/>
        <v>0</v>
      </c>
      <c r="P15">
        <f>RANK(O15,$O:$O)+COUNTIF($O$6:O15,O15)-1</f>
        <v>10</v>
      </c>
      <c r="R15" t="str">
        <f t="shared" si="1"/>
        <v>أقل من المتوسط</v>
      </c>
      <c r="U15" s="50">
        <v>10</v>
      </c>
      <c r="V15" s="40">
        <f t="shared" si="6"/>
        <v>0</v>
      </c>
      <c r="W15" s="65">
        <f t="shared" si="2"/>
        <v>0</v>
      </c>
      <c r="X15" s="9" t="str">
        <f t="shared" si="3"/>
        <v>متوسط</v>
      </c>
      <c r="Y15" s="45"/>
      <c r="AB15" s="15"/>
      <c r="AC15" s="15"/>
    </row>
    <row r="16" spans="2:56" x14ac:dyDescent="0.3">
      <c r="B16" s="50">
        <v>11</v>
      </c>
      <c r="C16" s="258">
        <f>'ادخال البيانات'!A12</f>
        <v>0</v>
      </c>
      <c r="D16" s="258"/>
      <c r="E16" s="258"/>
      <c r="F16" s="6">
        <f>'ادخال البيانات'!AV12</f>
        <v>0</v>
      </c>
      <c r="G16" s="63" t="e">
        <f>'ادخال البيانات'!AY12</f>
        <v>#DIV/0!</v>
      </c>
      <c r="H16" s="19"/>
      <c r="I16" s="3" t="e">
        <f t="shared" si="4"/>
        <v>#DIV/0!</v>
      </c>
      <c r="J16" s="7" t="s">
        <v>17</v>
      </c>
      <c r="K16" s="297">
        <f>'ادخال البيانات'!I454-'الترتيب حسب النسبة المئوية'!P2</f>
        <v>0</v>
      </c>
      <c r="L16" s="298"/>
      <c r="N16">
        <f t="shared" si="0"/>
        <v>0</v>
      </c>
      <c r="O16" s="8">
        <f t="shared" si="5"/>
        <v>0</v>
      </c>
      <c r="P16">
        <f>RANK(O16,$O:$O)+COUNTIF($O$6:O16,O16)-1</f>
        <v>11</v>
      </c>
      <c r="R16" t="str">
        <f t="shared" si="1"/>
        <v>أقل من المتوسط</v>
      </c>
      <c r="U16" s="50">
        <v>11</v>
      </c>
      <c r="V16" s="40">
        <f t="shared" si="6"/>
        <v>0</v>
      </c>
      <c r="W16" s="65">
        <f t="shared" si="2"/>
        <v>0</v>
      </c>
      <c r="X16" s="9" t="str">
        <f t="shared" si="3"/>
        <v>متوسط</v>
      </c>
      <c r="Y16" s="45"/>
    </row>
    <row r="17" spans="2:32" customFormat="1" x14ac:dyDescent="0.3">
      <c r="B17" s="50">
        <v>12</v>
      </c>
      <c r="C17" s="258">
        <f>'ادخال البيانات'!A13</f>
        <v>0</v>
      </c>
      <c r="D17" s="258"/>
      <c r="E17" s="258"/>
      <c r="F17" s="6">
        <f>'ادخال البيانات'!AV13</f>
        <v>0</v>
      </c>
      <c r="G17" s="63" t="e">
        <f>'ادخال البيانات'!AY13</f>
        <v>#DIV/0!</v>
      </c>
      <c r="H17" s="19"/>
      <c r="I17" s="3" t="e">
        <f t="shared" si="4"/>
        <v>#DIV/0!</v>
      </c>
      <c r="J17" s="211" t="s">
        <v>16</v>
      </c>
      <c r="K17" s="305">
        <f>SUM(K11:L16)</f>
        <v>0</v>
      </c>
      <c r="L17" s="306"/>
      <c r="N17">
        <f t="shared" si="0"/>
        <v>0</v>
      </c>
      <c r="O17" s="8">
        <f t="shared" si="5"/>
        <v>0</v>
      </c>
      <c r="P17">
        <f>RANK(O17,$O:$O)+COUNTIF($O$6:O17,O17)-1</f>
        <v>12</v>
      </c>
      <c r="R17" t="str">
        <f t="shared" si="1"/>
        <v>أقل من المتوسط</v>
      </c>
      <c r="U17" s="50">
        <v>12</v>
      </c>
      <c r="V17" s="40">
        <f t="shared" si="6"/>
        <v>0</v>
      </c>
      <c r="W17" s="65">
        <f t="shared" si="2"/>
        <v>0</v>
      </c>
      <c r="X17" s="9" t="str">
        <f t="shared" si="3"/>
        <v>متوسط</v>
      </c>
      <c r="Y17" s="45"/>
      <c r="AB17" s="10"/>
      <c r="AC17" s="10"/>
      <c r="AD17" s="15"/>
      <c r="AE17" s="15"/>
      <c r="AF17" s="10"/>
    </row>
    <row r="18" spans="2:32" customFormat="1" ht="14.15" customHeight="1" x14ac:dyDescent="0.3">
      <c r="B18" s="50">
        <v>13</v>
      </c>
      <c r="C18" s="258">
        <f>'ادخال البيانات'!A14</f>
        <v>0</v>
      </c>
      <c r="D18" s="258"/>
      <c r="E18" s="258"/>
      <c r="F18" s="6">
        <f>'ادخال البيانات'!AV14</f>
        <v>0</v>
      </c>
      <c r="G18" s="63" t="e">
        <f>'ادخال البيانات'!AY14</f>
        <v>#DIV/0!</v>
      </c>
      <c r="H18" s="19"/>
      <c r="I18" s="3" t="e">
        <f t="shared" si="4"/>
        <v>#DIV/0!</v>
      </c>
      <c r="N18">
        <f t="shared" si="0"/>
        <v>0</v>
      </c>
      <c r="O18" s="8">
        <f t="shared" si="5"/>
        <v>0</v>
      </c>
      <c r="P18">
        <f>RANK(O18,$O:$O)+COUNTIF($O$6:O18,O18)-1</f>
        <v>13</v>
      </c>
      <c r="R18" t="str">
        <f t="shared" si="1"/>
        <v>أقل من المتوسط</v>
      </c>
      <c r="U18" s="50">
        <v>13</v>
      </c>
      <c r="V18" s="40">
        <f t="shared" si="6"/>
        <v>0</v>
      </c>
      <c r="W18" s="65">
        <f t="shared" si="2"/>
        <v>0</v>
      </c>
      <c r="X18" s="9" t="str">
        <f t="shared" si="3"/>
        <v>متوسط</v>
      </c>
      <c r="Y18" s="45"/>
      <c r="AB18" s="10"/>
      <c r="AC18" s="10"/>
      <c r="AD18" s="15"/>
      <c r="AE18" s="15"/>
      <c r="AF18" s="10"/>
    </row>
    <row r="19" spans="2:32" customFormat="1" ht="14.15" customHeight="1" x14ac:dyDescent="0.3">
      <c r="B19" s="50">
        <v>14</v>
      </c>
      <c r="C19" s="258">
        <f>'ادخال البيانات'!A15</f>
        <v>0</v>
      </c>
      <c r="D19" s="258"/>
      <c r="E19" s="258"/>
      <c r="F19" s="6">
        <f>'ادخال البيانات'!AV15</f>
        <v>0</v>
      </c>
      <c r="G19" s="63" t="e">
        <f>'ادخال البيانات'!AY15</f>
        <v>#DIV/0!</v>
      </c>
      <c r="H19" s="19"/>
      <c r="I19" s="3" t="e">
        <f t="shared" si="4"/>
        <v>#DIV/0!</v>
      </c>
      <c r="J19" s="274" t="s">
        <v>104</v>
      </c>
      <c r="K19" s="274"/>
      <c r="L19" s="274"/>
      <c r="N19">
        <f t="shared" si="0"/>
        <v>0</v>
      </c>
      <c r="O19" s="8">
        <f t="shared" si="5"/>
        <v>0</v>
      </c>
      <c r="P19">
        <f>RANK(O19,$O:$O)+COUNTIF($O$6:O19,O19)-1</f>
        <v>14</v>
      </c>
      <c r="R19" t="str">
        <f t="shared" si="1"/>
        <v>أقل من المتوسط</v>
      </c>
      <c r="U19" s="50">
        <v>14</v>
      </c>
      <c r="V19" s="40">
        <f t="shared" si="6"/>
        <v>0</v>
      </c>
      <c r="W19" s="65">
        <f t="shared" si="2"/>
        <v>0</v>
      </c>
      <c r="X19" s="9" t="str">
        <f t="shared" si="3"/>
        <v>متوسط</v>
      </c>
      <c r="Y19" s="45"/>
      <c r="AB19" s="10"/>
      <c r="AC19" s="10"/>
      <c r="AD19" s="15"/>
      <c r="AE19" s="15"/>
      <c r="AF19" s="10">
        <f>SUM(AA10:AA12)</f>
        <v>0</v>
      </c>
    </row>
    <row r="20" spans="2:32" customFormat="1" ht="14.15" customHeight="1" x14ac:dyDescent="0.3">
      <c r="B20" s="50">
        <v>15</v>
      </c>
      <c r="C20" s="258">
        <f>'ادخال البيانات'!A16</f>
        <v>0</v>
      </c>
      <c r="D20" s="258"/>
      <c r="E20" s="258"/>
      <c r="F20" s="6">
        <f>'ادخال البيانات'!AV16</f>
        <v>0</v>
      </c>
      <c r="G20" s="63" t="e">
        <f>'ادخال البيانات'!AY16</f>
        <v>#DIV/0!</v>
      </c>
      <c r="H20" s="19"/>
      <c r="I20" s="3" t="e">
        <f t="shared" si="4"/>
        <v>#DIV/0!</v>
      </c>
      <c r="J20" s="135" t="s">
        <v>5</v>
      </c>
      <c r="K20" s="253" t="s">
        <v>25</v>
      </c>
      <c r="L20" s="253"/>
      <c r="N20">
        <f t="shared" si="0"/>
        <v>0</v>
      </c>
      <c r="O20" s="8">
        <f t="shared" si="5"/>
        <v>0</v>
      </c>
      <c r="P20">
        <f>RANK(O20,$O:$O)+COUNTIF($O$6:O20,O20)-1</f>
        <v>15</v>
      </c>
      <c r="R20" t="str">
        <f t="shared" si="1"/>
        <v>أقل من المتوسط</v>
      </c>
      <c r="U20" s="50">
        <v>15</v>
      </c>
      <c r="V20" s="40">
        <f t="shared" si="6"/>
        <v>0</v>
      </c>
      <c r="W20" s="65">
        <f t="shared" si="2"/>
        <v>0</v>
      </c>
      <c r="X20" s="9" t="str">
        <f t="shared" si="3"/>
        <v>متوسط</v>
      </c>
      <c r="Y20" s="45"/>
      <c r="AB20" s="10"/>
      <c r="AC20" s="10"/>
      <c r="AD20" s="15"/>
      <c r="AE20" s="15"/>
      <c r="AF20" s="10"/>
    </row>
    <row r="21" spans="2:32" customFormat="1" ht="14.15" customHeight="1" x14ac:dyDescent="0.3">
      <c r="B21" s="50">
        <v>16</v>
      </c>
      <c r="C21" s="258">
        <f>'ادخال البيانات'!A17</f>
        <v>0</v>
      </c>
      <c r="D21" s="258"/>
      <c r="E21" s="258"/>
      <c r="F21" s="6">
        <f>'ادخال البيانات'!AV17</f>
        <v>0</v>
      </c>
      <c r="G21" s="63" t="e">
        <f>'ادخال البيانات'!AY17</f>
        <v>#DIV/0!</v>
      </c>
      <c r="H21" s="19"/>
      <c r="I21" s="3" t="e">
        <f t="shared" si="4"/>
        <v>#DIV/0!</v>
      </c>
      <c r="J21" s="6">
        <v>1</v>
      </c>
      <c r="K21" s="307">
        <f>'ادخال البيانات'!B450</f>
        <v>0</v>
      </c>
      <c r="L21" s="307"/>
      <c r="N21">
        <f t="shared" si="0"/>
        <v>0</v>
      </c>
      <c r="O21" s="8">
        <f t="shared" si="5"/>
        <v>0</v>
      </c>
      <c r="P21">
        <f>RANK(O21,$O:$O)+COUNTIF($O$6:O21,O21)-1</f>
        <v>16</v>
      </c>
      <c r="R21" t="str">
        <f t="shared" si="1"/>
        <v>أقل من المتوسط</v>
      </c>
      <c r="U21" s="50">
        <v>16</v>
      </c>
      <c r="V21" s="40">
        <f t="shared" si="6"/>
        <v>0</v>
      </c>
      <c r="W21" s="65">
        <f t="shared" si="2"/>
        <v>0</v>
      </c>
      <c r="X21" s="9" t="str">
        <f t="shared" si="3"/>
        <v>متوسط</v>
      </c>
      <c r="Y21" s="45"/>
      <c r="AB21" s="10"/>
      <c r="AC21" s="10"/>
      <c r="AD21" s="15"/>
      <c r="AE21" s="15"/>
      <c r="AF21" s="10"/>
    </row>
    <row r="22" spans="2:32" customFormat="1" ht="14.15" customHeight="1" x14ac:dyDescent="0.3">
      <c r="B22" s="50">
        <v>17</v>
      </c>
      <c r="C22" s="258">
        <f>'ادخال البيانات'!A18</f>
        <v>0</v>
      </c>
      <c r="D22" s="258"/>
      <c r="E22" s="258"/>
      <c r="F22" s="6">
        <f>'ادخال البيانات'!AV18</f>
        <v>0</v>
      </c>
      <c r="G22" s="63" t="e">
        <f>'ادخال البيانات'!AY18</f>
        <v>#DIV/0!</v>
      </c>
      <c r="H22" s="20"/>
      <c r="I22" s="3" t="e">
        <f t="shared" si="4"/>
        <v>#DIV/0!</v>
      </c>
      <c r="J22" s="6">
        <v>2</v>
      </c>
      <c r="K22" s="307">
        <f>'ادخال البيانات'!C450</f>
        <v>0</v>
      </c>
      <c r="L22" s="307"/>
      <c r="N22">
        <f t="shared" si="0"/>
        <v>0</v>
      </c>
      <c r="O22" s="8">
        <f t="shared" si="5"/>
        <v>0</v>
      </c>
      <c r="P22">
        <f>RANK(O22,$O:$O)+COUNTIF($O$6:O22,O22)-1</f>
        <v>17</v>
      </c>
      <c r="R22" t="str">
        <f t="shared" si="1"/>
        <v>أقل من المتوسط</v>
      </c>
      <c r="U22" s="50">
        <v>17</v>
      </c>
      <c r="V22" s="40">
        <f t="shared" si="6"/>
        <v>0</v>
      </c>
      <c r="W22" s="65">
        <f t="shared" si="2"/>
        <v>0</v>
      </c>
      <c r="X22" s="9" t="str">
        <f t="shared" si="3"/>
        <v>متوسط</v>
      </c>
      <c r="Y22" s="45"/>
      <c r="AB22" s="11"/>
      <c r="AC22" s="10"/>
      <c r="AD22" s="15"/>
      <c r="AE22" s="15"/>
      <c r="AF22" s="10"/>
    </row>
    <row r="23" spans="2:32" customFormat="1" ht="14.15" customHeight="1" x14ac:dyDescent="0.3">
      <c r="B23" s="50">
        <v>18</v>
      </c>
      <c r="C23" s="258">
        <f>'ادخال البيانات'!A19</f>
        <v>0</v>
      </c>
      <c r="D23" s="258"/>
      <c r="E23" s="258"/>
      <c r="F23" s="6">
        <f>'ادخال البيانات'!AV19</f>
        <v>0</v>
      </c>
      <c r="G23" s="63" t="e">
        <f>'ادخال البيانات'!AY19</f>
        <v>#DIV/0!</v>
      </c>
      <c r="H23" s="19"/>
      <c r="I23" s="3" t="e">
        <f t="shared" si="4"/>
        <v>#DIV/0!</v>
      </c>
      <c r="J23" s="6">
        <v>3</v>
      </c>
      <c r="K23" s="307">
        <f>'ادخال البيانات'!D450</f>
        <v>0</v>
      </c>
      <c r="L23" s="307"/>
      <c r="N23">
        <f t="shared" si="0"/>
        <v>0</v>
      </c>
      <c r="O23" s="8">
        <f t="shared" si="5"/>
        <v>0</v>
      </c>
      <c r="P23">
        <f>RANK(O23,$O:$O)+COUNTIF($O$6:O23,O23)-1</f>
        <v>18</v>
      </c>
      <c r="R23" t="str">
        <f t="shared" si="1"/>
        <v>أقل من المتوسط</v>
      </c>
      <c r="U23" s="50">
        <v>18</v>
      </c>
      <c r="V23" s="40">
        <f t="shared" si="6"/>
        <v>0</v>
      </c>
      <c r="W23" s="65">
        <f t="shared" si="2"/>
        <v>0</v>
      </c>
      <c r="X23" s="9" t="str">
        <f t="shared" si="3"/>
        <v>متوسط</v>
      </c>
      <c r="Y23" s="45"/>
      <c r="AB23" s="10"/>
      <c r="AC23" s="10"/>
      <c r="AD23" s="15"/>
      <c r="AE23" s="15"/>
      <c r="AF23" s="10"/>
    </row>
    <row r="24" spans="2:32" customFormat="1" ht="14.15" customHeight="1" x14ac:dyDescent="0.3">
      <c r="B24" s="50">
        <v>19</v>
      </c>
      <c r="C24" s="258">
        <f>'ادخال البيانات'!A20</f>
        <v>0</v>
      </c>
      <c r="D24" s="258"/>
      <c r="E24" s="258"/>
      <c r="F24" s="6">
        <f>'ادخال البيانات'!AV20</f>
        <v>0</v>
      </c>
      <c r="G24" s="63" t="e">
        <f>'ادخال البيانات'!AY20</f>
        <v>#DIV/0!</v>
      </c>
      <c r="H24" s="19"/>
      <c r="I24" s="3" t="e">
        <f t="shared" si="4"/>
        <v>#DIV/0!</v>
      </c>
      <c r="J24" s="6">
        <v>4</v>
      </c>
      <c r="K24" s="307">
        <f>'ادخال البيانات'!E450</f>
        <v>0</v>
      </c>
      <c r="L24" s="307"/>
      <c r="N24">
        <f t="shared" si="0"/>
        <v>0</v>
      </c>
      <c r="O24" s="8">
        <f t="shared" si="5"/>
        <v>0</v>
      </c>
      <c r="P24">
        <f>RANK(O24,$O:$O)+COUNTIF($O$6:O24,O24)-1</f>
        <v>19</v>
      </c>
      <c r="R24" t="str">
        <f t="shared" si="1"/>
        <v>أقل من المتوسط</v>
      </c>
      <c r="U24" s="50">
        <v>19</v>
      </c>
      <c r="V24" s="40">
        <f t="shared" si="6"/>
        <v>0</v>
      </c>
      <c r="W24" s="65">
        <f t="shared" si="2"/>
        <v>0</v>
      </c>
      <c r="X24" s="9" t="str">
        <f t="shared" si="3"/>
        <v>متوسط</v>
      </c>
      <c r="Y24" s="45"/>
      <c r="AB24" s="10"/>
      <c r="AC24" s="10"/>
      <c r="AD24" s="15"/>
      <c r="AE24" s="15"/>
      <c r="AF24" s="10"/>
    </row>
    <row r="25" spans="2:32" customFormat="1" ht="14.15" customHeight="1" x14ac:dyDescent="0.3">
      <c r="B25" s="50">
        <v>20</v>
      </c>
      <c r="C25" s="258">
        <f>'ادخال البيانات'!A21</f>
        <v>0</v>
      </c>
      <c r="D25" s="258"/>
      <c r="E25" s="258"/>
      <c r="F25" s="6">
        <f>'ادخال البيانات'!AV21</f>
        <v>0</v>
      </c>
      <c r="G25" s="63" t="e">
        <f>'ادخال البيانات'!AY21</f>
        <v>#DIV/0!</v>
      </c>
      <c r="H25" s="19"/>
      <c r="I25" s="3" t="e">
        <f t="shared" si="4"/>
        <v>#DIV/0!</v>
      </c>
      <c r="J25" s="6">
        <v>5</v>
      </c>
      <c r="K25" s="307">
        <f>'ادخال البيانات'!F450</f>
        <v>0</v>
      </c>
      <c r="L25" s="307"/>
      <c r="N25">
        <f t="shared" si="0"/>
        <v>0</v>
      </c>
      <c r="O25" s="8">
        <f t="shared" si="5"/>
        <v>0</v>
      </c>
      <c r="P25">
        <f>RANK(O25,$O:$O)+COUNTIF($O$6:O25,O25)-1</f>
        <v>20</v>
      </c>
      <c r="R25" t="str">
        <f t="shared" si="1"/>
        <v>أقل من المتوسط</v>
      </c>
      <c r="U25" s="50">
        <v>20</v>
      </c>
      <c r="V25" s="40">
        <f t="shared" si="6"/>
        <v>0</v>
      </c>
      <c r="W25" s="65">
        <f t="shared" si="2"/>
        <v>0</v>
      </c>
      <c r="X25" s="9" t="str">
        <f t="shared" si="3"/>
        <v>متوسط</v>
      </c>
      <c r="Y25" s="45"/>
      <c r="AB25" s="10"/>
      <c r="AC25" s="10"/>
      <c r="AD25" s="15"/>
      <c r="AE25" s="15"/>
      <c r="AF25" s="10"/>
    </row>
    <row r="26" spans="2:32" customFormat="1" ht="14.15" customHeight="1" x14ac:dyDescent="0.3">
      <c r="B26" s="50">
        <v>21</v>
      </c>
      <c r="C26" s="258">
        <f>'ادخال البيانات'!A22</f>
        <v>0</v>
      </c>
      <c r="D26" s="258"/>
      <c r="E26" s="258"/>
      <c r="F26" s="6">
        <f>'ادخال البيانات'!AV22</f>
        <v>0</v>
      </c>
      <c r="G26" s="63" t="e">
        <f>'ادخال البيانات'!AY22</f>
        <v>#DIV/0!</v>
      </c>
      <c r="H26" s="19"/>
      <c r="I26" s="3" t="e">
        <f t="shared" si="4"/>
        <v>#DIV/0!</v>
      </c>
      <c r="J26" s="6">
        <v>6</v>
      </c>
      <c r="K26" s="307">
        <f>'ادخال البيانات'!G450</f>
        <v>0</v>
      </c>
      <c r="L26" s="307"/>
      <c r="N26">
        <f t="shared" si="0"/>
        <v>0</v>
      </c>
      <c r="O26" s="8">
        <f t="shared" si="5"/>
        <v>0</v>
      </c>
      <c r="P26">
        <f>RANK(O26,$O:$O)+COUNTIF($O$6:O26,O26)-1</f>
        <v>21</v>
      </c>
      <c r="R26" t="str">
        <f t="shared" si="1"/>
        <v>أقل من المتوسط</v>
      </c>
      <c r="U26" s="50">
        <v>21</v>
      </c>
      <c r="V26" s="40">
        <f t="shared" si="6"/>
        <v>0</v>
      </c>
      <c r="W26" s="65">
        <f t="shared" si="2"/>
        <v>0</v>
      </c>
      <c r="X26" s="9" t="str">
        <f t="shared" si="3"/>
        <v>متوسط</v>
      </c>
      <c r="Y26" s="45"/>
      <c r="AB26" s="10"/>
      <c r="AC26" s="10"/>
      <c r="AD26" s="15"/>
      <c r="AE26" s="15"/>
      <c r="AF26" s="10"/>
    </row>
    <row r="27" spans="2:32" customFormat="1" ht="14.15" customHeight="1" x14ac:dyDescent="0.3">
      <c r="B27" s="50">
        <v>22</v>
      </c>
      <c r="C27" s="258">
        <f>'ادخال البيانات'!A23</f>
        <v>0</v>
      </c>
      <c r="D27" s="258"/>
      <c r="E27" s="258"/>
      <c r="F27" s="6">
        <f>'ادخال البيانات'!AV23</f>
        <v>0</v>
      </c>
      <c r="G27" s="63" t="e">
        <f>'ادخال البيانات'!AY23</f>
        <v>#DIV/0!</v>
      </c>
      <c r="H27" s="19"/>
      <c r="I27" s="3" t="e">
        <f t="shared" si="4"/>
        <v>#DIV/0!</v>
      </c>
      <c r="J27" s="6">
        <v>7</v>
      </c>
      <c r="K27" s="307">
        <f>'ادخال البيانات'!H450</f>
        <v>0</v>
      </c>
      <c r="L27" s="307"/>
      <c r="N27">
        <f t="shared" si="0"/>
        <v>0</v>
      </c>
      <c r="O27" s="8">
        <f t="shared" si="5"/>
        <v>0</v>
      </c>
      <c r="P27">
        <f>RANK(O27,$O:$O)+COUNTIF($O$6:O27,O27)-1</f>
        <v>22</v>
      </c>
      <c r="R27" t="str">
        <f t="shared" si="1"/>
        <v>أقل من المتوسط</v>
      </c>
      <c r="U27" s="50">
        <v>22</v>
      </c>
      <c r="V27" s="40">
        <f t="shared" si="6"/>
        <v>0</v>
      </c>
      <c r="W27" s="65">
        <f t="shared" si="2"/>
        <v>0</v>
      </c>
      <c r="X27" s="9" t="str">
        <f t="shared" si="3"/>
        <v>متوسط</v>
      </c>
      <c r="Y27" s="45"/>
      <c r="AB27" s="10"/>
      <c r="AC27" s="10"/>
      <c r="AD27" s="15"/>
      <c r="AE27" s="15"/>
      <c r="AF27" s="10"/>
    </row>
    <row r="28" spans="2:32" customFormat="1" x14ac:dyDescent="0.3">
      <c r="B28" s="50">
        <v>23</v>
      </c>
      <c r="C28" s="258">
        <f>'ادخال البيانات'!A24</f>
        <v>0</v>
      </c>
      <c r="D28" s="258"/>
      <c r="E28" s="258"/>
      <c r="F28" s="6">
        <f>'ادخال البيانات'!AV24</f>
        <v>0</v>
      </c>
      <c r="G28" s="63" t="e">
        <f>'ادخال البيانات'!AY24</f>
        <v>#DIV/0!</v>
      </c>
      <c r="H28" s="19"/>
      <c r="I28" s="3" t="e">
        <f t="shared" si="4"/>
        <v>#DIV/0!</v>
      </c>
      <c r="J28" s="6">
        <v>8</v>
      </c>
      <c r="K28" s="307">
        <f>'ادخال البيانات'!I450</f>
        <v>0</v>
      </c>
      <c r="L28" s="307"/>
      <c r="N28">
        <f t="shared" si="0"/>
        <v>0</v>
      </c>
      <c r="O28" s="8">
        <f t="shared" si="5"/>
        <v>0</v>
      </c>
      <c r="P28">
        <f>RANK(O28,$O:$O)+COUNTIF($O$6:O28,O28)-1</f>
        <v>23</v>
      </c>
      <c r="R28" t="str">
        <f t="shared" si="1"/>
        <v>أقل من المتوسط</v>
      </c>
      <c r="U28" s="50">
        <v>23</v>
      </c>
      <c r="V28" s="40">
        <f t="shared" si="6"/>
        <v>0</v>
      </c>
      <c r="W28" s="65">
        <f t="shared" si="2"/>
        <v>0</v>
      </c>
      <c r="X28" s="9" t="str">
        <f t="shared" si="3"/>
        <v>متوسط</v>
      </c>
      <c r="Y28" s="45"/>
      <c r="AB28" s="10"/>
      <c r="AC28" s="10"/>
      <c r="AD28" s="15"/>
      <c r="AE28" s="15"/>
      <c r="AF28" s="10"/>
    </row>
    <row r="29" spans="2:32" customFormat="1" x14ac:dyDescent="0.3">
      <c r="B29" s="50">
        <v>24</v>
      </c>
      <c r="C29" s="258">
        <f>'ادخال البيانات'!A25</f>
        <v>0</v>
      </c>
      <c r="D29" s="258"/>
      <c r="E29" s="258"/>
      <c r="F29" s="6">
        <f>'ادخال البيانات'!AV25</f>
        <v>0</v>
      </c>
      <c r="G29" s="63" t="e">
        <f>'ادخال البيانات'!AY25</f>
        <v>#DIV/0!</v>
      </c>
      <c r="H29" s="19"/>
      <c r="I29" s="3" t="e">
        <f t="shared" si="4"/>
        <v>#DIV/0!</v>
      </c>
      <c r="J29" s="6">
        <v>9</v>
      </c>
      <c r="K29" s="307">
        <f>'ادخال البيانات'!J450</f>
        <v>0</v>
      </c>
      <c r="L29" s="307"/>
      <c r="N29">
        <f t="shared" si="0"/>
        <v>0</v>
      </c>
      <c r="O29" s="8">
        <f t="shared" si="5"/>
        <v>0</v>
      </c>
      <c r="P29">
        <f>RANK(O29,$O:$O)+COUNTIF($O$6:O29,O29)-1</f>
        <v>24</v>
      </c>
      <c r="R29" t="str">
        <f t="shared" si="1"/>
        <v>أقل من المتوسط</v>
      </c>
      <c r="U29" s="50">
        <v>24</v>
      </c>
      <c r="V29" s="40">
        <f t="shared" si="6"/>
        <v>0</v>
      </c>
      <c r="W29" s="65">
        <f t="shared" si="2"/>
        <v>0</v>
      </c>
      <c r="X29" s="9" t="str">
        <f t="shared" si="3"/>
        <v>متوسط</v>
      </c>
      <c r="Y29" s="45"/>
      <c r="AB29" s="10"/>
      <c r="AC29" s="10"/>
      <c r="AD29" s="15"/>
      <c r="AE29" s="15"/>
      <c r="AF29" s="10"/>
    </row>
    <row r="30" spans="2:32" customFormat="1" x14ac:dyDescent="0.3">
      <c r="B30" s="50">
        <v>25</v>
      </c>
      <c r="C30" s="258">
        <f>'ادخال البيانات'!A26</f>
        <v>0</v>
      </c>
      <c r="D30" s="258"/>
      <c r="E30" s="258"/>
      <c r="F30" s="6">
        <f>'ادخال البيانات'!AV26</f>
        <v>0</v>
      </c>
      <c r="G30" s="63" t="e">
        <f>'ادخال البيانات'!AY26</f>
        <v>#DIV/0!</v>
      </c>
      <c r="H30" s="19"/>
      <c r="I30" s="3" t="e">
        <f t="shared" si="4"/>
        <v>#DIV/0!</v>
      </c>
      <c r="J30" s="6">
        <v>10</v>
      </c>
      <c r="K30" s="307">
        <f>'ادخال البيانات'!K450</f>
        <v>0</v>
      </c>
      <c r="L30" s="307"/>
      <c r="N30">
        <f t="shared" si="0"/>
        <v>0</v>
      </c>
      <c r="O30" s="8">
        <f t="shared" si="5"/>
        <v>0</v>
      </c>
      <c r="P30">
        <f>RANK(O30,$O:$O)+COUNTIF($O$6:O30,O30)-1</f>
        <v>25</v>
      </c>
      <c r="R30" t="str">
        <f t="shared" si="1"/>
        <v>أقل من المتوسط</v>
      </c>
      <c r="U30" s="50">
        <v>25</v>
      </c>
      <c r="V30" s="40">
        <f t="shared" si="6"/>
        <v>0</v>
      </c>
      <c r="W30" s="65">
        <f t="shared" si="2"/>
        <v>0</v>
      </c>
      <c r="X30" s="9" t="str">
        <f t="shared" si="3"/>
        <v>متوسط</v>
      </c>
      <c r="Y30" s="45"/>
      <c r="AB30" s="10"/>
      <c r="AC30" s="10"/>
      <c r="AD30" s="15"/>
      <c r="AE30" s="15"/>
      <c r="AF30" s="10"/>
    </row>
    <row r="31" spans="2:32" customFormat="1" x14ac:dyDescent="0.3">
      <c r="B31" s="50">
        <v>26</v>
      </c>
      <c r="C31" s="258">
        <f>'ادخال البيانات'!A27</f>
        <v>0</v>
      </c>
      <c r="D31" s="258"/>
      <c r="E31" s="258"/>
      <c r="F31" s="6">
        <f>'ادخال البيانات'!AV27</f>
        <v>0</v>
      </c>
      <c r="G31" s="63" t="e">
        <f>'ادخال البيانات'!AY27</f>
        <v>#DIV/0!</v>
      </c>
      <c r="H31" s="19"/>
      <c r="I31" s="3" t="e">
        <f t="shared" si="4"/>
        <v>#DIV/0!</v>
      </c>
      <c r="J31" s="6">
        <v>11</v>
      </c>
      <c r="K31" s="307">
        <f>'ادخال البيانات'!L450</f>
        <v>0</v>
      </c>
      <c r="L31" s="307"/>
      <c r="N31">
        <f t="shared" si="0"/>
        <v>0</v>
      </c>
      <c r="O31" s="8">
        <f t="shared" si="5"/>
        <v>0</v>
      </c>
      <c r="P31">
        <f>RANK(O31,$O:$O)+COUNTIF($O$6:O31,O31)-1</f>
        <v>26</v>
      </c>
      <c r="R31" t="str">
        <f t="shared" si="1"/>
        <v>أقل من المتوسط</v>
      </c>
      <c r="U31" s="50">
        <v>26</v>
      </c>
      <c r="V31" s="40">
        <f t="shared" si="6"/>
        <v>0</v>
      </c>
      <c r="W31" s="65">
        <f t="shared" si="2"/>
        <v>0</v>
      </c>
      <c r="X31" s="9" t="str">
        <f t="shared" si="3"/>
        <v>متوسط</v>
      </c>
      <c r="Y31" s="45"/>
      <c r="AB31" s="10"/>
      <c r="AC31" s="10"/>
      <c r="AD31" s="15"/>
      <c r="AE31" s="15"/>
      <c r="AF31" s="10"/>
    </row>
    <row r="32" spans="2:32" customFormat="1" x14ac:dyDescent="0.3">
      <c r="B32" s="50">
        <v>27</v>
      </c>
      <c r="C32" s="258">
        <f>'ادخال البيانات'!A28</f>
        <v>0</v>
      </c>
      <c r="D32" s="258"/>
      <c r="E32" s="258"/>
      <c r="F32" s="6">
        <f>'ادخال البيانات'!AV28</f>
        <v>0</v>
      </c>
      <c r="G32" s="63" t="e">
        <f>'ادخال البيانات'!AY28</f>
        <v>#DIV/0!</v>
      </c>
      <c r="H32" s="19"/>
      <c r="I32" s="3" t="e">
        <f t="shared" si="4"/>
        <v>#DIV/0!</v>
      </c>
      <c r="J32" s="6">
        <v>12</v>
      </c>
      <c r="K32" s="307">
        <f>'ادخال البيانات'!M450</f>
        <v>0</v>
      </c>
      <c r="L32" s="307"/>
      <c r="N32">
        <f t="shared" si="0"/>
        <v>0</v>
      </c>
      <c r="O32" s="8">
        <f t="shared" si="5"/>
        <v>0</v>
      </c>
      <c r="P32">
        <f>RANK(O32,$O:$O)+COUNTIF($O$6:O32,O32)-1</f>
        <v>27</v>
      </c>
      <c r="R32" t="str">
        <f t="shared" si="1"/>
        <v>أقل من المتوسط</v>
      </c>
      <c r="U32" s="50">
        <v>27</v>
      </c>
      <c r="V32" s="40">
        <f t="shared" si="6"/>
        <v>0</v>
      </c>
      <c r="W32" s="65">
        <f t="shared" si="2"/>
        <v>0</v>
      </c>
      <c r="X32" s="9" t="str">
        <f t="shared" si="3"/>
        <v>متوسط</v>
      </c>
      <c r="Y32" s="45"/>
      <c r="AB32" s="10"/>
      <c r="AC32" s="10"/>
      <c r="AD32" s="15"/>
      <c r="AE32" s="15"/>
      <c r="AF32" s="10"/>
    </row>
    <row r="33" spans="2:25" customFormat="1" x14ac:dyDescent="0.3">
      <c r="B33" s="50">
        <v>28</v>
      </c>
      <c r="C33" s="258">
        <f>'ادخال البيانات'!A29</f>
        <v>0</v>
      </c>
      <c r="D33" s="258"/>
      <c r="E33" s="258"/>
      <c r="F33" s="6">
        <f>'ادخال البيانات'!AV29</f>
        <v>0</v>
      </c>
      <c r="G33" s="63" t="e">
        <f>'ادخال البيانات'!AY29</f>
        <v>#DIV/0!</v>
      </c>
      <c r="H33" s="19"/>
      <c r="I33" s="3" t="e">
        <f t="shared" si="4"/>
        <v>#DIV/0!</v>
      </c>
      <c r="J33" s="6">
        <v>13</v>
      </c>
      <c r="K33" s="307">
        <f>'ادخال البيانات'!N450</f>
        <v>0</v>
      </c>
      <c r="L33" s="307"/>
      <c r="N33">
        <f t="shared" si="0"/>
        <v>0</v>
      </c>
      <c r="O33" s="8">
        <f t="shared" si="5"/>
        <v>0</v>
      </c>
      <c r="P33">
        <f>RANK(O33,$O:$O)+COUNTIF($O$6:O33,O33)-1</f>
        <v>28</v>
      </c>
      <c r="R33" t="str">
        <f t="shared" si="1"/>
        <v>أقل من المتوسط</v>
      </c>
      <c r="U33" s="50">
        <v>28</v>
      </c>
      <c r="V33" s="40">
        <f t="shared" si="6"/>
        <v>0</v>
      </c>
      <c r="W33" s="65">
        <f t="shared" si="2"/>
        <v>0</v>
      </c>
      <c r="X33" s="9" t="str">
        <f t="shared" si="3"/>
        <v>متوسط</v>
      </c>
      <c r="Y33" s="45"/>
    </row>
    <row r="34" spans="2:25" customFormat="1" x14ac:dyDescent="0.3">
      <c r="B34" s="50">
        <v>29</v>
      </c>
      <c r="C34" s="258">
        <f>'ادخال البيانات'!A30</f>
        <v>0</v>
      </c>
      <c r="D34" s="258"/>
      <c r="E34" s="258"/>
      <c r="F34" s="6">
        <f>'ادخال البيانات'!AV30</f>
        <v>0</v>
      </c>
      <c r="G34" s="63" t="e">
        <f>'ادخال البيانات'!AY30</f>
        <v>#DIV/0!</v>
      </c>
      <c r="H34" s="19"/>
      <c r="I34" s="3" t="e">
        <f t="shared" si="4"/>
        <v>#DIV/0!</v>
      </c>
      <c r="J34" s="6">
        <v>14</v>
      </c>
      <c r="K34" s="307">
        <f>'ادخال البيانات'!O450</f>
        <v>0</v>
      </c>
      <c r="L34" s="307"/>
      <c r="N34">
        <f t="shared" si="0"/>
        <v>0</v>
      </c>
      <c r="O34" s="8">
        <f t="shared" si="5"/>
        <v>0</v>
      </c>
      <c r="P34">
        <f>RANK(O34,$O:$O)+COUNTIF($O$6:O34,O34)-1</f>
        <v>29</v>
      </c>
      <c r="R34" t="str">
        <f t="shared" si="1"/>
        <v>أقل من المتوسط</v>
      </c>
      <c r="U34" s="50">
        <v>29</v>
      </c>
      <c r="V34" s="40">
        <f t="shared" si="6"/>
        <v>0</v>
      </c>
      <c r="W34" s="65">
        <f t="shared" si="2"/>
        <v>0</v>
      </c>
      <c r="X34" s="9" t="str">
        <f t="shared" si="3"/>
        <v>متوسط</v>
      </c>
      <c r="Y34" s="45"/>
    </row>
    <row r="35" spans="2:25" customFormat="1" x14ac:dyDescent="0.3">
      <c r="B35" s="50">
        <v>30</v>
      </c>
      <c r="C35" s="258">
        <f>'ادخال البيانات'!A31</f>
        <v>0</v>
      </c>
      <c r="D35" s="258"/>
      <c r="E35" s="258"/>
      <c r="F35" s="6">
        <f>'ادخال البيانات'!AV31</f>
        <v>0</v>
      </c>
      <c r="G35" s="63" t="e">
        <f>'ادخال البيانات'!AY31</f>
        <v>#DIV/0!</v>
      </c>
      <c r="H35" s="19"/>
      <c r="I35" s="3" t="e">
        <f t="shared" si="4"/>
        <v>#DIV/0!</v>
      </c>
      <c r="J35" s="6">
        <v>15</v>
      </c>
      <c r="K35" s="307">
        <f>'ادخال البيانات'!P450</f>
        <v>0</v>
      </c>
      <c r="L35" s="307"/>
      <c r="N35">
        <f t="shared" si="0"/>
        <v>0</v>
      </c>
      <c r="O35" s="8">
        <f t="shared" si="5"/>
        <v>0</v>
      </c>
      <c r="P35">
        <f>RANK(O35,$O:$O)+COUNTIF($O$6:O35,O35)-1</f>
        <v>30</v>
      </c>
      <c r="R35" t="str">
        <f t="shared" si="1"/>
        <v>أقل من المتوسط</v>
      </c>
      <c r="U35" s="50">
        <v>30</v>
      </c>
      <c r="V35" s="40">
        <f t="shared" si="6"/>
        <v>0</v>
      </c>
      <c r="W35" s="65">
        <f t="shared" si="2"/>
        <v>0</v>
      </c>
      <c r="X35" s="9" t="str">
        <f t="shared" si="3"/>
        <v>متوسط</v>
      </c>
      <c r="Y35" s="45"/>
    </row>
    <row r="36" spans="2:25" customFormat="1" x14ac:dyDescent="0.3">
      <c r="B36" s="50">
        <v>31</v>
      </c>
      <c r="C36" s="258">
        <f>'ادخال البيانات'!A32</f>
        <v>0</v>
      </c>
      <c r="D36" s="258"/>
      <c r="E36" s="258"/>
      <c r="F36" s="6">
        <f>'ادخال البيانات'!AV32</f>
        <v>0</v>
      </c>
      <c r="G36" s="63" t="e">
        <f>'ادخال البيانات'!AY32</f>
        <v>#DIV/0!</v>
      </c>
      <c r="H36" s="19"/>
      <c r="I36" s="3" t="e">
        <f t="shared" si="4"/>
        <v>#DIV/0!</v>
      </c>
      <c r="J36" s="6">
        <v>16</v>
      </c>
      <c r="K36" s="307">
        <f>'ادخال البيانات'!Q450</f>
        <v>0</v>
      </c>
      <c r="L36" s="307"/>
      <c r="N36">
        <f t="shared" si="0"/>
        <v>0</v>
      </c>
      <c r="O36" s="8">
        <f t="shared" si="5"/>
        <v>0</v>
      </c>
      <c r="P36">
        <f>RANK(O36,$O:$O)+COUNTIF($O$6:O36,O36)-1</f>
        <v>31</v>
      </c>
      <c r="R36" t="str">
        <f t="shared" si="1"/>
        <v>أقل من المتوسط</v>
      </c>
      <c r="U36" s="50">
        <v>31</v>
      </c>
      <c r="V36" s="40">
        <f t="shared" si="6"/>
        <v>0</v>
      </c>
      <c r="W36" s="65">
        <f t="shared" si="2"/>
        <v>0</v>
      </c>
      <c r="X36" s="9" t="str">
        <f t="shared" si="3"/>
        <v>متوسط</v>
      </c>
      <c r="Y36" s="45"/>
    </row>
    <row r="37" spans="2:25" customFormat="1" x14ac:dyDescent="0.3">
      <c r="B37" s="50">
        <v>32</v>
      </c>
      <c r="C37" s="258">
        <f>'ادخال البيانات'!A33</f>
        <v>0</v>
      </c>
      <c r="D37" s="258"/>
      <c r="E37" s="258"/>
      <c r="F37" s="6">
        <f>'ادخال البيانات'!AV33</f>
        <v>0</v>
      </c>
      <c r="G37" s="63" t="e">
        <f>'ادخال البيانات'!AY33</f>
        <v>#DIV/0!</v>
      </c>
      <c r="H37" s="19"/>
      <c r="I37" s="3" t="e">
        <f t="shared" si="4"/>
        <v>#DIV/0!</v>
      </c>
      <c r="J37" s="6">
        <v>17</v>
      </c>
      <c r="K37" s="307">
        <f>'ادخال البيانات'!R450</f>
        <v>0</v>
      </c>
      <c r="L37" s="307"/>
      <c r="N37">
        <f t="shared" si="0"/>
        <v>0</v>
      </c>
      <c r="O37" s="8">
        <f t="shared" si="5"/>
        <v>0</v>
      </c>
      <c r="P37">
        <f>RANK(O37,$O:$O)+COUNTIF($O$6:O37,O37)-1</f>
        <v>32</v>
      </c>
      <c r="R37" t="str">
        <f t="shared" si="1"/>
        <v>أقل من المتوسط</v>
      </c>
      <c r="U37" s="50">
        <v>32</v>
      </c>
      <c r="V37" s="40">
        <f t="shared" si="6"/>
        <v>0</v>
      </c>
      <c r="W37" s="65">
        <f t="shared" si="2"/>
        <v>0</v>
      </c>
      <c r="X37" s="9" t="str">
        <f t="shared" si="3"/>
        <v>متوسط</v>
      </c>
      <c r="Y37" s="45"/>
    </row>
    <row r="38" spans="2:25" customFormat="1" x14ac:dyDescent="0.3">
      <c r="B38" s="50">
        <v>33</v>
      </c>
      <c r="C38" s="258">
        <f>'ادخال البيانات'!A34</f>
        <v>0</v>
      </c>
      <c r="D38" s="258"/>
      <c r="E38" s="258"/>
      <c r="F38" s="6">
        <f>'ادخال البيانات'!AV34</f>
        <v>0</v>
      </c>
      <c r="G38" s="63" t="e">
        <f>'ادخال البيانات'!AY34</f>
        <v>#DIV/0!</v>
      </c>
      <c r="H38" s="19"/>
      <c r="I38" s="3" t="e">
        <f t="shared" si="4"/>
        <v>#DIV/0!</v>
      </c>
      <c r="J38" s="6">
        <v>18</v>
      </c>
      <c r="K38" s="307">
        <f>'ادخال البيانات'!S450</f>
        <v>0</v>
      </c>
      <c r="L38" s="307"/>
      <c r="N38">
        <f t="shared" si="0"/>
        <v>0</v>
      </c>
      <c r="O38" s="8">
        <f t="shared" si="5"/>
        <v>0</v>
      </c>
      <c r="P38">
        <f>RANK(O38,$O:$O)+COUNTIF($O$6:O38,O38)-1</f>
        <v>33</v>
      </c>
      <c r="R38" t="str">
        <f t="shared" si="1"/>
        <v>أقل من المتوسط</v>
      </c>
      <c r="U38" s="50">
        <v>33</v>
      </c>
      <c r="V38" s="40">
        <f t="shared" si="6"/>
        <v>0</v>
      </c>
      <c r="W38" s="65">
        <f t="shared" si="2"/>
        <v>0</v>
      </c>
      <c r="X38" s="9" t="str">
        <f t="shared" si="3"/>
        <v>متوسط</v>
      </c>
      <c r="Y38" s="45"/>
    </row>
    <row r="39" spans="2:25" customFormat="1" x14ac:dyDescent="0.3">
      <c r="B39" s="50">
        <v>34</v>
      </c>
      <c r="C39" s="258">
        <f>'ادخال البيانات'!A35</f>
        <v>0</v>
      </c>
      <c r="D39" s="258"/>
      <c r="E39" s="258"/>
      <c r="F39" s="6">
        <f>'ادخال البيانات'!AV35</f>
        <v>0</v>
      </c>
      <c r="G39" s="63" t="e">
        <f>'ادخال البيانات'!AY35</f>
        <v>#DIV/0!</v>
      </c>
      <c r="H39" s="19"/>
      <c r="I39" s="3" t="e">
        <f t="shared" si="4"/>
        <v>#DIV/0!</v>
      </c>
      <c r="J39" s="6">
        <v>19</v>
      </c>
      <c r="K39" s="307">
        <f>'ادخال البيانات'!T450</f>
        <v>0</v>
      </c>
      <c r="L39" s="307"/>
      <c r="N39">
        <f t="shared" si="0"/>
        <v>0</v>
      </c>
      <c r="O39" s="8">
        <f t="shared" si="5"/>
        <v>0</v>
      </c>
      <c r="P39">
        <f>RANK(O39,$O:$O)+COUNTIF($O$6:O39,O39)-1</f>
        <v>34</v>
      </c>
      <c r="R39" t="str">
        <f t="shared" si="1"/>
        <v>أقل من المتوسط</v>
      </c>
      <c r="U39" s="50">
        <v>34</v>
      </c>
      <c r="V39" s="40">
        <f t="shared" si="6"/>
        <v>0</v>
      </c>
      <c r="W39" s="65">
        <f t="shared" si="2"/>
        <v>0</v>
      </c>
      <c r="X39" s="9" t="str">
        <f t="shared" si="3"/>
        <v>متوسط</v>
      </c>
      <c r="Y39" s="45"/>
    </row>
    <row r="40" spans="2:25" customFormat="1" x14ac:dyDescent="0.3">
      <c r="B40" s="50">
        <v>35</v>
      </c>
      <c r="C40" s="258">
        <f>'ادخال البيانات'!A36</f>
        <v>0</v>
      </c>
      <c r="D40" s="258"/>
      <c r="E40" s="258"/>
      <c r="F40" s="6">
        <f>'ادخال البيانات'!AV36</f>
        <v>0</v>
      </c>
      <c r="G40" s="63" t="e">
        <f>'ادخال البيانات'!AY36</f>
        <v>#DIV/0!</v>
      </c>
      <c r="H40" s="19"/>
      <c r="I40" s="3" t="e">
        <f t="shared" si="4"/>
        <v>#DIV/0!</v>
      </c>
      <c r="J40" s="6">
        <v>20</v>
      </c>
      <c r="K40" s="307">
        <f>'ادخال البيانات'!U450</f>
        <v>0</v>
      </c>
      <c r="L40" s="307"/>
      <c r="N40">
        <f t="shared" si="0"/>
        <v>0</v>
      </c>
      <c r="O40" s="8">
        <f t="shared" si="5"/>
        <v>0</v>
      </c>
      <c r="P40">
        <f>RANK(O40,$O:$O)+COUNTIF($O$6:O40,O40)-1</f>
        <v>35</v>
      </c>
      <c r="R40" t="str">
        <f t="shared" si="1"/>
        <v>أقل من المتوسط</v>
      </c>
      <c r="U40" s="50">
        <v>35</v>
      </c>
      <c r="V40" s="40">
        <f t="shared" si="6"/>
        <v>0</v>
      </c>
      <c r="W40" s="65">
        <f t="shared" si="2"/>
        <v>0</v>
      </c>
      <c r="X40" s="9" t="str">
        <f t="shared" si="3"/>
        <v>متوسط</v>
      </c>
      <c r="Y40" s="45"/>
    </row>
    <row r="41" spans="2:25" customFormat="1" x14ac:dyDescent="0.3">
      <c r="B41" s="50">
        <v>36</v>
      </c>
      <c r="C41" s="258">
        <f>'ادخال البيانات'!A37</f>
        <v>0</v>
      </c>
      <c r="D41" s="258"/>
      <c r="E41" s="258"/>
      <c r="F41" s="6">
        <f>'ادخال البيانات'!AV37</f>
        <v>0</v>
      </c>
      <c r="G41" s="63" t="e">
        <f>'ادخال البيانات'!AY37</f>
        <v>#DIV/0!</v>
      </c>
      <c r="H41" s="19"/>
      <c r="I41" s="3" t="e">
        <f t="shared" si="4"/>
        <v>#DIV/0!</v>
      </c>
      <c r="J41" s="6">
        <v>21</v>
      </c>
      <c r="K41" s="307">
        <f>'ادخال البيانات'!V450</f>
        <v>0</v>
      </c>
      <c r="L41" s="307"/>
      <c r="N41">
        <f t="shared" si="0"/>
        <v>0</v>
      </c>
      <c r="O41" s="8">
        <f t="shared" si="5"/>
        <v>0</v>
      </c>
      <c r="P41">
        <f>RANK(O41,$O:$O)+COUNTIF($O$6:O41,O41)-1</f>
        <v>36</v>
      </c>
      <c r="R41" t="str">
        <f t="shared" si="1"/>
        <v>أقل من المتوسط</v>
      </c>
      <c r="U41" s="50">
        <v>36</v>
      </c>
      <c r="V41" s="40">
        <f t="shared" si="6"/>
        <v>0</v>
      </c>
      <c r="W41" s="65">
        <f t="shared" si="2"/>
        <v>0</v>
      </c>
      <c r="X41" s="9" t="str">
        <f t="shared" si="3"/>
        <v>متوسط</v>
      </c>
      <c r="Y41" s="45"/>
    </row>
    <row r="42" spans="2:25" customFormat="1" x14ac:dyDescent="0.3">
      <c r="B42" s="50">
        <v>37</v>
      </c>
      <c r="C42" s="258">
        <f>'ادخال البيانات'!A38</f>
        <v>0</v>
      </c>
      <c r="D42" s="258"/>
      <c r="E42" s="258"/>
      <c r="F42" s="6">
        <f>'ادخال البيانات'!AV38</f>
        <v>0</v>
      </c>
      <c r="G42" s="63" t="e">
        <f>'ادخال البيانات'!AY38</f>
        <v>#DIV/0!</v>
      </c>
      <c r="H42" s="19"/>
      <c r="I42" s="3" t="e">
        <f t="shared" si="4"/>
        <v>#DIV/0!</v>
      </c>
      <c r="J42" s="6">
        <v>22</v>
      </c>
      <c r="K42" s="307">
        <f>'ادخال البيانات'!W450</f>
        <v>0</v>
      </c>
      <c r="L42" s="307"/>
      <c r="N42">
        <f t="shared" si="0"/>
        <v>0</v>
      </c>
      <c r="O42" s="8">
        <f t="shared" si="5"/>
        <v>0</v>
      </c>
      <c r="P42">
        <f>RANK(O42,$O:$O)+COUNTIF($O$6:O42,O42)-1</f>
        <v>37</v>
      </c>
      <c r="R42" t="str">
        <f t="shared" si="1"/>
        <v>أقل من المتوسط</v>
      </c>
      <c r="U42" s="50">
        <v>37</v>
      </c>
      <c r="V42" s="40">
        <f t="shared" si="6"/>
        <v>0</v>
      </c>
      <c r="W42" s="65">
        <f t="shared" si="2"/>
        <v>0</v>
      </c>
      <c r="X42" s="9" t="str">
        <f t="shared" si="3"/>
        <v>متوسط</v>
      </c>
      <c r="Y42" s="45"/>
    </row>
    <row r="43" spans="2:25" customFormat="1" x14ac:dyDescent="0.3">
      <c r="B43" s="50">
        <v>38</v>
      </c>
      <c r="C43" s="258">
        <f>'ادخال البيانات'!A39</f>
        <v>0</v>
      </c>
      <c r="D43" s="258"/>
      <c r="E43" s="258"/>
      <c r="F43" s="6">
        <f>'ادخال البيانات'!AV39</f>
        <v>0</v>
      </c>
      <c r="G43" s="63" t="e">
        <f>'ادخال البيانات'!AY39</f>
        <v>#DIV/0!</v>
      </c>
      <c r="H43" s="19"/>
      <c r="I43" s="3" t="e">
        <f t="shared" si="4"/>
        <v>#DIV/0!</v>
      </c>
      <c r="J43" s="6">
        <v>23</v>
      </c>
      <c r="K43" s="307">
        <f>'ادخال البيانات'!X450</f>
        <v>0</v>
      </c>
      <c r="L43" s="307"/>
      <c r="N43">
        <f t="shared" si="0"/>
        <v>0</v>
      </c>
      <c r="O43" s="8">
        <f t="shared" si="5"/>
        <v>0</v>
      </c>
      <c r="P43">
        <f>RANK(O43,$O:$O)+COUNTIF($O$6:O43,O43)-1</f>
        <v>38</v>
      </c>
      <c r="R43" t="str">
        <f t="shared" si="1"/>
        <v>أقل من المتوسط</v>
      </c>
      <c r="U43" s="50">
        <v>38</v>
      </c>
      <c r="V43" s="40">
        <f t="shared" si="6"/>
        <v>0</v>
      </c>
      <c r="W43" s="65">
        <f t="shared" si="2"/>
        <v>0</v>
      </c>
      <c r="X43" s="9" t="str">
        <f t="shared" si="3"/>
        <v>متوسط</v>
      </c>
      <c r="Y43" s="45"/>
    </row>
    <row r="44" spans="2:25" customFormat="1" x14ac:dyDescent="0.3">
      <c r="B44" s="50">
        <v>39</v>
      </c>
      <c r="C44" s="258">
        <f>'ادخال البيانات'!A40</f>
        <v>0</v>
      </c>
      <c r="D44" s="258"/>
      <c r="E44" s="258"/>
      <c r="F44" s="6">
        <f>'ادخال البيانات'!AV40</f>
        <v>0</v>
      </c>
      <c r="G44" s="63" t="e">
        <f>'ادخال البيانات'!AY40</f>
        <v>#DIV/0!</v>
      </c>
      <c r="H44" s="19"/>
      <c r="I44" s="3" t="e">
        <f t="shared" si="4"/>
        <v>#DIV/0!</v>
      </c>
      <c r="J44" s="6">
        <v>24</v>
      </c>
      <c r="K44" s="307">
        <f>'ادخال البيانات'!Y450</f>
        <v>0</v>
      </c>
      <c r="L44" s="307"/>
      <c r="N44">
        <f t="shared" si="0"/>
        <v>0</v>
      </c>
      <c r="O44" s="8">
        <f t="shared" si="5"/>
        <v>0</v>
      </c>
      <c r="P44">
        <f>RANK(O44,$O:$O)+COUNTIF($O$6:O44,O44)-1</f>
        <v>39</v>
      </c>
      <c r="R44" t="str">
        <f t="shared" si="1"/>
        <v>أقل من المتوسط</v>
      </c>
      <c r="U44" s="50">
        <v>39</v>
      </c>
      <c r="V44" s="40">
        <f t="shared" si="6"/>
        <v>0</v>
      </c>
      <c r="W44" s="65">
        <f t="shared" si="2"/>
        <v>0</v>
      </c>
      <c r="X44" s="9" t="str">
        <f t="shared" si="3"/>
        <v>متوسط</v>
      </c>
      <c r="Y44" s="45"/>
    </row>
    <row r="45" spans="2:25" customFormat="1" x14ac:dyDescent="0.3">
      <c r="B45" s="50">
        <v>40</v>
      </c>
      <c r="C45" s="258">
        <f>'ادخال البيانات'!A41</f>
        <v>0</v>
      </c>
      <c r="D45" s="258"/>
      <c r="E45" s="258"/>
      <c r="F45" s="6">
        <f>'ادخال البيانات'!AV41</f>
        <v>0</v>
      </c>
      <c r="G45" s="63" t="e">
        <f>'ادخال البيانات'!AY41</f>
        <v>#DIV/0!</v>
      </c>
      <c r="H45" s="19"/>
      <c r="I45" s="3" t="e">
        <f t="shared" si="4"/>
        <v>#DIV/0!</v>
      </c>
      <c r="J45" s="6">
        <v>25</v>
      </c>
      <c r="K45" s="307">
        <f>'ادخال البيانات'!Z450</f>
        <v>0</v>
      </c>
      <c r="L45" s="307"/>
      <c r="N45">
        <f t="shared" si="0"/>
        <v>0</v>
      </c>
      <c r="O45" s="8">
        <f t="shared" si="5"/>
        <v>0</v>
      </c>
      <c r="P45">
        <f>RANK(O45,$O:$O)+COUNTIF($O$6:O45,O45)-1</f>
        <v>40</v>
      </c>
      <c r="R45" t="str">
        <f t="shared" si="1"/>
        <v>أقل من المتوسط</v>
      </c>
      <c r="U45" s="50">
        <v>40</v>
      </c>
      <c r="V45" s="40">
        <f t="shared" si="6"/>
        <v>0</v>
      </c>
      <c r="W45" s="65">
        <f t="shared" si="2"/>
        <v>0</v>
      </c>
      <c r="X45" s="9" t="str">
        <f t="shared" si="3"/>
        <v>متوسط</v>
      </c>
      <c r="Y45" s="45"/>
    </row>
    <row r="46" spans="2:25" customFormat="1" x14ac:dyDescent="0.3">
      <c r="B46" s="50">
        <v>41</v>
      </c>
      <c r="C46" s="258">
        <f>'ادخال البيانات'!A42</f>
        <v>0</v>
      </c>
      <c r="D46" s="258"/>
      <c r="E46" s="258"/>
      <c r="F46" s="6">
        <f>'ادخال البيانات'!AV42</f>
        <v>0</v>
      </c>
      <c r="G46" s="63" t="e">
        <f>'ادخال البيانات'!AY42</f>
        <v>#DIV/0!</v>
      </c>
      <c r="H46" s="19"/>
      <c r="I46" s="3" t="e">
        <f t="shared" si="4"/>
        <v>#DIV/0!</v>
      </c>
      <c r="J46" s="6">
        <v>26</v>
      </c>
      <c r="K46" s="307">
        <f>'ادخال البيانات'!AA450</f>
        <v>0</v>
      </c>
      <c r="L46" s="307"/>
      <c r="N46">
        <f t="shared" si="0"/>
        <v>0</v>
      </c>
      <c r="O46" s="8">
        <f t="shared" si="5"/>
        <v>0</v>
      </c>
      <c r="P46">
        <f>RANK(O46,$O:$O)+COUNTIF($O$6:O46,O46)-1</f>
        <v>41</v>
      </c>
      <c r="R46" t="str">
        <f t="shared" si="1"/>
        <v>أقل من المتوسط</v>
      </c>
      <c r="U46" s="50">
        <v>41</v>
      </c>
      <c r="V46" s="40">
        <f t="shared" si="6"/>
        <v>0</v>
      </c>
      <c r="W46" s="65">
        <f t="shared" si="2"/>
        <v>0</v>
      </c>
      <c r="X46" s="9" t="str">
        <f t="shared" si="3"/>
        <v>متوسط</v>
      </c>
      <c r="Y46" s="45"/>
    </row>
    <row r="47" spans="2:25" customFormat="1" x14ac:dyDescent="0.3">
      <c r="B47" s="50">
        <v>42</v>
      </c>
      <c r="C47" s="258">
        <f>'ادخال البيانات'!A43</f>
        <v>0</v>
      </c>
      <c r="D47" s="258"/>
      <c r="E47" s="258"/>
      <c r="F47" s="6">
        <f>'ادخال البيانات'!AV43</f>
        <v>0</v>
      </c>
      <c r="G47" s="63" t="e">
        <f>'ادخال البيانات'!AY43</f>
        <v>#DIV/0!</v>
      </c>
      <c r="H47" s="19"/>
      <c r="I47" s="3" t="e">
        <f t="shared" si="4"/>
        <v>#DIV/0!</v>
      </c>
      <c r="J47" s="6">
        <v>27</v>
      </c>
      <c r="K47" s="307">
        <f>'ادخال البيانات'!AB450</f>
        <v>0</v>
      </c>
      <c r="L47" s="307"/>
      <c r="N47">
        <f t="shared" si="0"/>
        <v>0</v>
      </c>
      <c r="O47" s="8">
        <f t="shared" si="5"/>
        <v>0</v>
      </c>
      <c r="P47">
        <f>RANK(O47,$O:$O)+COUNTIF($O$6:O47,O47)-1</f>
        <v>42</v>
      </c>
      <c r="R47" t="str">
        <f t="shared" si="1"/>
        <v>أقل من المتوسط</v>
      </c>
      <c r="U47" s="50">
        <v>42</v>
      </c>
      <c r="V47" s="40">
        <f t="shared" si="6"/>
        <v>0</v>
      </c>
      <c r="W47" s="65">
        <f t="shared" si="2"/>
        <v>0</v>
      </c>
      <c r="X47" s="9" t="str">
        <f t="shared" si="3"/>
        <v>متوسط</v>
      </c>
      <c r="Y47" s="45"/>
    </row>
    <row r="48" spans="2:25" customFormat="1" x14ac:dyDescent="0.3">
      <c r="B48" s="50">
        <v>43</v>
      </c>
      <c r="C48" s="258">
        <f>'ادخال البيانات'!A44</f>
        <v>0</v>
      </c>
      <c r="D48" s="258"/>
      <c r="E48" s="258"/>
      <c r="F48" s="6">
        <f>'ادخال البيانات'!AV44</f>
        <v>0</v>
      </c>
      <c r="G48" s="63" t="e">
        <f>'ادخال البيانات'!AY44</f>
        <v>#DIV/0!</v>
      </c>
      <c r="H48" s="19"/>
      <c r="I48" s="3" t="e">
        <f t="shared" si="4"/>
        <v>#DIV/0!</v>
      </c>
      <c r="J48" s="6">
        <v>28</v>
      </c>
      <c r="K48" s="307">
        <f>'ادخال البيانات'!AC450</f>
        <v>0</v>
      </c>
      <c r="L48" s="307"/>
      <c r="N48">
        <f t="shared" si="0"/>
        <v>0</v>
      </c>
      <c r="O48" s="8">
        <f t="shared" si="5"/>
        <v>0</v>
      </c>
      <c r="P48">
        <f>RANK(O48,$O:$O)+COUNTIF($O$6:O48,O48)-1</f>
        <v>43</v>
      </c>
      <c r="R48" t="str">
        <f t="shared" si="1"/>
        <v>أقل من المتوسط</v>
      </c>
      <c r="U48" s="50">
        <v>43</v>
      </c>
      <c r="V48" s="40">
        <f t="shared" si="6"/>
        <v>0</v>
      </c>
      <c r="W48" s="65">
        <f t="shared" si="2"/>
        <v>0</v>
      </c>
      <c r="X48" s="9" t="str">
        <f t="shared" si="3"/>
        <v>متوسط</v>
      </c>
      <c r="Y48" s="45"/>
    </row>
    <row r="49" spans="2:25" customFormat="1" x14ac:dyDescent="0.3">
      <c r="B49" s="50">
        <v>44</v>
      </c>
      <c r="C49" s="258">
        <f>'ادخال البيانات'!A45</f>
        <v>0</v>
      </c>
      <c r="D49" s="258"/>
      <c r="E49" s="258"/>
      <c r="F49" s="6">
        <f>'ادخال البيانات'!AV45</f>
        <v>0</v>
      </c>
      <c r="G49" s="63" t="e">
        <f>'ادخال البيانات'!AY45</f>
        <v>#DIV/0!</v>
      </c>
      <c r="H49" s="19"/>
      <c r="I49" s="3" t="e">
        <f t="shared" si="4"/>
        <v>#DIV/0!</v>
      </c>
      <c r="J49" s="6">
        <v>29</v>
      </c>
      <c r="K49" s="307">
        <f>'ادخال البيانات'!AD450</f>
        <v>0</v>
      </c>
      <c r="L49" s="307"/>
      <c r="N49">
        <f t="shared" si="0"/>
        <v>0</v>
      </c>
      <c r="O49" s="8">
        <f t="shared" si="5"/>
        <v>0</v>
      </c>
      <c r="P49">
        <f>RANK(O49,$O:$O)+COUNTIF($O$6:O49,O49)-1</f>
        <v>44</v>
      </c>
      <c r="R49" t="str">
        <f t="shared" si="1"/>
        <v>أقل من المتوسط</v>
      </c>
      <c r="U49" s="50">
        <v>44</v>
      </c>
      <c r="V49" s="40">
        <f t="shared" si="6"/>
        <v>0</v>
      </c>
      <c r="W49" s="65">
        <f t="shared" si="2"/>
        <v>0</v>
      </c>
      <c r="X49" s="9" t="str">
        <f t="shared" si="3"/>
        <v>متوسط</v>
      </c>
      <c r="Y49" s="45"/>
    </row>
    <row r="50" spans="2:25" customFormat="1" x14ac:dyDescent="0.3">
      <c r="B50" s="50">
        <v>45</v>
      </c>
      <c r="C50" s="258">
        <f>'ادخال البيانات'!A46</f>
        <v>0</v>
      </c>
      <c r="D50" s="258"/>
      <c r="E50" s="258"/>
      <c r="F50" s="6">
        <f>'ادخال البيانات'!AV46</f>
        <v>0</v>
      </c>
      <c r="G50" s="63" t="e">
        <f>'ادخال البيانات'!AY46</f>
        <v>#DIV/0!</v>
      </c>
      <c r="H50" s="19"/>
      <c r="I50" s="3" t="e">
        <f t="shared" si="4"/>
        <v>#DIV/0!</v>
      </c>
      <c r="J50" s="6">
        <v>30</v>
      </c>
      <c r="K50" s="307">
        <f>'ادخال البيانات'!AE450</f>
        <v>0</v>
      </c>
      <c r="L50" s="307"/>
      <c r="N50">
        <f t="shared" si="0"/>
        <v>0</v>
      </c>
      <c r="O50" s="8">
        <f t="shared" si="5"/>
        <v>0</v>
      </c>
      <c r="P50">
        <f>RANK(O50,$O:$O)+COUNTIF($O$6:O50,O50)-1</f>
        <v>45</v>
      </c>
      <c r="R50" t="str">
        <f t="shared" si="1"/>
        <v>أقل من المتوسط</v>
      </c>
      <c r="U50" s="50">
        <v>45</v>
      </c>
      <c r="V50" s="40">
        <f t="shared" si="6"/>
        <v>0</v>
      </c>
      <c r="W50" s="65">
        <f t="shared" si="2"/>
        <v>0</v>
      </c>
      <c r="X50" s="9" t="str">
        <f t="shared" si="3"/>
        <v>متوسط</v>
      </c>
      <c r="Y50" s="45"/>
    </row>
    <row r="51" spans="2:25" customFormat="1" x14ac:dyDescent="0.3">
      <c r="B51" s="50">
        <v>46</v>
      </c>
      <c r="C51" s="258">
        <f>'ادخال البيانات'!A47</f>
        <v>0</v>
      </c>
      <c r="D51" s="258"/>
      <c r="E51" s="258"/>
      <c r="F51" s="6">
        <f>'ادخال البيانات'!AV47</f>
        <v>0</v>
      </c>
      <c r="G51" s="63" t="e">
        <f>'ادخال البيانات'!AY47</f>
        <v>#DIV/0!</v>
      </c>
      <c r="H51" s="19"/>
      <c r="I51" s="3" t="e">
        <f t="shared" si="4"/>
        <v>#DIV/0!</v>
      </c>
      <c r="J51" s="6">
        <v>31</v>
      </c>
      <c r="K51" s="307">
        <f>'ادخال البيانات'!AF450</f>
        <v>0</v>
      </c>
      <c r="L51" s="307"/>
      <c r="N51">
        <f t="shared" si="0"/>
        <v>0</v>
      </c>
      <c r="O51" s="8">
        <f t="shared" si="5"/>
        <v>0</v>
      </c>
      <c r="P51">
        <f>RANK(O51,$O:$O)+COUNTIF($O$6:O51,O51)-1</f>
        <v>46</v>
      </c>
      <c r="R51" t="str">
        <f t="shared" si="1"/>
        <v>أقل من المتوسط</v>
      </c>
      <c r="U51" s="50">
        <v>46</v>
      </c>
      <c r="V51" s="40">
        <f t="shared" si="6"/>
        <v>0</v>
      </c>
      <c r="W51" s="65">
        <f t="shared" si="2"/>
        <v>0</v>
      </c>
      <c r="X51" s="9" t="str">
        <f t="shared" si="3"/>
        <v>متوسط</v>
      </c>
      <c r="Y51" s="45"/>
    </row>
    <row r="52" spans="2:25" customFormat="1" x14ac:dyDescent="0.3">
      <c r="B52" s="50">
        <v>47</v>
      </c>
      <c r="C52" s="258">
        <f>'ادخال البيانات'!A48</f>
        <v>0</v>
      </c>
      <c r="D52" s="258"/>
      <c r="E52" s="258"/>
      <c r="F52" s="6">
        <f>'ادخال البيانات'!AV48</f>
        <v>0</v>
      </c>
      <c r="G52" s="63" t="e">
        <f>'ادخال البيانات'!AY48</f>
        <v>#DIV/0!</v>
      </c>
      <c r="H52" s="19"/>
      <c r="I52" s="3" t="e">
        <f t="shared" si="4"/>
        <v>#DIV/0!</v>
      </c>
      <c r="J52" s="6">
        <v>32</v>
      </c>
      <c r="K52" s="307">
        <f>'ادخال البيانات'!AG450</f>
        <v>0</v>
      </c>
      <c r="L52" s="307"/>
      <c r="N52">
        <f t="shared" si="0"/>
        <v>0</v>
      </c>
      <c r="O52" s="8">
        <f t="shared" si="5"/>
        <v>0</v>
      </c>
      <c r="P52">
        <f>RANK(O52,$O:$O)+COUNTIF($O$6:O52,O52)-1</f>
        <v>47</v>
      </c>
      <c r="R52" t="str">
        <f t="shared" si="1"/>
        <v>أقل من المتوسط</v>
      </c>
      <c r="U52" s="50">
        <v>47</v>
      </c>
      <c r="V52" s="40">
        <f t="shared" si="6"/>
        <v>0</v>
      </c>
      <c r="W52" s="65">
        <f t="shared" si="2"/>
        <v>0</v>
      </c>
      <c r="X52" s="9" t="str">
        <f t="shared" si="3"/>
        <v>متوسط</v>
      </c>
      <c r="Y52" s="45"/>
    </row>
    <row r="53" spans="2:25" customFormat="1" x14ac:dyDescent="0.3">
      <c r="B53" s="50">
        <v>48</v>
      </c>
      <c r="C53" s="258">
        <f>'ادخال البيانات'!A49</f>
        <v>0</v>
      </c>
      <c r="D53" s="258"/>
      <c r="E53" s="258"/>
      <c r="F53" s="6">
        <f>'ادخال البيانات'!AV49</f>
        <v>0</v>
      </c>
      <c r="G53" s="63" t="e">
        <f>'ادخال البيانات'!AY49</f>
        <v>#DIV/0!</v>
      </c>
      <c r="H53" s="19"/>
      <c r="I53" s="3" t="e">
        <f t="shared" si="4"/>
        <v>#DIV/0!</v>
      </c>
      <c r="J53" s="6">
        <v>33</v>
      </c>
      <c r="K53" s="307">
        <f>'ادخال البيانات'!AH450</f>
        <v>0</v>
      </c>
      <c r="L53" s="307"/>
      <c r="N53">
        <f t="shared" si="0"/>
        <v>0</v>
      </c>
      <c r="O53" s="8">
        <f t="shared" si="5"/>
        <v>0</v>
      </c>
      <c r="P53">
        <f>RANK(O53,$O:$O)+COUNTIF($O$6:O53,O53)-1</f>
        <v>48</v>
      </c>
      <c r="R53" t="str">
        <f t="shared" si="1"/>
        <v>أقل من المتوسط</v>
      </c>
      <c r="U53" s="50">
        <v>48</v>
      </c>
      <c r="V53" s="40">
        <f t="shared" si="6"/>
        <v>0</v>
      </c>
      <c r="W53" s="65">
        <f t="shared" si="2"/>
        <v>0</v>
      </c>
      <c r="X53" s="9" t="str">
        <f t="shared" si="3"/>
        <v>متوسط</v>
      </c>
      <c r="Y53" s="45"/>
    </row>
    <row r="54" spans="2:25" customFormat="1" x14ac:dyDescent="0.3">
      <c r="B54" s="50">
        <v>49</v>
      </c>
      <c r="C54" s="258">
        <f>'ادخال البيانات'!A50</f>
        <v>0</v>
      </c>
      <c r="D54" s="258"/>
      <c r="E54" s="258"/>
      <c r="F54" s="6">
        <f>'ادخال البيانات'!AV50</f>
        <v>0</v>
      </c>
      <c r="G54" s="63" t="e">
        <f>'ادخال البيانات'!AY50</f>
        <v>#DIV/0!</v>
      </c>
      <c r="H54" s="19"/>
      <c r="I54" s="3" t="e">
        <f t="shared" si="4"/>
        <v>#DIV/0!</v>
      </c>
      <c r="J54" s="4"/>
      <c r="K54" s="1"/>
      <c r="N54">
        <f t="shared" si="0"/>
        <v>0</v>
      </c>
      <c r="O54" s="8">
        <f t="shared" si="5"/>
        <v>0</v>
      </c>
      <c r="P54">
        <f>RANK(O54,$O:$O)+COUNTIF($O$6:O54,O54)-1</f>
        <v>49</v>
      </c>
      <c r="R54" t="str">
        <f t="shared" si="1"/>
        <v>أقل من المتوسط</v>
      </c>
      <c r="U54" s="50">
        <v>49</v>
      </c>
      <c r="V54" s="40">
        <f t="shared" si="6"/>
        <v>0</v>
      </c>
      <c r="W54" s="65">
        <f t="shared" si="2"/>
        <v>0</v>
      </c>
      <c r="X54" s="9" t="str">
        <f t="shared" si="3"/>
        <v>متوسط</v>
      </c>
      <c r="Y54" s="45"/>
    </row>
    <row r="55" spans="2:25" customFormat="1" x14ac:dyDescent="0.3">
      <c r="B55" s="50">
        <v>50</v>
      </c>
      <c r="C55" s="258">
        <f>'ادخال البيانات'!A51</f>
        <v>0</v>
      </c>
      <c r="D55" s="258"/>
      <c r="E55" s="258"/>
      <c r="F55" s="6">
        <f>'ادخال البيانات'!AV51</f>
        <v>0</v>
      </c>
      <c r="G55" s="63" t="e">
        <f>'ادخال البيانات'!AY51</f>
        <v>#DIV/0!</v>
      </c>
      <c r="H55" s="19"/>
      <c r="I55" s="3" t="e">
        <f t="shared" si="4"/>
        <v>#DIV/0!</v>
      </c>
      <c r="J55" s="4"/>
      <c r="K55" s="1"/>
      <c r="N55">
        <f t="shared" si="0"/>
        <v>0</v>
      </c>
      <c r="O55" s="8">
        <f t="shared" si="5"/>
        <v>0</v>
      </c>
      <c r="P55">
        <f>RANK(O55,$O:$O)+COUNTIF($O$6:O55,O55)-1</f>
        <v>50</v>
      </c>
      <c r="R55" t="str">
        <f t="shared" si="1"/>
        <v>أقل من المتوسط</v>
      </c>
      <c r="U55" s="50">
        <v>50</v>
      </c>
      <c r="V55" s="40">
        <f t="shared" si="6"/>
        <v>0</v>
      </c>
      <c r="W55" s="65">
        <f t="shared" si="2"/>
        <v>0</v>
      </c>
      <c r="X55" s="9" t="str">
        <f t="shared" si="3"/>
        <v>متوسط</v>
      </c>
      <c r="Y55" s="45"/>
    </row>
    <row r="56" spans="2:25" customFormat="1" x14ac:dyDescent="0.3">
      <c r="B56" s="50">
        <v>51</v>
      </c>
      <c r="C56" s="258">
        <f>'ادخال البيانات'!A52</f>
        <v>0</v>
      </c>
      <c r="D56" s="258"/>
      <c r="E56" s="258"/>
      <c r="F56" s="6">
        <f>'ادخال البيانات'!AV52</f>
        <v>0</v>
      </c>
      <c r="G56" s="63" t="e">
        <f>'ادخال البيانات'!AY52</f>
        <v>#DIV/0!</v>
      </c>
      <c r="H56" s="19"/>
      <c r="I56" s="3" t="e">
        <f t="shared" si="4"/>
        <v>#DIV/0!</v>
      </c>
      <c r="J56" s="4"/>
      <c r="K56" s="1"/>
      <c r="N56">
        <f t="shared" si="0"/>
        <v>0</v>
      </c>
      <c r="O56" s="8">
        <f t="shared" si="5"/>
        <v>0</v>
      </c>
      <c r="P56">
        <f>RANK(O56,$O:$O)+COUNTIF($O$6:O56,O56)-1</f>
        <v>51</v>
      </c>
      <c r="R56" t="str">
        <f t="shared" si="1"/>
        <v>أقل من المتوسط</v>
      </c>
      <c r="U56" s="50">
        <v>51</v>
      </c>
      <c r="V56" s="40">
        <f t="shared" si="6"/>
        <v>0</v>
      </c>
      <c r="W56" s="65">
        <f t="shared" si="2"/>
        <v>0</v>
      </c>
      <c r="X56" s="9" t="str">
        <f t="shared" si="3"/>
        <v>متوسط</v>
      </c>
      <c r="Y56" s="45"/>
    </row>
    <row r="57" spans="2:25" customFormat="1" x14ac:dyDescent="0.3">
      <c r="B57" s="50">
        <v>52</v>
      </c>
      <c r="C57" s="258">
        <f>'ادخال البيانات'!A53</f>
        <v>0</v>
      </c>
      <c r="D57" s="258"/>
      <c r="E57" s="258"/>
      <c r="F57" s="6">
        <f>'ادخال البيانات'!AV53</f>
        <v>0</v>
      </c>
      <c r="G57" s="63" t="e">
        <f>'ادخال البيانات'!AY53</f>
        <v>#DIV/0!</v>
      </c>
      <c r="H57" s="19"/>
      <c r="I57" s="3" t="e">
        <f t="shared" si="4"/>
        <v>#DIV/0!</v>
      </c>
      <c r="J57" s="4"/>
      <c r="K57" s="1"/>
      <c r="N57">
        <f t="shared" si="0"/>
        <v>0</v>
      </c>
      <c r="O57" s="8">
        <f t="shared" si="5"/>
        <v>0</v>
      </c>
      <c r="P57">
        <f>RANK(O57,$O:$O)+COUNTIF($O$6:O57,O57)-1</f>
        <v>52</v>
      </c>
      <c r="R57" t="str">
        <f t="shared" si="1"/>
        <v>أقل من المتوسط</v>
      </c>
      <c r="U57" s="50">
        <v>52</v>
      </c>
      <c r="V57" s="40">
        <f t="shared" si="6"/>
        <v>0</v>
      </c>
      <c r="W57" s="65">
        <f t="shared" si="2"/>
        <v>0</v>
      </c>
      <c r="X57" s="9" t="str">
        <f t="shared" si="3"/>
        <v>متوسط</v>
      </c>
      <c r="Y57" s="45"/>
    </row>
    <row r="58" spans="2:25" customFormat="1" x14ac:dyDescent="0.3">
      <c r="B58" s="50">
        <v>53</v>
      </c>
      <c r="C58" s="258">
        <f>'ادخال البيانات'!A54</f>
        <v>0</v>
      </c>
      <c r="D58" s="258"/>
      <c r="E58" s="258"/>
      <c r="F58" s="6">
        <f>'ادخال البيانات'!AV54</f>
        <v>0</v>
      </c>
      <c r="G58" s="63" t="e">
        <f>'ادخال البيانات'!AY54</f>
        <v>#DIV/0!</v>
      </c>
      <c r="H58" s="19"/>
      <c r="I58" s="3" t="e">
        <f t="shared" si="4"/>
        <v>#DIV/0!</v>
      </c>
      <c r="J58" s="4"/>
      <c r="K58" s="1"/>
      <c r="N58">
        <f t="shared" si="0"/>
        <v>0</v>
      </c>
      <c r="O58" s="8">
        <f t="shared" si="5"/>
        <v>0</v>
      </c>
      <c r="P58">
        <f>RANK(O58,$O:$O)+COUNTIF($O$6:O58,O58)-1</f>
        <v>53</v>
      </c>
      <c r="R58" t="str">
        <f t="shared" si="1"/>
        <v>أقل من المتوسط</v>
      </c>
      <c r="U58" s="50">
        <v>53</v>
      </c>
      <c r="V58" s="40">
        <f t="shared" si="6"/>
        <v>0</v>
      </c>
      <c r="W58" s="65">
        <f t="shared" si="2"/>
        <v>0</v>
      </c>
      <c r="X58" s="9" t="str">
        <f t="shared" si="3"/>
        <v>متوسط</v>
      </c>
      <c r="Y58" s="45"/>
    </row>
    <row r="59" spans="2:25" customFormat="1" x14ac:dyDescent="0.3">
      <c r="B59" s="50">
        <v>54</v>
      </c>
      <c r="C59" s="258">
        <f>'ادخال البيانات'!A55</f>
        <v>0</v>
      </c>
      <c r="D59" s="258"/>
      <c r="E59" s="258"/>
      <c r="F59" s="6">
        <f>'ادخال البيانات'!AV55</f>
        <v>0</v>
      </c>
      <c r="G59" s="63" t="e">
        <f>'ادخال البيانات'!AY55</f>
        <v>#DIV/0!</v>
      </c>
      <c r="H59" s="19"/>
      <c r="I59" s="3" t="e">
        <f t="shared" si="4"/>
        <v>#DIV/0!</v>
      </c>
      <c r="J59" s="4"/>
      <c r="K59" s="1"/>
      <c r="N59">
        <f t="shared" si="0"/>
        <v>0</v>
      </c>
      <c r="O59" s="8">
        <f t="shared" si="5"/>
        <v>0</v>
      </c>
      <c r="P59">
        <f>RANK(O59,$O:$O)+COUNTIF($O$6:O59,O59)-1</f>
        <v>54</v>
      </c>
      <c r="R59" t="str">
        <f t="shared" si="1"/>
        <v>أقل من المتوسط</v>
      </c>
      <c r="U59" s="50">
        <v>54</v>
      </c>
      <c r="V59" s="40">
        <f t="shared" si="6"/>
        <v>0</v>
      </c>
      <c r="W59" s="65">
        <f t="shared" si="2"/>
        <v>0</v>
      </c>
      <c r="X59" s="9" t="str">
        <f t="shared" si="3"/>
        <v>متوسط</v>
      </c>
      <c r="Y59" s="45"/>
    </row>
    <row r="60" spans="2:25" customFormat="1" x14ac:dyDescent="0.3">
      <c r="B60" s="50">
        <v>55</v>
      </c>
      <c r="C60" s="258">
        <f>'ادخال البيانات'!A56</f>
        <v>0</v>
      </c>
      <c r="D60" s="258"/>
      <c r="E60" s="258"/>
      <c r="F60" s="6">
        <f>'ادخال البيانات'!AV56</f>
        <v>0</v>
      </c>
      <c r="G60" s="63" t="e">
        <f>'ادخال البيانات'!AY56</f>
        <v>#DIV/0!</v>
      </c>
      <c r="H60" s="19"/>
      <c r="I60" s="3" t="e">
        <f t="shared" si="4"/>
        <v>#DIV/0!</v>
      </c>
      <c r="J60" s="4"/>
      <c r="K60" s="1"/>
      <c r="N60">
        <f t="shared" si="0"/>
        <v>0</v>
      </c>
      <c r="O60" s="8">
        <f t="shared" si="5"/>
        <v>0</v>
      </c>
      <c r="P60">
        <f>RANK(O60,$O:$O)+COUNTIF($O$6:O60,O60)-1</f>
        <v>55</v>
      </c>
      <c r="R60" t="str">
        <f t="shared" si="1"/>
        <v>أقل من المتوسط</v>
      </c>
      <c r="U60" s="50">
        <v>55</v>
      </c>
      <c r="V60" s="40">
        <f t="shared" si="6"/>
        <v>0</v>
      </c>
      <c r="W60" s="65">
        <f t="shared" si="2"/>
        <v>0</v>
      </c>
      <c r="X60" s="9" t="str">
        <f t="shared" si="3"/>
        <v>متوسط</v>
      </c>
      <c r="Y60" s="45"/>
    </row>
    <row r="61" spans="2:25" customFormat="1" x14ac:dyDescent="0.3">
      <c r="B61" s="50">
        <v>56</v>
      </c>
      <c r="C61" s="258">
        <f>'ادخال البيانات'!A57</f>
        <v>0</v>
      </c>
      <c r="D61" s="258"/>
      <c r="E61" s="258"/>
      <c r="F61" s="6">
        <f>'ادخال البيانات'!AV57</f>
        <v>0</v>
      </c>
      <c r="G61" s="63" t="e">
        <f>'ادخال البيانات'!AY57</f>
        <v>#DIV/0!</v>
      </c>
      <c r="H61" s="19"/>
      <c r="I61" s="3" t="e">
        <f t="shared" si="4"/>
        <v>#DIV/0!</v>
      </c>
      <c r="N61">
        <f t="shared" si="0"/>
        <v>0</v>
      </c>
      <c r="O61" s="8">
        <f t="shared" si="5"/>
        <v>0</v>
      </c>
      <c r="P61">
        <f>RANK(O61,$O:$O)+COUNTIF($O$6:O61,O61)-1</f>
        <v>56</v>
      </c>
      <c r="R61" t="str">
        <f t="shared" si="1"/>
        <v>أقل من المتوسط</v>
      </c>
      <c r="U61" s="50">
        <v>56</v>
      </c>
      <c r="V61" s="40">
        <f t="shared" si="6"/>
        <v>0</v>
      </c>
      <c r="W61" s="65">
        <f t="shared" si="2"/>
        <v>0</v>
      </c>
      <c r="X61" s="9" t="str">
        <f t="shared" si="3"/>
        <v>متوسط</v>
      </c>
      <c r="Y61" s="45"/>
    </row>
    <row r="62" spans="2:25" customFormat="1" x14ac:dyDescent="0.3">
      <c r="B62" s="50">
        <v>57</v>
      </c>
      <c r="C62" s="258">
        <f>'ادخال البيانات'!A58</f>
        <v>0</v>
      </c>
      <c r="D62" s="258"/>
      <c r="E62" s="258"/>
      <c r="F62" s="6">
        <f>'ادخال البيانات'!AV58</f>
        <v>0</v>
      </c>
      <c r="G62" s="63" t="e">
        <f>'ادخال البيانات'!AY58</f>
        <v>#DIV/0!</v>
      </c>
      <c r="H62" s="19"/>
      <c r="I62" s="3" t="e">
        <f t="shared" si="4"/>
        <v>#DIV/0!</v>
      </c>
      <c r="N62">
        <f t="shared" si="0"/>
        <v>0</v>
      </c>
      <c r="O62" s="8">
        <f t="shared" si="5"/>
        <v>0</v>
      </c>
      <c r="P62">
        <f>RANK(O62,$O:$O)+COUNTIF($O$6:O62,O62)-1</f>
        <v>57</v>
      </c>
      <c r="R62" t="str">
        <f t="shared" si="1"/>
        <v>أقل من المتوسط</v>
      </c>
      <c r="U62" s="50">
        <v>57</v>
      </c>
      <c r="V62" s="40">
        <f t="shared" si="6"/>
        <v>0</v>
      </c>
      <c r="W62" s="65">
        <f t="shared" si="2"/>
        <v>0</v>
      </c>
      <c r="X62" s="9" t="str">
        <f t="shared" si="3"/>
        <v>متوسط</v>
      </c>
      <c r="Y62" s="45"/>
    </row>
    <row r="63" spans="2:25" customFormat="1" x14ac:dyDescent="0.3">
      <c r="B63" s="50">
        <v>58</v>
      </c>
      <c r="C63" s="258">
        <f>'ادخال البيانات'!A59</f>
        <v>0</v>
      </c>
      <c r="D63" s="258"/>
      <c r="E63" s="258"/>
      <c r="F63" s="6">
        <f>'ادخال البيانات'!AV59</f>
        <v>0</v>
      </c>
      <c r="G63" s="63" t="e">
        <f>'ادخال البيانات'!AY59</f>
        <v>#DIV/0!</v>
      </c>
      <c r="H63" s="19"/>
      <c r="I63" s="3" t="e">
        <f t="shared" si="4"/>
        <v>#DIV/0!</v>
      </c>
      <c r="N63">
        <f t="shared" si="0"/>
        <v>0</v>
      </c>
      <c r="O63" s="8">
        <f t="shared" si="5"/>
        <v>0</v>
      </c>
      <c r="P63">
        <f>RANK(O63,$O:$O)+COUNTIF($O$6:O63,O63)-1</f>
        <v>58</v>
      </c>
      <c r="R63" t="str">
        <f t="shared" si="1"/>
        <v>أقل من المتوسط</v>
      </c>
      <c r="U63" s="50">
        <v>58</v>
      </c>
      <c r="V63" s="40">
        <f t="shared" si="6"/>
        <v>0</v>
      </c>
      <c r="W63" s="65">
        <f t="shared" si="2"/>
        <v>0</v>
      </c>
      <c r="X63" s="9" t="str">
        <f t="shared" si="3"/>
        <v>متوسط</v>
      </c>
      <c r="Y63" s="45"/>
    </row>
    <row r="64" spans="2:25" customFormat="1" x14ac:dyDescent="0.3">
      <c r="B64" s="50">
        <v>59</v>
      </c>
      <c r="C64" s="258">
        <f>'ادخال البيانات'!A60</f>
        <v>0</v>
      </c>
      <c r="D64" s="258"/>
      <c r="E64" s="258"/>
      <c r="F64" s="6">
        <f>'ادخال البيانات'!AV60</f>
        <v>0</v>
      </c>
      <c r="G64" s="63" t="e">
        <f>'ادخال البيانات'!AY60</f>
        <v>#DIV/0!</v>
      </c>
      <c r="H64" s="19"/>
      <c r="I64" s="3" t="e">
        <f t="shared" si="4"/>
        <v>#DIV/0!</v>
      </c>
      <c r="N64">
        <f t="shared" si="0"/>
        <v>0</v>
      </c>
      <c r="O64" s="8">
        <f t="shared" si="5"/>
        <v>0</v>
      </c>
      <c r="P64">
        <f>RANK(O64,$O:$O)+COUNTIF($O$6:O64,O64)-1</f>
        <v>59</v>
      </c>
      <c r="R64" t="str">
        <f t="shared" si="1"/>
        <v>أقل من المتوسط</v>
      </c>
      <c r="U64" s="50">
        <v>59</v>
      </c>
      <c r="V64" s="40">
        <f t="shared" si="6"/>
        <v>0</v>
      </c>
      <c r="W64" s="65">
        <f t="shared" si="2"/>
        <v>0</v>
      </c>
      <c r="X64" s="9" t="str">
        <f t="shared" si="3"/>
        <v>متوسط</v>
      </c>
      <c r="Y64" s="45"/>
    </row>
    <row r="65" spans="2:25" customFormat="1" x14ac:dyDescent="0.3">
      <c r="B65" s="50">
        <v>60</v>
      </c>
      <c r="C65" s="258">
        <f>'ادخال البيانات'!A61</f>
        <v>0</v>
      </c>
      <c r="D65" s="258"/>
      <c r="E65" s="258"/>
      <c r="F65" s="6">
        <f>'ادخال البيانات'!AV61</f>
        <v>0</v>
      </c>
      <c r="G65" s="63" t="e">
        <f>'ادخال البيانات'!AY61</f>
        <v>#DIV/0!</v>
      </c>
      <c r="H65" s="19"/>
      <c r="I65" s="3" t="e">
        <f t="shared" si="4"/>
        <v>#DIV/0!</v>
      </c>
      <c r="N65">
        <f t="shared" si="0"/>
        <v>0</v>
      </c>
      <c r="O65" s="8">
        <f t="shared" si="5"/>
        <v>0</v>
      </c>
      <c r="P65">
        <f>RANK(O65,$O:$O)+COUNTIF($O$6:O65,O65)-1</f>
        <v>60</v>
      </c>
      <c r="R65" t="str">
        <f t="shared" si="1"/>
        <v>أقل من المتوسط</v>
      </c>
      <c r="U65" s="50">
        <v>60</v>
      </c>
      <c r="V65" s="40">
        <f t="shared" si="6"/>
        <v>0</v>
      </c>
      <c r="W65" s="65">
        <f t="shared" si="2"/>
        <v>0</v>
      </c>
      <c r="X65" s="9" t="str">
        <f t="shared" si="3"/>
        <v>متوسط</v>
      </c>
      <c r="Y65" s="45"/>
    </row>
    <row r="66" spans="2:25" customFormat="1" x14ac:dyDescent="0.3">
      <c r="B66" s="50">
        <v>61</v>
      </c>
      <c r="C66" s="258">
        <f>'ادخال البيانات'!A62</f>
        <v>0</v>
      </c>
      <c r="D66" s="258"/>
      <c r="E66" s="258"/>
      <c r="F66" s="6">
        <f>'ادخال البيانات'!AV62</f>
        <v>0</v>
      </c>
      <c r="G66" s="63" t="e">
        <f>'ادخال البيانات'!AY62</f>
        <v>#DIV/0!</v>
      </c>
      <c r="H66" s="19"/>
      <c r="I66" s="3" t="e">
        <f t="shared" si="4"/>
        <v>#DIV/0!</v>
      </c>
      <c r="N66">
        <f t="shared" si="0"/>
        <v>0</v>
      </c>
      <c r="O66" s="8">
        <f t="shared" si="5"/>
        <v>0</v>
      </c>
      <c r="P66">
        <f>RANK(O66,$O:$O)+COUNTIF($O$6:O66,O66)-1</f>
        <v>61</v>
      </c>
      <c r="R66" t="str">
        <f t="shared" si="1"/>
        <v>أقل من المتوسط</v>
      </c>
      <c r="U66" s="50">
        <v>61</v>
      </c>
      <c r="V66" s="40">
        <f t="shared" si="6"/>
        <v>0</v>
      </c>
      <c r="W66" s="65">
        <f t="shared" si="2"/>
        <v>0</v>
      </c>
      <c r="X66" s="9" t="str">
        <f t="shared" si="3"/>
        <v>متوسط</v>
      </c>
      <c r="Y66" s="45"/>
    </row>
    <row r="67" spans="2:25" customFormat="1" x14ac:dyDescent="0.3">
      <c r="B67" s="50">
        <v>62</v>
      </c>
      <c r="C67" s="258">
        <f>'ادخال البيانات'!A63</f>
        <v>0</v>
      </c>
      <c r="D67" s="258"/>
      <c r="E67" s="258"/>
      <c r="F67" s="6">
        <f>'ادخال البيانات'!AV63</f>
        <v>0</v>
      </c>
      <c r="G67" s="63" t="e">
        <f>'ادخال البيانات'!AY63</f>
        <v>#DIV/0!</v>
      </c>
      <c r="H67" s="19"/>
      <c r="I67" s="3" t="e">
        <f t="shared" si="4"/>
        <v>#DIV/0!</v>
      </c>
      <c r="N67">
        <f t="shared" si="0"/>
        <v>0</v>
      </c>
      <c r="O67" s="8">
        <f t="shared" si="5"/>
        <v>0</v>
      </c>
      <c r="P67">
        <f>RANK(O67,$O:$O)+COUNTIF($O$6:O67,O67)-1</f>
        <v>62</v>
      </c>
      <c r="R67" t="str">
        <f t="shared" si="1"/>
        <v>أقل من المتوسط</v>
      </c>
      <c r="U67" s="50">
        <v>62</v>
      </c>
      <c r="V67" s="40">
        <f t="shared" si="6"/>
        <v>0</v>
      </c>
      <c r="W67" s="65">
        <f t="shared" si="2"/>
        <v>0</v>
      </c>
      <c r="X67" s="9" t="str">
        <f t="shared" si="3"/>
        <v>متوسط</v>
      </c>
      <c r="Y67" s="45"/>
    </row>
    <row r="68" spans="2:25" customFormat="1" x14ac:dyDescent="0.3">
      <c r="B68" s="50">
        <v>63</v>
      </c>
      <c r="C68" s="258">
        <f>'ادخال البيانات'!A64</f>
        <v>0</v>
      </c>
      <c r="D68" s="258"/>
      <c r="E68" s="258"/>
      <c r="F68" s="6">
        <f>'ادخال البيانات'!AV64</f>
        <v>0</v>
      </c>
      <c r="G68" s="63" t="e">
        <f>'ادخال البيانات'!AY64</f>
        <v>#DIV/0!</v>
      </c>
      <c r="H68" s="19"/>
      <c r="I68" s="3" t="e">
        <f t="shared" si="4"/>
        <v>#DIV/0!</v>
      </c>
      <c r="N68">
        <f t="shared" si="0"/>
        <v>0</v>
      </c>
      <c r="O68" s="8">
        <f t="shared" si="5"/>
        <v>0</v>
      </c>
      <c r="P68">
        <f>RANK(O68,$O:$O)+COUNTIF($O$6:O68,O68)-1</f>
        <v>63</v>
      </c>
      <c r="R68" t="str">
        <f t="shared" si="1"/>
        <v>أقل من المتوسط</v>
      </c>
      <c r="U68" s="50">
        <v>63</v>
      </c>
      <c r="V68" s="40">
        <f t="shared" si="6"/>
        <v>0</v>
      </c>
      <c r="W68" s="65">
        <f t="shared" si="2"/>
        <v>0</v>
      </c>
      <c r="X68" s="9" t="str">
        <f t="shared" si="3"/>
        <v>متوسط</v>
      </c>
      <c r="Y68" s="45"/>
    </row>
    <row r="69" spans="2:25" customFormat="1" x14ac:dyDescent="0.3">
      <c r="B69" s="50">
        <v>64</v>
      </c>
      <c r="C69" s="258">
        <f>'ادخال البيانات'!A65</f>
        <v>0</v>
      </c>
      <c r="D69" s="258"/>
      <c r="E69" s="258"/>
      <c r="F69" s="6">
        <f>'ادخال البيانات'!AV65</f>
        <v>0</v>
      </c>
      <c r="G69" s="63" t="e">
        <f>'ادخال البيانات'!AY65</f>
        <v>#DIV/0!</v>
      </c>
      <c r="H69" s="19"/>
      <c r="I69" s="3" t="e">
        <f t="shared" si="4"/>
        <v>#DIV/0!</v>
      </c>
      <c r="N69">
        <f t="shared" si="0"/>
        <v>0</v>
      </c>
      <c r="O69" s="8">
        <f t="shared" si="5"/>
        <v>0</v>
      </c>
      <c r="P69">
        <f>RANK(O69,$O:$O)+COUNTIF($O$6:O69,O69)-1</f>
        <v>64</v>
      </c>
      <c r="R69" t="str">
        <f t="shared" si="1"/>
        <v>أقل من المتوسط</v>
      </c>
      <c r="U69" s="50">
        <v>64</v>
      </c>
      <c r="V69" s="40">
        <f t="shared" si="6"/>
        <v>0</v>
      </c>
      <c r="W69" s="65">
        <f t="shared" si="2"/>
        <v>0</v>
      </c>
      <c r="X69" s="9" t="str">
        <f t="shared" si="3"/>
        <v>متوسط</v>
      </c>
      <c r="Y69" s="45"/>
    </row>
    <row r="70" spans="2:25" customFormat="1" x14ac:dyDescent="0.3">
      <c r="B70" s="50">
        <v>65</v>
      </c>
      <c r="C70" s="258">
        <f>'ادخال البيانات'!A66</f>
        <v>0</v>
      </c>
      <c r="D70" s="258"/>
      <c r="E70" s="258"/>
      <c r="F70" s="6">
        <f>'ادخال البيانات'!AV66</f>
        <v>0</v>
      </c>
      <c r="G70" s="63" t="e">
        <f>'ادخال البيانات'!AY66</f>
        <v>#DIV/0!</v>
      </c>
      <c r="H70" s="19"/>
      <c r="I70" s="3" t="e">
        <f t="shared" si="4"/>
        <v>#DIV/0!</v>
      </c>
      <c r="N70">
        <f t="shared" ref="N70:N133" si="7">C70</f>
        <v>0</v>
      </c>
      <c r="O70" s="8">
        <f t="shared" si="5"/>
        <v>0</v>
      </c>
      <c r="P70">
        <f>RANK(O70,$O:$O)+COUNTIF($O$6:O70,O70)-1</f>
        <v>65</v>
      </c>
      <c r="R70" t="str">
        <f t="shared" ref="R70:R133" si="8">IF(O70&lt;=$AI$6,"أقل من المتوسط",IF(O70&gt;=$AI$7,"فوق المتوسط","متوسط"))</f>
        <v>أقل من المتوسط</v>
      </c>
      <c r="U70" s="50">
        <v>65</v>
      </c>
      <c r="V70" s="40">
        <f t="shared" si="6"/>
        <v>0</v>
      </c>
      <c r="W70" s="65">
        <f t="shared" ref="W70:W133" si="9">INDEX($O$6:$O$449,MATCH(U70,$P$6:$P$449,0))</f>
        <v>0</v>
      </c>
      <c r="X70" s="9" t="str">
        <f t="shared" ref="X70:X133" si="10">IFERROR(IF(W70&gt;$AI$7,"فوق المتوسط",IF(W70&gt;=$AI$6,"متوسط",IF(W70&gt;=$AI$6,"أقل من المتوسط",IF(V70&gt;0,"أقل من المتوسط")))),"لايوجد")</f>
        <v>متوسط</v>
      </c>
      <c r="Y70" s="45"/>
    </row>
    <row r="71" spans="2:25" customFormat="1" x14ac:dyDescent="0.3">
      <c r="B71" s="50">
        <v>66</v>
      </c>
      <c r="C71" s="258">
        <f>'ادخال البيانات'!A67</f>
        <v>0</v>
      </c>
      <c r="D71" s="258"/>
      <c r="E71" s="258"/>
      <c r="F71" s="6">
        <f>'ادخال البيانات'!AV67</f>
        <v>0</v>
      </c>
      <c r="G71" s="63" t="e">
        <f>'ادخال البيانات'!AY67</f>
        <v>#DIV/0!</v>
      </c>
      <c r="H71" s="19"/>
      <c r="I71" s="3" t="e">
        <f t="shared" ref="I71:I134" si="11">G71</f>
        <v>#DIV/0!</v>
      </c>
      <c r="N71">
        <f t="shared" si="7"/>
        <v>0</v>
      </c>
      <c r="O71" s="8">
        <f t="shared" ref="O71:O134" si="12">F71</f>
        <v>0</v>
      </c>
      <c r="P71">
        <f>RANK(O71,$O:$O)+COUNTIF($O$6:O71,O71)-1</f>
        <v>66</v>
      </c>
      <c r="R71" t="str">
        <f t="shared" si="8"/>
        <v>أقل من المتوسط</v>
      </c>
      <c r="U71" s="50">
        <v>66</v>
      </c>
      <c r="V71" s="40">
        <f t="shared" ref="V71:V134" si="13">INDEX($N$6:$N$449,MATCH(U71,$P$6:$P$449,0))</f>
        <v>0</v>
      </c>
      <c r="W71" s="65">
        <f t="shared" si="9"/>
        <v>0</v>
      </c>
      <c r="X71" s="9" t="str">
        <f t="shared" si="10"/>
        <v>متوسط</v>
      </c>
      <c r="Y71" s="45"/>
    </row>
    <row r="72" spans="2:25" customFormat="1" x14ac:dyDescent="0.3">
      <c r="B72" s="50">
        <v>67</v>
      </c>
      <c r="C72" s="258">
        <f>'ادخال البيانات'!A68</f>
        <v>0</v>
      </c>
      <c r="D72" s="258"/>
      <c r="E72" s="258"/>
      <c r="F72" s="6">
        <f>'ادخال البيانات'!AV68</f>
        <v>0</v>
      </c>
      <c r="G72" s="63" t="e">
        <f>'ادخال البيانات'!AY68</f>
        <v>#DIV/0!</v>
      </c>
      <c r="H72" s="19"/>
      <c r="I72" s="3" t="e">
        <f t="shared" si="11"/>
        <v>#DIV/0!</v>
      </c>
      <c r="N72">
        <f t="shared" si="7"/>
        <v>0</v>
      </c>
      <c r="O72" s="8">
        <f t="shared" si="12"/>
        <v>0</v>
      </c>
      <c r="P72">
        <f>RANK(O72,$O:$O)+COUNTIF($O$6:O72,O72)-1</f>
        <v>67</v>
      </c>
      <c r="R72" t="str">
        <f t="shared" si="8"/>
        <v>أقل من المتوسط</v>
      </c>
      <c r="U72" s="50">
        <v>67</v>
      </c>
      <c r="V72" s="40">
        <f t="shared" si="13"/>
        <v>0</v>
      </c>
      <c r="W72" s="65">
        <f t="shared" si="9"/>
        <v>0</v>
      </c>
      <c r="X72" s="9" t="str">
        <f t="shared" si="10"/>
        <v>متوسط</v>
      </c>
      <c r="Y72" s="45"/>
    </row>
    <row r="73" spans="2:25" customFormat="1" x14ac:dyDescent="0.3">
      <c r="B73" s="50">
        <v>68</v>
      </c>
      <c r="C73" s="258">
        <f>'ادخال البيانات'!A69</f>
        <v>0</v>
      </c>
      <c r="D73" s="258"/>
      <c r="E73" s="258"/>
      <c r="F73" s="6">
        <f>'ادخال البيانات'!AV69</f>
        <v>0</v>
      </c>
      <c r="G73" s="63" t="e">
        <f>'ادخال البيانات'!AY69</f>
        <v>#DIV/0!</v>
      </c>
      <c r="H73" s="19"/>
      <c r="I73" s="3" t="e">
        <f t="shared" si="11"/>
        <v>#DIV/0!</v>
      </c>
      <c r="N73">
        <f t="shared" si="7"/>
        <v>0</v>
      </c>
      <c r="O73" s="8">
        <f t="shared" si="12"/>
        <v>0</v>
      </c>
      <c r="P73">
        <f>RANK(O73,$O:$O)+COUNTIF($O$6:O73,O73)-1</f>
        <v>68</v>
      </c>
      <c r="R73" t="str">
        <f t="shared" si="8"/>
        <v>أقل من المتوسط</v>
      </c>
      <c r="U73" s="50">
        <v>68</v>
      </c>
      <c r="V73" s="40">
        <f t="shared" si="13"/>
        <v>0</v>
      </c>
      <c r="W73" s="65">
        <f t="shared" si="9"/>
        <v>0</v>
      </c>
      <c r="X73" s="9" t="str">
        <f t="shared" si="10"/>
        <v>متوسط</v>
      </c>
      <c r="Y73" s="45"/>
    </row>
    <row r="74" spans="2:25" customFormat="1" x14ac:dyDescent="0.3">
      <c r="B74" s="50">
        <v>69</v>
      </c>
      <c r="C74" s="258">
        <f>'ادخال البيانات'!A70</f>
        <v>0</v>
      </c>
      <c r="D74" s="258"/>
      <c r="E74" s="258"/>
      <c r="F74" s="6">
        <f>'ادخال البيانات'!AV70</f>
        <v>0</v>
      </c>
      <c r="G74" s="63" t="e">
        <f>'ادخال البيانات'!AY70</f>
        <v>#DIV/0!</v>
      </c>
      <c r="H74" s="19"/>
      <c r="I74" s="3" t="e">
        <f t="shared" si="11"/>
        <v>#DIV/0!</v>
      </c>
      <c r="N74">
        <f t="shared" si="7"/>
        <v>0</v>
      </c>
      <c r="O74" s="8">
        <f t="shared" si="12"/>
        <v>0</v>
      </c>
      <c r="P74">
        <f>RANK(O74,$O:$O)+COUNTIF($O$6:O74,O74)-1</f>
        <v>69</v>
      </c>
      <c r="R74" t="str">
        <f t="shared" si="8"/>
        <v>أقل من المتوسط</v>
      </c>
      <c r="U74" s="50">
        <v>69</v>
      </c>
      <c r="V74" s="40">
        <f t="shared" si="13"/>
        <v>0</v>
      </c>
      <c r="W74" s="65">
        <f t="shared" si="9"/>
        <v>0</v>
      </c>
      <c r="X74" s="9" t="str">
        <f t="shared" si="10"/>
        <v>متوسط</v>
      </c>
      <c r="Y74" s="45"/>
    </row>
    <row r="75" spans="2:25" customFormat="1" x14ac:dyDescent="0.3">
      <c r="B75" s="50">
        <v>70</v>
      </c>
      <c r="C75" s="258">
        <f>'ادخال البيانات'!A71</f>
        <v>0</v>
      </c>
      <c r="D75" s="258"/>
      <c r="E75" s="258"/>
      <c r="F75" s="6">
        <f>'ادخال البيانات'!AV71</f>
        <v>0</v>
      </c>
      <c r="G75" s="63" t="e">
        <f>'ادخال البيانات'!AY71</f>
        <v>#DIV/0!</v>
      </c>
      <c r="H75" s="19"/>
      <c r="I75" s="3" t="e">
        <f t="shared" si="11"/>
        <v>#DIV/0!</v>
      </c>
      <c r="N75">
        <f t="shared" si="7"/>
        <v>0</v>
      </c>
      <c r="O75" s="8">
        <f t="shared" si="12"/>
        <v>0</v>
      </c>
      <c r="P75">
        <f>RANK(O75,$O:$O)+COUNTIF($O$6:O75,O75)-1</f>
        <v>70</v>
      </c>
      <c r="R75" t="str">
        <f t="shared" si="8"/>
        <v>أقل من المتوسط</v>
      </c>
      <c r="U75" s="50">
        <v>70</v>
      </c>
      <c r="V75" s="40">
        <f t="shared" si="13"/>
        <v>0</v>
      </c>
      <c r="W75" s="65">
        <f t="shared" si="9"/>
        <v>0</v>
      </c>
      <c r="X75" s="9" t="str">
        <f t="shared" si="10"/>
        <v>متوسط</v>
      </c>
      <c r="Y75" s="45"/>
    </row>
    <row r="76" spans="2:25" customFormat="1" x14ac:dyDescent="0.3">
      <c r="B76" s="50">
        <v>71</v>
      </c>
      <c r="C76" s="258">
        <f>'ادخال البيانات'!A72</f>
        <v>0</v>
      </c>
      <c r="D76" s="258"/>
      <c r="E76" s="258"/>
      <c r="F76" s="6">
        <f>'ادخال البيانات'!AV72</f>
        <v>0</v>
      </c>
      <c r="G76" s="63" t="e">
        <f>'ادخال البيانات'!AY72</f>
        <v>#DIV/0!</v>
      </c>
      <c r="H76" s="19"/>
      <c r="I76" s="3" t="e">
        <f t="shared" si="11"/>
        <v>#DIV/0!</v>
      </c>
      <c r="N76">
        <f t="shared" si="7"/>
        <v>0</v>
      </c>
      <c r="O76" s="8">
        <f t="shared" si="12"/>
        <v>0</v>
      </c>
      <c r="P76">
        <f>RANK(O76,$O:$O)+COUNTIF($O$6:O76,O76)-1</f>
        <v>71</v>
      </c>
      <c r="R76" t="str">
        <f t="shared" si="8"/>
        <v>أقل من المتوسط</v>
      </c>
      <c r="U76" s="50">
        <v>71</v>
      </c>
      <c r="V76" s="40">
        <f t="shared" si="13"/>
        <v>0</v>
      </c>
      <c r="W76" s="65">
        <f t="shared" si="9"/>
        <v>0</v>
      </c>
      <c r="X76" s="9" t="str">
        <f t="shared" si="10"/>
        <v>متوسط</v>
      </c>
      <c r="Y76" s="45"/>
    </row>
    <row r="77" spans="2:25" customFormat="1" x14ac:dyDescent="0.3">
      <c r="B77" s="50">
        <v>72</v>
      </c>
      <c r="C77" s="258">
        <f>'ادخال البيانات'!A73</f>
        <v>0</v>
      </c>
      <c r="D77" s="258"/>
      <c r="E77" s="258"/>
      <c r="F77" s="6">
        <f>'ادخال البيانات'!AV73</f>
        <v>0</v>
      </c>
      <c r="G77" s="63" t="e">
        <f>'ادخال البيانات'!AY73</f>
        <v>#DIV/0!</v>
      </c>
      <c r="H77" s="19"/>
      <c r="I77" s="3" t="e">
        <f t="shared" si="11"/>
        <v>#DIV/0!</v>
      </c>
      <c r="N77">
        <f t="shared" si="7"/>
        <v>0</v>
      </c>
      <c r="O77" s="8">
        <f t="shared" si="12"/>
        <v>0</v>
      </c>
      <c r="P77">
        <f>RANK(O77,$O:$O)+COUNTIF($O$6:O77,O77)-1</f>
        <v>72</v>
      </c>
      <c r="R77" t="str">
        <f t="shared" si="8"/>
        <v>أقل من المتوسط</v>
      </c>
      <c r="U77" s="50">
        <v>72</v>
      </c>
      <c r="V77" s="40">
        <f t="shared" si="13"/>
        <v>0</v>
      </c>
      <c r="W77" s="65">
        <f t="shared" si="9"/>
        <v>0</v>
      </c>
      <c r="X77" s="9" t="str">
        <f t="shared" si="10"/>
        <v>متوسط</v>
      </c>
      <c r="Y77" s="45"/>
    </row>
    <row r="78" spans="2:25" customFormat="1" x14ac:dyDescent="0.3">
      <c r="B78" s="50">
        <v>73</v>
      </c>
      <c r="C78" s="258">
        <f>'ادخال البيانات'!A74</f>
        <v>0</v>
      </c>
      <c r="D78" s="258"/>
      <c r="E78" s="258"/>
      <c r="F78" s="6">
        <f>'ادخال البيانات'!AV74</f>
        <v>0</v>
      </c>
      <c r="G78" s="63" t="e">
        <f>'ادخال البيانات'!AY74</f>
        <v>#DIV/0!</v>
      </c>
      <c r="H78" s="19"/>
      <c r="I78" s="3" t="e">
        <f t="shared" si="11"/>
        <v>#DIV/0!</v>
      </c>
      <c r="N78">
        <f t="shared" si="7"/>
        <v>0</v>
      </c>
      <c r="O78" s="8">
        <f t="shared" si="12"/>
        <v>0</v>
      </c>
      <c r="P78">
        <f>RANK(O78,$O:$O)+COUNTIF($O$6:O78,O78)-1</f>
        <v>73</v>
      </c>
      <c r="R78" t="str">
        <f t="shared" si="8"/>
        <v>أقل من المتوسط</v>
      </c>
      <c r="U78" s="50">
        <v>73</v>
      </c>
      <c r="V78" s="40">
        <f t="shared" si="13"/>
        <v>0</v>
      </c>
      <c r="W78" s="65">
        <f t="shared" si="9"/>
        <v>0</v>
      </c>
      <c r="X78" s="9" t="str">
        <f t="shared" si="10"/>
        <v>متوسط</v>
      </c>
      <c r="Y78" s="45"/>
    </row>
    <row r="79" spans="2:25" customFormat="1" x14ac:dyDescent="0.3">
      <c r="B79" s="50">
        <v>74</v>
      </c>
      <c r="C79" s="258">
        <f>'ادخال البيانات'!A75</f>
        <v>0</v>
      </c>
      <c r="D79" s="258"/>
      <c r="E79" s="258"/>
      <c r="F79" s="6">
        <f>'ادخال البيانات'!AV75</f>
        <v>0</v>
      </c>
      <c r="G79" s="63" t="e">
        <f>'ادخال البيانات'!AY75</f>
        <v>#DIV/0!</v>
      </c>
      <c r="H79" s="19"/>
      <c r="I79" s="3" t="e">
        <f t="shared" si="11"/>
        <v>#DIV/0!</v>
      </c>
      <c r="N79">
        <f t="shared" si="7"/>
        <v>0</v>
      </c>
      <c r="O79" s="8">
        <f t="shared" si="12"/>
        <v>0</v>
      </c>
      <c r="P79">
        <f>RANK(O79,$O:$O)+COUNTIF($O$6:O79,O79)-1</f>
        <v>74</v>
      </c>
      <c r="R79" t="str">
        <f t="shared" si="8"/>
        <v>أقل من المتوسط</v>
      </c>
      <c r="U79" s="50">
        <v>74</v>
      </c>
      <c r="V79" s="40">
        <f t="shared" si="13"/>
        <v>0</v>
      </c>
      <c r="W79" s="65">
        <f t="shared" si="9"/>
        <v>0</v>
      </c>
      <c r="X79" s="9" t="str">
        <f t="shared" si="10"/>
        <v>متوسط</v>
      </c>
      <c r="Y79" s="45"/>
    </row>
    <row r="80" spans="2:25" customFormat="1" x14ac:dyDescent="0.3">
      <c r="B80" s="50">
        <v>75</v>
      </c>
      <c r="C80" s="258">
        <f>'ادخال البيانات'!A76</f>
        <v>0</v>
      </c>
      <c r="D80" s="258"/>
      <c r="E80" s="258"/>
      <c r="F80" s="6">
        <f>'ادخال البيانات'!AV76</f>
        <v>0</v>
      </c>
      <c r="G80" s="63" t="e">
        <f>'ادخال البيانات'!AY76</f>
        <v>#DIV/0!</v>
      </c>
      <c r="H80" s="19"/>
      <c r="I80" s="3" t="e">
        <f t="shared" si="11"/>
        <v>#DIV/0!</v>
      </c>
      <c r="N80">
        <f t="shared" si="7"/>
        <v>0</v>
      </c>
      <c r="O80" s="8">
        <f t="shared" si="12"/>
        <v>0</v>
      </c>
      <c r="P80">
        <f>RANK(O80,$O:$O)+COUNTIF($O$6:O80,O80)-1</f>
        <v>75</v>
      </c>
      <c r="R80" t="str">
        <f t="shared" si="8"/>
        <v>أقل من المتوسط</v>
      </c>
      <c r="U80" s="50">
        <v>75</v>
      </c>
      <c r="V80" s="40">
        <f t="shared" si="13"/>
        <v>0</v>
      </c>
      <c r="W80" s="65">
        <f t="shared" si="9"/>
        <v>0</v>
      </c>
      <c r="X80" s="9" t="str">
        <f t="shared" si="10"/>
        <v>متوسط</v>
      </c>
      <c r="Y80" s="45"/>
    </row>
    <row r="81" spans="2:25" customFormat="1" x14ac:dyDescent="0.3">
      <c r="B81" s="50">
        <v>76</v>
      </c>
      <c r="C81" s="258">
        <f>'ادخال البيانات'!A77</f>
        <v>0</v>
      </c>
      <c r="D81" s="258"/>
      <c r="E81" s="258"/>
      <c r="F81" s="6">
        <f>'ادخال البيانات'!AV77</f>
        <v>0</v>
      </c>
      <c r="G81" s="63" t="e">
        <f>'ادخال البيانات'!AY77</f>
        <v>#DIV/0!</v>
      </c>
      <c r="H81" s="19"/>
      <c r="I81" s="3" t="e">
        <f t="shared" si="11"/>
        <v>#DIV/0!</v>
      </c>
      <c r="N81">
        <f t="shared" si="7"/>
        <v>0</v>
      </c>
      <c r="O81" s="8">
        <f t="shared" si="12"/>
        <v>0</v>
      </c>
      <c r="P81">
        <f>RANK(O81,$O:$O)+COUNTIF($O$6:O81,O81)-1</f>
        <v>76</v>
      </c>
      <c r="R81" t="str">
        <f t="shared" si="8"/>
        <v>أقل من المتوسط</v>
      </c>
      <c r="U81" s="50">
        <v>76</v>
      </c>
      <c r="V81" s="40">
        <f t="shared" si="13"/>
        <v>0</v>
      </c>
      <c r="W81" s="65">
        <f t="shared" si="9"/>
        <v>0</v>
      </c>
      <c r="X81" s="9" t="str">
        <f t="shared" si="10"/>
        <v>متوسط</v>
      </c>
      <c r="Y81" s="45"/>
    </row>
    <row r="82" spans="2:25" customFormat="1" x14ac:dyDescent="0.3">
      <c r="B82" s="50">
        <v>77</v>
      </c>
      <c r="C82" s="258">
        <f>'ادخال البيانات'!A78</f>
        <v>0</v>
      </c>
      <c r="D82" s="258"/>
      <c r="E82" s="258"/>
      <c r="F82" s="6">
        <f>'ادخال البيانات'!AV78</f>
        <v>0</v>
      </c>
      <c r="G82" s="63" t="e">
        <f>'ادخال البيانات'!AY78</f>
        <v>#DIV/0!</v>
      </c>
      <c r="H82" s="19"/>
      <c r="I82" s="3" t="e">
        <f t="shared" si="11"/>
        <v>#DIV/0!</v>
      </c>
      <c r="N82">
        <f t="shared" si="7"/>
        <v>0</v>
      </c>
      <c r="O82" s="8">
        <f t="shared" si="12"/>
        <v>0</v>
      </c>
      <c r="P82">
        <f>RANK(O82,$O:$O)+COUNTIF($O$6:O82,O82)-1</f>
        <v>77</v>
      </c>
      <c r="R82" t="str">
        <f t="shared" si="8"/>
        <v>أقل من المتوسط</v>
      </c>
      <c r="U82" s="50">
        <v>77</v>
      </c>
      <c r="V82" s="40">
        <f t="shared" si="13"/>
        <v>0</v>
      </c>
      <c r="W82" s="65">
        <f t="shared" si="9"/>
        <v>0</v>
      </c>
      <c r="X82" s="9" t="str">
        <f t="shared" si="10"/>
        <v>متوسط</v>
      </c>
      <c r="Y82" s="45"/>
    </row>
    <row r="83" spans="2:25" customFormat="1" x14ac:dyDescent="0.3">
      <c r="B83" s="50">
        <v>78</v>
      </c>
      <c r="C83" s="258">
        <f>'ادخال البيانات'!A79</f>
        <v>0</v>
      </c>
      <c r="D83" s="258"/>
      <c r="E83" s="258"/>
      <c r="F83" s="6">
        <f>'ادخال البيانات'!AV79</f>
        <v>0</v>
      </c>
      <c r="G83" s="63" t="e">
        <f>'ادخال البيانات'!AY79</f>
        <v>#DIV/0!</v>
      </c>
      <c r="H83" s="19"/>
      <c r="I83" s="3" t="e">
        <f t="shared" si="11"/>
        <v>#DIV/0!</v>
      </c>
      <c r="N83">
        <f t="shared" si="7"/>
        <v>0</v>
      </c>
      <c r="O83" s="8">
        <f t="shared" si="12"/>
        <v>0</v>
      </c>
      <c r="P83">
        <f>RANK(O83,$O:$O)+COUNTIF($O$6:O83,O83)-1</f>
        <v>78</v>
      </c>
      <c r="R83" t="str">
        <f t="shared" si="8"/>
        <v>أقل من المتوسط</v>
      </c>
      <c r="U83" s="50">
        <v>78</v>
      </c>
      <c r="V83" s="40">
        <f t="shared" si="13"/>
        <v>0</v>
      </c>
      <c r="W83" s="65">
        <f t="shared" si="9"/>
        <v>0</v>
      </c>
      <c r="X83" s="9" t="str">
        <f t="shared" si="10"/>
        <v>متوسط</v>
      </c>
      <c r="Y83" s="45"/>
    </row>
    <row r="84" spans="2:25" customFormat="1" x14ac:dyDescent="0.3">
      <c r="B84" s="50">
        <v>79</v>
      </c>
      <c r="C84" s="258">
        <f>'ادخال البيانات'!A80</f>
        <v>0</v>
      </c>
      <c r="D84" s="258"/>
      <c r="E84" s="258"/>
      <c r="F84" s="6">
        <f>'ادخال البيانات'!AV80</f>
        <v>0</v>
      </c>
      <c r="G84" s="63" t="e">
        <f>'ادخال البيانات'!AY80</f>
        <v>#DIV/0!</v>
      </c>
      <c r="H84" s="19"/>
      <c r="I84" s="3" t="e">
        <f t="shared" si="11"/>
        <v>#DIV/0!</v>
      </c>
      <c r="N84">
        <f t="shared" si="7"/>
        <v>0</v>
      </c>
      <c r="O84" s="8">
        <f t="shared" si="12"/>
        <v>0</v>
      </c>
      <c r="P84">
        <f>RANK(O84,$O:$O)+COUNTIF($O$6:O84,O84)-1</f>
        <v>79</v>
      </c>
      <c r="R84" t="str">
        <f t="shared" si="8"/>
        <v>أقل من المتوسط</v>
      </c>
      <c r="U84" s="50">
        <v>79</v>
      </c>
      <c r="V84" s="40">
        <f t="shared" si="13"/>
        <v>0</v>
      </c>
      <c r="W84" s="65">
        <f t="shared" si="9"/>
        <v>0</v>
      </c>
      <c r="X84" s="9" t="str">
        <f t="shared" si="10"/>
        <v>متوسط</v>
      </c>
      <c r="Y84" s="45"/>
    </row>
    <row r="85" spans="2:25" customFormat="1" x14ac:dyDescent="0.3">
      <c r="B85" s="50">
        <v>80</v>
      </c>
      <c r="C85" s="258">
        <f>'ادخال البيانات'!A81</f>
        <v>0</v>
      </c>
      <c r="D85" s="258"/>
      <c r="E85" s="258"/>
      <c r="F85" s="6">
        <f>'ادخال البيانات'!AV81</f>
        <v>0</v>
      </c>
      <c r="G85" s="63" t="e">
        <f>'ادخال البيانات'!AY81</f>
        <v>#DIV/0!</v>
      </c>
      <c r="H85" s="19"/>
      <c r="I85" s="3" t="e">
        <f t="shared" si="11"/>
        <v>#DIV/0!</v>
      </c>
      <c r="N85">
        <f t="shared" si="7"/>
        <v>0</v>
      </c>
      <c r="O85" s="8">
        <f t="shared" si="12"/>
        <v>0</v>
      </c>
      <c r="P85">
        <f>RANK(O85,$O:$O)+COUNTIF($O$6:O85,O85)-1</f>
        <v>80</v>
      </c>
      <c r="R85" t="str">
        <f t="shared" si="8"/>
        <v>أقل من المتوسط</v>
      </c>
      <c r="U85" s="50">
        <v>80</v>
      </c>
      <c r="V85" s="40">
        <f t="shared" si="13"/>
        <v>0</v>
      </c>
      <c r="W85" s="65">
        <f t="shared" si="9"/>
        <v>0</v>
      </c>
      <c r="X85" s="9" t="str">
        <f t="shared" si="10"/>
        <v>متوسط</v>
      </c>
      <c r="Y85" s="45"/>
    </row>
    <row r="86" spans="2:25" customFormat="1" x14ac:dyDescent="0.3">
      <c r="B86" s="50">
        <v>81</v>
      </c>
      <c r="C86" s="258">
        <f>'ادخال البيانات'!A82</f>
        <v>0</v>
      </c>
      <c r="D86" s="258"/>
      <c r="E86" s="258"/>
      <c r="F86" s="6">
        <f>'ادخال البيانات'!AV82</f>
        <v>0</v>
      </c>
      <c r="G86" s="63" t="e">
        <f>'ادخال البيانات'!AY82</f>
        <v>#DIV/0!</v>
      </c>
      <c r="H86" s="19"/>
      <c r="I86" s="3" t="e">
        <f t="shared" si="11"/>
        <v>#DIV/0!</v>
      </c>
      <c r="N86">
        <f t="shared" si="7"/>
        <v>0</v>
      </c>
      <c r="O86" s="8">
        <f t="shared" si="12"/>
        <v>0</v>
      </c>
      <c r="P86">
        <f>RANK(O86,$O:$O)+COUNTIF($O$6:O86,O86)-1</f>
        <v>81</v>
      </c>
      <c r="R86" t="str">
        <f t="shared" si="8"/>
        <v>أقل من المتوسط</v>
      </c>
      <c r="U86" s="50">
        <v>81</v>
      </c>
      <c r="V86" s="40">
        <f t="shared" si="13"/>
        <v>0</v>
      </c>
      <c r="W86" s="65">
        <f t="shared" si="9"/>
        <v>0</v>
      </c>
      <c r="X86" s="9" t="str">
        <f t="shared" si="10"/>
        <v>متوسط</v>
      </c>
      <c r="Y86" s="45"/>
    </row>
    <row r="87" spans="2:25" customFormat="1" x14ac:dyDescent="0.3">
      <c r="B87" s="50">
        <v>82</v>
      </c>
      <c r="C87" s="258">
        <f>'ادخال البيانات'!A83</f>
        <v>0</v>
      </c>
      <c r="D87" s="258"/>
      <c r="E87" s="258"/>
      <c r="F87" s="6">
        <f>'ادخال البيانات'!AV83</f>
        <v>0</v>
      </c>
      <c r="G87" s="63" t="e">
        <f>'ادخال البيانات'!AY83</f>
        <v>#DIV/0!</v>
      </c>
      <c r="H87" s="19"/>
      <c r="I87" s="3" t="e">
        <f t="shared" si="11"/>
        <v>#DIV/0!</v>
      </c>
      <c r="N87">
        <f t="shared" si="7"/>
        <v>0</v>
      </c>
      <c r="O87" s="8">
        <f t="shared" si="12"/>
        <v>0</v>
      </c>
      <c r="P87">
        <f>RANK(O87,$O:$O)+COUNTIF($O$6:O87,O87)-1</f>
        <v>82</v>
      </c>
      <c r="R87" t="str">
        <f t="shared" si="8"/>
        <v>أقل من المتوسط</v>
      </c>
      <c r="U87" s="50">
        <v>82</v>
      </c>
      <c r="V87" s="40">
        <f t="shared" si="13"/>
        <v>0</v>
      </c>
      <c r="W87" s="65">
        <f t="shared" si="9"/>
        <v>0</v>
      </c>
      <c r="X87" s="9" t="str">
        <f t="shared" si="10"/>
        <v>متوسط</v>
      </c>
      <c r="Y87" s="45"/>
    </row>
    <row r="88" spans="2:25" customFormat="1" x14ac:dyDescent="0.3">
      <c r="B88" s="50">
        <v>83</v>
      </c>
      <c r="C88" s="258">
        <f>'ادخال البيانات'!A84</f>
        <v>0</v>
      </c>
      <c r="D88" s="258"/>
      <c r="E88" s="258"/>
      <c r="F88" s="6">
        <f>'ادخال البيانات'!AV84</f>
        <v>0</v>
      </c>
      <c r="G88" s="63" t="e">
        <f>'ادخال البيانات'!AY84</f>
        <v>#DIV/0!</v>
      </c>
      <c r="H88" s="19"/>
      <c r="I88" s="3" t="e">
        <f t="shared" si="11"/>
        <v>#DIV/0!</v>
      </c>
      <c r="N88">
        <f t="shared" si="7"/>
        <v>0</v>
      </c>
      <c r="O88" s="8">
        <f t="shared" si="12"/>
        <v>0</v>
      </c>
      <c r="P88">
        <f>RANK(O88,$O:$O)+COUNTIF($O$6:O88,O88)-1</f>
        <v>83</v>
      </c>
      <c r="R88" t="str">
        <f t="shared" si="8"/>
        <v>أقل من المتوسط</v>
      </c>
      <c r="U88" s="50">
        <v>83</v>
      </c>
      <c r="V88" s="40">
        <f t="shared" si="13"/>
        <v>0</v>
      </c>
      <c r="W88" s="65">
        <f t="shared" si="9"/>
        <v>0</v>
      </c>
      <c r="X88" s="9" t="str">
        <f t="shared" si="10"/>
        <v>متوسط</v>
      </c>
      <c r="Y88" s="45"/>
    </row>
    <row r="89" spans="2:25" customFormat="1" x14ac:dyDescent="0.3">
      <c r="B89" s="50">
        <v>84</v>
      </c>
      <c r="C89" s="258">
        <f>'ادخال البيانات'!A85</f>
        <v>0</v>
      </c>
      <c r="D89" s="258"/>
      <c r="E89" s="258"/>
      <c r="F89" s="6">
        <f>'ادخال البيانات'!AV85</f>
        <v>0</v>
      </c>
      <c r="G89" s="63" t="e">
        <f>'ادخال البيانات'!AY85</f>
        <v>#DIV/0!</v>
      </c>
      <c r="H89" s="19"/>
      <c r="I89" s="3" t="e">
        <f t="shared" si="11"/>
        <v>#DIV/0!</v>
      </c>
      <c r="N89">
        <f t="shared" si="7"/>
        <v>0</v>
      </c>
      <c r="O89" s="8">
        <f t="shared" si="12"/>
        <v>0</v>
      </c>
      <c r="P89">
        <f>RANK(O89,$O:$O)+COUNTIF($O$6:O89,O89)-1</f>
        <v>84</v>
      </c>
      <c r="R89" t="str">
        <f t="shared" si="8"/>
        <v>أقل من المتوسط</v>
      </c>
      <c r="U89" s="50">
        <v>84</v>
      </c>
      <c r="V89" s="40">
        <f t="shared" si="13"/>
        <v>0</v>
      </c>
      <c r="W89" s="65">
        <f t="shared" si="9"/>
        <v>0</v>
      </c>
      <c r="X89" s="9" t="str">
        <f t="shared" si="10"/>
        <v>متوسط</v>
      </c>
      <c r="Y89" s="45"/>
    </row>
    <row r="90" spans="2:25" customFormat="1" x14ac:dyDescent="0.3">
      <c r="B90" s="50">
        <v>85</v>
      </c>
      <c r="C90" s="258">
        <f>'ادخال البيانات'!A86</f>
        <v>0</v>
      </c>
      <c r="D90" s="258"/>
      <c r="E90" s="258"/>
      <c r="F90" s="6">
        <f>'ادخال البيانات'!AV86</f>
        <v>0</v>
      </c>
      <c r="G90" s="63" t="e">
        <f>'ادخال البيانات'!AY86</f>
        <v>#DIV/0!</v>
      </c>
      <c r="H90" s="19"/>
      <c r="I90" s="3" t="e">
        <f t="shared" si="11"/>
        <v>#DIV/0!</v>
      </c>
      <c r="N90">
        <f t="shared" si="7"/>
        <v>0</v>
      </c>
      <c r="O90" s="8">
        <f t="shared" si="12"/>
        <v>0</v>
      </c>
      <c r="P90">
        <f>RANK(O90,$O:$O)+COUNTIF($O$6:O90,O90)-1</f>
        <v>85</v>
      </c>
      <c r="R90" t="str">
        <f t="shared" si="8"/>
        <v>أقل من المتوسط</v>
      </c>
      <c r="U90" s="50">
        <v>85</v>
      </c>
      <c r="V90" s="40">
        <f t="shared" si="13"/>
        <v>0</v>
      </c>
      <c r="W90" s="65">
        <f t="shared" si="9"/>
        <v>0</v>
      </c>
      <c r="X90" s="9" t="str">
        <f t="shared" si="10"/>
        <v>متوسط</v>
      </c>
      <c r="Y90" s="45"/>
    </row>
    <row r="91" spans="2:25" customFormat="1" x14ac:dyDescent="0.3">
      <c r="B91" s="50">
        <v>86</v>
      </c>
      <c r="C91" s="258">
        <f>'ادخال البيانات'!A87</f>
        <v>0</v>
      </c>
      <c r="D91" s="258"/>
      <c r="E91" s="258"/>
      <c r="F91" s="6">
        <f>'ادخال البيانات'!AV87</f>
        <v>0</v>
      </c>
      <c r="G91" s="63" t="e">
        <f>'ادخال البيانات'!AY87</f>
        <v>#DIV/0!</v>
      </c>
      <c r="H91" s="19"/>
      <c r="I91" s="3" t="e">
        <f t="shared" si="11"/>
        <v>#DIV/0!</v>
      </c>
      <c r="N91">
        <f t="shared" si="7"/>
        <v>0</v>
      </c>
      <c r="O91" s="8">
        <f t="shared" si="12"/>
        <v>0</v>
      </c>
      <c r="P91">
        <f>RANK(O91,$O:$O)+COUNTIF($O$6:O91,O91)-1</f>
        <v>86</v>
      </c>
      <c r="R91" t="str">
        <f t="shared" si="8"/>
        <v>أقل من المتوسط</v>
      </c>
      <c r="U91" s="50">
        <v>86</v>
      </c>
      <c r="V91" s="40">
        <f t="shared" si="13"/>
        <v>0</v>
      </c>
      <c r="W91" s="65">
        <f t="shared" si="9"/>
        <v>0</v>
      </c>
      <c r="X91" s="9" t="str">
        <f t="shared" si="10"/>
        <v>متوسط</v>
      </c>
      <c r="Y91" s="45"/>
    </row>
    <row r="92" spans="2:25" customFormat="1" x14ac:dyDescent="0.3">
      <c r="B92" s="50">
        <v>87</v>
      </c>
      <c r="C92" s="258">
        <f>'ادخال البيانات'!A88</f>
        <v>0</v>
      </c>
      <c r="D92" s="258"/>
      <c r="E92" s="258"/>
      <c r="F92" s="6">
        <f>'ادخال البيانات'!AV88</f>
        <v>0</v>
      </c>
      <c r="G92" s="63" t="e">
        <f>'ادخال البيانات'!AY88</f>
        <v>#DIV/0!</v>
      </c>
      <c r="H92" s="19"/>
      <c r="I92" s="3" t="e">
        <f t="shared" si="11"/>
        <v>#DIV/0!</v>
      </c>
      <c r="N92">
        <f t="shared" si="7"/>
        <v>0</v>
      </c>
      <c r="O92" s="8">
        <f t="shared" si="12"/>
        <v>0</v>
      </c>
      <c r="P92">
        <f>RANK(O92,$O:$O)+COUNTIF($O$6:O92,O92)-1</f>
        <v>87</v>
      </c>
      <c r="R92" t="str">
        <f t="shared" si="8"/>
        <v>أقل من المتوسط</v>
      </c>
      <c r="U92" s="50">
        <v>87</v>
      </c>
      <c r="V92" s="40">
        <f t="shared" si="13"/>
        <v>0</v>
      </c>
      <c r="W92" s="65">
        <f t="shared" si="9"/>
        <v>0</v>
      </c>
      <c r="X92" s="9" t="str">
        <f t="shared" si="10"/>
        <v>متوسط</v>
      </c>
      <c r="Y92" s="45"/>
    </row>
    <row r="93" spans="2:25" customFormat="1" x14ac:dyDescent="0.3">
      <c r="B93" s="50">
        <v>88</v>
      </c>
      <c r="C93" s="258">
        <f>'ادخال البيانات'!A89</f>
        <v>0</v>
      </c>
      <c r="D93" s="258"/>
      <c r="E93" s="258"/>
      <c r="F93" s="6">
        <f>'ادخال البيانات'!AV89</f>
        <v>0</v>
      </c>
      <c r="G93" s="63" t="e">
        <f>'ادخال البيانات'!AY89</f>
        <v>#DIV/0!</v>
      </c>
      <c r="H93" s="19"/>
      <c r="I93" s="3" t="e">
        <f t="shared" si="11"/>
        <v>#DIV/0!</v>
      </c>
      <c r="N93">
        <f t="shared" si="7"/>
        <v>0</v>
      </c>
      <c r="O93" s="8">
        <f t="shared" si="12"/>
        <v>0</v>
      </c>
      <c r="P93">
        <f>RANK(O93,$O:$O)+COUNTIF($O$6:O93,O93)-1</f>
        <v>88</v>
      </c>
      <c r="R93" t="str">
        <f t="shared" si="8"/>
        <v>أقل من المتوسط</v>
      </c>
      <c r="U93" s="50">
        <v>88</v>
      </c>
      <c r="V93" s="40">
        <f t="shared" si="13"/>
        <v>0</v>
      </c>
      <c r="W93" s="65">
        <f t="shared" si="9"/>
        <v>0</v>
      </c>
      <c r="X93" s="9" t="str">
        <f t="shared" si="10"/>
        <v>متوسط</v>
      </c>
      <c r="Y93" s="45"/>
    </row>
    <row r="94" spans="2:25" customFormat="1" x14ac:dyDescent="0.3">
      <c r="B94" s="50">
        <v>89</v>
      </c>
      <c r="C94" s="258">
        <f>'ادخال البيانات'!A90</f>
        <v>0</v>
      </c>
      <c r="D94" s="258"/>
      <c r="E94" s="258"/>
      <c r="F94" s="6">
        <f>'ادخال البيانات'!AV90</f>
        <v>0</v>
      </c>
      <c r="G94" s="63" t="e">
        <f>'ادخال البيانات'!AY90</f>
        <v>#DIV/0!</v>
      </c>
      <c r="H94" s="19"/>
      <c r="I94" s="3" t="e">
        <f t="shared" si="11"/>
        <v>#DIV/0!</v>
      </c>
      <c r="N94">
        <f t="shared" si="7"/>
        <v>0</v>
      </c>
      <c r="O94" s="8">
        <f t="shared" si="12"/>
        <v>0</v>
      </c>
      <c r="P94">
        <f>RANK(O94,$O:$O)+COUNTIF($O$6:O94,O94)-1</f>
        <v>89</v>
      </c>
      <c r="R94" t="str">
        <f t="shared" si="8"/>
        <v>أقل من المتوسط</v>
      </c>
      <c r="U94" s="50">
        <v>89</v>
      </c>
      <c r="V94" s="40">
        <f t="shared" si="13"/>
        <v>0</v>
      </c>
      <c r="W94" s="65">
        <f t="shared" si="9"/>
        <v>0</v>
      </c>
      <c r="X94" s="9" t="str">
        <f t="shared" si="10"/>
        <v>متوسط</v>
      </c>
      <c r="Y94" s="45"/>
    </row>
    <row r="95" spans="2:25" customFormat="1" x14ac:dyDescent="0.3">
      <c r="B95" s="50">
        <v>90</v>
      </c>
      <c r="C95" s="258">
        <f>'ادخال البيانات'!A91</f>
        <v>0</v>
      </c>
      <c r="D95" s="258"/>
      <c r="E95" s="258"/>
      <c r="F95" s="6">
        <f>'ادخال البيانات'!AV91</f>
        <v>0</v>
      </c>
      <c r="G95" s="63" t="e">
        <f>'ادخال البيانات'!AY91</f>
        <v>#DIV/0!</v>
      </c>
      <c r="H95" s="19"/>
      <c r="I95" s="3" t="e">
        <f t="shared" si="11"/>
        <v>#DIV/0!</v>
      </c>
      <c r="N95">
        <f t="shared" si="7"/>
        <v>0</v>
      </c>
      <c r="O95" s="8">
        <f t="shared" si="12"/>
        <v>0</v>
      </c>
      <c r="P95">
        <f>RANK(O95,$O:$O)+COUNTIF($O$6:O95,O95)-1</f>
        <v>90</v>
      </c>
      <c r="R95" t="str">
        <f t="shared" si="8"/>
        <v>أقل من المتوسط</v>
      </c>
      <c r="U95" s="50">
        <v>90</v>
      </c>
      <c r="V95" s="40">
        <f t="shared" si="13"/>
        <v>0</v>
      </c>
      <c r="W95" s="65">
        <f t="shared" si="9"/>
        <v>0</v>
      </c>
      <c r="X95" s="9" t="str">
        <f t="shared" si="10"/>
        <v>متوسط</v>
      </c>
      <c r="Y95" s="45"/>
    </row>
    <row r="96" spans="2:25" customFormat="1" x14ac:dyDescent="0.3">
      <c r="B96" s="50">
        <v>91</v>
      </c>
      <c r="C96" s="258">
        <f>'ادخال البيانات'!A92</f>
        <v>0</v>
      </c>
      <c r="D96" s="258"/>
      <c r="E96" s="258"/>
      <c r="F96" s="6">
        <f>'ادخال البيانات'!AV92</f>
        <v>0</v>
      </c>
      <c r="G96" s="63" t="e">
        <f>'ادخال البيانات'!AY92</f>
        <v>#DIV/0!</v>
      </c>
      <c r="H96" s="19"/>
      <c r="I96" s="3" t="e">
        <f t="shared" si="11"/>
        <v>#DIV/0!</v>
      </c>
      <c r="N96">
        <f t="shared" si="7"/>
        <v>0</v>
      </c>
      <c r="O96" s="8">
        <f t="shared" si="12"/>
        <v>0</v>
      </c>
      <c r="P96">
        <f>RANK(O96,$O:$O)+COUNTIF($O$6:O96,O96)-1</f>
        <v>91</v>
      </c>
      <c r="R96" t="str">
        <f t="shared" si="8"/>
        <v>أقل من المتوسط</v>
      </c>
      <c r="U96" s="50">
        <v>91</v>
      </c>
      <c r="V96" s="40">
        <f t="shared" si="13"/>
        <v>0</v>
      </c>
      <c r="W96" s="65">
        <f t="shared" si="9"/>
        <v>0</v>
      </c>
      <c r="X96" s="9" t="str">
        <f t="shared" si="10"/>
        <v>متوسط</v>
      </c>
      <c r="Y96" s="45"/>
    </row>
    <row r="97" spans="2:25" customFormat="1" x14ac:dyDescent="0.3">
      <c r="B97" s="50">
        <v>92</v>
      </c>
      <c r="C97" s="258">
        <f>'ادخال البيانات'!A93</f>
        <v>0</v>
      </c>
      <c r="D97" s="258"/>
      <c r="E97" s="258"/>
      <c r="F97" s="6">
        <f>'ادخال البيانات'!AV93</f>
        <v>0</v>
      </c>
      <c r="G97" s="63" t="e">
        <f>'ادخال البيانات'!AY93</f>
        <v>#DIV/0!</v>
      </c>
      <c r="H97" s="19"/>
      <c r="I97" s="3" t="e">
        <f t="shared" si="11"/>
        <v>#DIV/0!</v>
      </c>
      <c r="N97">
        <f t="shared" si="7"/>
        <v>0</v>
      </c>
      <c r="O97" s="8">
        <f t="shared" si="12"/>
        <v>0</v>
      </c>
      <c r="P97">
        <f>RANK(O97,$O:$O)+COUNTIF($O$6:O97,O97)-1</f>
        <v>92</v>
      </c>
      <c r="R97" t="str">
        <f t="shared" si="8"/>
        <v>أقل من المتوسط</v>
      </c>
      <c r="U97" s="50">
        <v>92</v>
      </c>
      <c r="V97" s="40">
        <f t="shared" si="13"/>
        <v>0</v>
      </c>
      <c r="W97" s="65">
        <f t="shared" si="9"/>
        <v>0</v>
      </c>
      <c r="X97" s="9" t="str">
        <f t="shared" si="10"/>
        <v>متوسط</v>
      </c>
      <c r="Y97" s="45"/>
    </row>
    <row r="98" spans="2:25" customFormat="1" x14ac:dyDescent="0.3">
      <c r="B98" s="50">
        <v>93</v>
      </c>
      <c r="C98" s="258">
        <f>'ادخال البيانات'!A94</f>
        <v>0</v>
      </c>
      <c r="D98" s="258"/>
      <c r="E98" s="258"/>
      <c r="F98" s="6">
        <f>'ادخال البيانات'!AV94</f>
        <v>0</v>
      </c>
      <c r="G98" s="63" t="e">
        <f>'ادخال البيانات'!AY94</f>
        <v>#DIV/0!</v>
      </c>
      <c r="H98" s="19"/>
      <c r="I98" s="3" t="e">
        <f t="shared" si="11"/>
        <v>#DIV/0!</v>
      </c>
      <c r="N98">
        <f t="shared" si="7"/>
        <v>0</v>
      </c>
      <c r="O98" s="8">
        <f t="shared" si="12"/>
        <v>0</v>
      </c>
      <c r="P98">
        <f>RANK(O98,$O:$O)+COUNTIF($O$6:O98,O98)-1</f>
        <v>93</v>
      </c>
      <c r="R98" t="str">
        <f t="shared" si="8"/>
        <v>أقل من المتوسط</v>
      </c>
      <c r="U98" s="50">
        <v>93</v>
      </c>
      <c r="V98" s="40">
        <f t="shared" si="13"/>
        <v>0</v>
      </c>
      <c r="W98" s="65">
        <f t="shared" si="9"/>
        <v>0</v>
      </c>
      <c r="X98" s="9" t="str">
        <f t="shared" si="10"/>
        <v>متوسط</v>
      </c>
      <c r="Y98" s="45"/>
    </row>
    <row r="99" spans="2:25" customFormat="1" x14ac:dyDescent="0.3">
      <c r="B99" s="50">
        <v>94</v>
      </c>
      <c r="C99" s="258">
        <f>'ادخال البيانات'!A95</f>
        <v>0</v>
      </c>
      <c r="D99" s="258"/>
      <c r="E99" s="258"/>
      <c r="F99" s="6">
        <f>'ادخال البيانات'!AV95</f>
        <v>0</v>
      </c>
      <c r="G99" s="63" t="e">
        <f>'ادخال البيانات'!AY95</f>
        <v>#DIV/0!</v>
      </c>
      <c r="H99" s="19"/>
      <c r="I99" s="3" t="e">
        <f t="shared" si="11"/>
        <v>#DIV/0!</v>
      </c>
      <c r="N99">
        <f t="shared" si="7"/>
        <v>0</v>
      </c>
      <c r="O99" s="8">
        <f t="shared" si="12"/>
        <v>0</v>
      </c>
      <c r="P99">
        <f>RANK(O99,$O:$O)+COUNTIF($O$6:O99,O99)-1</f>
        <v>94</v>
      </c>
      <c r="R99" t="str">
        <f t="shared" si="8"/>
        <v>أقل من المتوسط</v>
      </c>
      <c r="U99" s="50">
        <v>94</v>
      </c>
      <c r="V99" s="40">
        <f t="shared" si="13"/>
        <v>0</v>
      </c>
      <c r="W99" s="65">
        <f t="shared" si="9"/>
        <v>0</v>
      </c>
      <c r="X99" s="9" t="str">
        <f t="shared" si="10"/>
        <v>متوسط</v>
      </c>
      <c r="Y99" s="45"/>
    </row>
    <row r="100" spans="2:25" customFormat="1" x14ac:dyDescent="0.3">
      <c r="B100" s="50">
        <v>95</v>
      </c>
      <c r="C100" s="258">
        <f>'ادخال البيانات'!A96</f>
        <v>0</v>
      </c>
      <c r="D100" s="258"/>
      <c r="E100" s="258"/>
      <c r="F100" s="6">
        <f>'ادخال البيانات'!AV96</f>
        <v>0</v>
      </c>
      <c r="G100" s="63" t="e">
        <f>'ادخال البيانات'!AY96</f>
        <v>#DIV/0!</v>
      </c>
      <c r="H100" s="19"/>
      <c r="I100" s="3" t="e">
        <f t="shared" si="11"/>
        <v>#DIV/0!</v>
      </c>
      <c r="N100">
        <f t="shared" si="7"/>
        <v>0</v>
      </c>
      <c r="O100" s="8">
        <f t="shared" si="12"/>
        <v>0</v>
      </c>
      <c r="P100">
        <f>RANK(O100,$O:$O)+COUNTIF($O$6:O100,O100)-1</f>
        <v>95</v>
      </c>
      <c r="R100" t="str">
        <f t="shared" si="8"/>
        <v>أقل من المتوسط</v>
      </c>
      <c r="U100" s="50">
        <v>95</v>
      </c>
      <c r="V100" s="40">
        <f t="shared" si="13"/>
        <v>0</v>
      </c>
      <c r="W100" s="65">
        <f t="shared" si="9"/>
        <v>0</v>
      </c>
      <c r="X100" s="9" t="str">
        <f t="shared" si="10"/>
        <v>متوسط</v>
      </c>
      <c r="Y100" s="45"/>
    </row>
    <row r="101" spans="2:25" customFormat="1" x14ac:dyDescent="0.3">
      <c r="B101" s="50">
        <v>96</v>
      </c>
      <c r="C101" s="258">
        <f>'ادخال البيانات'!A97</f>
        <v>0</v>
      </c>
      <c r="D101" s="258"/>
      <c r="E101" s="258"/>
      <c r="F101" s="6">
        <f>'ادخال البيانات'!AV97</f>
        <v>0</v>
      </c>
      <c r="G101" s="63" t="e">
        <f>'ادخال البيانات'!AY97</f>
        <v>#DIV/0!</v>
      </c>
      <c r="H101" s="19"/>
      <c r="I101" s="3" t="e">
        <f t="shared" si="11"/>
        <v>#DIV/0!</v>
      </c>
      <c r="N101">
        <f t="shared" si="7"/>
        <v>0</v>
      </c>
      <c r="O101" s="8">
        <f t="shared" si="12"/>
        <v>0</v>
      </c>
      <c r="P101">
        <f>RANK(O101,$O:$O)+COUNTIF($O$6:O101,O101)-1</f>
        <v>96</v>
      </c>
      <c r="R101" t="str">
        <f t="shared" si="8"/>
        <v>أقل من المتوسط</v>
      </c>
      <c r="U101" s="50">
        <v>96</v>
      </c>
      <c r="V101" s="40">
        <f t="shared" si="13"/>
        <v>0</v>
      </c>
      <c r="W101" s="65">
        <f t="shared" si="9"/>
        <v>0</v>
      </c>
      <c r="X101" s="9" t="str">
        <f t="shared" si="10"/>
        <v>متوسط</v>
      </c>
      <c r="Y101" s="45"/>
    </row>
    <row r="102" spans="2:25" customFormat="1" x14ac:dyDescent="0.3">
      <c r="B102" s="50">
        <v>97</v>
      </c>
      <c r="C102" s="258">
        <f>'ادخال البيانات'!A98</f>
        <v>0</v>
      </c>
      <c r="D102" s="258"/>
      <c r="E102" s="258"/>
      <c r="F102" s="6">
        <f>'ادخال البيانات'!AV98</f>
        <v>0</v>
      </c>
      <c r="G102" s="63" t="e">
        <f>'ادخال البيانات'!AY98</f>
        <v>#DIV/0!</v>
      </c>
      <c r="H102" s="19"/>
      <c r="I102" s="3" t="e">
        <f t="shared" si="11"/>
        <v>#DIV/0!</v>
      </c>
      <c r="N102">
        <f t="shared" si="7"/>
        <v>0</v>
      </c>
      <c r="O102" s="8">
        <f t="shared" si="12"/>
        <v>0</v>
      </c>
      <c r="P102">
        <f>RANK(O102,$O:$O)+COUNTIF($O$6:O102,O102)-1</f>
        <v>97</v>
      </c>
      <c r="R102" t="str">
        <f t="shared" si="8"/>
        <v>أقل من المتوسط</v>
      </c>
      <c r="U102" s="50">
        <v>97</v>
      </c>
      <c r="V102" s="40">
        <f t="shared" si="13"/>
        <v>0</v>
      </c>
      <c r="W102" s="65">
        <f t="shared" si="9"/>
        <v>0</v>
      </c>
      <c r="X102" s="9" t="str">
        <f t="shared" si="10"/>
        <v>متوسط</v>
      </c>
      <c r="Y102" s="45"/>
    </row>
    <row r="103" spans="2:25" customFormat="1" x14ac:dyDescent="0.3">
      <c r="B103" s="50">
        <v>98</v>
      </c>
      <c r="C103" s="258">
        <f>'ادخال البيانات'!A99</f>
        <v>0</v>
      </c>
      <c r="D103" s="258"/>
      <c r="E103" s="258"/>
      <c r="F103" s="6">
        <f>'ادخال البيانات'!AV99</f>
        <v>0</v>
      </c>
      <c r="G103" s="63" t="e">
        <f>'ادخال البيانات'!AY99</f>
        <v>#DIV/0!</v>
      </c>
      <c r="H103" s="19"/>
      <c r="I103" s="3" t="e">
        <f t="shared" si="11"/>
        <v>#DIV/0!</v>
      </c>
      <c r="N103">
        <f t="shared" si="7"/>
        <v>0</v>
      </c>
      <c r="O103" s="8">
        <f t="shared" si="12"/>
        <v>0</v>
      </c>
      <c r="P103">
        <f>RANK(O103,$O:$O)+COUNTIF($O$6:O103,O103)-1</f>
        <v>98</v>
      </c>
      <c r="R103" t="str">
        <f t="shared" si="8"/>
        <v>أقل من المتوسط</v>
      </c>
      <c r="U103" s="50">
        <v>98</v>
      </c>
      <c r="V103" s="40">
        <f t="shared" si="13"/>
        <v>0</v>
      </c>
      <c r="W103" s="65">
        <f t="shared" si="9"/>
        <v>0</v>
      </c>
      <c r="X103" s="9" t="str">
        <f t="shared" si="10"/>
        <v>متوسط</v>
      </c>
      <c r="Y103" s="45"/>
    </row>
    <row r="104" spans="2:25" customFormat="1" x14ac:dyDescent="0.3">
      <c r="B104" s="50">
        <v>99</v>
      </c>
      <c r="C104" s="258">
        <f>'ادخال البيانات'!A100</f>
        <v>0</v>
      </c>
      <c r="D104" s="258"/>
      <c r="E104" s="258"/>
      <c r="F104" s="6">
        <f>'ادخال البيانات'!AV100</f>
        <v>0</v>
      </c>
      <c r="G104" s="63" t="e">
        <f>'ادخال البيانات'!AY100</f>
        <v>#DIV/0!</v>
      </c>
      <c r="H104" s="19"/>
      <c r="I104" s="3" t="e">
        <f t="shared" si="11"/>
        <v>#DIV/0!</v>
      </c>
      <c r="N104">
        <f t="shared" si="7"/>
        <v>0</v>
      </c>
      <c r="O104" s="8">
        <f t="shared" si="12"/>
        <v>0</v>
      </c>
      <c r="P104">
        <f>RANK(O104,$O:$O)+COUNTIF($O$6:O104,O104)-1</f>
        <v>99</v>
      </c>
      <c r="R104" t="str">
        <f t="shared" si="8"/>
        <v>أقل من المتوسط</v>
      </c>
      <c r="U104" s="50">
        <v>99</v>
      </c>
      <c r="V104" s="40">
        <f t="shared" si="13"/>
        <v>0</v>
      </c>
      <c r="W104" s="65">
        <f t="shared" si="9"/>
        <v>0</v>
      </c>
      <c r="X104" s="9" t="str">
        <f t="shared" si="10"/>
        <v>متوسط</v>
      </c>
      <c r="Y104" s="45"/>
    </row>
    <row r="105" spans="2:25" customFormat="1" x14ac:dyDescent="0.3">
      <c r="B105" s="50">
        <v>100</v>
      </c>
      <c r="C105" s="258">
        <f>'ادخال البيانات'!A101</f>
        <v>0</v>
      </c>
      <c r="D105" s="258"/>
      <c r="E105" s="258"/>
      <c r="F105" s="6">
        <f>'ادخال البيانات'!AV101</f>
        <v>0</v>
      </c>
      <c r="G105" s="63" t="e">
        <f>'ادخال البيانات'!AY101</f>
        <v>#DIV/0!</v>
      </c>
      <c r="H105" s="19"/>
      <c r="I105" s="3" t="e">
        <f t="shared" si="11"/>
        <v>#DIV/0!</v>
      </c>
      <c r="N105">
        <f t="shared" si="7"/>
        <v>0</v>
      </c>
      <c r="O105" s="8">
        <f t="shared" si="12"/>
        <v>0</v>
      </c>
      <c r="P105">
        <f>RANK(O105,$O:$O)+COUNTIF($O$6:O105,O105)-1</f>
        <v>100</v>
      </c>
      <c r="R105" t="str">
        <f t="shared" si="8"/>
        <v>أقل من المتوسط</v>
      </c>
      <c r="U105" s="50">
        <v>100</v>
      </c>
      <c r="V105" s="40">
        <f t="shared" si="13"/>
        <v>0</v>
      </c>
      <c r="W105" s="65">
        <f t="shared" si="9"/>
        <v>0</v>
      </c>
      <c r="X105" s="9" t="str">
        <f t="shared" si="10"/>
        <v>متوسط</v>
      </c>
      <c r="Y105" s="45"/>
    </row>
    <row r="106" spans="2:25" customFormat="1" x14ac:dyDescent="0.3">
      <c r="B106" s="50">
        <v>101</v>
      </c>
      <c r="C106" s="258">
        <f>'ادخال البيانات'!A102</f>
        <v>0</v>
      </c>
      <c r="D106" s="258"/>
      <c r="E106" s="258"/>
      <c r="F106" s="6">
        <f>'ادخال البيانات'!AV102</f>
        <v>0</v>
      </c>
      <c r="G106" s="63" t="e">
        <f>'ادخال البيانات'!AY102</f>
        <v>#DIV/0!</v>
      </c>
      <c r="H106" s="19"/>
      <c r="I106" s="3" t="e">
        <f t="shared" si="11"/>
        <v>#DIV/0!</v>
      </c>
      <c r="N106">
        <f t="shared" si="7"/>
        <v>0</v>
      </c>
      <c r="O106" s="8">
        <f t="shared" si="12"/>
        <v>0</v>
      </c>
      <c r="P106">
        <f>RANK(O106,$O:$O)+COUNTIF($O$6:O106,O106)-1</f>
        <v>101</v>
      </c>
      <c r="R106" t="str">
        <f t="shared" si="8"/>
        <v>أقل من المتوسط</v>
      </c>
      <c r="U106" s="50">
        <v>101</v>
      </c>
      <c r="V106" s="40">
        <f t="shared" si="13"/>
        <v>0</v>
      </c>
      <c r="W106" s="65">
        <f t="shared" si="9"/>
        <v>0</v>
      </c>
      <c r="X106" s="9" t="str">
        <f t="shared" si="10"/>
        <v>متوسط</v>
      </c>
      <c r="Y106" s="45"/>
    </row>
    <row r="107" spans="2:25" customFormat="1" x14ac:dyDescent="0.3">
      <c r="B107" s="50">
        <v>102</v>
      </c>
      <c r="C107" s="258">
        <f>'ادخال البيانات'!A103</f>
        <v>0</v>
      </c>
      <c r="D107" s="258"/>
      <c r="E107" s="258"/>
      <c r="F107" s="6">
        <f>'ادخال البيانات'!AV103</f>
        <v>0</v>
      </c>
      <c r="G107" s="63" t="e">
        <f>'ادخال البيانات'!AY103</f>
        <v>#DIV/0!</v>
      </c>
      <c r="H107" s="19"/>
      <c r="I107" s="3" t="e">
        <f t="shared" si="11"/>
        <v>#DIV/0!</v>
      </c>
      <c r="N107">
        <f t="shared" si="7"/>
        <v>0</v>
      </c>
      <c r="O107" s="8">
        <f t="shared" si="12"/>
        <v>0</v>
      </c>
      <c r="P107">
        <f>RANK(O107,$O:$O)+COUNTIF($O$6:O107,O107)-1</f>
        <v>102</v>
      </c>
      <c r="R107" t="str">
        <f t="shared" si="8"/>
        <v>أقل من المتوسط</v>
      </c>
      <c r="U107" s="50">
        <v>102</v>
      </c>
      <c r="V107" s="40">
        <f t="shared" si="13"/>
        <v>0</v>
      </c>
      <c r="W107" s="65">
        <f t="shared" si="9"/>
        <v>0</v>
      </c>
      <c r="X107" s="9" t="str">
        <f t="shared" si="10"/>
        <v>متوسط</v>
      </c>
      <c r="Y107" s="45"/>
    </row>
    <row r="108" spans="2:25" customFormat="1" x14ac:dyDescent="0.3">
      <c r="B108" s="50">
        <v>103</v>
      </c>
      <c r="C108" s="258">
        <f>'ادخال البيانات'!A104</f>
        <v>0</v>
      </c>
      <c r="D108" s="258"/>
      <c r="E108" s="258"/>
      <c r="F108" s="6">
        <f>'ادخال البيانات'!AV104</f>
        <v>0</v>
      </c>
      <c r="G108" s="63" t="e">
        <f>'ادخال البيانات'!AY104</f>
        <v>#DIV/0!</v>
      </c>
      <c r="H108" s="19"/>
      <c r="I108" s="3" t="e">
        <f t="shared" si="11"/>
        <v>#DIV/0!</v>
      </c>
      <c r="N108">
        <f t="shared" si="7"/>
        <v>0</v>
      </c>
      <c r="O108" s="8">
        <f t="shared" si="12"/>
        <v>0</v>
      </c>
      <c r="P108">
        <f>RANK(O108,$O:$O)+COUNTIF($O$6:O108,O108)-1</f>
        <v>103</v>
      </c>
      <c r="R108" t="str">
        <f t="shared" si="8"/>
        <v>أقل من المتوسط</v>
      </c>
      <c r="U108" s="50">
        <v>103</v>
      </c>
      <c r="V108" s="40">
        <f t="shared" si="13"/>
        <v>0</v>
      </c>
      <c r="W108" s="65">
        <f t="shared" si="9"/>
        <v>0</v>
      </c>
      <c r="X108" s="9" t="str">
        <f t="shared" si="10"/>
        <v>متوسط</v>
      </c>
      <c r="Y108" s="45"/>
    </row>
    <row r="109" spans="2:25" customFormat="1" x14ac:dyDescent="0.3">
      <c r="B109" s="50">
        <v>104</v>
      </c>
      <c r="C109" s="258">
        <f>'ادخال البيانات'!A105</f>
        <v>0</v>
      </c>
      <c r="D109" s="258"/>
      <c r="E109" s="258"/>
      <c r="F109" s="6">
        <f>'ادخال البيانات'!AV105</f>
        <v>0</v>
      </c>
      <c r="G109" s="63" t="e">
        <f>'ادخال البيانات'!AY105</f>
        <v>#DIV/0!</v>
      </c>
      <c r="H109" s="19"/>
      <c r="I109" s="3" t="e">
        <f t="shared" si="11"/>
        <v>#DIV/0!</v>
      </c>
      <c r="N109">
        <f t="shared" si="7"/>
        <v>0</v>
      </c>
      <c r="O109" s="8">
        <f t="shared" si="12"/>
        <v>0</v>
      </c>
      <c r="P109">
        <f>RANK(O109,$O:$O)+COUNTIF($O$6:O109,O109)-1</f>
        <v>104</v>
      </c>
      <c r="R109" t="str">
        <f t="shared" si="8"/>
        <v>أقل من المتوسط</v>
      </c>
      <c r="U109" s="50">
        <v>104</v>
      </c>
      <c r="V109" s="40">
        <f t="shared" si="13"/>
        <v>0</v>
      </c>
      <c r="W109" s="65">
        <f t="shared" si="9"/>
        <v>0</v>
      </c>
      <c r="X109" s="9" t="str">
        <f t="shared" si="10"/>
        <v>متوسط</v>
      </c>
      <c r="Y109" s="45"/>
    </row>
    <row r="110" spans="2:25" customFormat="1" x14ac:dyDescent="0.3">
      <c r="B110" s="50">
        <v>105</v>
      </c>
      <c r="C110" s="258">
        <f>'ادخال البيانات'!A106</f>
        <v>0</v>
      </c>
      <c r="D110" s="258"/>
      <c r="E110" s="258"/>
      <c r="F110" s="6">
        <f>'ادخال البيانات'!AV106</f>
        <v>0</v>
      </c>
      <c r="G110" s="63" t="e">
        <f>'ادخال البيانات'!AY106</f>
        <v>#DIV/0!</v>
      </c>
      <c r="H110" s="19"/>
      <c r="I110" s="3" t="e">
        <f t="shared" si="11"/>
        <v>#DIV/0!</v>
      </c>
      <c r="N110">
        <f t="shared" si="7"/>
        <v>0</v>
      </c>
      <c r="O110" s="8">
        <f t="shared" si="12"/>
        <v>0</v>
      </c>
      <c r="P110">
        <f>RANK(O110,$O:$O)+COUNTIF($O$6:O110,O110)-1</f>
        <v>105</v>
      </c>
      <c r="R110" t="str">
        <f t="shared" si="8"/>
        <v>أقل من المتوسط</v>
      </c>
      <c r="U110" s="50">
        <v>105</v>
      </c>
      <c r="V110" s="40">
        <f t="shared" si="13"/>
        <v>0</v>
      </c>
      <c r="W110" s="65">
        <f t="shared" si="9"/>
        <v>0</v>
      </c>
      <c r="X110" s="9" t="str">
        <f t="shared" si="10"/>
        <v>متوسط</v>
      </c>
      <c r="Y110" s="45"/>
    </row>
    <row r="111" spans="2:25" customFormat="1" x14ac:dyDescent="0.3">
      <c r="B111" s="50">
        <v>106</v>
      </c>
      <c r="C111" s="258">
        <f>'ادخال البيانات'!A107</f>
        <v>0</v>
      </c>
      <c r="D111" s="258"/>
      <c r="E111" s="258"/>
      <c r="F111" s="6">
        <f>'ادخال البيانات'!AV107</f>
        <v>0</v>
      </c>
      <c r="G111" s="63" t="e">
        <f>'ادخال البيانات'!AY107</f>
        <v>#DIV/0!</v>
      </c>
      <c r="H111" s="19"/>
      <c r="I111" s="3" t="e">
        <f t="shared" si="11"/>
        <v>#DIV/0!</v>
      </c>
      <c r="N111">
        <f t="shared" si="7"/>
        <v>0</v>
      </c>
      <c r="O111" s="8">
        <f t="shared" si="12"/>
        <v>0</v>
      </c>
      <c r="P111">
        <f>RANK(O111,$O:$O)+COUNTIF($O$6:O111,O111)-1</f>
        <v>106</v>
      </c>
      <c r="R111" t="str">
        <f t="shared" si="8"/>
        <v>أقل من المتوسط</v>
      </c>
      <c r="U111" s="50">
        <v>106</v>
      </c>
      <c r="V111" s="40">
        <f t="shared" si="13"/>
        <v>0</v>
      </c>
      <c r="W111" s="65">
        <f t="shared" si="9"/>
        <v>0</v>
      </c>
      <c r="X111" s="9" t="str">
        <f t="shared" si="10"/>
        <v>متوسط</v>
      </c>
      <c r="Y111" s="45"/>
    </row>
    <row r="112" spans="2:25" customFormat="1" x14ac:dyDescent="0.3">
      <c r="B112" s="50">
        <v>107</v>
      </c>
      <c r="C112" s="258">
        <f>'ادخال البيانات'!A108</f>
        <v>0</v>
      </c>
      <c r="D112" s="258"/>
      <c r="E112" s="258"/>
      <c r="F112" s="6">
        <f>'ادخال البيانات'!AV108</f>
        <v>0</v>
      </c>
      <c r="G112" s="63" t="e">
        <f>'ادخال البيانات'!AY108</f>
        <v>#DIV/0!</v>
      </c>
      <c r="H112" s="19"/>
      <c r="I112" s="3" t="e">
        <f t="shared" si="11"/>
        <v>#DIV/0!</v>
      </c>
      <c r="N112">
        <f t="shared" si="7"/>
        <v>0</v>
      </c>
      <c r="O112" s="8">
        <f t="shared" si="12"/>
        <v>0</v>
      </c>
      <c r="P112">
        <f>RANK(O112,$O:$O)+COUNTIF($O$6:O112,O112)-1</f>
        <v>107</v>
      </c>
      <c r="R112" t="str">
        <f t="shared" si="8"/>
        <v>أقل من المتوسط</v>
      </c>
      <c r="U112" s="50">
        <v>107</v>
      </c>
      <c r="V112" s="40">
        <f t="shared" si="13"/>
        <v>0</v>
      </c>
      <c r="W112" s="65">
        <f t="shared" si="9"/>
        <v>0</v>
      </c>
      <c r="X112" s="9" t="str">
        <f t="shared" si="10"/>
        <v>متوسط</v>
      </c>
      <c r="Y112" s="45"/>
    </row>
    <row r="113" spans="2:25" customFormat="1" x14ac:dyDescent="0.3">
      <c r="B113" s="50">
        <v>108</v>
      </c>
      <c r="C113" s="258">
        <f>'ادخال البيانات'!A109</f>
        <v>0</v>
      </c>
      <c r="D113" s="258"/>
      <c r="E113" s="258"/>
      <c r="F113" s="6">
        <f>'ادخال البيانات'!AV109</f>
        <v>0</v>
      </c>
      <c r="G113" s="63" t="e">
        <f>'ادخال البيانات'!AY109</f>
        <v>#DIV/0!</v>
      </c>
      <c r="H113" s="19"/>
      <c r="I113" s="3" t="e">
        <f t="shared" si="11"/>
        <v>#DIV/0!</v>
      </c>
      <c r="N113">
        <f t="shared" si="7"/>
        <v>0</v>
      </c>
      <c r="O113" s="8">
        <f t="shared" si="12"/>
        <v>0</v>
      </c>
      <c r="P113">
        <f>RANK(O113,$O:$O)+COUNTIF($O$6:O113,O113)-1</f>
        <v>108</v>
      </c>
      <c r="R113" t="str">
        <f t="shared" si="8"/>
        <v>أقل من المتوسط</v>
      </c>
      <c r="U113" s="50">
        <v>108</v>
      </c>
      <c r="V113" s="40">
        <f t="shared" si="13"/>
        <v>0</v>
      </c>
      <c r="W113" s="65">
        <f t="shared" si="9"/>
        <v>0</v>
      </c>
      <c r="X113" s="9" t="str">
        <f t="shared" si="10"/>
        <v>متوسط</v>
      </c>
      <c r="Y113" s="45"/>
    </row>
    <row r="114" spans="2:25" customFormat="1" x14ac:dyDescent="0.3">
      <c r="B114" s="50">
        <v>109</v>
      </c>
      <c r="C114" s="258">
        <f>'ادخال البيانات'!A110</f>
        <v>0</v>
      </c>
      <c r="D114" s="258"/>
      <c r="E114" s="258"/>
      <c r="F114" s="6">
        <f>'ادخال البيانات'!AV110</f>
        <v>0</v>
      </c>
      <c r="G114" s="63" t="e">
        <f>'ادخال البيانات'!AY110</f>
        <v>#DIV/0!</v>
      </c>
      <c r="H114" s="19"/>
      <c r="I114" s="3" t="e">
        <f t="shared" si="11"/>
        <v>#DIV/0!</v>
      </c>
      <c r="N114">
        <f t="shared" si="7"/>
        <v>0</v>
      </c>
      <c r="O114" s="8">
        <f t="shared" si="12"/>
        <v>0</v>
      </c>
      <c r="P114">
        <f>RANK(O114,$O:$O)+COUNTIF($O$6:O114,O114)-1</f>
        <v>109</v>
      </c>
      <c r="R114" t="str">
        <f t="shared" si="8"/>
        <v>أقل من المتوسط</v>
      </c>
      <c r="U114" s="50">
        <v>109</v>
      </c>
      <c r="V114" s="40">
        <f t="shared" si="13"/>
        <v>0</v>
      </c>
      <c r="W114" s="65">
        <f t="shared" si="9"/>
        <v>0</v>
      </c>
      <c r="X114" s="9" t="str">
        <f t="shared" si="10"/>
        <v>متوسط</v>
      </c>
      <c r="Y114" s="45"/>
    </row>
    <row r="115" spans="2:25" customFormat="1" x14ac:dyDescent="0.3">
      <c r="B115" s="50">
        <v>110</v>
      </c>
      <c r="C115" s="258">
        <f>'ادخال البيانات'!A111</f>
        <v>0</v>
      </c>
      <c r="D115" s="258"/>
      <c r="E115" s="258"/>
      <c r="F115" s="6">
        <f>'ادخال البيانات'!AV111</f>
        <v>0</v>
      </c>
      <c r="G115" s="63" t="e">
        <f>'ادخال البيانات'!AY111</f>
        <v>#DIV/0!</v>
      </c>
      <c r="H115" s="19"/>
      <c r="I115" s="3" t="e">
        <f t="shared" si="11"/>
        <v>#DIV/0!</v>
      </c>
      <c r="N115">
        <f t="shared" si="7"/>
        <v>0</v>
      </c>
      <c r="O115" s="8">
        <f t="shared" si="12"/>
        <v>0</v>
      </c>
      <c r="P115">
        <f>RANK(O115,$O:$O)+COUNTIF($O$6:O115,O115)-1</f>
        <v>110</v>
      </c>
      <c r="R115" t="str">
        <f t="shared" si="8"/>
        <v>أقل من المتوسط</v>
      </c>
      <c r="U115" s="50">
        <v>110</v>
      </c>
      <c r="V115" s="40">
        <f t="shared" si="13"/>
        <v>0</v>
      </c>
      <c r="W115" s="65">
        <f t="shared" si="9"/>
        <v>0</v>
      </c>
      <c r="X115" s="9" t="str">
        <f t="shared" si="10"/>
        <v>متوسط</v>
      </c>
      <c r="Y115" s="45"/>
    </row>
    <row r="116" spans="2:25" customFormat="1" x14ac:dyDescent="0.3">
      <c r="B116" s="50">
        <v>111</v>
      </c>
      <c r="C116" s="258">
        <f>'ادخال البيانات'!A112</f>
        <v>0</v>
      </c>
      <c r="D116" s="258"/>
      <c r="E116" s="258"/>
      <c r="F116" s="6">
        <f>'ادخال البيانات'!AV112</f>
        <v>0</v>
      </c>
      <c r="G116" s="63" t="e">
        <f>'ادخال البيانات'!AY112</f>
        <v>#DIV/0!</v>
      </c>
      <c r="H116" s="19"/>
      <c r="I116" s="3" t="e">
        <f t="shared" si="11"/>
        <v>#DIV/0!</v>
      </c>
      <c r="N116">
        <f t="shared" si="7"/>
        <v>0</v>
      </c>
      <c r="O116" s="8">
        <f t="shared" si="12"/>
        <v>0</v>
      </c>
      <c r="P116">
        <f>RANK(O116,$O:$O)+COUNTIF($O$6:O116,O116)-1</f>
        <v>111</v>
      </c>
      <c r="R116" t="str">
        <f t="shared" si="8"/>
        <v>أقل من المتوسط</v>
      </c>
      <c r="U116" s="50">
        <v>111</v>
      </c>
      <c r="V116" s="40">
        <f t="shared" si="13"/>
        <v>0</v>
      </c>
      <c r="W116" s="65">
        <f t="shared" si="9"/>
        <v>0</v>
      </c>
      <c r="X116" s="9" t="str">
        <f t="shared" si="10"/>
        <v>متوسط</v>
      </c>
      <c r="Y116" s="45"/>
    </row>
    <row r="117" spans="2:25" customFormat="1" x14ac:dyDescent="0.3">
      <c r="B117" s="50">
        <v>112</v>
      </c>
      <c r="C117" s="258">
        <f>'ادخال البيانات'!A113</f>
        <v>0</v>
      </c>
      <c r="D117" s="258"/>
      <c r="E117" s="258"/>
      <c r="F117" s="6">
        <f>'ادخال البيانات'!AV113</f>
        <v>0</v>
      </c>
      <c r="G117" s="63" t="e">
        <f>'ادخال البيانات'!AY113</f>
        <v>#DIV/0!</v>
      </c>
      <c r="H117" s="19"/>
      <c r="I117" s="3" t="e">
        <f t="shared" si="11"/>
        <v>#DIV/0!</v>
      </c>
      <c r="N117">
        <f t="shared" si="7"/>
        <v>0</v>
      </c>
      <c r="O117" s="8">
        <f t="shared" si="12"/>
        <v>0</v>
      </c>
      <c r="P117">
        <f>RANK(O117,$O:$O)+COUNTIF($O$6:O117,O117)-1</f>
        <v>112</v>
      </c>
      <c r="R117" t="str">
        <f t="shared" si="8"/>
        <v>أقل من المتوسط</v>
      </c>
      <c r="U117" s="50">
        <v>112</v>
      </c>
      <c r="V117" s="40">
        <f t="shared" si="13"/>
        <v>0</v>
      </c>
      <c r="W117" s="65">
        <f t="shared" si="9"/>
        <v>0</v>
      </c>
      <c r="X117" s="9" t="str">
        <f t="shared" si="10"/>
        <v>متوسط</v>
      </c>
      <c r="Y117" s="45"/>
    </row>
    <row r="118" spans="2:25" customFormat="1" x14ac:dyDescent="0.3">
      <c r="B118" s="50">
        <v>113</v>
      </c>
      <c r="C118" s="258">
        <f>'ادخال البيانات'!A114</f>
        <v>0</v>
      </c>
      <c r="D118" s="258"/>
      <c r="E118" s="258"/>
      <c r="F118" s="6">
        <f>'ادخال البيانات'!AV114</f>
        <v>0</v>
      </c>
      <c r="G118" s="63" t="e">
        <f>'ادخال البيانات'!AY114</f>
        <v>#DIV/0!</v>
      </c>
      <c r="H118" s="19"/>
      <c r="I118" s="3" t="e">
        <f t="shared" si="11"/>
        <v>#DIV/0!</v>
      </c>
      <c r="N118">
        <f t="shared" si="7"/>
        <v>0</v>
      </c>
      <c r="O118" s="8">
        <f t="shared" si="12"/>
        <v>0</v>
      </c>
      <c r="P118">
        <f>RANK(O118,$O:$O)+COUNTIF($O$6:O118,O118)-1</f>
        <v>113</v>
      </c>
      <c r="R118" t="str">
        <f t="shared" si="8"/>
        <v>أقل من المتوسط</v>
      </c>
      <c r="U118" s="50">
        <v>113</v>
      </c>
      <c r="V118" s="40">
        <f t="shared" si="13"/>
        <v>0</v>
      </c>
      <c r="W118" s="65">
        <f t="shared" si="9"/>
        <v>0</v>
      </c>
      <c r="X118" s="9" t="str">
        <f t="shared" si="10"/>
        <v>متوسط</v>
      </c>
      <c r="Y118" s="45"/>
    </row>
    <row r="119" spans="2:25" customFormat="1" x14ac:dyDescent="0.3">
      <c r="B119" s="50">
        <v>114</v>
      </c>
      <c r="C119" s="258">
        <f>'ادخال البيانات'!A115</f>
        <v>0</v>
      </c>
      <c r="D119" s="258"/>
      <c r="E119" s="258"/>
      <c r="F119" s="6">
        <f>'ادخال البيانات'!AV115</f>
        <v>0</v>
      </c>
      <c r="G119" s="63" t="e">
        <f>'ادخال البيانات'!AY115</f>
        <v>#DIV/0!</v>
      </c>
      <c r="H119" s="19"/>
      <c r="I119" s="3" t="e">
        <f t="shared" si="11"/>
        <v>#DIV/0!</v>
      </c>
      <c r="N119">
        <f t="shared" si="7"/>
        <v>0</v>
      </c>
      <c r="O119" s="8">
        <f t="shared" si="12"/>
        <v>0</v>
      </c>
      <c r="P119">
        <f>RANK(O119,$O:$O)+COUNTIF($O$6:O119,O119)-1</f>
        <v>114</v>
      </c>
      <c r="R119" t="str">
        <f t="shared" si="8"/>
        <v>أقل من المتوسط</v>
      </c>
      <c r="U119" s="50">
        <v>114</v>
      </c>
      <c r="V119" s="40">
        <f t="shared" si="13"/>
        <v>0</v>
      </c>
      <c r="W119" s="65">
        <f t="shared" si="9"/>
        <v>0</v>
      </c>
      <c r="X119" s="9" t="str">
        <f t="shared" si="10"/>
        <v>متوسط</v>
      </c>
      <c r="Y119" s="45"/>
    </row>
    <row r="120" spans="2:25" customFormat="1" x14ac:dyDescent="0.3">
      <c r="B120" s="50">
        <v>115</v>
      </c>
      <c r="C120" s="258">
        <f>'ادخال البيانات'!A116</f>
        <v>0</v>
      </c>
      <c r="D120" s="258"/>
      <c r="E120" s="258"/>
      <c r="F120" s="6">
        <f>'ادخال البيانات'!AV116</f>
        <v>0</v>
      </c>
      <c r="G120" s="63" t="e">
        <f>'ادخال البيانات'!AY116</f>
        <v>#DIV/0!</v>
      </c>
      <c r="H120" s="19"/>
      <c r="I120" s="3" t="e">
        <f t="shared" si="11"/>
        <v>#DIV/0!</v>
      </c>
      <c r="N120">
        <f t="shared" si="7"/>
        <v>0</v>
      </c>
      <c r="O120" s="8">
        <f t="shared" si="12"/>
        <v>0</v>
      </c>
      <c r="P120">
        <f>RANK(O120,$O:$O)+COUNTIF($O$6:O120,O120)-1</f>
        <v>115</v>
      </c>
      <c r="R120" t="str">
        <f t="shared" si="8"/>
        <v>أقل من المتوسط</v>
      </c>
      <c r="U120" s="50">
        <v>115</v>
      </c>
      <c r="V120" s="40">
        <f t="shared" si="13"/>
        <v>0</v>
      </c>
      <c r="W120" s="65">
        <f t="shared" si="9"/>
        <v>0</v>
      </c>
      <c r="X120" s="9" t="str">
        <f t="shared" si="10"/>
        <v>متوسط</v>
      </c>
      <c r="Y120" s="45"/>
    </row>
    <row r="121" spans="2:25" customFormat="1" x14ac:dyDescent="0.3">
      <c r="B121" s="50">
        <v>116</v>
      </c>
      <c r="C121" s="258">
        <f>'ادخال البيانات'!A117</f>
        <v>0</v>
      </c>
      <c r="D121" s="258"/>
      <c r="E121" s="258"/>
      <c r="F121" s="6">
        <f>'ادخال البيانات'!AV117</f>
        <v>0</v>
      </c>
      <c r="G121" s="63" t="e">
        <f>'ادخال البيانات'!AY117</f>
        <v>#DIV/0!</v>
      </c>
      <c r="H121" s="19"/>
      <c r="I121" s="3" t="e">
        <f t="shared" si="11"/>
        <v>#DIV/0!</v>
      </c>
      <c r="N121">
        <f t="shared" si="7"/>
        <v>0</v>
      </c>
      <c r="O121" s="8">
        <f t="shared" si="12"/>
        <v>0</v>
      </c>
      <c r="P121">
        <f>RANK(O121,$O:$O)+COUNTIF($O$6:O121,O121)-1</f>
        <v>116</v>
      </c>
      <c r="R121" t="str">
        <f t="shared" si="8"/>
        <v>أقل من المتوسط</v>
      </c>
      <c r="U121" s="50">
        <v>116</v>
      </c>
      <c r="V121" s="40">
        <f t="shared" si="13"/>
        <v>0</v>
      </c>
      <c r="W121" s="65">
        <f t="shared" si="9"/>
        <v>0</v>
      </c>
      <c r="X121" s="9" t="str">
        <f t="shared" si="10"/>
        <v>متوسط</v>
      </c>
      <c r="Y121" s="45"/>
    </row>
    <row r="122" spans="2:25" customFormat="1" x14ac:dyDescent="0.3">
      <c r="B122" s="50">
        <v>117</v>
      </c>
      <c r="C122" s="258">
        <f>'ادخال البيانات'!A118</f>
        <v>0</v>
      </c>
      <c r="D122" s="258"/>
      <c r="E122" s="258"/>
      <c r="F122" s="6">
        <f>'ادخال البيانات'!AV118</f>
        <v>0</v>
      </c>
      <c r="G122" s="63" t="e">
        <f>'ادخال البيانات'!AY118</f>
        <v>#DIV/0!</v>
      </c>
      <c r="H122" s="19"/>
      <c r="I122" s="3" t="e">
        <f t="shared" si="11"/>
        <v>#DIV/0!</v>
      </c>
      <c r="N122">
        <f t="shared" si="7"/>
        <v>0</v>
      </c>
      <c r="O122" s="8">
        <f t="shared" si="12"/>
        <v>0</v>
      </c>
      <c r="P122">
        <f>RANK(O122,$O:$O)+COUNTIF($O$6:O122,O122)-1</f>
        <v>117</v>
      </c>
      <c r="R122" t="str">
        <f t="shared" si="8"/>
        <v>أقل من المتوسط</v>
      </c>
      <c r="U122" s="50">
        <v>117</v>
      </c>
      <c r="V122" s="40">
        <f t="shared" si="13"/>
        <v>0</v>
      </c>
      <c r="W122" s="65">
        <f t="shared" si="9"/>
        <v>0</v>
      </c>
      <c r="X122" s="9" t="str">
        <f t="shared" si="10"/>
        <v>متوسط</v>
      </c>
      <c r="Y122" s="45"/>
    </row>
    <row r="123" spans="2:25" customFormat="1" x14ac:dyDescent="0.3">
      <c r="B123" s="50">
        <v>118</v>
      </c>
      <c r="C123" s="258">
        <f>'ادخال البيانات'!A119</f>
        <v>0</v>
      </c>
      <c r="D123" s="258"/>
      <c r="E123" s="258"/>
      <c r="F123" s="6">
        <f>'ادخال البيانات'!AV119</f>
        <v>0</v>
      </c>
      <c r="G123" s="63" t="e">
        <f>'ادخال البيانات'!AY119</f>
        <v>#DIV/0!</v>
      </c>
      <c r="H123" s="19"/>
      <c r="I123" s="3" t="e">
        <f t="shared" si="11"/>
        <v>#DIV/0!</v>
      </c>
      <c r="N123">
        <f t="shared" si="7"/>
        <v>0</v>
      </c>
      <c r="O123" s="8">
        <f t="shared" si="12"/>
        <v>0</v>
      </c>
      <c r="P123">
        <f>RANK(O123,$O:$O)+COUNTIF($O$6:O123,O123)-1</f>
        <v>118</v>
      </c>
      <c r="R123" t="str">
        <f t="shared" si="8"/>
        <v>أقل من المتوسط</v>
      </c>
      <c r="U123" s="50">
        <v>118</v>
      </c>
      <c r="V123" s="40">
        <f t="shared" si="13"/>
        <v>0</v>
      </c>
      <c r="W123" s="65">
        <f t="shared" si="9"/>
        <v>0</v>
      </c>
      <c r="X123" s="9" t="str">
        <f t="shared" si="10"/>
        <v>متوسط</v>
      </c>
      <c r="Y123" s="45"/>
    </row>
    <row r="124" spans="2:25" customFormat="1" x14ac:dyDescent="0.3">
      <c r="B124" s="50">
        <v>119</v>
      </c>
      <c r="C124" s="258">
        <f>'ادخال البيانات'!A120</f>
        <v>0</v>
      </c>
      <c r="D124" s="258"/>
      <c r="E124" s="258"/>
      <c r="F124" s="6">
        <f>'ادخال البيانات'!AV120</f>
        <v>0</v>
      </c>
      <c r="G124" s="63" t="e">
        <f>'ادخال البيانات'!AY120</f>
        <v>#DIV/0!</v>
      </c>
      <c r="H124" s="19"/>
      <c r="I124" s="3" t="e">
        <f t="shared" si="11"/>
        <v>#DIV/0!</v>
      </c>
      <c r="N124">
        <f t="shared" si="7"/>
        <v>0</v>
      </c>
      <c r="O124" s="8">
        <f t="shared" si="12"/>
        <v>0</v>
      </c>
      <c r="P124">
        <f>RANK(O124,$O:$O)+COUNTIF($O$6:O124,O124)-1</f>
        <v>119</v>
      </c>
      <c r="R124" t="str">
        <f t="shared" si="8"/>
        <v>أقل من المتوسط</v>
      </c>
      <c r="U124" s="50">
        <v>119</v>
      </c>
      <c r="V124" s="40">
        <f t="shared" si="13"/>
        <v>0</v>
      </c>
      <c r="W124" s="65">
        <f t="shared" si="9"/>
        <v>0</v>
      </c>
      <c r="X124" s="9" t="str">
        <f t="shared" si="10"/>
        <v>متوسط</v>
      </c>
      <c r="Y124" s="45"/>
    </row>
    <row r="125" spans="2:25" customFormat="1" x14ac:dyDescent="0.3">
      <c r="B125" s="50">
        <v>120</v>
      </c>
      <c r="C125" s="258">
        <f>'ادخال البيانات'!A121</f>
        <v>0</v>
      </c>
      <c r="D125" s="258"/>
      <c r="E125" s="258"/>
      <c r="F125" s="6">
        <f>'ادخال البيانات'!AV121</f>
        <v>0</v>
      </c>
      <c r="G125" s="63" t="e">
        <f>'ادخال البيانات'!AY121</f>
        <v>#DIV/0!</v>
      </c>
      <c r="H125" s="19"/>
      <c r="I125" s="3" t="e">
        <f t="shared" si="11"/>
        <v>#DIV/0!</v>
      </c>
      <c r="N125">
        <f t="shared" si="7"/>
        <v>0</v>
      </c>
      <c r="O125" s="8">
        <f t="shared" si="12"/>
        <v>0</v>
      </c>
      <c r="P125">
        <f>RANK(O125,$O:$O)+COUNTIF($O$6:O125,O125)-1</f>
        <v>120</v>
      </c>
      <c r="R125" t="str">
        <f t="shared" si="8"/>
        <v>أقل من المتوسط</v>
      </c>
      <c r="U125" s="50">
        <v>120</v>
      </c>
      <c r="V125" s="40">
        <f t="shared" si="13"/>
        <v>0</v>
      </c>
      <c r="W125" s="65">
        <f t="shared" si="9"/>
        <v>0</v>
      </c>
      <c r="X125" s="9" t="str">
        <f t="shared" si="10"/>
        <v>متوسط</v>
      </c>
      <c r="Y125" s="45"/>
    </row>
    <row r="126" spans="2:25" customFormat="1" x14ac:dyDescent="0.3">
      <c r="B126" s="50">
        <v>121</v>
      </c>
      <c r="C126" s="258">
        <f>'ادخال البيانات'!A122</f>
        <v>0</v>
      </c>
      <c r="D126" s="258"/>
      <c r="E126" s="258"/>
      <c r="F126" s="6">
        <f>'ادخال البيانات'!AV122</f>
        <v>0</v>
      </c>
      <c r="G126" s="63" t="e">
        <f>'ادخال البيانات'!AY122</f>
        <v>#DIV/0!</v>
      </c>
      <c r="H126" s="19"/>
      <c r="I126" s="3" t="e">
        <f t="shared" si="11"/>
        <v>#DIV/0!</v>
      </c>
      <c r="N126">
        <f t="shared" si="7"/>
        <v>0</v>
      </c>
      <c r="O126" s="8">
        <f t="shared" si="12"/>
        <v>0</v>
      </c>
      <c r="P126">
        <f>RANK(O126,$O:$O)+COUNTIF($O$6:O126,O126)-1</f>
        <v>121</v>
      </c>
      <c r="R126" t="str">
        <f t="shared" si="8"/>
        <v>أقل من المتوسط</v>
      </c>
      <c r="U126" s="50">
        <v>121</v>
      </c>
      <c r="V126" s="40">
        <f t="shared" si="13"/>
        <v>0</v>
      </c>
      <c r="W126" s="65">
        <f t="shared" si="9"/>
        <v>0</v>
      </c>
      <c r="X126" s="9" t="str">
        <f t="shared" si="10"/>
        <v>متوسط</v>
      </c>
      <c r="Y126" s="45"/>
    </row>
    <row r="127" spans="2:25" customFormat="1" x14ac:dyDescent="0.3">
      <c r="B127" s="50">
        <v>122</v>
      </c>
      <c r="C127" s="258">
        <f>'ادخال البيانات'!A123</f>
        <v>0</v>
      </c>
      <c r="D127" s="258"/>
      <c r="E127" s="258"/>
      <c r="F127" s="6">
        <f>'ادخال البيانات'!AV123</f>
        <v>0</v>
      </c>
      <c r="G127" s="63" t="e">
        <f>'ادخال البيانات'!AY123</f>
        <v>#DIV/0!</v>
      </c>
      <c r="H127" s="19"/>
      <c r="I127" s="3" t="e">
        <f t="shared" si="11"/>
        <v>#DIV/0!</v>
      </c>
      <c r="N127">
        <f t="shared" si="7"/>
        <v>0</v>
      </c>
      <c r="O127" s="8">
        <f t="shared" si="12"/>
        <v>0</v>
      </c>
      <c r="P127">
        <f>RANK(O127,$O:$O)+COUNTIF($O$6:O127,O127)-1</f>
        <v>122</v>
      </c>
      <c r="R127" t="str">
        <f t="shared" si="8"/>
        <v>أقل من المتوسط</v>
      </c>
      <c r="U127" s="50">
        <v>122</v>
      </c>
      <c r="V127" s="40">
        <f t="shared" si="13"/>
        <v>0</v>
      </c>
      <c r="W127" s="65">
        <f t="shared" si="9"/>
        <v>0</v>
      </c>
      <c r="X127" s="9" t="str">
        <f t="shared" si="10"/>
        <v>متوسط</v>
      </c>
      <c r="Y127" s="45"/>
    </row>
    <row r="128" spans="2:25" customFormat="1" x14ac:dyDescent="0.3">
      <c r="B128" s="50">
        <v>123</v>
      </c>
      <c r="C128" s="258">
        <f>'ادخال البيانات'!A124</f>
        <v>0</v>
      </c>
      <c r="D128" s="258"/>
      <c r="E128" s="258"/>
      <c r="F128" s="6">
        <f>'ادخال البيانات'!AV124</f>
        <v>0</v>
      </c>
      <c r="G128" s="63" t="e">
        <f>'ادخال البيانات'!AY124</f>
        <v>#DIV/0!</v>
      </c>
      <c r="H128" s="19"/>
      <c r="I128" s="3" t="e">
        <f t="shared" si="11"/>
        <v>#DIV/0!</v>
      </c>
      <c r="N128">
        <f t="shared" si="7"/>
        <v>0</v>
      </c>
      <c r="O128" s="8">
        <f t="shared" si="12"/>
        <v>0</v>
      </c>
      <c r="P128">
        <f>RANK(O128,$O:$O)+COUNTIF($O$6:O128,O128)-1</f>
        <v>123</v>
      </c>
      <c r="R128" t="str">
        <f t="shared" si="8"/>
        <v>أقل من المتوسط</v>
      </c>
      <c r="U128" s="50">
        <v>123</v>
      </c>
      <c r="V128" s="40">
        <f t="shared" si="13"/>
        <v>0</v>
      </c>
      <c r="W128" s="65">
        <f t="shared" si="9"/>
        <v>0</v>
      </c>
      <c r="X128" s="9" t="str">
        <f t="shared" si="10"/>
        <v>متوسط</v>
      </c>
      <c r="Y128" s="45"/>
    </row>
    <row r="129" spans="2:25" customFormat="1" x14ac:dyDescent="0.3">
      <c r="B129" s="50">
        <v>124</v>
      </c>
      <c r="C129" s="258">
        <f>'ادخال البيانات'!A125</f>
        <v>0</v>
      </c>
      <c r="D129" s="258"/>
      <c r="E129" s="258"/>
      <c r="F129" s="6">
        <f>'ادخال البيانات'!AV125</f>
        <v>0</v>
      </c>
      <c r="G129" s="63" t="e">
        <f>'ادخال البيانات'!AY125</f>
        <v>#DIV/0!</v>
      </c>
      <c r="H129" s="19"/>
      <c r="I129" s="3" t="e">
        <f t="shared" si="11"/>
        <v>#DIV/0!</v>
      </c>
      <c r="N129">
        <f t="shared" si="7"/>
        <v>0</v>
      </c>
      <c r="O129" s="8">
        <f t="shared" si="12"/>
        <v>0</v>
      </c>
      <c r="P129">
        <f>RANK(O129,$O:$O)+COUNTIF($O$6:O129,O129)-1</f>
        <v>124</v>
      </c>
      <c r="R129" t="str">
        <f t="shared" si="8"/>
        <v>أقل من المتوسط</v>
      </c>
      <c r="U129" s="50">
        <v>124</v>
      </c>
      <c r="V129" s="40">
        <f t="shared" si="13"/>
        <v>0</v>
      </c>
      <c r="W129" s="65">
        <f t="shared" si="9"/>
        <v>0</v>
      </c>
      <c r="X129" s="9" t="str">
        <f t="shared" si="10"/>
        <v>متوسط</v>
      </c>
      <c r="Y129" s="45"/>
    </row>
    <row r="130" spans="2:25" customFormat="1" x14ac:dyDescent="0.3">
      <c r="B130" s="50">
        <v>125</v>
      </c>
      <c r="C130" s="258">
        <f>'ادخال البيانات'!A126</f>
        <v>0</v>
      </c>
      <c r="D130" s="258"/>
      <c r="E130" s="258"/>
      <c r="F130" s="6">
        <f>'ادخال البيانات'!AV126</f>
        <v>0</v>
      </c>
      <c r="G130" s="63" t="e">
        <f>'ادخال البيانات'!AY126</f>
        <v>#DIV/0!</v>
      </c>
      <c r="H130" s="19"/>
      <c r="I130" s="3" t="e">
        <f t="shared" si="11"/>
        <v>#DIV/0!</v>
      </c>
      <c r="N130">
        <f t="shared" si="7"/>
        <v>0</v>
      </c>
      <c r="O130" s="8">
        <f t="shared" si="12"/>
        <v>0</v>
      </c>
      <c r="P130">
        <f>RANK(O130,$O:$O)+COUNTIF($O$6:O130,O130)-1</f>
        <v>125</v>
      </c>
      <c r="R130" t="str">
        <f t="shared" si="8"/>
        <v>أقل من المتوسط</v>
      </c>
      <c r="U130" s="50">
        <v>125</v>
      </c>
      <c r="V130" s="40">
        <f t="shared" si="13"/>
        <v>0</v>
      </c>
      <c r="W130" s="65">
        <f t="shared" si="9"/>
        <v>0</v>
      </c>
      <c r="X130" s="9" t="str">
        <f t="shared" si="10"/>
        <v>متوسط</v>
      </c>
      <c r="Y130" s="45"/>
    </row>
    <row r="131" spans="2:25" customFormat="1" x14ac:dyDescent="0.3">
      <c r="B131" s="50">
        <v>126</v>
      </c>
      <c r="C131" s="258">
        <f>'ادخال البيانات'!A127</f>
        <v>0</v>
      </c>
      <c r="D131" s="258"/>
      <c r="E131" s="258"/>
      <c r="F131" s="6">
        <f>'ادخال البيانات'!AV127</f>
        <v>0</v>
      </c>
      <c r="G131" s="63" t="e">
        <f>'ادخال البيانات'!AY127</f>
        <v>#DIV/0!</v>
      </c>
      <c r="H131" s="19"/>
      <c r="I131" s="3" t="e">
        <f t="shared" si="11"/>
        <v>#DIV/0!</v>
      </c>
      <c r="N131">
        <f t="shared" si="7"/>
        <v>0</v>
      </c>
      <c r="O131" s="8">
        <f t="shared" si="12"/>
        <v>0</v>
      </c>
      <c r="P131">
        <f>RANK(O131,$O:$O)+COUNTIF($O$6:O131,O131)-1</f>
        <v>126</v>
      </c>
      <c r="R131" t="str">
        <f t="shared" si="8"/>
        <v>أقل من المتوسط</v>
      </c>
      <c r="U131" s="50">
        <v>126</v>
      </c>
      <c r="V131" s="40">
        <f t="shared" si="13"/>
        <v>0</v>
      </c>
      <c r="W131" s="65">
        <f t="shared" si="9"/>
        <v>0</v>
      </c>
      <c r="X131" s="9" t="str">
        <f t="shared" si="10"/>
        <v>متوسط</v>
      </c>
      <c r="Y131" s="45"/>
    </row>
    <row r="132" spans="2:25" customFormat="1" x14ac:dyDescent="0.3">
      <c r="B132" s="50">
        <v>127</v>
      </c>
      <c r="C132" s="258">
        <f>'ادخال البيانات'!A128</f>
        <v>0</v>
      </c>
      <c r="D132" s="258"/>
      <c r="E132" s="258"/>
      <c r="F132" s="6">
        <f>'ادخال البيانات'!AV128</f>
        <v>0</v>
      </c>
      <c r="G132" s="63" t="e">
        <f>'ادخال البيانات'!AY128</f>
        <v>#DIV/0!</v>
      </c>
      <c r="H132" s="19"/>
      <c r="I132" s="3" t="e">
        <f t="shared" si="11"/>
        <v>#DIV/0!</v>
      </c>
      <c r="N132">
        <f t="shared" si="7"/>
        <v>0</v>
      </c>
      <c r="O132" s="8">
        <f t="shared" si="12"/>
        <v>0</v>
      </c>
      <c r="P132">
        <f>RANK(O132,$O:$O)+COUNTIF($O$6:O132,O132)-1</f>
        <v>127</v>
      </c>
      <c r="R132" t="str">
        <f t="shared" si="8"/>
        <v>أقل من المتوسط</v>
      </c>
      <c r="U132" s="50">
        <v>127</v>
      </c>
      <c r="V132" s="40">
        <f t="shared" si="13"/>
        <v>0</v>
      </c>
      <c r="W132" s="65">
        <f t="shared" si="9"/>
        <v>0</v>
      </c>
      <c r="X132" s="9" t="str">
        <f t="shared" si="10"/>
        <v>متوسط</v>
      </c>
      <c r="Y132" s="45"/>
    </row>
    <row r="133" spans="2:25" customFormat="1" x14ac:dyDescent="0.3">
      <c r="B133" s="50">
        <v>128</v>
      </c>
      <c r="C133" s="258">
        <f>'ادخال البيانات'!A129</f>
        <v>0</v>
      </c>
      <c r="D133" s="258"/>
      <c r="E133" s="258"/>
      <c r="F133" s="6">
        <f>'ادخال البيانات'!AV129</f>
        <v>0</v>
      </c>
      <c r="G133" s="63" t="e">
        <f>'ادخال البيانات'!AY129</f>
        <v>#DIV/0!</v>
      </c>
      <c r="H133" s="19"/>
      <c r="I133" s="3" t="e">
        <f t="shared" si="11"/>
        <v>#DIV/0!</v>
      </c>
      <c r="N133">
        <f t="shared" si="7"/>
        <v>0</v>
      </c>
      <c r="O133" s="8">
        <f t="shared" si="12"/>
        <v>0</v>
      </c>
      <c r="P133">
        <f>RANK(O133,$O:$O)+COUNTIF($O$6:O133,O133)-1</f>
        <v>128</v>
      </c>
      <c r="R133" t="str">
        <f t="shared" si="8"/>
        <v>أقل من المتوسط</v>
      </c>
      <c r="U133" s="50">
        <v>128</v>
      </c>
      <c r="V133" s="40">
        <f t="shared" si="13"/>
        <v>0</v>
      </c>
      <c r="W133" s="65">
        <f t="shared" si="9"/>
        <v>0</v>
      </c>
      <c r="X133" s="9" t="str">
        <f t="shared" si="10"/>
        <v>متوسط</v>
      </c>
      <c r="Y133" s="45"/>
    </row>
    <row r="134" spans="2:25" customFormat="1" x14ac:dyDescent="0.3">
      <c r="B134" s="50">
        <v>129</v>
      </c>
      <c r="C134" s="258">
        <f>'ادخال البيانات'!A130</f>
        <v>0</v>
      </c>
      <c r="D134" s="258"/>
      <c r="E134" s="258"/>
      <c r="F134" s="6">
        <f>'ادخال البيانات'!AV130</f>
        <v>0</v>
      </c>
      <c r="G134" s="63" t="e">
        <f>'ادخال البيانات'!AY130</f>
        <v>#DIV/0!</v>
      </c>
      <c r="H134" s="19"/>
      <c r="I134" s="3" t="e">
        <f t="shared" si="11"/>
        <v>#DIV/0!</v>
      </c>
      <c r="N134">
        <f t="shared" ref="N134:N197" si="14">C134</f>
        <v>0</v>
      </c>
      <c r="O134" s="8">
        <f t="shared" si="12"/>
        <v>0</v>
      </c>
      <c r="P134">
        <f>RANK(O134,$O:$O)+COUNTIF($O$6:O134,O134)-1</f>
        <v>129</v>
      </c>
      <c r="R134" t="str">
        <f t="shared" ref="R134:R197" si="15">IF(O134&lt;=$AI$6,"أقل من المتوسط",IF(O134&gt;=$AI$7,"فوق المتوسط","متوسط"))</f>
        <v>أقل من المتوسط</v>
      </c>
      <c r="U134" s="50">
        <v>129</v>
      </c>
      <c r="V134" s="40">
        <f t="shared" si="13"/>
        <v>0</v>
      </c>
      <c r="W134" s="65">
        <f t="shared" ref="W134:W197" si="16">INDEX($O$6:$O$449,MATCH(U134,$P$6:$P$449,0))</f>
        <v>0</v>
      </c>
      <c r="X134" s="9" t="str">
        <f t="shared" ref="X134:X197" si="17">IFERROR(IF(W134&gt;$AI$7,"فوق المتوسط",IF(W134&gt;=$AI$6,"متوسط",IF(W134&gt;=$AI$6,"أقل من المتوسط",IF(V134&gt;0,"أقل من المتوسط")))),"لايوجد")</f>
        <v>متوسط</v>
      </c>
      <c r="Y134" s="45"/>
    </row>
    <row r="135" spans="2:25" customFormat="1" x14ac:dyDescent="0.3">
      <c r="B135" s="50">
        <v>130</v>
      </c>
      <c r="C135" s="258">
        <f>'ادخال البيانات'!A131</f>
        <v>0</v>
      </c>
      <c r="D135" s="258"/>
      <c r="E135" s="258"/>
      <c r="F135" s="6">
        <f>'ادخال البيانات'!AV131</f>
        <v>0</v>
      </c>
      <c r="G135" s="63" t="e">
        <f>'ادخال البيانات'!AY131</f>
        <v>#DIV/0!</v>
      </c>
      <c r="H135" s="19"/>
      <c r="I135" s="3" t="e">
        <f t="shared" ref="I135:I198" si="18">G135</f>
        <v>#DIV/0!</v>
      </c>
      <c r="N135">
        <f t="shared" si="14"/>
        <v>0</v>
      </c>
      <c r="O135" s="8">
        <f t="shared" ref="O135:O198" si="19">F135</f>
        <v>0</v>
      </c>
      <c r="P135">
        <f>RANK(O135,$O:$O)+COUNTIF($O$6:O135,O135)-1</f>
        <v>130</v>
      </c>
      <c r="R135" t="str">
        <f t="shared" si="15"/>
        <v>أقل من المتوسط</v>
      </c>
      <c r="U135" s="50">
        <v>130</v>
      </c>
      <c r="V135" s="40">
        <f t="shared" ref="V135:V198" si="20">INDEX($N$6:$N$449,MATCH(U135,$P$6:$P$449,0))</f>
        <v>0</v>
      </c>
      <c r="W135" s="65">
        <f t="shared" si="16"/>
        <v>0</v>
      </c>
      <c r="X135" s="9" t="str">
        <f t="shared" si="17"/>
        <v>متوسط</v>
      </c>
      <c r="Y135" s="45"/>
    </row>
    <row r="136" spans="2:25" customFormat="1" x14ac:dyDescent="0.3">
      <c r="B136" s="50">
        <v>131</v>
      </c>
      <c r="C136" s="258">
        <f>'ادخال البيانات'!A132</f>
        <v>0</v>
      </c>
      <c r="D136" s="258"/>
      <c r="E136" s="258"/>
      <c r="F136" s="6">
        <f>'ادخال البيانات'!AV132</f>
        <v>0</v>
      </c>
      <c r="G136" s="63" t="e">
        <f>'ادخال البيانات'!AY132</f>
        <v>#DIV/0!</v>
      </c>
      <c r="H136" s="19"/>
      <c r="I136" s="3" t="e">
        <f t="shared" si="18"/>
        <v>#DIV/0!</v>
      </c>
      <c r="N136">
        <f t="shared" si="14"/>
        <v>0</v>
      </c>
      <c r="O136" s="8">
        <f t="shared" si="19"/>
        <v>0</v>
      </c>
      <c r="P136">
        <f>RANK(O136,$O:$O)+COUNTIF($O$6:O136,O136)-1</f>
        <v>131</v>
      </c>
      <c r="R136" t="str">
        <f t="shared" si="15"/>
        <v>أقل من المتوسط</v>
      </c>
      <c r="U136" s="50">
        <v>131</v>
      </c>
      <c r="V136" s="40">
        <f t="shared" si="20"/>
        <v>0</v>
      </c>
      <c r="W136" s="65">
        <f t="shared" si="16"/>
        <v>0</v>
      </c>
      <c r="X136" s="9" t="str">
        <f t="shared" si="17"/>
        <v>متوسط</v>
      </c>
      <c r="Y136" s="45"/>
    </row>
    <row r="137" spans="2:25" customFormat="1" x14ac:dyDescent="0.3">
      <c r="B137" s="50">
        <v>132</v>
      </c>
      <c r="C137" s="258">
        <f>'ادخال البيانات'!A133</f>
        <v>0</v>
      </c>
      <c r="D137" s="258"/>
      <c r="E137" s="258"/>
      <c r="F137" s="6">
        <f>'ادخال البيانات'!AV133</f>
        <v>0</v>
      </c>
      <c r="G137" s="63" t="e">
        <f>'ادخال البيانات'!AY133</f>
        <v>#DIV/0!</v>
      </c>
      <c r="H137" s="19"/>
      <c r="I137" s="3" t="e">
        <f t="shared" si="18"/>
        <v>#DIV/0!</v>
      </c>
      <c r="N137">
        <f t="shared" si="14"/>
        <v>0</v>
      </c>
      <c r="O137" s="8">
        <f t="shared" si="19"/>
        <v>0</v>
      </c>
      <c r="P137">
        <f>RANK(O137,$O:$O)+COUNTIF($O$6:O137,O137)-1</f>
        <v>132</v>
      </c>
      <c r="R137" t="str">
        <f t="shared" si="15"/>
        <v>أقل من المتوسط</v>
      </c>
      <c r="U137" s="50">
        <v>132</v>
      </c>
      <c r="V137" s="40">
        <f t="shared" si="20"/>
        <v>0</v>
      </c>
      <c r="W137" s="65">
        <f t="shared" si="16"/>
        <v>0</v>
      </c>
      <c r="X137" s="9" t="str">
        <f t="shared" si="17"/>
        <v>متوسط</v>
      </c>
      <c r="Y137" s="45"/>
    </row>
    <row r="138" spans="2:25" customFormat="1" x14ac:dyDescent="0.3">
      <c r="B138" s="50">
        <v>133</v>
      </c>
      <c r="C138" s="258">
        <f>'ادخال البيانات'!A134</f>
        <v>0</v>
      </c>
      <c r="D138" s="258"/>
      <c r="E138" s="258"/>
      <c r="F138" s="6">
        <f>'ادخال البيانات'!AV134</f>
        <v>0</v>
      </c>
      <c r="G138" s="63" t="e">
        <f>'ادخال البيانات'!AY134</f>
        <v>#DIV/0!</v>
      </c>
      <c r="H138" s="19"/>
      <c r="I138" s="3" t="e">
        <f t="shared" si="18"/>
        <v>#DIV/0!</v>
      </c>
      <c r="N138">
        <f t="shared" si="14"/>
        <v>0</v>
      </c>
      <c r="O138" s="8">
        <f t="shared" si="19"/>
        <v>0</v>
      </c>
      <c r="P138">
        <f>RANK(O138,$O:$O)+COUNTIF($O$6:O138,O138)-1</f>
        <v>133</v>
      </c>
      <c r="R138" t="str">
        <f t="shared" si="15"/>
        <v>أقل من المتوسط</v>
      </c>
      <c r="U138" s="50">
        <v>133</v>
      </c>
      <c r="V138" s="40">
        <f t="shared" si="20"/>
        <v>0</v>
      </c>
      <c r="W138" s="65">
        <f t="shared" si="16"/>
        <v>0</v>
      </c>
      <c r="X138" s="9" t="str">
        <f t="shared" si="17"/>
        <v>متوسط</v>
      </c>
      <c r="Y138" s="45"/>
    </row>
    <row r="139" spans="2:25" customFormat="1" x14ac:dyDescent="0.3">
      <c r="B139" s="50">
        <v>134</v>
      </c>
      <c r="C139" s="258">
        <f>'ادخال البيانات'!A135</f>
        <v>0</v>
      </c>
      <c r="D139" s="258"/>
      <c r="E139" s="258"/>
      <c r="F139" s="6">
        <f>'ادخال البيانات'!AV135</f>
        <v>0</v>
      </c>
      <c r="G139" s="63" t="e">
        <f>'ادخال البيانات'!AY135</f>
        <v>#DIV/0!</v>
      </c>
      <c r="H139" s="19"/>
      <c r="I139" s="3" t="e">
        <f t="shared" si="18"/>
        <v>#DIV/0!</v>
      </c>
      <c r="N139">
        <f t="shared" si="14"/>
        <v>0</v>
      </c>
      <c r="O139" s="8">
        <f t="shared" si="19"/>
        <v>0</v>
      </c>
      <c r="P139">
        <f>RANK(O139,$O:$O)+COUNTIF($O$6:O139,O139)-1</f>
        <v>134</v>
      </c>
      <c r="R139" t="str">
        <f t="shared" si="15"/>
        <v>أقل من المتوسط</v>
      </c>
      <c r="U139" s="50">
        <v>134</v>
      </c>
      <c r="V139" s="40">
        <f t="shared" si="20"/>
        <v>0</v>
      </c>
      <c r="W139" s="65">
        <f t="shared" si="16"/>
        <v>0</v>
      </c>
      <c r="X139" s="9" t="str">
        <f t="shared" si="17"/>
        <v>متوسط</v>
      </c>
      <c r="Y139" s="45"/>
    </row>
    <row r="140" spans="2:25" customFormat="1" x14ac:dyDescent="0.3">
      <c r="B140" s="50">
        <v>135</v>
      </c>
      <c r="C140" s="258">
        <f>'ادخال البيانات'!A136</f>
        <v>0</v>
      </c>
      <c r="D140" s="258"/>
      <c r="E140" s="258"/>
      <c r="F140" s="6">
        <f>'ادخال البيانات'!AV136</f>
        <v>0</v>
      </c>
      <c r="G140" s="63" t="e">
        <f>'ادخال البيانات'!AY136</f>
        <v>#DIV/0!</v>
      </c>
      <c r="H140" s="19"/>
      <c r="I140" s="3" t="e">
        <f t="shared" si="18"/>
        <v>#DIV/0!</v>
      </c>
      <c r="N140">
        <f t="shared" si="14"/>
        <v>0</v>
      </c>
      <c r="O140" s="8">
        <f t="shared" si="19"/>
        <v>0</v>
      </c>
      <c r="P140">
        <f>RANK(O140,$O:$O)+COUNTIF($O$6:O140,O140)-1</f>
        <v>135</v>
      </c>
      <c r="R140" t="str">
        <f t="shared" si="15"/>
        <v>أقل من المتوسط</v>
      </c>
      <c r="U140" s="50">
        <v>135</v>
      </c>
      <c r="V140" s="40">
        <f t="shared" si="20"/>
        <v>0</v>
      </c>
      <c r="W140" s="65">
        <f t="shared" si="16"/>
        <v>0</v>
      </c>
      <c r="X140" s="9" t="str">
        <f t="shared" si="17"/>
        <v>متوسط</v>
      </c>
      <c r="Y140" s="45"/>
    </row>
    <row r="141" spans="2:25" customFormat="1" x14ac:dyDescent="0.3">
      <c r="B141" s="50">
        <v>136</v>
      </c>
      <c r="C141" s="258">
        <f>'ادخال البيانات'!A137</f>
        <v>0</v>
      </c>
      <c r="D141" s="258"/>
      <c r="E141" s="258"/>
      <c r="F141" s="6">
        <f>'ادخال البيانات'!AV137</f>
        <v>0</v>
      </c>
      <c r="G141" s="63" t="e">
        <f>'ادخال البيانات'!AY137</f>
        <v>#DIV/0!</v>
      </c>
      <c r="H141" s="19"/>
      <c r="I141" s="3" t="e">
        <f t="shared" si="18"/>
        <v>#DIV/0!</v>
      </c>
      <c r="N141">
        <f t="shared" si="14"/>
        <v>0</v>
      </c>
      <c r="O141" s="8">
        <f t="shared" si="19"/>
        <v>0</v>
      </c>
      <c r="P141">
        <f>RANK(O141,$O:$O)+COUNTIF($O$6:O141,O141)-1</f>
        <v>136</v>
      </c>
      <c r="R141" t="str">
        <f t="shared" si="15"/>
        <v>أقل من المتوسط</v>
      </c>
      <c r="U141" s="50">
        <v>136</v>
      </c>
      <c r="V141" s="40">
        <f t="shared" si="20"/>
        <v>0</v>
      </c>
      <c r="W141" s="65">
        <f t="shared" si="16"/>
        <v>0</v>
      </c>
      <c r="X141" s="9" t="str">
        <f t="shared" si="17"/>
        <v>متوسط</v>
      </c>
      <c r="Y141" s="45"/>
    </row>
    <row r="142" spans="2:25" customFormat="1" x14ac:dyDescent="0.3">
      <c r="B142" s="50">
        <v>137</v>
      </c>
      <c r="C142" s="258">
        <f>'ادخال البيانات'!A138</f>
        <v>0</v>
      </c>
      <c r="D142" s="258"/>
      <c r="E142" s="258"/>
      <c r="F142" s="6">
        <f>'ادخال البيانات'!AV138</f>
        <v>0</v>
      </c>
      <c r="G142" s="63" t="e">
        <f>'ادخال البيانات'!AY138</f>
        <v>#DIV/0!</v>
      </c>
      <c r="H142" s="19"/>
      <c r="I142" s="3" t="e">
        <f t="shared" si="18"/>
        <v>#DIV/0!</v>
      </c>
      <c r="N142">
        <f t="shared" si="14"/>
        <v>0</v>
      </c>
      <c r="O142" s="8">
        <f t="shared" si="19"/>
        <v>0</v>
      </c>
      <c r="P142">
        <f>RANK(O142,$O:$O)+COUNTIF($O$6:O142,O142)-1</f>
        <v>137</v>
      </c>
      <c r="R142" t="str">
        <f t="shared" si="15"/>
        <v>أقل من المتوسط</v>
      </c>
      <c r="U142" s="50">
        <v>137</v>
      </c>
      <c r="V142" s="40">
        <f t="shared" si="20"/>
        <v>0</v>
      </c>
      <c r="W142" s="65">
        <f t="shared" si="16"/>
        <v>0</v>
      </c>
      <c r="X142" s="9" t="str">
        <f t="shared" si="17"/>
        <v>متوسط</v>
      </c>
      <c r="Y142" s="45"/>
    </row>
    <row r="143" spans="2:25" customFormat="1" x14ac:dyDescent="0.3">
      <c r="B143" s="50">
        <v>138</v>
      </c>
      <c r="C143" s="258">
        <f>'ادخال البيانات'!A139</f>
        <v>0</v>
      </c>
      <c r="D143" s="258"/>
      <c r="E143" s="258"/>
      <c r="F143" s="6">
        <f>'ادخال البيانات'!AV139</f>
        <v>0</v>
      </c>
      <c r="G143" s="63" t="e">
        <f>'ادخال البيانات'!AY139</f>
        <v>#DIV/0!</v>
      </c>
      <c r="H143" s="19"/>
      <c r="I143" s="3" t="e">
        <f t="shared" si="18"/>
        <v>#DIV/0!</v>
      </c>
      <c r="N143">
        <f t="shared" si="14"/>
        <v>0</v>
      </c>
      <c r="O143" s="8">
        <f t="shared" si="19"/>
        <v>0</v>
      </c>
      <c r="P143">
        <f>RANK(O143,$O:$O)+COUNTIF($O$6:O143,O143)-1</f>
        <v>138</v>
      </c>
      <c r="R143" t="str">
        <f t="shared" si="15"/>
        <v>أقل من المتوسط</v>
      </c>
      <c r="U143" s="50">
        <v>138</v>
      </c>
      <c r="V143" s="40">
        <f t="shared" si="20"/>
        <v>0</v>
      </c>
      <c r="W143" s="65">
        <f t="shared" si="16"/>
        <v>0</v>
      </c>
      <c r="X143" s="9" t="str">
        <f t="shared" si="17"/>
        <v>متوسط</v>
      </c>
      <c r="Y143" s="45"/>
    </row>
    <row r="144" spans="2:25" customFormat="1" x14ac:dyDescent="0.3">
      <c r="B144" s="50">
        <v>139</v>
      </c>
      <c r="C144" s="258">
        <f>'ادخال البيانات'!A140</f>
        <v>0</v>
      </c>
      <c r="D144" s="258"/>
      <c r="E144" s="258"/>
      <c r="F144" s="6">
        <f>'ادخال البيانات'!AV140</f>
        <v>0</v>
      </c>
      <c r="G144" s="63" t="e">
        <f>'ادخال البيانات'!AY140</f>
        <v>#DIV/0!</v>
      </c>
      <c r="H144" s="19"/>
      <c r="I144" s="3" t="e">
        <f t="shared" si="18"/>
        <v>#DIV/0!</v>
      </c>
      <c r="N144">
        <f t="shared" si="14"/>
        <v>0</v>
      </c>
      <c r="O144" s="8">
        <f t="shared" si="19"/>
        <v>0</v>
      </c>
      <c r="P144">
        <f>RANK(O144,$O:$O)+COUNTIF($O$6:O144,O144)-1</f>
        <v>139</v>
      </c>
      <c r="R144" t="str">
        <f t="shared" si="15"/>
        <v>أقل من المتوسط</v>
      </c>
      <c r="U144" s="50">
        <v>139</v>
      </c>
      <c r="V144" s="40">
        <f t="shared" si="20"/>
        <v>0</v>
      </c>
      <c r="W144" s="65">
        <f t="shared" si="16"/>
        <v>0</v>
      </c>
      <c r="X144" s="9" t="str">
        <f t="shared" si="17"/>
        <v>متوسط</v>
      </c>
      <c r="Y144" s="45"/>
    </row>
    <row r="145" spans="2:25" customFormat="1" x14ac:dyDescent="0.3">
      <c r="B145" s="50">
        <v>140</v>
      </c>
      <c r="C145" s="258">
        <f>'ادخال البيانات'!A141</f>
        <v>0</v>
      </c>
      <c r="D145" s="258"/>
      <c r="E145" s="258"/>
      <c r="F145" s="6">
        <f>'ادخال البيانات'!AV141</f>
        <v>0</v>
      </c>
      <c r="G145" s="63" t="e">
        <f>'ادخال البيانات'!AY141</f>
        <v>#DIV/0!</v>
      </c>
      <c r="H145" s="19"/>
      <c r="I145" s="3" t="e">
        <f t="shared" si="18"/>
        <v>#DIV/0!</v>
      </c>
      <c r="N145">
        <f t="shared" si="14"/>
        <v>0</v>
      </c>
      <c r="O145" s="8">
        <f t="shared" si="19"/>
        <v>0</v>
      </c>
      <c r="P145">
        <f>RANK(O145,$O:$O)+COUNTIF($O$6:O145,O145)-1</f>
        <v>140</v>
      </c>
      <c r="R145" t="str">
        <f t="shared" si="15"/>
        <v>أقل من المتوسط</v>
      </c>
      <c r="U145" s="50">
        <v>140</v>
      </c>
      <c r="V145" s="40">
        <f t="shared" si="20"/>
        <v>0</v>
      </c>
      <c r="W145" s="65">
        <f t="shared" si="16"/>
        <v>0</v>
      </c>
      <c r="X145" s="9" t="str">
        <f t="shared" si="17"/>
        <v>متوسط</v>
      </c>
      <c r="Y145" s="45"/>
    </row>
    <row r="146" spans="2:25" customFormat="1" x14ac:dyDescent="0.3">
      <c r="B146" s="50">
        <v>141</v>
      </c>
      <c r="C146" s="258">
        <f>'ادخال البيانات'!A142</f>
        <v>0</v>
      </c>
      <c r="D146" s="258"/>
      <c r="E146" s="258"/>
      <c r="F146" s="6">
        <f>'ادخال البيانات'!AV142</f>
        <v>0</v>
      </c>
      <c r="G146" s="63" t="e">
        <f>'ادخال البيانات'!AY142</f>
        <v>#DIV/0!</v>
      </c>
      <c r="H146" s="19"/>
      <c r="I146" s="3" t="e">
        <f t="shared" si="18"/>
        <v>#DIV/0!</v>
      </c>
      <c r="N146">
        <f t="shared" si="14"/>
        <v>0</v>
      </c>
      <c r="O146" s="8">
        <f t="shared" si="19"/>
        <v>0</v>
      </c>
      <c r="P146">
        <f>RANK(O146,$O:$O)+COUNTIF($O$6:O146,O146)-1</f>
        <v>141</v>
      </c>
      <c r="R146" t="str">
        <f t="shared" si="15"/>
        <v>أقل من المتوسط</v>
      </c>
      <c r="U146" s="50">
        <v>141</v>
      </c>
      <c r="V146" s="40">
        <f t="shared" si="20"/>
        <v>0</v>
      </c>
      <c r="W146" s="65">
        <f t="shared" si="16"/>
        <v>0</v>
      </c>
      <c r="X146" s="9" t="str">
        <f t="shared" si="17"/>
        <v>متوسط</v>
      </c>
      <c r="Y146" s="45"/>
    </row>
    <row r="147" spans="2:25" customFormat="1" x14ac:dyDescent="0.3">
      <c r="B147" s="50">
        <v>142</v>
      </c>
      <c r="C147" s="258">
        <f>'ادخال البيانات'!A143</f>
        <v>0</v>
      </c>
      <c r="D147" s="258"/>
      <c r="E147" s="258"/>
      <c r="F147" s="6">
        <f>'ادخال البيانات'!AV143</f>
        <v>0</v>
      </c>
      <c r="G147" s="63" t="e">
        <f>'ادخال البيانات'!AY143</f>
        <v>#DIV/0!</v>
      </c>
      <c r="H147" s="19"/>
      <c r="I147" s="3" t="e">
        <f t="shared" si="18"/>
        <v>#DIV/0!</v>
      </c>
      <c r="N147">
        <f t="shared" si="14"/>
        <v>0</v>
      </c>
      <c r="O147" s="8">
        <f t="shared" si="19"/>
        <v>0</v>
      </c>
      <c r="P147">
        <f>RANK(O147,$O:$O)+COUNTIF($O$6:O147,O147)-1</f>
        <v>142</v>
      </c>
      <c r="R147" t="str">
        <f t="shared" si="15"/>
        <v>أقل من المتوسط</v>
      </c>
      <c r="U147" s="50">
        <v>142</v>
      </c>
      <c r="V147" s="40">
        <f t="shared" si="20"/>
        <v>0</v>
      </c>
      <c r="W147" s="65">
        <f t="shared" si="16"/>
        <v>0</v>
      </c>
      <c r="X147" s="9" t="str">
        <f t="shared" si="17"/>
        <v>متوسط</v>
      </c>
      <c r="Y147" s="45"/>
    </row>
    <row r="148" spans="2:25" customFormat="1" x14ac:dyDescent="0.3">
      <c r="B148" s="50">
        <v>143</v>
      </c>
      <c r="C148" s="258">
        <f>'ادخال البيانات'!A144</f>
        <v>0</v>
      </c>
      <c r="D148" s="258"/>
      <c r="E148" s="258"/>
      <c r="F148" s="6">
        <f>'ادخال البيانات'!AV144</f>
        <v>0</v>
      </c>
      <c r="G148" s="63" t="e">
        <f>'ادخال البيانات'!AY144</f>
        <v>#DIV/0!</v>
      </c>
      <c r="H148" s="19"/>
      <c r="I148" s="3" t="e">
        <f t="shared" si="18"/>
        <v>#DIV/0!</v>
      </c>
      <c r="N148">
        <f t="shared" si="14"/>
        <v>0</v>
      </c>
      <c r="O148" s="8">
        <f t="shared" si="19"/>
        <v>0</v>
      </c>
      <c r="P148">
        <f>RANK(O148,$O:$O)+COUNTIF($O$6:O148,O148)-1</f>
        <v>143</v>
      </c>
      <c r="R148" t="str">
        <f t="shared" si="15"/>
        <v>أقل من المتوسط</v>
      </c>
      <c r="U148" s="50">
        <v>143</v>
      </c>
      <c r="V148" s="40">
        <f t="shared" si="20"/>
        <v>0</v>
      </c>
      <c r="W148" s="65">
        <f t="shared" si="16"/>
        <v>0</v>
      </c>
      <c r="X148" s="9" t="str">
        <f t="shared" si="17"/>
        <v>متوسط</v>
      </c>
      <c r="Y148" s="45"/>
    </row>
    <row r="149" spans="2:25" customFormat="1" x14ac:dyDescent="0.3">
      <c r="B149" s="50">
        <v>144</v>
      </c>
      <c r="C149" s="258">
        <f>'ادخال البيانات'!A145</f>
        <v>0</v>
      </c>
      <c r="D149" s="258"/>
      <c r="E149" s="258"/>
      <c r="F149" s="6">
        <f>'ادخال البيانات'!AV145</f>
        <v>0</v>
      </c>
      <c r="G149" s="63" t="e">
        <f>'ادخال البيانات'!AY145</f>
        <v>#DIV/0!</v>
      </c>
      <c r="H149" s="19"/>
      <c r="I149" s="3" t="e">
        <f t="shared" si="18"/>
        <v>#DIV/0!</v>
      </c>
      <c r="N149">
        <f t="shared" si="14"/>
        <v>0</v>
      </c>
      <c r="O149" s="8">
        <f t="shared" si="19"/>
        <v>0</v>
      </c>
      <c r="P149">
        <f>RANK(O149,$O:$O)+COUNTIF($O$6:O149,O149)-1</f>
        <v>144</v>
      </c>
      <c r="R149" t="str">
        <f t="shared" si="15"/>
        <v>أقل من المتوسط</v>
      </c>
      <c r="U149" s="50">
        <v>144</v>
      </c>
      <c r="V149" s="40">
        <f t="shared" si="20"/>
        <v>0</v>
      </c>
      <c r="W149" s="65">
        <f t="shared" si="16"/>
        <v>0</v>
      </c>
      <c r="X149" s="9" t="str">
        <f t="shared" si="17"/>
        <v>متوسط</v>
      </c>
      <c r="Y149" s="45"/>
    </row>
    <row r="150" spans="2:25" customFormat="1" x14ac:dyDescent="0.3">
      <c r="B150" s="50">
        <v>145</v>
      </c>
      <c r="C150" s="258">
        <f>'ادخال البيانات'!A146</f>
        <v>0</v>
      </c>
      <c r="D150" s="258"/>
      <c r="E150" s="258"/>
      <c r="F150" s="6">
        <f>'ادخال البيانات'!AV146</f>
        <v>0</v>
      </c>
      <c r="G150" s="63" t="e">
        <f>'ادخال البيانات'!AY146</f>
        <v>#DIV/0!</v>
      </c>
      <c r="H150" s="19"/>
      <c r="I150" s="3" t="e">
        <f t="shared" si="18"/>
        <v>#DIV/0!</v>
      </c>
      <c r="N150">
        <f t="shared" si="14"/>
        <v>0</v>
      </c>
      <c r="O150" s="8">
        <f t="shared" si="19"/>
        <v>0</v>
      </c>
      <c r="P150">
        <f>RANK(O150,$O:$O)+COUNTIF($O$6:O150,O150)-1</f>
        <v>145</v>
      </c>
      <c r="R150" t="str">
        <f t="shared" si="15"/>
        <v>أقل من المتوسط</v>
      </c>
      <c r="U150" s="50">
        <v>145</v>
      </c>
      <c r="V150" s="40">
        <f t="shared" si="20"/>
        <v>0</v>
      </c>
      <c r="W150" s="65">
        <f t="shared" si="16"/>
        <v>0</v>
      </c>
      <c r="X150" s="9" t="str">
        <f t="shared" si="17"/>
        <v>متوسط</v>
      </c>
      <c r="Y150" s="45"/>
    </row>
    <row r="151" spans="2:25" customFormat="1" x14ac:dyDescent="0.3">
      <c r="B151" s="50">
        <v>146</v>
      </c>
      <c r="C151" s="258">
        <f>'ادخال البيانات'!A147</f>
        <v>0</v>
      </c>
      <c r="D151" s="258"/>
      <c r="E151" s="258"/>
      <c r="F151" s="6">
        <f>'ادخال البيانات'!AV147</f>
        <v>0</v>
      </c>
      <c r="G151" s="63" t="e">
        <f>'ادخال البيانات'!AY147</f>
        <v>#DIV/0!</v>
      </c>
      <c r="H151" s="19"/>
      <c r="I151" s="3" t="e">
        <f t="shared" si="18"/>
        <v>#DIV/0!</v>
      </c>
      <c r="N151">
        <f t="shared" si="14"/>
        <v>0</v>
      </c>
      <c r="O151" s="8">
        <f t="shared" si="19"/>
        <v>0</v>
      </c>
      <c r="P151">
        <f>RANK(O151,$O:$O)+COUNTIF($O$6:O151,O151)-1</f>
        <v>146</v>
      </c>
      <c r="R151" t="str">
        <f t="shared" si="15"/>
        <v>أقل من المتوسط</v>
      </c>
      <c r="U151" s="50">
        <v>146</v>
      </c>
      <c r="V151" s="40">
        <f t="shared" si="20"/>
        <v>0</v>
      </c>
      <c r="W151" s="65">
        <f t="shared" si="16"/>
        <v>0</v>
      </c>
      <c r="X151" s="9" t="str">
        <f t="shared" si="17"/>
        <v>متوسط</v>
      </c>
      <c r="Y151" s="45"/>
    </row>
    <row r="152" spans="2:25" customFormat="1" x14ac:dyDescent="0.3">
      <c r="B152" s="50">
        <v>147</v>
      </c>
      <c r="C152" s="258">
        <f>'ادخال البيانات'!A148</f>
        <v>0</v>
      </c>
      <c r="D152" s="258"/>
      <c r="E152" s="258"/>
      <c r="F152" s="6">
        <f>'ادخال البيانات'!AV148</f>
        <v>0</v>
      </c>
      <c r="G152" s="63" t="e">
        <f>'ادخال البيانات'!AY148</f>
        <v>#DIV/0!</v>
      </c>
      <c r="H152" s="19"/>
      <c r="I152" s="3" t="e">
        <f t="shared" si="18"/>
        <v>#DIV/0!</v>
      </c>
      <c r="N152">
        <f t="shared" si="14"/>
        <v>0</v>
      </c>
      <c r="O152" s="8">
        <f t="shared" si="19"/>
        <v>0</v>
      </c>
      <c r="P152">
        <f>RANK(O152,$O:$O)+COUNTIF($O$6:O152,O152)-1</f>
        <v>147</v>
      </c>
      <c r="R152" t="str">
        <f t="shared" si="15"/>
        <v>أقل من المتوسط</v>
      </c>
      <c r="U152" s="50">
        <v>147</v>
      </c>
      <c r="V152" s="40">
        <f t="shared" si="20"/>
        <v>0</v>
      </c>
      <c r="W152" s="65">
        <f t="shared" si="16"/>
        <v>0</v>
      </c>
      <c r="X152" s="9" t="str">
        <f t="shared" si="17"/>
        <v>متوسط</v>
      </c>
      <c r="Y152" s="45"/>
    </row>
    <row r="153" spans="2:25" customFormat="1" x14ac:dyDescent="0.3">
      <c r="B153" s="50">
        <v>148</v>
      </c>
      <c r="C153" s="258">
        <f>'ادخال البيانات'!A149</f>
        <v>0</v>
      </c>
      <c r="D153" s="258"/>
      <c r="E153" s="258"/>
      <c r="F153" s="6">
        <f>'ادخال البيانات'!AV149</f>
        <v>0</v>
      </c>
      <c r="G153" s="63" t="e">
        <f>'ادخال البيانات'!AY149</f>
        <v>#DIV/0!</v>
      </c>
      <c r="H153" s="19"/>
      <c r="I153" s="3" t="e">
        <f t="shared" si="18"/>
        <v>#DIV/0!</v>
      </c>
      <c r="N153">
        <f t="shared" si="14"/>
        <v>0</v>
      </c>
      <c r="O153" s="8">
        <f t="shared" si="19"/>
        <v>0</v>
      </c>
      <c r="P153">
        <f>RANK(O153,$O:$O)+COUNTIF($O$6:O153,O153)-1</f>
        <v>148</v>
      </c>
      <c r="R153" t="str">
        <f t="shared" si="15"/>
        <v>أقل من المتوسط</v>
      </c>
      <c r="U153" s="50">
        <v>148</v>
      </c>
      <c r="V153" s="40">
        <f t="shared" si="20"/>
        <v>0</v>
      </c>
      <c r="W153" s="65">
        <f t="shared" si="16"/>
        <v>0</v>
      </c>
      <c r="X153" s="9" t="str">
        <f t="shared" si="17"/>
        <v>متوسط</v>
      </c>
      <c r="Y153" s="45"/>
    </row>
    <row r="154" spans="2:25" customFormat="1" x14ac:dyDescent="0.3">
      <c r="B154" s="50">
        <v>149</v>
      </c>
      <c r="C154" s="258">
        <f>'ادخال البيانات'!A150</f>
        <v>0</v>
      </c>
      <c r="D154" s="258"/>
      <c r="E154" s="258"/>
      <c r="F154" s="6">
        <f>'ادخال البيانات'!AV150</f>
        <v>0</v>
      </c>
      <c r="G154" s="63" t="e">
        <f>'ادخال البيانات'!AY150</f>
        <v>#DIV/0!</v>
      </c>
      <c r="H154" s="19"/>
      <c r="I154" s="3" t="e">
        <f t="shared" si="18"/>
        <v>#DIV/0!</v>
      </c>
      <c r="N154">
        <f t="shared" si="14"/>
        <v>0</v>
      </c>
      <c r="O154" s="8">
        <f t="shared" si="19"/>
        <v>0</v>
      </c>
      <c r="P154">
        <f>RANK(O154,$O:$O)+COUNTIF($O$6:O154,O154)-1</f>
        <v>149</v>
      </c>
      <c r="R154" t="str">
        <f t="shared" si="15"/>
        <v>أقل من المتوسط</v>
      </c>
      <c r="U154" s="50">
        <v>149</v>
      </c>
      <c r="V154" s="40">
        <f t="shared" si="20"/>
        <v>0</v>
      </c>
      <c r="W154" s="65">
        <f t="shared" si="16"/>
        <v>0</v>
      </c>
      <c r="X154" s="9" t="str">
        <f t="shared" si="17"/>
        <v>متوسط</v>
      </c>
      <c r="Y154" s="45"/>
    </row>
    <row r="155" spans="2:25" customFormat="1" x14ac:dyDescent="0.3">
      <c r="B155" s="50">
        <v>150</v>
      </c>
      <c r="C155" s="258">
        <f>'ادخال البيانات'!A151</f>
        <v>0</v>
      </c>
      <c r="D155" s="258"/>
      <c r="E155" s="258"/>
      <c r="F155" s="6">
        <f>'ادخال البيانات'!AV151</f>
        <v>0</v>
      </c>
      <c r="G155" s="63" t="e">
        <f>'ادخال البيانات'!AY151</f>
        <v>#DIV/0!</v>
      </c>
      <c r="H155" s="19"/>
      <c r="I155" s="3" t="e">
        <f t="shared" si="18"/>
        <v>#DIV/0!</v>
      </c>
      <c r="N155">
        <f t="shared" si="14"/>
        <v>0</v>
      </c>
      <c r="O155" s="8">
        <f t="shared" si="19"/>
        <v>0</v>
      </c>
      <c r="P155">
        <f>RANK(O155,$O:$O)+COUNTIF($O$6:O155,O155)-1</f>
        <v>150</v>
      </c>
      <c r="R155" t="str">
        <f t="shared" si="15"/>
        <v>أقل من المتوسط</v>
      </c>
      <c r="U155" s="50">
        <v>150</v>
      </c>
      <c r="V155" s="40">
        <f t="shared" si="20"/>
        <v>0</v>
      </c>
      <c r="W155" s="65">
        <f t="shared" si="16"/>
        <v>0</v>
      </c>
      <c r="X155" s="9" t="str">
        <f t="shared" si="17"/>
        <v>متوسط</v>
      </c>
      <c r="Y155" s="45"/>
    </row>
    <row r="156" spans="2:25" customFormat="1" x14ac:dyDescent="0.3">
      <c r="B156" s="50">
        <v>151</v>
      </c>
      <c r="C156" s="258">
        <f>'ادخال البيانات'!A152</f>
        <v>0</v>
      </c>
      <c r="D156" s="258"/>
      <c r="E156" s="258"/>
      <c r="F156" s="6">
        <f>'ادخال البيانات'!AV152</f>
        <v>0</v>
      </c>
      <c r="G156" s="63" t="e">
        <f>'ادخال البيانات'!AY152</f>
        <v>#DIV/0!</v>
      </c>
      <c r="H156" s="19"/>
      <c r="I156" s="3" t="e">
        <f t="shared" si="18"/>
        <v>#DIV/0!</v>
      </c>
      <c r="N156">
        <f t="shared" si="14"/>
        <v>0</v>
      </c>
      <c r="O156" s="8">
        <f t="shared" si="19"/>
        <v>0</v>
      </c>
      <c r="P156">
        <f>RANK(O156,$O:$O)+COUNTIF($O$6:O156,O156)-1</f>
        <v>151</v>
      </c>
      <c r="R156" t="str">
        <f t="shared" si="15"/>
        <v>أقل من المتوسط</v>
      </c>
      <c r="U156" s="50">
        <v>151</v>
      </c>
      <c r="V156" s="40">
        <f t="shared" si="20"/>
        <v>0</v>
      </c>
      <c r="W156" s="65">
        <f t="shared" si="16"/>
        <v>0</v>
      </c>
      <c r="X156" s="9" t="str">
        <f t="shared" si="17"/>
        <v>متوسط</v>
      </c>
      <c r="Y156" s="45"/>
    </row>
    <row r="157" spans="2:25" customFormat="1" x14ac:dyDescent="0.3">
      <c r="B157" s="50">
        <v>152</v>
      </c>
      <c r="C157" s="258">
        <f>'ادخال البيانات'!A153</f>
        <v>0</v>
      </c>
      <c r="D157" s="258"/>
      <c r="E157" s="258"/>
      <c r="F157" s="6">
        <f>'ادخال البيانات'!AV153</f>
        <v>0</v>
      </c>
      <c r="G157" s="63" t="e">
        <f>'ادخال البيانات'!AY153</f>
        <v>#DIV/0!</v>
      </c>
      <c r="H157" s="19"/>
      <c r="I157" s="3" t="e">
        <f t="shared" si="18"/>
        <v>#DIV/0!</v>
      </c>
      <c r="N157">
        <f t="shared" si="14"/>
        <v>0</v>
      </c>
      <c r="O157" s="8">
        <f t="shared" si="19"/>
        <v>0</v>
      </c>
      <c r="P157">
        <f>RANK(O157,$O:$O)+COUNTIF($O$6:O157,O157)-1</f>
        <v>152</v>
      </c>
      <c r="R157" t="str">
        <f t="shared" si="15"/>
        <v>أقل من المتوسط</v>
      </c>
      <c r="U157" s="50">
        <v>152</v>
      </c>
      <c r="V157" s="40">
        <f t="shared" si="20"/>
        <v>0</v>
      </c>
      <c r="W157" s="65">
        <f t="shared" si="16"/>
        <v>0</v>
      </c>
      <c r="X157" s="9" t="str">
        <f t="shared" si="17"/>
        <v>متوسط</v>
      </c>
      <c r="Y157" s="45"/>
    </row>
    <row r="158" spans="2:25" customFormat="1" x14ac:dyDescent="0.3">
      <c r="B158" s="50">
        <v>153</v>
      </c>
      <c r="C158" s="258">
        <f>'ادخال البيانات'!A154</f>
        <v>0</v>
      </c>
      <c r="D158" s="258"/>
      <c r="E158" s="258"/>
      <c r="F158" s="6">
        <f>'ادخال البيانات'!AV154</f>
        <v>0</v>
      </c>
      <c r="G158" s="63" t="e">
        <f>'ادخال البيانات'!AY154</f>
        <v>#DIV/0!</v>
      </c>
      <c r="H158" s="19"/>
      <c r="I158" s="3" t="e">
        <f t="shared" si="18"/>
        <v>#DIV/0!</v>
      </c>
      <c r="N158">
        <f t="shared" si="14"/>
        <v>0</v>
      </c>
      <c r="O158" s="8">
        <f t="shared" si="19"/>
        <v>0</v>
      </c>
      <c r="P158">
        <f>RANK(O158,$O:$O)+COUNTIF($O$6:O158,O158)-1</f>
        <v>153</v>
      </c>
      <c r="R158" t="str">
        <f t="shared" si="15"/>
        <v>أقل من المتوسط</v>
      </c>
      <c r="U158" s="50">
        <v>153</v>
      </c>
      <c r="V158" s="40">
        <f t="shared" si="20"/>
        <v>0</v>
      </c>
      <c r="W158" s="65">
        <f t="shared" si="16"/>
        <v>0</v>
      </c>
      <c r="X158" s="9" t="str">
        <f t="shared" si="17"/>
        <v>متوسط</v>
      </c>
      <c r="Y158" s="45"/>
    </row>
    <row r="159" spans="2:25" customFormat="1" x14ac:dyDescent="0.3">
      <c r="B159" s="50">
        <v>154</v>
      </c>
      <c r="C159" s="258">
        <f>'ادخال البيانات'!A155</f>
        <v>0</v>
      </c>
      <c r="D159" s="258"/>
      <c r="E159" s="258"/>
      <c r="F159" s="6">
        <f>'ادخال البيانات'!AV155</f>
        <v>0</v>
      </c>
      <c r="G159" s="63" t="e">
        <f>'ادخال البيانات'!AY155</f>
        <v>#DIV/0!</v>
      </c>
      <c r="H159" s="19"/>
      <c r="I159" s="3" t="e">
        <f t="shared" si="18"/>
        <v>#DIV/0!</v>
      </c>
      <c r="N159">
        <f t="shared" si="14"/>
        <v>0</v>
      </c>
      <c r="O159" s="8">
        <f t="shared" si="19"/>
        <v>0</v>
      </c>
      <c r="P159">
        <f>RANK(O159,$O:$O)+COUNTIF($O$6:O159,O159)-1</f>
        <v>154</v>
      </c>
      <c r="R159" t="str">
        <f t="shared" si="15"/>
        <v>أقل من المتوسط</v>
      </c>
      <c r="U159" s="50">
        <v>154</v>
      </c>
      <c r="V159" s="40">
        <f t="shared" si="20"/>
        <v>0</v>
      </c>
      <c r="W159" s="65">
        <f t="shared" si="16"/>
        <v>0</v>
      </c>
      <c r="X159" s="9" t="str">
        <f t="shared" si="17"/>
        <v>متوسط</v>
      </c>
      <c r="Y159" s="45"/>
    </row>
    <row r="160" spans="2:25" customFormat="1" x14ac:dyDescent="0.3">
      <c r="B160" s="50">
        <v>155</v>
      </c>
      <c r="C160" s="258">
        <f>'ادخال البيانات'!A156</f>
        <v>0</v>
      </c>
      <c r="D160" s="258"/>
      <c r="E160" s="258"/>
      <c r="F160" s="6">
        <f>'ادخال البيانات'!AV156</f>
        <v>0</v>
      </c>
      <c r="G160" s="63" t="e">
        <f>'ادخال البيانات'!AY156</f>
        <v>#DIV/0!</v>
      </c>
      <c r="H160" s="19"/>
      <c r="I160" s="3" t="e">
        <f t="shared" si="18"/>
        <v>#DIV/0!</v>
      </c>
      <c r="N160">
        <f t="shared" si="14"/>
        <v>0</v>
      </c>
      <c r="O160" s="8">
        <f t="shared" si="19"/>
        <v>0</v>
      </c>
      <c r="P160">
        <f>RANK(O160,$O:$O)+COUNTIF($O$6:O160,O160)-1</f>
        <v>155</v>
      </c>
      <c r="R160" t="str">
        <f t="shared" si="15"/>
        <v>أقل من المتوسط</v>
      </c>
      <c r="U160" s="50">
        <v>155</v>
      </c>
      <c r="V160" s="40">
        <f t="shared" si="20"/>
        <v>0</v>
      </c>
      <c r="W160" s="65">
        <f t="shared" si="16"/>
        <v>0</v>
      </c>
      <c r="X160" s="9" t="str">
        <f t="shared" si="17"/>
        <v>متوسط</v>
      </c>
      <c r="Y160" s="45"/>
    </row>
    <row r="161" spans="2:25" customFormat="1" x14ac:dyDescent="0.3">
      <c r="B161" s="50">
        <v>156</v>
      </c>
      <c r="C161" s="258">
        <f>'ادخال البيانات'!A157</f>
        <v>0</v>
      </c>
      <c r="D161" s="258"/>
      <c r="E161" s="258"/>
      <c r="F161" s="6">
        <f>'ادخال البيانات'!AV157</f>
        <v>0</v>
      </c>
      <c r="G161" s="63" t="e">
        <f>'ادخال البيانات'!AY157</f>
        <v>#DIV/0!</v>
      </c>
      <c r="H161" s="19"/>
      <c r="I161" s="3" t="e">
        <f t="shared" si="18"/>
        <v>#DIV/0!</v>
      </c>
      <c r="N161">
        <f t="shared" si="14"/>
        <v>0</v>
      </c>
      <c r="O161" s="8">
        <f t="shared" si="19"/>
        <v>0</v>
      </c>
      <c r="P161">
        <f>RANK(O161,$O:$O)+COUNTIF($O$6:O161,O161)-1</f>
        <v>156</v>
      </c>
      <c r="R161" t="str">
        <f t="shared" si="15"/>
        <v>أقل من المتوسط</v>
      </c>
      <c r="U161" s="50">
        <v>156</v>
      </c>
      <c r="V161" s="40">
        <f t="shared" si="20"/>
        <v>0</v>
      </c>
      <c r="W161" s="65">
        <f t="shared" si="16"/>
        <v>0</v>
      </c>
      <c r="X161" s="9" t="str">
        <f t="shared" si="17"/>
        <v>متوسط</v>
      </c>
      <c r="Y161" s="45"/>
    </row>
    <row r="162" spans="2:25" customFormat="1" x14ac:dyDescent="0.3">
      <c r="B162" s="50">
        <v>157</v>
      </c>
      <c r="C162" s="258">
        <f>'ادخال البيانات'!A158</f>
        <v>0</v>
      </c>
      <c r="D162" s="258"/>
      <c r="E162" s="258"/>
      <c r="F162" s="6">
        <f>'ادخال البيانات'!AV158</f>
        <v>0</v>
      </c>
      <c r="G162" s="63" t="e">
        <f>'ادخال البيانات'!AY158</f>
        <v>#DIV/0!</v>
      </c>
      <c r="H162" s="19"/>
      <c r="I162" s="3" t="e">
        <f t="shared" si="18"/>
        <v>#DIV/0!</v>
      </c>
      <c r="N162">
        <f t="shared" si="14"/>
        <v>0</v>
      </c>
      <c r="O162" s="8">
        <f t="shared" si="19"/>
        <v>0</v>
      </c>
      <c r="P162">
        <f>RANK(O162,$O:$O)+COUNTIF($O$6:O162,O162)-1</f>
        <v>157</v>
      </c>
      <c r="R162" t="str">
        <f t="shared" si="15"/>
        <v>أقل من المتوسط</v>
      </c>
      <c r="U162" s="50">
        <v>157</v>
      </c>
      <c r="V162" s="40">
        <f t="shared" si="20"/>
        <v>0</v>
      </c>
      <c r="W162" s="65">
        <f t="shared" si="16"/>
        <v>0</v>
      </c>
      <c r="X162" s="9" t="str">
        <f t="shared" si="17"/>
        <v>متوسط</v>
      </c>
      <c r="Y162" s="45"/>
    </row>
    <row r="163" spans="2:25" customFormat="1" x14ac:dyDescent="0.3">
      <c r="B163" s="50">
        <v>158</v>
      </c>
      <c r="C163" s="258">
        <f>'ادخال البيانات'!A159</f>
        <v>0</v>
      </c>
      <c r="D163" s="258"/>
      <c r="E163" s="258"/>
      <c r="F163" s="6">
        <f>'ادخال البيانات'!AV159</f>
        <v>0</v>
      </c>
      <c r="G163" s="63" t="e">
        <f>'ادخال البيانات'!AY159</f>
        <v>#DIV/0!</v>
      </c>
      <c r="H163" s="19"/>
      <c r="I163" s="3" t="e">
        <f t="shared" si="18"/>
        <v>#DIV/0!</v>
      </c>
      <c r="N163">
        <f t="shared" si="14"/>
        <v>0</v>
      </c>
      <c r="O163" s="8">
        <f t="shared" si="19"/>
        <v>0</v>
      </c>
      <c r="P163">
        <f>RANK(O163,$O:$O)+COUNTIF($O$6:O163,O163)-1</f>
        <v>158</v>
      </c>
      <c r="R163" t="str">
        <f t="shared" si="15"/>
        <v>أقل من المتوسط</v>
      </c>
      <c r="U163" s="50">
        <v>158</v>
      </c>
      <c r="V163" s="40">
        <f t="shared" si="20"/>
        <v>0</v>
      </c>
      <c r="W163" s="65">
        <f t="shared" si="16"/>
        <v>0</v>
      </c>
      <c r="X163" s="9" t="str">
        <f t="shared" si="17"/>
        <v>متوسط</v>
      </c>
      <c r="Y163" s="45"/>
    </row>
    <row r="164" spans="2:25" customFormat="1" x14ac:dyDescent="0.3">
      <c r="B164" s="50">
        <v>159</v>
      </c>
      <c r="C164" s="258">
        <f>'ادخال البيانات'!A160</f>
        <v>0</v>
      </c>
      <c r="D164" s="258"/>
      <c r="E164" s="258"/>
      <c r="F164" s="6">
        <f>'ادخال البيانات'!AV160</f>
        <v>0</v>
      </c>
      <c r="G164" s="63" t="e">
        <f>'ادخال البيانات'!AY160</f>
        <v>#DIV/0!</v>
      </c>
      <c r="H164" s="19"/>
      <c r="I164" s="3" t="e">
        <f t="shared" si="18"/>
        <v>#DIV/0!</v>
      </c>
      <c r="N164">
        <f t="shared" si="14"/>
        <v>0</v>
      </c>
      <c r="O164" s="8">
        <f t="shared" si="19"/>
        <v>0</v>
      </c>
      <c r="P164">
        <f>RANK(O164,$O:$O)+COUNTIF($O$6:O164,O164)-1</f>
        <v>159</v>
      </c>
      <c r="R164" t="str">
        <f t="shared" si="15"/>
        <v>أقل من المتوسط</v>
      </c>
      <c r="U164" s="50">
        <v>159</v>
      </c>
      <c r="V164" s="40">
        <f t="shared" si="20"/>
        <v>0</v>
      </c>
      <c r="W164" s="65">
        <f t="shared" si="16"/>
        <v>0</v>
      </c>
      <c r="X164" s="9" t="str">
        <f t="shared" si="17"/>
        <v>متوسط</v>
      </c>
      <c r="Y164" s="45"/>
    </row>
    <row r="165" spans="2:25" customFormat="1" x14ac:dyDescent="0.3">
      <c r="B165" s="50">
        <v>160</v>
      </c>
      <c r="C165" s="258">
        <f>'ادخال البيانات'!A161</f>
        <v>0</v>
      </c>
      <c r="D165" s="258"/>
      <c r="E165" s="258"/>
      <c r="F165" s="6">
        <f>'ادخال البيانات'!AV161</f>
        <v>0</v>
      </c>
      <c r="G165" s="63" t="e">
        <f>'ادخال البيانات'!AY161</f>
        <v>#DIV/0!</v>
      </c>
      <c r="H165" s="19"/>
      <c r="I165" s="3" t="e">
        <f t="shared" si="18"/>
        <v>#DIV/0!</v>
      </c>
      <c r="N165">
        <f t="shared" si="14"/>
        <v>0</v>
      </c>
      <c r="O165" s="8">
        <f t="shared" si="19"/>
        <v>0</v>
      </c>
      <c r="P165">
        <f>RANK(O165,$O:$O)+COUNTIF($O$6:O165,O165)-1</f>
        <v>160</v>
      </c>
      <c r="R165" t="str">
        <f t="shared" si="15"/>
        <v>أقل من المتوسط</v>
      </c>
      <c r="U165" s="50">
        <v>160</v>
      </c>
      <c r="V165" s="40">
        <f t="shared" si="20"/>
        <v>0</v>
      </c>
      <c r="W165" s="65">
        <f t="shared" si="16"/>
        <v>0</v>
      </c>
      <c r="X165" s="9" t="str">
        <f t="shared" si="17"/>
        <v>متوسط</v>
      </c>
      <c r="Y165" s="45"/>
    </row>
    <row r="166" spans="2:25" customFormat="1" x14ac:dyDescent="0.3">
      <c r="B166" s="50">
        <v>161</v>
      </c>
      <c r="C166" s="258">
        <f>'ادخال البيانات'!A162</f>
        <v>0</v>
      </c>
      <c r="D166" s="258"/>
      <c r="E166" s="258"/>
      <c r="F166" s="6">
        <f>'ادخال البيانات'!AV162</f>
        <v>0</v>
      </c>
      <c r="G166" s="63" t="e">
        <f>'ادخال البيانات'!AY162</f>
        <v>#DIV/0!</v>
      </c>
      <c r="H166" s="19"/>
      <c r="I166" s="3" t="e">
        <f t="shared" si="18"/>
        <v>#DIV/0!</v>
      </c>
      <c r="N166">
        <f t="shared" si="14"/>
        <v>0</v>
      </c>
      <c r="O166" s="8">
        <f t="shared" si="19"/>
        <v>0</v>
      </c>
      <c r="P166">
        <f>RANK(O166,$O:$O)+COUNTIF($O$6:O166,O166)-1</f>
        <v>161</v>
      </c>
      <c r="R166" t="str">
        <f t="shared" si="15"/>
        <v>أقل من المتوسط</v>
      </c>
      <c r="U166" s="50">
        <v>161</v>
      </c>
      <c r="V166" s="40">
        <f t="shared" si="20"/>
        <v>0</v>
      </c>
      <c r="W166" s="65">
        <f t="shared" si="16"/>
        <v>0</v>
      </c>
      <c r="X166" s="9" t="str">
        <f t="shared" si="17"/>
        <v>متوسط</v>
      </c>
      <c r="Y166" s="45"/>
    </row>
    <row r="167" spans="2:25" customFormat="1" x14ac:dyDescent="0.3">
      <c r="B167" s="50">
        <v>162</v>
      </c>
      <c r="C167" s="258">
        <f>'ادخال البيانات'!A163</f>
        <v>0</v>
      </c>
      <c r="D167" s="258"/>
      <c r="E167" s="258"/>
      <c r="F167" s="6">
        <f>'ادخال البيانات'!AV163</f>
        <v>0</v>
      </c>
      <c r="G167" s="63" t="e">
        <f>'ادخال البيانات'!AY163</f>
        <v>#DIV/0!</v>
      </c>
      <c r="H167" s="19"/>
      <c r="I167" s="3" t="e">
        <f t="shared" si="18"/>
        <v>#DIV/0!</v>
      </c>
      <c r="N167">
        <f t="shared" si="14"/>
        <v>0</v>
      </c>
      <c r="O167" s="8">
        <f t="shared" si="19"/>
        <v>0</v>
      </c>
      <c r="P167">
        <f>RANK(O167,$O:$O)+COUNTIF($O$6:O167,O167)-1</f>
        <v>162</v>
      </c>
      <c r="R167" t="str">
        <f t="shared" si="15"/>
        <v>أقل من المتوسط</v>
      </c>
      <c r="U167" s="50">
        <v>162</v>
      </c>
      <c r="V167" s="40">
        <f t="shared" si="20"/>
        <v>0</v>
      </c>
      <c r="W167" s="65">
        <f t="shared" si="16"/>
        <v>0</v>
      </c>
      <c r="X167" s="9" t="str">
        <f t="shared" si="17"/>
        <v>متوسط</v>
      </c>
      <c r="Y167" s="45"/>
    </row>
    <row r="168" spans="2:25" customFormat="1" x14ac:dyDescent="0.3">
      <c r="B168" s="50">
        <v>163</v>
      </c>
      <c r="C168" s="258">
        <f>'ادخال البيانات'!A164</f>
        <v>0</v>
      </c>
      <c r="D168" s="258"/>
      <c r="E168" s="258"/>
      <c r="F168" s="6">
        <f>'ادخال البيانات'!AV164</f>
        <v>0</v>
      </c>
      <c r="G168" s="63" t="e">
        <f>'ادخال البيانات'!AY164</f>
        <v>#DIV/0!</v>
      </c>
      <c r="H168" s="19"/>
      <c r="I168" s="3" t="e">
        <f t="shared" si="18"/>
        <v>#DIV/0!</v>
      </c>
      <c r="N168">
        <f t="shared" si="14"/>
        <v>0</v>
      </c>
      <c r="O168" s="8">
        <f t="shared" si="19"/>
        <v>0</v>
      </c>
      <c r="P168">
        <f>RANK(O168,$O:$O)+COUNTIF($O$6:O168,O168)-1</f>
        <v>163</v>
      </c>
      <c r="R168" t="str">
        <f t="shared" si="15"/>
        <v>أقل من المتوسط</v>
      </c>
      <c r="U168" s="50">
        <v>163</v>
      </c>
      <c r="V168" s="40">
        <f t="shared" si="20"/>
        <v>0</v>
      </c>
      <c r="W168" s="65">
        <f t="shared" si="16"/>
        <v>0</v>
      </c>
      <c r="X168" s="9" t="str">
        <f t="shared" si="17"/>
        <v>متوسط</v>
      </c>
      <c r="Y168" s="45"/>
    </row>
    <row r="169" spans="2:25" customFormat="1" x14ac:dyDescent="0.3">
      <c r="B169" s="50">
        <v>164</v>
      </c>
      <c r="C169" s="258">
        <f>'ادخال البيانات'!A165</f>
        <v>0</v>
      </c>
      <c r="D169" s="258"/>
      <c r="E169" s="258"/>
      <c r="F169" s="6">
        <f>'ادخال البيانات'!AV165</f>
        <v>0</v>
      </c>
      <c r="G169" s="63" t="e">
        <f>'ادخال البيانات'!AY165</f>
        <v>#DIV/0!</v>
      </c>
      <c r="H169" s="19"/>
      <c r="I169" s="3" t="e">
        <f t="shared" si="18"/>
        <v>#DIV/0!</v>
      </c>
      <c r="N169">
        <f t="shared" si="14"/>
        <v>0</v>
      </c>
      <c r="O169" s="8">
        <f t="shared" si="19"/>
        <v>0</v>
      </c>
      <c r="P169">
        <f>RANK(O169,$O:$O)+COUNTIF($O$6:O169,O169)-1</f>
        <v>164</v>
      </c>
      <c r="R169" t="str">
        <f t="shared" si="15"/>
        <v>أقل من المتوسط</v>
      </c>
      <c r="U169" s="50">
        <v>164</v>
      </c>
      <c r="V169" s="40">
        <f t="shared" si="20"/>
        <v>0</v>
      </c>
      <c r="W169" s="65">
        <f t="shared" si="16"/>
        <v>0</v>
      </c>
      <c r="X169" s="9" t="str">
        <f t="shared" si="17"/>
        <v>متوسط</v>
      </c>
      <c r="Y169" s="45"/>
    </row>
    <row r="170" spans="2:25" customFormat="1" x14ac:dyDescent="0.3">
      <c r="B170" s="50">
        <v>165</v>
      </c>
      <c r="C170" s="258">
        <f>'ادخال البيانات'!A166</f>
        <v>0</v>
      </c>
      <c r="D170" s="258"/>
      <c r="E170" s="258"/>
      <c r="F170" s="6">
        <f>'ادخال البيانات'!AV166</f>
        <v>0</v>
      </c>
      <c r="G170" s="63" t="e">
        <f>'ادخال البيانات'!AY166</f>
        <v>#DIV/0!</v>
      </c>
      <c r="H170" s="19"/>
      <c r="I170" s="3" t="e">
        <f t="shared" si="18"/>
        <v>#DIV/0!</v>
      </c>
      <c r="N170">
        <f t="shared" si="14"/>
        <v>0</v>
      </c>
      <c r="O170" s="8">
        <f t="shared" si="19"/>
        <v>0</v>
      </c>
      <c r="P170">
        <f>RANK(O170,$O:$O)+COUNTIF($O$6:O170,O170)-1</f>
        <v>165</v>
      </c>
      <c r="R170" t="str">
        <f t="shared" si="15"/>
        <v>أقل من المتوسط</v>
      </c>
      <c r="U170" s="50">
        <v>165</v>
      </c>
      <c r="V170" s="40">
        <f t="shared" si="20"/>
        <v>0</v>
      </c>
      <c r="W170" s="65">
        <f t="shared" si="16"/>
        <v>0</v>
      </c>
      <c r="X170" s="9" t="str">
        <f t="shared" si="17"/>
        <v>متوسط</v>
      </c>
      <c r="Y170" s="45"/>
    </row>
    <row r="171" spans="2:25" customFormat="1" x14ac:dyDescent="0.3">
      <c r="B171" s="50">
        <v>166</v>
      </c>
      <c r="C171" s="258">
        <f>'ادخال البيانات'!A167</f>
        <v>0</v>
      </c>
      <c r="D171" s="258"/>
      <c r="E171" s="258"/>
      <c r="F171" s="6">
        <f>'ادخال البيانات'!AV167</f>
        <v>0</v>
      </c>
      <c r="G171" s="63" t="e">
        <f>'ادخال البيانات'!AY167</f>
        <v>#DIV/0!</v>
      </c>
      <c r="H171" s="19"/>
      <c r="I171" s="3" t="e">
        <f t="shared" si="18"/>
        <v>#DIV/0!</v>
      </c>
      <c r="N171">
        <f t="shared" si="14"/>
        <v>0</v>
      </c>
      <c r="O171" s="8">
        <f t="shared" si="19"/>
        <v>0</v>
      </c>
      <c r="P171">
        <f>RANK(O171,$O:$O)+COUNTIF($O$6:O171,O171)-1</f>
        <v>166</v>
      </c>
      <c r="R171" t="str">
        <f t="shared" si="15"/>
        <v>أقل من المتوسط</v>
      </c>
      <c r="U171" s="50">
        <v>166</v>
      </c>
      <c r="V171" s="40">
        <f t="shared" si="20"/>
        <v>0</v>
      </c>
      <c r="W171" s="65">
        <f t="shared" si="16"/>
        <v>0</v>
      </c>
      <c r="X171" s="9" t="str">
        <f t="shared" si="17"/>
        <v>متوسط</v>
      </c>
      <c r="Y171" s="45"/>
    </row>
    <row r="172" spans="2:25" customFormat="1" x14ac:dyDescent="0.3">
      <c r="B172" s="50">
        <v>167</v>
      </c>
      <c r="C172" s="258">
        <f>'ادخال البيانات'!A168</f>
        <v>0</v>
      </c>
      <c r="D172" s="258"/>
      <c r="E172" s="258"/>
      <c r="F172" s="6">
        <f>'ادخال البيانات'!AV168</f>
        <v>0</v>
      </c>
      <c r="G172" s="63" t="e">
        <f>'ادخال البيانات'!AY168</f>
        <v>#DIV/0!</v>
      </c>
      <c r="H172" s="19"/>
      <c r="I172" s="3" t="e">
        <f t="shared" si="18"/>
        <v>#DIV/0!</v>
      </c>
      <c r="N172">
        <f t="shared" si="14"/>
        <v>0</v>
      </c>
      <c r="O172" s="8">
        <f t="shared" si="19"/>
        <v>0</v>
      </c>
      <c r="P172">
        <f>RANK(O172,$O:$O)+COUNTIF($O$6:O172,O172)-1</f>
        <v>167</v>
      </c>
      <c r="R172" t="str">
        <f t="shared" si="15"/>
        <v>أقل من المتوسط</v>
      </c>
      <c r="U172" s="50">
        <v>167</v>
      </c>
      <c r="V172" s="40">
        <f t="shared" si="20"/>
        <v>0</v>
      </c>
      <c r="W172" s="65">
        <f t="shared" si="16"/>
        <v>0</v>
      </c>
      <c r="X172" s="9" t="str">
        <f t="shared" si="17"/>
        <v>متوسط</v>
      </c>
      <c r="Y172" s="45"/>
    </row>
    <row r="173" spans="2:25" customFormat="1" x14ac:dyDescent="0.3">
      <c r="B173" s="50">
        <v>168</v>
      </c>
      <c r="C173" s="258">
        <f>'ادخال البيانات'!A169</f>
        <v>0</v>
      </c>
      <c r="D173" s="258"/>
      <c r="E173" s="258"/>
      <c r="F173" s="6">
        <f>'ادخال البيانات'!AV169</f>
        <v>0</v>
      </c>
      <c r="G173" s="63" t="e">
        <f>'ادخال البيانات'!AY169</f>
        <v>#DIV/0!</v>
      </c>
      <c r="H173" s="19"/>
      <c r="I173" s="3" t="e">
        <f t="shared" si="18"/>
        <v>#DIV/0!</v>
      </c>
      <c r="N173">
        <f t="shared" si="14"/>
        <v>0</v>
      </c>
      <c r="O173" s="8">
        <f t="shared" si="19"/>
        <v>0</v>
      </c>
      <c r="P173">
        <f>RANK(O173,$O:$O)+COUNTIF($O$6:O173,O173)-1</f>
        <v>168</v>
      </c>
      <c r="R173" t="str">
        <f t="shared" si="15"/>
        <v>أقل من المتوسط</v>
      </c>
      <c r="U173" s="50">
        <v>168</v>
      </c>
      <c r="V173" s="40">
        <f t="shared" si="20"/>
        <v>0</v>
      </c>
      <c r="W173" s="65">
        <f t="shared" si="16"/>
        <v>0</v>
      </c>
      <c r="X173" s="9" t="str">
        <f t="shared" si="17"/>
        <v>متوسط</v>
      </c>
      <c r="Y173" s="45"/>
    </row>
    <row r="174" spans="2:25" customFormat="1" x14ac:dyDescent="0.3">
      <c r="B174" s="50">
        <v>169</v>
      </c>
      <c r="C174" s="258">
        <f>'ادخال البيانات'!A170</f>
        <v>0</v>
      </c>
      <c r="D174" s="258"/>
      <c r="E174" s="258"/>
      <c r="F174" s="6">
        <f>'ادخال البيانات'!AV170</f>
        <v>0</v>
      </c>
      <c r="G174" s="63" t="e">
        <f>'ادخال البيانات'!AY170</f>
        <v>#DIV/0!</v>
      </c>
      <c r="H174" s="19"/>
      <c r="I174" s="3" t="e">
        <f t="shared" si="18"/>
        <v>#DIV/0!</v>
      </c>
      <c r="N174">
        <f t="shared" si="14"/>
        <v>0</v>
      </c>
      <c r="O174" s="8">
        <f t="shared" si="19"/>
        <v>0</v>
      </c>
      <c r="P174">
        <f>RANK(O174,$O:$O)+COUNTIF($O$6:O174,O174)-1</f>
        <v>169</v>
      </c>
      <c r="R174" t="str">
        <f t="shared" si="15"/>
        <v>أقل من المتوسط</v>
      </c>
      <c r="U174" s="50">
        <v>169</v>
      </c>
      <c r="V174" s="40">
        <f t="shared" si="20"/>
        <v>0</v>
      </c>
      <c r="W174" s="65">
        <f t="shared" si="16"/>
        <v>0</v>
      </c>
      <c r="X174" s="9" t="str">
        <f t="shared" si="17"/>
        <v>متوسط</v>
      </c>
      <c r="Y174" s="45"/>
    </row>
    <row r="175" spans="2:25" customFormat="1" x14ac:dyDescent="0.3">
      <c r="B175" s="50">
        <v>170</v>
      </c>
      <c r="C175" s="258">
        <f>'ادخال البيانات'!A171</f>
        <v>0</v>
      </c>
      <c r="D175" s="258"/>
      <c r="E175" s="258"/>
      <c r="F175" s="6">
        <f>'ادخال البيانات'!AV171</f>
        <v>0</v>
      </c>
      <c r="G175" s="63" t="e">
        <f>'ادخال البيانات'!AY171</f>
        <v>#DIV/0!</v>
      </c>
      <c r="H175" s="19"/>
      <c r="I175" s="3" t="e">
        <f t="shared" si="18"/>
        <v>#DIV/0!</v>
      </c>
      <c r="N175">
        <f t="shared" si="14"/>
        <v>0</v>
      </c>
      <c r="O175" s="8">
        <f t="shared" si="19"/>
        <v>0</v>
      </c>
      <c r="P175">
        <f>RANK(O175,$O:$O)+COUNTIF($O$6:O175,O175)-1</f>
        <v>170</v>
      </c>
      <c r="R175" t="str">
        <f t="shared" si="15"/>
        <v>أقل من المتوسط</v>
      </c>
      <c r="U175" s="50">
        <v>170</v>
      </c>
      <c r="V175" s="40">
        <f t="shared" si="20"/>
        <v>0</v>
      </c>
      <c r="W175" s="65">
        <f t="shared" si="16"/>
        <v>0</v>
      </c>
      <c r="X175" s="9" t="str">
        <f t="shared" si="17"/>
        <v>متوسط</v>
      </c>
      <c r="Y175" s="45"/>
    </row>
    <row r="176" spans="2:25" customFormat="1" x14ac:dyDescent="0.3">
      <c r="B176" s="50">
        <v>171</v>
      </c>
      <c r="C176" s="258">
        <f>'ادخال البيانات'!A172</f>
        <v>0</v>
      </c>
      <c r="D176" s="258"/>
      <c r="E176" s="258"/>
      <c r="F176" s="6">
        <f>'ادخال البيانات'!AV172</f>
        <v>0</v>
      </c>
      <c r="G176" s="63" t="e">
        <f>'ادخال البيانات'!AY172</f>
        <v>#DIV/0!</v>
      </c>
      <c r="H176" s="19"/>
      <c r="I176" s="3" t="e">
        <f t="shared" si="18"/>
        <v>#DIV/0!</v>
      </c>
      <c r="N176">
        <f t="shared" si="14"/>
        <v>0</v>
      </c>
      <c r="O176" s="8">
        <f t="shared" si="19"/>
        <v>0</v>
      </c>
      <c r="P176">
        <f>RANK(O176,$O:$O)+COUNTIF($O$6:O176,O176)-1</f>
        <v>171</v>
      </c>
      <c r="R176" t="str">
        <f t="shared" si="15"/>
        <v>أقل من المتوسط</v>
      </c>
      <c r="U176" s="50">
        <v>171</v>
      </c>
      <c r="V176" s="40">
        <f t="shared" si="20"/>
        <v>0</v>
      </c>
      <c r="W176" s="65">
        <f t="shared" si="16"/>
        <v>0</v>
      </c>
      <c r="X176" s="9" t="str">
        <f t="shared" si="17"/>
        <v>متوسط</v>
      </c>
      <c r="Y176" s="45"/>
    </row>
    <row r="177" spans="2:25" customFormat="1" x14ac:dyDescent="0.3">
      <c r="B177" s="50">
        <v>172</v>
      </c>
      <c r="C177" s="258">
        <f>'ادخال البيانات'!A173</f>
        <v>0</v>
      </c>
      <c r="D177" s="258"/>
      <c r="E177" s="258"/>
      <c r="F177" s="6">
        <f>'ادخال البيانات'!AV173</f>
        <v>0</v>
      </c>
      <c r="G177" s="63" t="e">
        <f>'ادخال البيانات'!AY173</f>
        <v>#DIV/0!</v>
      </c>
      <c r="H177" s="19"/>
      <c r="I177" s="3" t="e">
        <f t="shared" si="18"/>
        <v>#DIV/0!</v>
      </c>
      <c r="N177">
        <f t="shared" si="14"/>
        <v>0</v>
      </c>
      <c r="O177" s="8">
        <f t="shared" si="19"/>
        <v>0</v>
      </c>
      <c r="P177">
        <f>RANK(O177,$O:$O)+COUNTIF($O$6:O177,O177)-1</f>
        <v>172</v>
      </c>
      <c r="R177" t="str">
        <f t="shared" si="15"/>
        <v>أقل من المتوسط</v>
      </c>
      <c r="U177" s="50">
        <v>172</v>
      </c>
      <c r="V177" s="40">
        <f t="shared" si="20"/>
        <v>0</v>
      </c>
      <c r="W177" s="65">
        <f t="shared" si="16"/>
        <v>0</v>
      </c>
      <c r="X177" s="9" t="str">
        <f t="shared" si="17"/>
        <v>متوسط</v>
      </c>
      <c r="Y177" s="45"/>
    </row>
    <row r="178" spans="2:25" customFormat="1" x14ac:dyDescent="0.3">
      <c r="B178" s="50">
        <v>173</v>
      </c>
      <c r="C178" s="258">
        <f>'ادخال البيانات'!A174</f>
        <v>0</v>
      </c>
      <c r="D178" s="258"/>
      <c r="E178" s="258"/>
      <c r="F178" s="6">
        <f>'ادخال البيانات'!AV174</f>
        <v>0</v>
      </c>
      <c r="G178" s="63" t="e">
        <f>'ادخال البيانات'!AY174</f>
        <v>#DIV/0!</v>
      </c>
      <c r="H178" s="19"/>
      <c r="I178" s="3" t="e">
        <f t="shared" si="18"/>
        <v>#DIV/0!</v>
      </c>
      <c r="N178">
        <f t="shared" si="14"/>
        <v>0</v>
      </c>
      <c r="O178" s="8">
        <f t="shared" si="19"/>
        <v>0</v>
      </c>
      <c r="P178">
        <f>RANK(O178,$O:$O)+COUNTIF($O$6:O178,O178)-1</f>
        <v>173</v>
      </c>
      <c r="R178" t="str">
        <f t="shared" si="15"/>
        <v>أقل من المتوسط</v>
      </c>
      <c r="U178" s="50">
        <v>173</v>
      </c>
      <c r="V178" s="40">
        <f t="shared" si="20"/>
        <v>0</v>
      </c>
      <c r="W178" s="65">
        <f t="shared" si="16"/>
        <v>0</v>
      </c>
      <c r="X178" s="9" t="str">
        <f t="shared" si="17"/>
        <v>متوسط</v>
      </c>
      <c r="Y178" s="45"/>
    </row>
    <row r="179" spans="2:25" customFormat="1" x14ac:dyDescent="0.3">
      <c r="B179" s="50">
        <v>174</v>
      </c>
      <c r="C179" s="258">
        <f>'ادخال البيانات'!A175</f>
        <v>0</v>
      </c>
      <c r="D179" s="258"/>
      <c r="E179" s="258"/>
      <c r="F179" s="6">
        <f>'ادخال البيانات'!AV175</f>
        <v>0</v>
      </c>
      <c r="G179" s="63" t="e">
        <f>'ادخال البيانات'!AY175</f>
        <v>#DIV/0!</v>
      </c>
      <c r="H179" s="19"/>
      <c r="I179" s="3" t="e">
        <f t="shared" si="18"/>
        <v>#DIV/0!</v>
      </c>
      <c r="N179">
        <f t="shared" si="14"/>
        <v>0</v>
      </c>
      <c r="O179" s="8">
        <f t="shared" si="19"/>
        <v>0</v>
      </c>
      <c r="P179">
        <f>RANK(O179,$O:$O)+COUNTIF($O$6:O179,O179)-1</f>
        <v>174</v>
      </c>
      <c r="R179" t="str">
        <f t="shared" si="15"/>
        <v>أقل من المتوسط</v>
      </c>
      <c r="U179" s="50">
        <v>174</v>
      </c>
      <c r="V179" s="40">
        <f t="shared" si="20"/>
        <v>0</v>
      </c>
      <c r="W179" s="65">
        <f t="shared" si="16"/>
        <v>0</v>
      </c>
      <c r="X179" s="9" t="str">
        <f t="shared" si="17"/>
        <v>متوسط</v>
      </c>
      <c r="Y179" s="45"/>
    </row>
    <row r="180" spans="2:25" customFormat="1" x14ac:dyDescent="0.3">
      <c r="B180" s="50">
        <v>175</v>
      </c>
      <c r="C180" s="258">
        <f>'ادخال البيانات'!A176</f>
        <v>0</v>
      </c>
      <c r="D180" s="258"/>
      <c r="E180" s="258"/>
      <c r="F180" s="6">
        <f>'ادخال البيانات'!AV176</f>
        <v>0</v>
      </c>
      <c r="G180" s="63" t="e">
        <f>'ادخال البيانات'!AY176</f>
        <v>#DIV/0!</v>
      </c>
      <c r="H180" s="19"/>
      <c r="I180" s="3" t="e">
        <f t="shared" si="18"/>
        <v>#DIV/0!</v>
      </c>
      <c r="N180">
        <f t="shared" si="14"/>
        <v>0</v>
      </c>
      <c r="O180" s="8">
        <f t="shared" si="19"/>
        <v>0</v>
      </c>
      <c r="P180">
        <f>RANK(O180,$O:$O)+COUNTIF($O$6:O180,O180)-1</f>
        <v>175</v>
      </c>
      <c r="R180" t="str">
        <f t="shared" si="15"/>
        <v>أقل من المتوسط</v>
      </c>
      <c r="U180" s="50">
        <v>175</v>
      </c>
      <c r="V180" s="40">
        <f t="shared" si="20"/>
        <v>0</v>
      </c>
      <c r="W180" s="65">
        <f t="shared" si="16"/>
        <v>0</v>
      </c>
      <c r="X180" s="9" t="str">
        <f t="shared" si="17"/>
        <v>متوسط</v>
      </c>
      <c r="Y180" s="45"/>
    </row>
    <row r="181" spans="2:25" customFormat="1" x14ac:dyDescent="0.3">
      <c r="B181" s="50">
        <v>176</v>
      </c>
      <c r="C181" s="258">
        <f>'ادخال البيانات'!A177</f>
        <v>0</v>
      </c>
      <c r="D181" s="258"/>
      <c r="E181" s="258"/>
      <c r="F181" s="6">
        <f>'ادخال البيانات'!AV177</f>
        <v>0</v>
      </c>
      <c r="G181" s="63" t="e">
        <f>'ادخال البيانات'!AY177</f>
        <v>#DIV/0!</v>
      </c>
      <c r="H181" s="19"/>
      <c r="I181" s="3" t="e">
        <f t="shared" si="18"/>
        <v>#DIV/0!</v>
      </c>
      <c r="N181">
        <f t="shared" si="14"/>
        <v>0</v>
      </c>
      <c r="O181" s="8">
        <f t="shared" si="19"/>
        <v>0</v>
      </c>
      <c r="P181">
        <f>RANK(O181,$O:$O)+COUNTIF($O$6:O181,O181)-1</f>
        <v>176</v>
      </c>
      <c r="R181" t="str">
        <f t="shared" si="15"/>
        <v>أقل من المتوسط</v>
      </c>
      <c r="U181" s="50">
        <v>176</v>
      </c>
      <c r="V181" s="40">
        <f t="shared" si="20"/>
        <v>0</v>
      </c>
      <c r="W181" s="65">
        <f t="shared" si="16"/>
        <v>0</v>
      </c>
      <c r="X181" s="9" t="str">
        <f t="shared" si="17"/>
        <v>متوسط</v>
      </c>
      <c r="Y181" s="45"/>
    </row>
    <row r="182" spans="2:25" customFormat="1" x14ac:dyDescent="0.3">
      <c r="B182" s="50">
        <v>177</v>
      </c>
      <c r="C182" s="258">
        <f>'ادخال البيانات'!A178</f>
        <v>0</v>
      </c>
      <c r="D182" s="258"/>
      <c r="E182" s="258"/>
      <c r="F182" s="6">
        <f>'ادخال البيانات'!AV178</f>
        <v>0</v>
      </c>
      <c r="G182" s="63" t="e">
        <f>'ادخال البيانات'!AY178</f>
        <v>#DIV/0!</v>
      </c>
      <c r="H182" s="19"/>
      <c r="I182" s="3" t="e">
        <f t="shared" si="18"/>
        <v>#DIV/0!</v>
      </c>
      <c r="N182">
        <f t="shared" si="14"/>
        <v>0</v>
      </c>
      <c r="O182" s="8">
        <f t="shared" si="19"/>
        <v>0</v>
      </c>
      <c r="P182">
        <f>RANK(O182,$O:$O)+COUNTIF($O$6:O182,O182)-1</f>
        <v>177</v>
      </c>
      <c r="R182" t="str">
        <f t="shared" si="15"/>
        <v>أقل من المتوسط</v>
      </c>
      <c r="U182" s="50">
        <v>177</v>
      </c>
      <c r="V182" s="40">
        <f t="shared" si="20"/>
        <v>0</v>
      </c>
      <c r="W182" s="65">
        <f t="shared" si="16"/>
        <v>0</v>
      </c>
      <c r="X182" s="9" t="str">
        <f t="shared" si="17"/>
        <v>متوسط</v>
      </c>
      <c r="Y182" s="45"/>
    </row>
    <row r="183" spans="2:25" customFormat="1" x14ac:dyDescent="0.3">
      <c r="B183" s="50">
        <v>178</v>
      </c>
      <c r="C183" s="258">
        <f>'ادخال البيانات'!A179</f>
        <v>0</v>
      </c>
      <c r="D183" s="258"/>
      <c r="E183" s="258"/>
      <c r="F183" s="6">
        <f>'ادخال البيانات'!AV179</f>
        <v>0</v>
      </c>
      <c r="G183" s="63" t="e">
        <f>'ادخال البيانات'!AY179</f>
        <v>#DIV/0!</v>
      </c>
      <c r="H183" s="19"/>
      <c r="I183" s="3" t="e">
        <f t="shared" si="18"/>
        <v>#DIV/0!</v>
      </c>
      <c r="N183">
        <f t="shared" si="14"/>
        <v>0</v>
      </c>
      <c r="O183" s="8">
        <f t="shared" si="19"/>
        <v>0</v>
      </c>
      <c r="P183">
        <f>RANK(O183,$O:$O)+COUNTIF($O$6:O183,O183)-1</f>
        <v>178</v>
      </c>
      <c r="R183" t="str">
        <f t="shared" si="15"/>
        <v>أقل من المتوسط</v>
      </c>
      <c r="U183" s="50">
        <v>178</v>
      </c>
      <c r="V183" s="40">
        <f t="shared" si="20"/>
        <v>0</v>
      </c>
      <c r="W183" s="65">
        <f t="shared" si="16"/>
        <v>0</v>
      </c>
      <c r="X183" s="9" t="str">
        <f t="shared" si="17"/>
        <v>متوسط</v>
      </c>
      <c r="Y183" s="45"/>
    </row>
    <row r="184" spans="2:25" customFormat="1" x14ac:dyDescent="0.3">
      <c r="B184" s="50">
        <v>179</v>
      </c>
      <c r="C184" s="258">
        <f>'ادخال البيانات'!A180</f>
        <v>0</v>
      </c>
      <c r="D184" s="258"/>
      <c r="E184" s="258"/>
      <c r="F184" s="6">
        <f>'ادخال البيانات'!AV180</f>
        <v>0</v>
      </c>
      <c r="G184" s="63" t="e">
        <f>'ادخال البيانات'!AY180</f>
        <v>#DIV/0!</v>
      </c>
      <c r="H184" s="19"/>
      <c r="I184" s="3" t="e">
        <f t="shared" si="18"/>
        <v>#DIV/0!</v>
      </c>
      <c r="N184">
        <f t="shared" si="14"/>
        <v>0</v>
      </c>
      <c r="O184" s="8">
        <f t="shared" si="19"/>
        <v>0</v>
      </c>
      <c r="P184">
        <f>RANK(O184,$O:$O)+COUNTIF($O$6:O184,O184)-1</f>
        <v>179</v>
      </c>
      <c r="R184" t="str">
        <f t="shared" si="15"/>
        <v>أقل من المتوسط</v>
      </c>
      <c r="U184" s="50">
        <v>179</v>
      </c>
      <c r="V184" s="40">
        <f t="shared" si="20"/>
        <v>0</v>
      </c>
      <c r="W184" s="65">
        <f t="shared" si="16"/>
        <v>0</v>
      </c>
      <c r="X184" s="9" t="str">
        <f t="shared" si="17"/>
        <v>متوسط</v>
      </c>
      <c r="Y184" s="45"/>
    </row>
    <row r="185" spans="2:25" customFormat="1" x14ac:dyDescent="0.3">
      <c r="B185" s="50">
        <v>180</v>
      </c>
      <c r="C185" s="258">
        <f>'ادخال البيانات'!A181</f>
        <v>0</v>
      </c>
      <c r="D185" s="258"/>
      <c r="E185" s="258"/>
      <c r="F185" s="6">
        <f>'ادخال البيانات'!AV181</f>
        <v>0</v>
      </c>
      <c r="G185" s="63" t="e">
        <f>'ادخال البيانات'!AY181</f>
        <v>#DIV/0!</v>
      </c>
      <c r="H185" s="19"/>
      <c r="I185" s="3" t="e">
        <f t="shared" si="18"/>
        <v>#DIV/0!</v>
      </c>
      <c r="N185">
        <f t="shared" si="14"/>
        <v>0</v>
      </c>
      <c r="O185" s="8">
        <f t="shared" si="19"/>
        <v>0</v>
      </c>
      <c r="P185">
        <f>RANK(O185,$O:$O)+COUNTIF($O$6:O185,O185)-1</f>
        <v>180</v>
      </c>
      <c r="R185" t="str">
        <f t="shared" si="15"/>
        <v>أقل من المتوسط</v>
      </c>
      <c r="U185" s="50">
        <v>180</v>
      </c>
      <c r="V185" s="40">
        <f t="shared" si="20"/>
        <v>0</v>
      </c>
      <c r="W185" s="65">
        <f t="shared" si="16"/>
        <v>0</v>
      </c>
      <c r="X185" s="9" t="str">
        <f t="shared" si="17"/>
        <v>متوسط</v>
      </c>
      <c r="Y185" s="45"/>
    </row>
    <row r="186" spans="2:25" customFormat="1" x14ac:dyDescent="0.3">
      <c r="B186" s="50">
        <v>181</v>
      </c>
      <c r="C186" s="258">
        <f>'ادخال البيانات'!A182</f>
        <v>0</v>
      </c>
      <c r="D186" s="258"/>
      <c r="E186" s="258"/>
      <c r="F186" s="6">
        <f>'ادخال البيانات'!AV182</f>
        <v>0</v>
      </c>
      <c r="G186" s="63" t="e">
        <f>'ادخال البيانات'!AY182</f>
        <v>#DIV/0!</v>
      </c>
      <c r="H186" s="19"/>
      <c r="I186" s="3" t="e">
        <f t="shared" si="18"/>
        <v>#DIV/0!</v>
      </c>
      <c r="N186">
        <f t="shared" si="14"/>
        <v>0</v>
      </c>
      <c r="O186" s="8">
        <f t="shared" si="19"/>
        <v>0</v>
      </c>
      <c r="P186">
        <f>RANK(O186,$O:$O)+COUNTIF($O$6:O186,O186)-1</f>
        <v>181</v>
      </c>
      <c r="R186" t="str">
        <f t="shared" si="15"/>
        <v>أقل من المتوسط</v>
      </c>
      <c r="U186" s="50">
        <v>181</v>
      </c>
      <c r="V186" s="40">
        <f t="shared" si="20"/>
        <v>0</v>
      </c>
      <c r="W186" s="65">
        <f t="shared" si="16"/>
        <v>0</v>
      </c>
      <c r="X186" s="9" t="str">
        <f t="shared" si="17"/>
        <v>متوسط</v>
      </c>
      <c r="Y186" s="45"/>
    </row>
    <row r="187" spans="2:25" customFormat="1" x14ac:dyDescent="0.3">
      <c r="B187" s="50">
        <v>182</v>
      </c>
      <c r="C187" s="258">
        <f>'ادخال البيانات'!A183</f>
        <v>0</v>
      </c>
      <c r="D187" s="258"/>
      <c r="E187" s="258"/>
      <c r="F187" s="6">
        <f>'ادخال البيانات'!AV183</f>
        <v>0</v>
      </c>
      <c r="G187" s="63" t="e">
        <f>'ادخال البيانات'!AY183</f>
        <v>#DIV/0!</v>
      </c>
      <c r="H187" s="19"/>
      <c r="I187" s="3" t="e">
        <f t="shared" si="18"/>
        <v>#DIV/0!</v>
      </c>
      <c r="N187">
        <f t="shared" si="14"/>
        <v>0</v>
      </c>
      <c r="O187" s="8">
        <f t="shared" si="19"/>
        <v>0</v>
      </c>
      <c r="P187">
        <f>RANK(O187,$O:$O)+COUNTIF($O$6:O187,O187)-1</f>
        <v>182</v>
      </c>
      <c r="R187" t="str">
        <f t="shared" si="15"/>
        <v>أقل من المتوسط</v>
      </c>
      <c r="U187" s="50">
        <v>182</v>
      </c>
      <c r="V187" s="40">
        <f t="shared" si="20"/>
        <v>0</v>
      </c>
      <c r="W187" s="65">
        <f t="shared" si="16"/>
        <v>0</v>
      </c>
      <c r="X187" s="9" t="str">
        <f t="shared" si="17"/>
        <v>متوسط</v>
      </c>
      <c r="Y187" s="45"/>
    </row>
    <row r="188" spans="2:25" customFormat="1" x14ac:dyDescent="0.3">
      <c r="B188" s="50">
        <v>183</v>
      </c>
      <c r="C188" s="258">
        <f>'ادخال البيانات'!A184</f>
        <v>0</v>
      </c>
      <c r="D188" s="258"/>
      <c r="E188" s="258"/>
      <c r="F188" s="6">
        <f>'ادخال البيانات'!AV184</f>
        <v>0</v>
      </c>
      <c r="G188" s="63" t="e">
        <f>'ادخال البيانات'!AY184</f>
        <v>#DIV/0!</v>
      </c>
      <c r="H188" s="19"/>
      <c r="I188" s="3" t="e">
        <f t="shared" si="18"/>
        <v>#DIV/0!</v>
      </c>
      <c r="N188">
        <f t="shared" si="14"/>
        <v>0</v>
      </c>
      <c r="O188" s="8">
        <f t="shared" si="19"/>
        <v>0</v>
      </c>
      <c r="P188">
        <f>RANK(O188,$O:$O)+COUNTIF($O$6:O188,O188)-1</f>
        <v>183</v>
      </c>
      <c r="R188" t="str">
        <f t="shared" si="15"/>
        <v>أقل من المتوسط</v>
      </c>
      <c r="U188" s="50">
        <v>183</v>
      </c>
      <c r="V188" s="40">
        <f t="shared" si="20"/>
        <v>0</v>
      </c>
      <c r="W188" s="65">
        <f t="shared" si="16"/>
        <v>0</v>
      </c>
      <c r="X188" s="9" t="str">
        <f t="shared" si="17"/>
        <v>متوسط</v>
      </c>
      <c r="Y188" s="45"/>
    </row>
    <row r="189" spans="2:25" customFormat="1" x14ac:dyDescent="0.3">
      <c r="B189" s="50">
        <v>184</v>
      </c>
      <c r="C189" s="258">
        <f>'ادخال البيانات'!A185</f>
        <v>0</v>
      </c>
      <c r="D189" s="258"/>
      <c r="E189" s="258"/>
      <c r="F189" s="6">
        <f>'ادخال البيانات'!AV185</f>
        <v>0</v>
      </c>
      <c r="G189" s="63" t="e">
        <f>'ادخال البيانات'!AY185</f>
        <v>#DIV/0!</v>
      </c>
      <c r="H189" s="19"/>
      <c r="I189" s="3" t="e">
        <f t="shared" si="18"/>
        <v>#DIV/0!</v>
      </c>
      <c r="N189">
        <f t="shared" si="14"/>
        <v>0</v>
      </c>
      <c r="O189" s="8">
        <f t="shared" si="19"/>
        <v>0</v>
      </c>
      <c r="P189">
        <f>RANK(O189,$O:$O)+COUNTIF($O$6:O189,O189)-1</f>
        <v>184</v>
      </c>
      <c r="R189" t="str">
        <f t="shared" si="15"/>
        <v>أقل من المتوسط</v>
      </c>
      <c r="U189" s="50">
        <v>184</v>
      </c>
      <c r="V189" s="40">
        <f t="shared" si="20"/>
        <v>0</v>
      </c>
      <c r="W189" s="65">
        <f t="shared" si="16"/>
        <v>0</v>
      </c>
      <c r="X189" s="9" t="str">
        <f t="shared" si="17"/>
        <v>متوسط</v>
      </c>
      <c r="Y189" s="45"/>
    </row>
    <row r="190" spans="2:25" customFormat="1" x14ac:dyDescent="0.3">
      <c r="B190" s="50">
        <v>185</v>
      </c>
      <c r="C190" s="258">
        <f>'ادخال البيانات'!A186</f>
        <v>0</v>
      </c>
      <c r="D190" s="258"/>
      <c r="E190" s="258"/>
      <c r="F190" s="6">
        <f>'ادخال البيانات'!AV186</f>
        <v>0</v>
      </c>
      <c r="G190" s="63" t="e">
        <f>'ادخال البيانات'!AY186</f>
        <v>#DIV/0!</v>
      </c>
      <c r="H190" s="19"/>
      <c r="I190" s="3" t="e">
        <f t="shared" si="18"/>
        <v>#DIV/0!</v>
      </c>
      <c r="N190">
        <f t="shared" si="14"/>
        <v>0</v>
      </c>
      <c r="O190" s="8">
        <f t="shared" si="19"/>
        <v>0</v>
      </c>
      <c r="P190">
        <f>RANK(O190,$O:$O)+COUNTIF($O$6:O190,O190)-1</f>
        <v>185</v>
      </c>
      <c r="R190" t="str">
        <f t="shared" si="15"/>
        <v>أقل من المتوسط</v>
      </c>
      <c r="U190" s="50">
        <v>185</v>
      </c>
      <c r="V190" s="40">
        <f t="shared" si="20"/>
        <v>0</v>
      </c>
      <c r="W190" s="65">
        <f t="shared" si="16"/>
        <v>0</v>
      </c>
      <c r="X190" s="9" t="str">
        <f t="shared" si="17"/>
        <v>متوسط</v>
      </c>
      <c r="Y190" s="45"/>
    </row>
    <row r="191" spans="2:25" customFormat="1" x14ac:dyDescent="0.3">
      <c r="B191" s="50">
        <v>186</v>
      </c>
      <c r="C191" s="258">
        <f>'ادخال البيانات'!A187</f>
        <v>0</v>
      </c>
      <c r="D191" s="258"/>
      <c r="E191" s="258"/>
      <c r="F191" s="6">
        <f>'ادخال البيانات'!AV187</f>
        <v>0</v>
      </c>
      <c r="G191" s="63" t="e">
        <f>'ادخال البيانات'!AY187</f>
        <v>#DIV/0!</v>
      </c>
      <c r="H191" s="19"/>
      <c r="I191" s="3" t="e">
        <f t="shared" si="18"/>
        <v>#DIV/0!</v>
      </c>
      <c r="N191">
        <f t="shared" si="14"/>
        <v>0</v>
      </c>
      <c r="O191" s="8">
        <f t="shared" si="19"/>
        <v>0</v>
      </c>
      <c r="P191">
        <f>RANK(O191,$O:$O)+COUNTIF($O$6:O191,O191)-1</f>
        <v>186</v>
      </c>
      <c r="R191" t="str">
        <f t="shared" si="15"/>
        <v>أقل من المتوسط</v>
      </c>
      <c r="U191" s="50">
        <v>186</v>
      </c>
      <c r="V191" s="40">
        <f t="shared" si="20"/>
        <v>0</v>
      </c>
      <c r="W191" s="65">
        <f t="shared" si="16"/>
        <v>0</v>
      </c>
      <c r="X191" s="9" t="str">
        <f t="shared" si="17"/>
        <v>متوسط</v>
      </c>
      <c r="Y191" s="45"/>
    </row>
    <row r="192" spans="2:25" customFormat="1" x14ac:dyDescent="0.3">
      <c r="B192" s="50">
        <v>187</v>
      </c>
      <c r="C192" s="258">
        <f>'ادخال البيانات'!A188</f>
        <v>0</v>
      </c>
      <c r="D192" s="258"/>
      <c r="E192" s="258"/>
      <c r="F192" s="6">
        <f>'ادخال البيانات'!AV188</f>
        <v>0</v>
      </c>
      <c r="G192" s="63" t="e">
        <f>'ادخال البيانات'!AY188</f>
        <v>#DIV/0!</v>
      </c>
      <c r="H192" s="19"/>
      <c r="I192" s="3" t="e">
        <f t="shared" si="18"/>
        <v>#DIV/0!</v>
      </c>
      <c r="N192">
        <f t="shared" si="14"/>
        <v>0</v>
      </c>
      <c r="O192" s="8">
        <f t="shared" si="19"/>
        <v>0</v>
      </c>
      <c r="P192">
        <f>RANK(O192,$O:$O)+COUNTIF($O$6:O192,O192)-1</f>
        <v>187</v>
      </c>
      <c r="R192" t="str">
        <f t="shared" si="15"/>
        <v>أقل من المتوسط</v>
      </c>
      <c r="U192" s="50">
        <v>187</v>
      </c>
      <c r="V192" s="40">
        <f t="shared" si="20"/>
        <v>0</v>
      </c>
      <c r="W192" s="65">
        <f t="shared" si="16"/>
        <v>0</v>
      </c>
      <c r="X192" s="9" t="str">
        <f t="shared" si="17"/>
        <v>متوسط</v>
      </c>
      <c r="Y192" s="45"/>
    </row>
    <row r="193" spans="2:25" customFormat="1" x14ac:dyDescent="0.3">
      <c r="B193" s="50">
        <v>188</v>
      </c>
      <c r="C193" s="258">
        <f>'ادخال البيانات'!A189</f>
        <v>0</v>
      </c>
      <c r="D193" s="258"/>
      <c r="E193" s="258"/>
      <c r="F193" s="6">
        <f>'ادخال البيانات'!AV189</f>
        <v>0</v>
      </c>
      <c r="G193" s="63" t="e">
        <f>'ادخال البيانات'!AY189</f>
        <v>#DIV/0!</v>
      </c>
      <c r="H193" s="19"/>
      <c r="I193" s="3" t="e">
        <f t="shared" si="18"/>
        <v>#DIV/0!</v>
      </c>
      <c r="N193">
        <f t="shared" si="14"/>
        <v>0</v>
      </c>
      <c r="O193" s="8">
        <f t="shared" si="19"/>
        <v>0</v>
      </c>
      <c r="P193">
        <f>RANK(O193,$O:$O)+COUNTIF($O$6:O193,O193)-1</f>
        <v>188</v>
      </c>
      <c r="R193" t="str">
        <f t="shared" si="15"/>
        <v>أقل من المتوسط</v>
      </c>
      <c r="U193" s="50">
        <v>188</v>
      </c>
      <c r="V193" s="40">
        <f t="shared" si="20"/>
        <v>0</v>
      </c>
      <c r="W193" s="65">
        <f t="shared" si="16"/>
        <v>0</v>
      </c>
      <c r="X193" s="9" t="str">
        <f t="shared" si="17"/>
        <v>متوسط</v>
      </c>
      <c r="Y193" s="45"/>
    </row>
    <row r="194" spans="2:25" customFormat="1" x14ac:dyDescent="0.3">
      <c r="B194" s="50">
        <v>189</v>
      </c>
      <c r="C194" s="258">
        <f>'ادخال البيانات'!A190</f>
        <v>0</v>
      </c>
      <c r="D194" s="258"/>
      <c r="E194" s="258"/>
      <c r="F194" s="6">
        <f>'ادخال البيانات'!AV190</f>
        <v>0</v>
      </c>
      <c r="G194" s="63" t="e">
        <f>'ادخال البيانات'!AY190</f>
        <v>#DIV/0!</v>
      </c>
      <c r="H194" s="19"/>
      <c r="I194" s="3" t="e">
        <f t="shared" si="18"/>
        <v>#DIV/0!</v>
      </c>
      <c r="N194">
        <f t="shared" si="14"/>
        <v>0</v>
      </c>
      <c r="O194" s="8">
        <f t="shared" si="19"/>
        <v>0</v>
      </c>
      <c r="P194">
        <f>RANK(O194,$O:$O)+COUNTIF($O$6:O194,O194)-1</f>
        <v>189</v>
      </c>
      <c r="R194" t="str">
        <f t="shared" si="15"/>
        <v>أقل من المتوسط</v>
      </c>
      <c r="U194" s="50">
        <v>189</v>
      </c>
      <c r="V194" s="40">
        <f t="shared" si="20"/>
        <v>0</v>
      </c>
      <c r="W194" s="65">
        <f t="shared" si="16"/>
        <v>0</v>
      </c>
      <c r="X194" s="9" t="str">
        <f t="shared" si="17"/>
        <v>متوسط</v>
      </c>
      <c r="Y194" s="45"/>
    </row>
    <row r="195" spans="2:25" customFormat="1" x14ac:dyDescent="0.3">
      <c r="B195" s="50">
        <v>190</v>
      </c>
      <c r="C195" s="258">
        <f>'ادخال البيانات'!A191</f>
        <v>0</v>
      </c>
      <c r="D195" s="258"/>
      <c r="E195" s="258"/>
      <c r="F195" s="6">
        <f>'ادخال البيانات'!AV191</f>
        <v>0</v>
      </c>
      <c r="G195" s="63" t="e">
        <f>'ادخال البيانات'!AY191</f>
        <v>#DIV/0!</v>
      </c>
      <c r="H195" s="19"/>
      <c r="I195" s="3" t="e">
        <f t="shared" si="18"/>
        <v>#DIV/0!</v>
      </c>
      <c r="N195">
        <f t="shared" si="14"/>
        <v>0</v>
      </c>
      <c r="O195" s="8">
        <f t="shared" si="19"/>
        <v>0</v>
      </c>
      <c r="P195">
        <f>RANK(O195,$O:$O)+COUNTIF($O$6:O195,O195)-1</f>
        <v>190</v>
      </c>
      <c r="R195" t="str">
        <f t="shared" si="15"/>
        <v>أقل من المتوسط</v>
      </c>
      <c r="U195" s="50">
        <v>190</v>
      </c>
      <c r="V195" s="40">
        <f t="shared" si="20"/>
        <v>0</v>
      </c>
      <c r="W195" s="65">
        <f t="shared" si="16"/>
        <v>0</v>
      </c>
      <c r="X195" s="9" t="str">
        <f t="shared" si="17"/>
        <v>متوسط</v>
      </c>
      <c r="Y195" s="45"/>
    </row>
    <row r="196" spans="2:25" customFormat="1" x14ac:dyDescent="0.3">
      <c r="B196" s="50">
        <v>191</v>
      </c>
      <c r="C196" s="258">
        <f>'ادخال البيانات'!A192</f>
        <v>0</v>
      </c>
      <c r="D196" s="258"/>
      <c r="E196" s="258"/>
      <c r="F196" s="6">
        <f>'ادخال البيانات'!AV192</f>
        <v>0</v>
      </c>
      <c r="G196" s="63" t="e">
        <f>'ادخال البيانات'!AY192</f>
        <v>#DIV/0!</v>
      </c>
      <c r="H196" s="19"/>
      <c r="I196" s="3" t="e">
        <f t="shared" si="18"/>
        <v>#DIV/0!</v>
      </c>
      <c r="N196">
        <f t="shared" si="14"/>
        <v>0</v>
      </c>
      <c r="O196" s="8">
        <f t="shared" si="19"/>
        <v>0</v>
      </c>
      <c r="P196">
        <f>RANK(O196,$O:$O)+COUNTIF($O$6:O196,O196)-1</f>
        <v>191</v>
      </c>
      <c r="R196" t="str">
        <f t="shared" si="15"/>
        <v>أقل من المتوسط</v>
      </c>
      <c r="U196" s="50">
        <v>191</v>
      </c>
      <c r="V196" s="40">
        <f t="shared" si="20"/>
        <v>0</v>
      </c>
      <c r="W196" s="65">
        <f t="shared" si="16"/>
        <v>0</v>
      </c>
      <c r="X196" s="9" t="str">
        <f t="shared" si="17"/>
        <v>متوسط</v>
      </c>
      <c r="Y196" s="45"/>
    </row>
    <row r="197" spans="2:25" customFormat="1" x14ac:dyDescent="0.3">
      <c r="B197" s="50">
        <v>192</v>
      </c>
      <c r="C197" s="258">
        <f>'ادخال البيانات'!A193</f>
        <v>0</v>
      </c>
      <c r="D197" s="258"/>
      <c r="E197" s="258"/>
      <c r="F197" s="6">
        <f>'ادخال البيانات'!AV193</f>
        <v>0</v>
      </c>
      <c r="G197" s="63" t="e">
        <f>'ادخال البيانات'!AY193</f>
        <v>#DIV/0!</v>
      </c>
      <c r="H197" s="19"/>
      <c r="I197" s="3" t="e">
        <f t="shared" si="18"/>
        <v>#DIV/0!</v>
      </c>
      <c r="N197">
        <f t="shared" si="14"/>
        <v>0</v>
      </c>
      <c r="O197" s="8">
        <f t="shared" si="19"/>
        <v>0</v>
      </c>
      <c r="P197">
        <f>RANK(O197,$O:$O)+COUNTIF($O$6:O197,O197)-1</f>
        <v>192</v>
      </c>
      <c r="R197" t="str">
        <f t="shared" si="15"/>
        <v>أقل من المتوسط</v>
      </c>
      <c r="U197" s="50">
        <v>192</v>
      </c>
      <c r="V197" s="40">
        <f t="shared" si="20"/>
        <v>0</v>
      </c>
      <c r="W197" s="65">
        <f t="shared" si="16"/>
        <v>0</v>
      </c>
      <c r="X197" s="9" t="str">
        <f t="shared" si="17"/>
        <v>متوسط</v>
      </c>
      <c r="Y197" s="45"/>
    </row>
    <row r="198" spans="2:25" customFormat="1" x14ac:dyDescent="0.3">
      <c r="B198" s="50">
        <v>193</v>
      </c>
      <c r="C198" s="258">
        <f>'ادخال البيانات'!A194</f>
        <v>0</v>
      </c>
      <c r="D198" s="258"/>
      <c r="E198" s="258"/>
      <c r="F198" s="6">
        <f>'ادخال البيانات'!AV194</f>
        <v>0</v>
      </c>
      <c r="G198" s="63" t="e">
        <f>'ادخال البيانات'!AY194</f>
        <v>#DIV/0!</v>
      </c>
      <c r="H198" s="19"/>
      <c r="I198" s="3" t="e">
        <f t="shared" si="18"/>
        <v>#DIV/0!</v>
      </c>
      <c r="N198">
        <f t="shared" ref="N198:N261" si="21">C198</f>
        <v>0</v>
      </c>
      <c r="O198" s="8">
        <f t="shared" si="19"/>
        <v>0</v>
      </c>
      <c r="P198">
        <f>RANK(O198,$O:$O)+COUNTIF($O$6:O198,O198)-1</f>
        <v>193</v>
      </c>
      <c r="R198" t="str">
        <f t="shared" ref="R198:R261" si="22">IF(O198&lt;=$AI$6,"أقل من المتوسط",IF(O198&gt;=$AI$7,"فوق المتوسط","متوسط"))</f>
        <v>أقل من المتوسط</v>
      </c>
      <c r="U198" s="50">
        <v>193</v>
      </c>
      <c r="V198" s="40">
        <f t="shared" si="20"/>
        <v>0</v>
      </c>
      <c r="W198" s="65">
        <f t="shared" ref="W198:W261" si="23">INDEX($O$6:$O$449,MATCH(U198,$P$6:$P$449,0))</f>
        <v>0</v>
      </c>
      <c r="X198" s="9" t="str">
        <f t="shared" ref="X198:X261" si="24">IFERROR(IF(W198&gt;$AI$7,"فوق المتوسط",IF(W198&gt;=$AI$6,"متوسط",IF(W198&gt;=$AI$6,"أقل من المتوسط",IF(V198&gt;0,"أقل من المتوسط")))),"لايوجد")</f>
        <v>متوسط</v>
      </c>
      <c r="Y198" s="45"/>
    </row>
    <row r="199" spans="2:25" customFormat="1" x14ac:dyDescent="0.3">
      <c r="B199" s="50">
        <v>194</v>
      </c>
      <c r="C199" s="258">
        <f>'ادخال البيانات'!A195</f>
        <v>0</v>
      </c>
      <c r="D199" s="258"/>
      <c r="E199" s="258"/>
      <c r="F199" s="6">
        <f>'ادخال البيانات'!AV195</f>
        <v>0</v>
      </c>
      <c r="G199" s="63" t="e">
        <f>'ادخال البيانات'!AY195</f>
        <v>#DIV/0!</v>
      </c>
      <c r="H199" s="19"/>
      <c r="I199" s="3" t="e">
        <f t="shared" ref="I199:I262" si="25">G199</f>
        <v>#DIV/0!</v>
      </c>
      <c r="N199">
        <f t="shared" si="21"/>
        <v>0</v>
      </c>
      <c r="O199" s="8">
        <f t="shared" ref="O199:O262" si="26">F199</f>
        <v>0</v>
      </c>
      <c r="P199">
        <f>RANK(O199,$O:$O)+COUNTIF($O$6:O199,O199)-1</f>
        <v>194</v>
      </c>
      <c r="R199" t="str">
        <f t="shared" si="22"/>
        <v>أقل من المتوسط</v>
      </c>
      <c r="U199" s="50">
        <v>194</v>
      </c>
      <c r="V199" s="40">
        <f t="shared" ref="V199:V262" si="27">INDEX($N$6:$N$449,MATCH(U199,$P$6:$P$449,0))</f>
        <v>0</v>
      </c>
      <c r="W199" s="65">
        <f t="shared" si="23"/>
        <v>0</v>
      </c>
      <c r="X199" s="9" t="str">
        <f t="shared" si="24"/>
        <v>متوسط</v>
      </c>
      <c r="Y199" s="45"/>
    </row>
    <row r="200" spans="2:25" customFormat="1" x14ac:dyDescent="0.3">
      <c r="B200" s="50">
        <v>195</v>
      </c>
      <c r="C200" s="258">
        <f>'ادخال البيانات'!A196</f>
        <v>0</v>
      </c>
      <c r="D200" s="258"/>
      <c r="E200" s="258"/>
      <c r="F200" s="6">
        <f>'ادخال البيانات'!AV196</f>
        <v>0</v>
      </c>
      <c r="G200" s="63" t="e">
        <f>'ادخال البيانات'!AY196</f>
        <v>#DIV/0!</v>
      </c>
      <c r="H200" s="19"/>
      <c r="I200" s="3" t="e">
        <f t="shared" si="25"/>
        <v>#DIV/0!</v>
      </c>
      <c r="N200">
        <f t="shared" si="21"/>
        <v>0</v>
      </c>
      <c r="O200" s="8">
        <f t="shared" si="26"/>
        <v>0</v>
      </c>
      <c r="P200">
        <f>RANK(O200,$O:$O)+COUNTIF($O$6:O200,O200)-1</f>
        <v>195</v>
      </c>
      <c r="R200" t="str">
        <f t="shared" si="22"/>
        <v>أقل من المتوسط</v>
      </c>
      <c r="U200" s="50">
        <v>195</v>
      </c>
      <c r="V200" s="40">
        <f t="shared" si="27"/>
        <v>0</v>
      </c>
      <c r="W200" s="65">
        <f t="shared" si="23"/>
        <v>0</v>
      </c>
      <c r="X200" s="9" t="str">
        <f t="shared" si="24"/>
        <v>متوسط</v>
      </c>
      <c r="Y200" s="45"/>
    </row>
    <row r="201" spans="2:25" customFormat="1" x14ac:dyDescent="0.3">
      <c r="B201" s="50">
        <v>196</v>
      </c>
      <c r="C201" s="258">
        <f>'ادخال البيانات'!A197</f>
        <v>0</v>
      </c>
      <c r="D201" s="258"/>
      <c r="E201" s="258"/>
      <c r="F201" s="6">
        <f>'ادخال البيانات'!AV197</f>
        <v>0</v>
      </c>
      <c r="G201" s="63" t="e">
        <f>'ادخال البيانات'!AY197</f>
        <v>#DIV/0!</v>
      </c>
      <c r="H201" s="19"/>
      <c r="I201" s="3" t="e">
        <f t="shared" si="25"/>
        <v>#DIV/0!</v>
      </c>
      <c r="N201">
        <f t="shared" si="21"/>
        <v>0</v>
      </c>
      <c r="O201" s="8">
        <f t="shared" si="26"/>
        <v>0</v>
      </c>
      <c r="P201">
        <f>RANK(O201,$O:$O)+COUNTIF($O$6:O201,O201)-1</f>
        <v>196</v>
      </c>
      <c r="R201" t="str">
        <f t="shared" si="22"/>
        <v>أقل من المتوسط</v>
      </c>
      <c r="U201" s="50">
        <v>196</v>
      </c>
      <c r="V201" s="40">
        <f t="shared" si="27"/>
        <v>0</v>
      </c>
      <c r="W201" s="65">
        <f t="shared" si="23"/>
        <v>0</v>
      </c>
      <c r="X201" s="9" t="str">
        <f t="shared" si="24"/>
        <v>متوسط</v>
      </c>
      <c r="Y201" s="45"/>
    </row>
    <row r="202" spans="2:25" customFormat="1" x14ac:dyDescent="0.3">
      <c r="B202" s="50">
        <v>197</v>
      </c>
      <c r="C202" s="258">
        <f>'ادخال البيانات'!A198</f>
        <v>0</v>
      </c>
      <c r="D202" s="258"/>
      <c r="E202" s="258"/>
      <c r="F202" s="6">
        <f>'ادخال البيانات'!AV198</f>
        <v>0</v>
      </c>
      <c r="G202" s="63" t="e">
        <f>'ادخال البيانات'!AY198</f>
        <v>#DIV/0!</v>
      </c>
      <c r="H202" s="19"/>
      <c r="I202" s="3" t="e">
        <f t="shared" si="25"/>
        <v>#DIV/0!</v>
      </c>
      <c r="N202">
        <f t="shared" si="21"/>
        <v>0</v>
      </c>
      <c r="O202" s="8">
        <f t="shared" si="26"/>
        <v>0</v>
      </c>
      <c r="P202">
        <f>RANK(O202,$O:$O)+COUNTIF($O$6:O202,O202)-1</f>
        <v>197</v>
      </c>
      <c r="R202" t="str">
        <f t="shared" si="22"/>
        <v>أقل من المتوسط</v>
      </c>
      <c r="U202" s="50">
        <v>197</v>
      </c>
      <c r="V202" s="40">
        <f t="shared" si="27"/>
        <v>0</v>
      </c>
      <c r="W202" s="65">
        <f t="shared" si="23"/>
        <v>0</v>
      </c>
      <c r="X202" s="9" t="str">
        <f t="shared" si="24"/>
        <v>متوسط</v>
      </c>
      <c r="Y202" s="45"/>
    </row>
    <row r="203" spans="2:25" customFormat="1" x14ac:dyDescent="0.3">
      <c r="B203" s="50">
        <v>198</v>
      </c>
      <c r="C203" s="258">
        <f>'ادخال البيانات'!A199</f>
        <v>0</v>
      </c>
      <c r="D203" s="258"/>
      <c r="E203" s="258"/>
      <c r="F203" s="6">
        <f>'ادخال البيانات'!AV199</f>
        <v>0</v>
      </c>
      <c r="G203" s="63" t="e">
        <f>'ادخال البيانات'!AY199</f>
        <v>#DIV/0!</v>
      </c>
      <c r="H203" s="19"/>
      <c r="I203" s="3" t="e">
        <f t="shared" si="25"/>
        <v>#DIV/0!</v>
      </c>
      <c r="N203">
        <f t="shared" si="21"/>
        <v>0</v>
      </c>
      <c r="O203" s="8">
        <f t="shared" si="26"/>
        <v>0</v>
      </c>
      <c r="P203">
        <f>RANK(O203,$O:$O)+COUNTIF($O$6:O203,O203)-1</f>
        <v>198</v>
      </c>
      <c r="R203" t="str">
        <f t="shared" si="22"/>
        <v>أقل من المتوسط</v>
      </c>
      <c r="U203" s="50">
        <v>198</v>
      </c>
      <c r="V203" s="40">
        <f t="shared" si="27"/>
        <v>0</v>
      </c>
      <c r="W203" s="65">
        <f t="shared" si="23"/>
        <v>0</v>
      </c>
      <c r="X203" s="9" t="str">
        <f t="shared" si="24"/>
        <v>متوسط</v>
      </c>
      <c r="Y203" s="45"/>
    </row>
    <row r="204" spans="2:25" customFormat="1" x14ac:dyDescent="0.3">
      <c r="B204" s="50">
        <v>199</v>
      </c>
      <c r="C204" s="258">
        <f>'ادخال البيانات'!A200</f>
        <v>0</v>
      </c>
      <c r="D204" s="258"/>
      <c r="E204" s="258"/>
      <c r="F204" s="6">
        <f>'ادخال البيانات'!AV200</f>
        <v>0</v>
      </c>
      <c r="G204" s="63" t="e">
        <f>'ادخال البيانات'!AY200</f>
        <v>#DIV/0!</v>
      </c>
      <c r="H204" s="19"/>
      <c r="I204" s="3" t="e">
        <f t="shared" si="25"/>
        <v>#DIV/0!</v>
      </c>
      <c r="N204">
        <f t="shared" si="21"/>
        <v>0</v>
      </c>
      <c r="O204" s="8">
        <f t="shared" si="26"/>
        <v>0</v>
      </c>
      <c r="P204">
        <f>RANK(O204,$O:$O)+COUNTIF($O$6:O204,O204)-1</f>
        <v>199</v>
      </c>
      <c r="R204" t="str">
        <f t="shared" si="22"/>
        <v>أقل من المتوسط</v>
      </c>
      <c r="U204" s="50">
        <v>199</v>
      </c>
      <c r="V204" s="40">
        <f t="shared" si="27"/>
        <v>0</v>
      </c>
      <c r="W204" s="65">
        <f t="shared" si="23"/>
        <v>0</v>
      </c>
      <c r="X204" s="9" t="str">
        <f t="shared" si="24"/>
        <v>متوسط</v>
      </c>
      <c r="Y204" s="41"/>
    </row>
    <row r="205" spans="2:25" customFormat="1" x14ac:dyDescent="0.3">
      <c r="B205" s="50">
        <v>200</v>
      </c>
      <c r="C205" s="258">
        <f>'ادخال البيانات'!A201</f>
        <v>0</v>
      </c>
      <c r="D205" s="258"/>
      <c r="E205" s="258"/>
      <c r="F205" s="6">
        <f>'ادخال البيانات'!AV201</f>
        <v>0</v>
      </c>
      <c r="G205" s="63" t="e">
        <f>'ادخال البيانات'!AY201</f>
        <v>#DIV/0!</v>
      </c>
      <c r="H205" s="19"/>
      <c r="I205" s="3" t="e">
        <f t="shared" si="25"/>
        <v>#DIV/0!</v>
      </c>
      <c r="N205">
        <f t="shared" si="21"/>
        <v>0</v>
      </c>
      <c r="O205" s="8">
        <f t="shared" si="26"/>
        <v>0</v>
      </c>
      <c r="P205">
        <f>RANK(O205,$O:$O)+COUNTIF($O$6:O205,O205)-1</f>
        <v>200</v>
      </c>
      <c r="R205" t="str">
        <f t="shared" si="22"/>
        <v>أقل من المتوسط</v>
      </c>
      <c r="U205" s="50">
        <v>200</v>
      </c>
      <c r="V205" s="40">
        <f t="shared" si="27"/>
        <v>0</v>
      </c>
      <c r="W205" s="65">
        <f t="shared" si="23"/>
        <v>0</v>
      </c>
      <c r="X205" s="9" t="str">
        <f t="shared" si="24"/>
        <v>متوسط</v>
      </c>
      <c r="Y205" s="41"/>
    </row>
    <row r="206" spans="2:25" customFormat="1" x14ac:dyDescent="0.3">
      <c r="B206" s="50">
        <v>201</v>
      </c>
      <c r="C206" s="258">
        <f>'ادخال البيانات'!A202</f>
        <v>0</v>
      </c>
      <c r="D206" s="258"/>
      <c r="E206" s="258"/>
      <c r="F206" s="6">
        <f>'ادخال البيانات'!AV202</f>
        <v>0</v>
      </c>
      <c r="G206" s="63" t="e">
        <f>'ادخال البيانات'!AY202</f>
        <v>#DIV/0!</v>
      </c>
      <c r="H206" s="18"/>
      <c r="I206" s="3" t="e">
        <f t="shared" si="25"/>
        <v>#DIV/0!</v>
      </c>
      <c r="N206">
        <f t="shared" si="21"/>
        <v>0</v>
      </c>
      <c r="O206" s="8">
        <f t="shared" si="26"/>
        <v>0</v>
      </c>
      <c r="P206">
        <f>RANK(O206,$O:$O)+COUNTIF($O$6:O206,O206)-1</f>
        <v>201</v>
      </c>
      <c r="R206" t="str">
        <f t="shared" si="22"/>
        <v>أقل من المتوسط</v>
      </c>
      <c r="U206" s="50">
        <v>201</v>
      </c>
      <c r="V206" s="40">
        <f t="shared" si="27"/>
        <v>0</v>
      </c>
      <c r="W206" s="65">
        <f t="shared" si="23"/>
        <v>0</v>
      </c>
      <c r="X206" s="9" t="str">
        <f t="shared" si="24"/>
        <v>متوسط</v>
      </c>
      <c r="Y206" s="46"/>
    </row>
    <row r="207" spans="2:25" customFormat="1" x14ac:dyDescent="0.3">
      <c r="B207" s="50">
        <v>202</v>
      </c>
      <c r="C207" s="258">
        <f>'ادخال البيانات'!A203</f>
        <v>0</v>
      </c>
      <c r="D207" s="258"/>
      <c r="E207" s="258"/>
      <c r="F207" s="6">
        <f>'ادخال البيانات'!AV203</f>
        <v>0</v>
      </c>
      <c r="G207" s="63" t="e">
        <f>'ادخال البيانات'!AY203</f>
        <v>#DIV/0!</v>
      </c>
      <c r="H207" s="18"/>
      <c r="I207" s="3" t="e">
        <f t="shared" si="25"/>
        <v>#DIV/0!</v>
      </c>
      <c r="N207">
        <f t="shared" si="21"/>
        <v>0</v>
      </c>
      <c r="O207" s="8">
        <f t="shared" si="26"/>
        <v>0</v>
      </c>
      <c r="P207">
        <f>RANK(O207,$O:$O)+COUNTIF($O$6:O207,O207)-1</f>
        <v>202</v>
      </c>
      <c r="R207" t="str">
        <f t="shared" si="22"/>
        <v>أقل من المتوسط</v>
      </c>
      <c r="U207" s="50">
        <v>202</v>
      </c>
      <c r="V207" s="40">
        <f t="shared" si="27"/>
        <v>0</v>
      </c>
      <c r="W207" s="65">
        <f t="shared" si="23"/>
        <v>0</v>
      </c>
      <c r="X207" s="9" t="str">
        <f t="shared" si="24"/>
        <v>متوسط</v>
      </c>
      <c r="Y207" s="46"/>
    </row>
    <row r="208" spans="2:25" customFormat="1" x14ac:dyDescent="0.3">
      <c r="B208" s="50">
        <v>203</v>
      </c>
      <c r="C208" s="258">
        <f>'ادخال البيانات'!A204</f>
        <v>0</v>
      </c>
      <c r="D208" s="258"/>
      <c r="E208" s="258"/>
      <c r="F208" s="6">
        <f>'ادخال البيانات'!AV204</f>
        <v>0</v>
      </c>
      <c r="G208" s="63" t="e">
        <f>'ادخال البيانات'!AY204</f>
        <v>#DIV/0!</v>
      </c>
      <c r="H208" s="18"/>
      <c r="I208" s="3" t="e">
        <f t="shared" si="25"/>
        <v>#DIV/0!</v>
      </c>
      <c r="N208">
        <f t="shared" si="21"/>
        <v>0</v>
      </c>
      <c r="O208" s="8">
        <f t="shared" si="26"/>
        <v>0</v>
      </c>
      <c r="P208">
        <f>RANK(O208,$O:$O)+COUNTIF($O$6:O208,O208)-1</f>
        <v>203</v>
      </c>
      <c r="R208" t="str">
        <f t="shared" si="22"/>
        <v>أقل من المتوسط</v>
      </c>
      <c r="U208" s="50">
        <v>203</v>
      </c>
      <c r="V208" s="40">
        <f t="shared" si="27"/>
        <v>0</v>
      </c>
      <c r="W208" s="65">
        <f t="shared" si="23"/>
        <v>0</v>
      </c>
      <c r="X208" s="9" t="str">
        <f t="shared" si="24"/>
        <v>متوسط</v>
      </c>
      <c r="Y208" s="46"/>
    </row>
    <row r="209" spans="2:24" customFormat="1" x14ac:dyDescent="0.3">
      <c r="B209" s="50">
        <v>204</v>
      </c>
      <c r="C209" s="258">
        <f>'ادخال البيانات'!A205</f>
        <v>0</v>
      </c>
      <c r="D209" s="258"/>
      <c r="E209" s="258"/>
      <c r="F209" s="6">
        <f>'ادخال البيانات'!AV205</f>
        <v>0</v>
      </c>
      <c r="G209" s="63" t="e">
        <f>'ادخال البيانات'!AY205</f>
        <v>#DIV/0!</v>
      </c>
      <c r="H209" s="18"/>
      <c r="I209" s="3" t="e">
        <f t="shared" si="25"/>
        <v>#DIV/0!</v>
      </c>
      <c r="N209">
        <f t="shared" si="21"/>
        <v>0</v>
      </c>
      <c r="O209" s="8">
        <f t="shared" si="26"/>
        <v>0</v>
      </c>
      <c r="P209">
        <f>RANK(O209,$O:$O)+COUNTIF($O$6:O209,O209)-1</f>
        <v>204</v>
      </c>
      <c r="R209" t="str">
        <f t="shared" si="22"/>
        <v>أقل من المتوسط</v>
      </c>
      <c r="U209" s="50">
        <v>204</v>
      </c>
      <c r="V209" s="40">
        <f t="shared" si="27"/>
        <v>0</v>
      </c>
      <c r="W209" s="65">
        <f t="shared" si="23"/>
        <v>0</v>
      </c>
      <c r="X209" s="9" t="str">
        <f t="shared" si="24"/>
        <v>متوسط</v>
      </c>
    </row>
    <row r="210" spans="2:24" customFormat="1" x14ac:dyDescent="0.3">
      <c r="B210" s="50">
        <v>205</v>
      </c>
      <c r="C210" s="258">
        <f>'ادخال البيانات'!A206</f>
        <v>0</v>
      </c>
      <c r="D210" s="258"/>
      <c r="E210" s="258"/>
      <c r="F210" s="6">
        <f>'ادخال البيانات'!AV206</f>
        <v>0</v>
      </c>
      <c r="G210" s="63" t="e">
        <f>'ادخال البيانات'!AY206</f>
        <v>#DIV/0!</v>
      </c>
      <c r="H210" s="18"/>
      <c r="I210" s="3" t="e">
        <f t="shared" si="25"/>
        <v>#DIV/0!</v>
      </c>
      <c r="N210">
        <f t="shared" si="21"/>
        <v>0</v>
      </c>
      <c r="O210" s="8">
        <f t="shared" si="26"/>
        <v>0</v>
      </c>
      <c r="P210">
        <f>RANK(O210,$O:$O)+COUNTIF($O$6:O210,O210)-1</f>
        <v>205</v>
      </c>
      <c r="R210" t="str">
        <f t="shared" si="22"/>
        <v>أقل من المتوسط</v>
      </c>
      <c r="U210" s="50">
        <v>205</v>
      </c>
      <c r="V210" s="40">
        <f t="shared" si="27"/>
        <v>0</v>
      </c>
      <c r="W210" s="65">
        <f t="shared" si="23"/>
        <v>0</v>
      </c>
      <c r="X210" s="9" t="str">
        <f t="shared" si="24"/>
        <v>متوسط</v>
      </c>
    </row>
    <row r="211" spans="2:24" customFormat="1" x14ac:dyDescent="0.3">
      <c r="B211" s="50">
        <v>206</v>
      </c>
      <c r="C211" s="258">
        <f>'ادخال البيانات'!A207</f>
        <v>0</v>
      </c>
      <c r="D211" s="258"/>
      <c r="E211" s="258"/>
      <c r="F211" s="6">
        <f>'ادخال البيانات'!AV207</f>
        <v>0</v>
      </c>
      <c r="G211" s="63" t="e">
        <f>'ادخال البيانات'!AY207</f>
        <v>#DIV/0!</v>
      </c>
      <c r="H211" s="18"/>
      <c r="I211" s="3" t="e">
        <f t="shared" si="25"/>
        <v>#DIV/0!</v>
      </c>
      <c r="N211">
        <f t="shared" si="21"/>
        <v>0</v>
      </c>
      <c r="O211" s="8">
        <f t="shared" si="26"/>
        <v>0</v>
      </c>
      <c r="P211">
        <f>RANK(O211,$O:$O)+COUNTIF($O$6:O211,O211)-1</f>
        <v>206</v>
      </c>
      <c r="R211" t="str">
        <f t="shared" si="22"/>
        <v>أقل من المتوسط</v>
      </c>
      <c r="U211" s="50">
        <v>206</v>
      </c>
      <c r="V211" s="40">
        <f t="shared" si="27"/>
        <v>0</v>
      </c>
      <c r="W211" s="65">
        <f t="shared" si="23"/>
        <v>0</v>
      </c>
      <c r="X211" s="9" t="str">
        <f t="shared" si="24"/>
        <v>متوسط</v>
      </c>
    </row>
    <row r="212" spans="2:24" customFormat="1" x14ac:dyDescent="0.3">
      <c r="B212" s="50">
        <v>207</v>
      </c>
      <c r="C212" s="258">
        <f>'ادخال البيانات'!A208</f>
        <v>0</v>
      </c>
      <c r="D212" s="258"/>
      <c r="E212" s="258"/>
      <c r="F212" s="6">
        <f>'ادخال البيانات'!AV208</f>
        <v>0</v>
      </c>
      <c r="G212" s="63" t="e">
        <f>'ادخال البيانات'!AY208</f>
        <v>#DIV/0!</v>
      </c>
      <c r="H212" s="18"/>
      <c r="I212" s="3" t="e">
        <f t="shared" si="25"/>
        <v>#DIV/0!</v>
      </c>
      <c r="N212">
        <f t="shared" si="21"/>
        <v>0</v>
      </c>
      <c r="O212" s="8">
        <f t="shared" si="26"/>
        <v>0</v>
      </c>
      <c r="P212">
        <f>RANK(O212,$O:$O)+COUNTIF($O$6:O212,O212)-1</f>
        <v>207</v>
      </c>
      <c r="R212" t="str">
        <f t="shared" si="22"/>
        <v>أقل من المتوسط</v>
      </c>
      <c r="U212" s="50">
        <v>207</v>
      </c>
      <c r="V212" s="40">
        <f t="shared" si="27"/>
        <v>0</v>
      </c>
      <c r="W212" s="65">
        <f t="shared" si="23"/>
        <v>0</v>
      </c>
      <c r="X212" s="9" t="str">
        <f t="shared" si="24"/>
        <v>متوسط</v>
      </c>
    </row>
    <row r="213" spans="2:24" customFormat="1" x14ac:dyDescent="0.3">
      <c r="B213" s="50">
        <v>208</v>
      </c>
      <c r="C213" s="258">
        <f>'ادخال البيانات'!A209</f>
        <v>0</v>
      </c>
      <c r="D213" s="258"/>
      <c r="E213" s="258"/>
      <c r="F213" s="6">
        <f>'ادخال البيانات'!AV209</f>
        <v>0</v>
      </c>
      <c r="G213" s="63" t="e">
        <f>'ادخال البيانات'!AY209</f>
        <v>#DIV/0!</v>
      </c>
      <c r="H213" s="18"/>
      <c r="I213" s="3" t="e">
        <f t="shared" si="25"/>
        <v>#DIV/0!</v>
      </c>
      <c r="N213">
        <f t="shared" si="21"/>
        <v>0</v>
      </c>
      <c r="O213" s="8">
        <f t="shared" si="26"/>
        <v>0</v>
      </c>
      <c r="P213">
        <f>RANK(O213,$O:$O)+COUNTIF($O$6:O213,O213)-1</f>
        <v>208</v>
      </c>
      <c r="R213" t="str">
        <f t="shared" si="22"/>
        <v>أقل من المتوسط</v>
      </c>
      <c r="U213" s="50">
        <v>208</v>
      </c>
      <c r="V213" s="40">
        <f t="shared" si="27"/>
        <v>0</v>
      </c>
      <c r="W213" s="65">
        <f t="shared" si="23"/>
        <v>0</v>
      </c>
      <c r="X213" s="9" t="str">
        <f t="shared" si="24"/>
        <v>متوسط</v>
      </c>
    </row>
    <row r="214" spans="2:24" customFormat="1" x14ac:dyDescent="0.3">
      <c r="B214" s="50">
        <v>209</v>
      </c>
      <c r="C214" s="258">
        <f>'ادخال البيانات'!A210</f>
        <v>0</v>
      </c>
      <c r="D214" s="258"/>
      <c r="E214" s="258"/>
      <c r="F214" s="6">
        <f>'ادخال البيانات'!AV210</f>
        <v>0</v>
      </c>
      <c r="G214" s="63" t="e">
        <f>'ادخال البيانات'!AY210</f>
        <v>#DIV/0!</v>
      </c>
      <c r="H214" s="18"/>
      <c r="I214" s="3" t="e">
        <f t="shared" si="25"/>
        <v>#DIV/0!</v>
      </c>
      <c r="N214">
        <f t="shared" si="21"/>
        <v>0</v>
      </c>
      <c r="O214" s="8">
        <f t="shared" si="26"/>
        <v>0</v>
      </c>
      <c r="P214">
        <f>RANK(O214,$O:$O)+COUNTIF($O$6:O214,O214)-1</f>
        <v>209</v>
      </c>
      <c r="R214" t="str">
        <f t="shared" si="22"/>
        <v>أقل من المتوسط</v>
      </c>
      <c r="U214" s="50">
        <v>209</v>
      </c>
      <c r="V214" s="40">
        <f t="shared" si="27"/>
        <v>0</v>
      </c>
      <c r="W214" s="65">
        <f t="shared" si="23"/>
        <v>0</v>
      </c>
      <c r="X214" s="9" t="str">
        <f t="shared" si="24"/>
        <v>متوسط</v>
      </c>
    </row>
    <row r="215" spans="2:24" customFormat="1" x14ac:dyDescent="0.3">
      <c r="B215" s="50">
        <v>210</v>
      </c>
      <c r="C215" s="258">
        <f>'ادخال البيانات'!A211</f>
        <v>0</v>
      </c>
      <c r="D215" s="258"/>
      <c r="E215" s="258"/>
      <c r="F215" s="6">
        <f>'ادخال البيانات'!AV211</f>
        <v>0</v>
      </c>
      <c r="G215" s="63" t="e">
        <f>'ادخال البيانات'!AY211</f>
        <v>#DIV/0!</v>
      </c>
      <c r="H215" s="18"/>
      <c r="I215" s="3" t="e">
        <f t="shared" si="25"/>
        <v>#DIV/0!</v>
      </c>
      <c r="N215">
        <f t="shared" si="21"/>
        <v>0</v>
      </c>
      <c r="O215" s="8">
        <f t="shared" si="26"/>
        <v>0</v>
      </c>
      <c r="P215">
        <f>RANK(O215,$O:$O)+COUNTIF($O$6:O215,O215)-1</f>
        <v>210</v>
      </c>
      <c r="R215" t="str">
        <f t="shared" si="22"/>
        <v>أقل من المتوسط</v>
      </c>
      <c r="U215" s="50">
        <v>210</v>
      </c>
      <c r="V215" s="40">
        <f t="shared" si="27"/>
        <v>0</v>
      </c>
      <c r="W215" s="65">
        <f t="shared" si="23"/>
        <v>0</v>
      </c>
      <c r="X215" s="9" t="str">
        <f t="shared" si="24"/>
        <v>متوسط</v>
      </c>
    </row>
    <row r="216" spans="2:24" customFormat="1" x14ac:dyDescent="0.3">
      <c r="B216" s="50">
        <v>211</v>
      </c>
      <c r="C216" s="258">
        <f>'ادخال البيانات'!A212</f>
        <v>0</v>
      </c>
      <c r="D216" s="258"/>
      <c r="E216" s="258"/>
      <c r="F216" s="6">
        <f>'ادخال البيانات'!AV212</f>
        <v>0</v>
      </c>
      <c r="G216" s="63" t="e">
        <f>'ادخال البيانات'!AY212</f>
        <v>#DIV/0!</v>
      </c>
      <c r="H216" s="18"/>
      <c r="I216" s="3" t="e">
        <f t="shared" si="25"/>
        <v>#DIV/0!</v>
      </c>
      <c r="N216">
        <f t="shared" si="21"/>
        <v>0</v>
      </c>
      <c r="O216" s="8">
        <f t="shared" si="26"/>
        <v>0</v>
      </c>
      <c r="P216">
        <f>RANK(O216,$O:$O)+COUNTIF($O$6:O216,O216)-1</f>
        <v>211</v>
      </c>
      <c r="R216" t="str">
        <f t="shared" si="22"/>
        <v>أقل من المتوسط</v>
      </c>
      <c r="U216" s="50">
        <v>211</v>
      </c>
      <c r="V216" s="40">
        <f t="shared" si="27"/>
        <v>0</v>
      </c>
      <c r="W216" s="65">
        <f t="shared" si="23"/>
        <v>0</v>
      </c>
      <c r="X216" s="9" t="str">
        <f t="shared" si="24"/>
        <v>متوسط</v>
      </c>
    </row>
    <row r="217" spans="2:24" customFormat="1" x14ac:dyDescent="0.3">
      <c r="B217" s="50">
        <v>212</v>
      </c>
      <c r="C217" s="258">
        <f>'ادخال البيانات'!A213</f>
        <v>0</v>
      </c>
      <c r="D217" s="258"/>
      <c r="E217" s="258"/>
      <c r="F217" s="6">
        <f>'ادخال البيانات'!AV213</f>
        <v>0</v>
      </c>
      <c r="G217" s="63" t="e">
        <f>'ادخال البيانات'!AY213</f>
        <v>#DIV/0!</v>
      </c>
      <c r="H217" s="18"/>
      <c r="I217" s="3" t="e">
        <f t="shared" si="25"/>
        <v>#DIV/0!</v>
      </c>
      <c r="N217">
        <f t="shared" si="21"/>
        <v>0</v>
      </c>
      <c r="O217" s="8">
        <f t="shared" si="26"/>
        <v>0</v>
      </c>
      <c r="P217">
        <f>RANK(O217,$O:$O)+COUNTIF($O$6:O217,O217)-1</f>
        <v>212</v>
      </c>
      <c r="R217" t="str">
        <f t="shared" si="22"/>
        <v>أقل من المتوسط</v>
      </c>
      <c r="U217" s="50">
        <v>212</v>
      </c>
      <c r="V217" s="40">
        <f t="shared" si="27"/>
        <v>0</v>
      </c>
      <c r="W217" s="65">
        <f t="shared" si="23"/>
        <v>0</v>
      </c>
      <c r="X217" s="9" t="str">
        <f t="shared" si="24"/>
        <v>متوسط</v>
      </c>
    </row>
    <row r="218" spans="2:24" customFormat="1" x14ac:dyDescent="0.3">
      <c r="B218" s="50">
        <v>213</v>
      </c>
      <c r="C218" s="258">
        <f>'ادخال البيانات'!A214</f>
        <v>0</v>
      </c>
      <c r="D218" s="258"/>
      <c r="E218" s="258"/>
      <c r="F218" s="6">
        <f>'ادخال البيانات'!AV214</f>
        <v>0</v>
      </c>
      <c r="G218" s="63" t="e">
        <f>'ادخال البيانات'!AY214</f>
        <v>#DIV/0!</v>
      </c>
      <c r="H218" s="18"/>
      <c r="I218" s="3" t="e">
        <f t="shared" si="25"/>
        <v>#DIV/0!</v>
      </c>
      <c r="N218">
        <f t="shared" si="21"/>
        <v>0</v>
      </c>
      <c r="O218" s="8">
        <f t="shared" si="26"/>
        <v>0</v>
      </c>
      <c r="P218">
        <f>RANK(O218,$O:$O)+COUNTIF($O$6:O218,O218)-1</f>
        <v>213</v>
      </c>
      <c r="R218" t="str">
        <f t="shared" si="22"/>
        <v>أقل من المتوسط</v>
      </c>
      <c r="U218" s="50">
        <v>213</v>
      </c>
      <c r="V218" s="40">
        <f t="shared" si="27"/>
        <v>0</v>
      </c>
      <c r="W218" s="65">
        <f t="shared" si="23"/>
        <v>0</v>
      </c>
      <c r="X218" s="9" t="str">
        <f t="shared" si="24"/>
        <v>متوسط</v>
      </c>
    </row>
    <row r="219" spans="2:24" customFormat="1" x14ac:dyDescent="0.3">
      <c r="B219" s="50">
        <v>214</v>
      </c>
      <c r="C219" s="258">
        <f>'ادخال البيانات'!A215</f>
        <v>0</v>
      </c>
      <c r="D219" s="258"/>
      <c r="E219" s="258"/>
      <c r="F219" s="6">
        <f>'ادخال البيانات'!AV215</f>
        <v>0</v>
      </c>
      <c r="G219" s="63" t="e">
        <f>'ادخال البيانات'!AY215</f>
        <v>#DIV/0!</v>
      </c>
      <c r="H219" s="18"/>
      <c r="I219" s="3" t="e">
        <f t="shared" si="25"/>
        <v>#DIV/0!</v>
      </c>
      <c r="N219">
        <f t="shared" si="21"/>
        <v>0</v>
      </c>
      <c r="O219" s="8">
        <f t="shared" si="26"/>
        <v>0</v>
      </c>
      <c r="P219">
        <f>RANK(O219,$O:$O)+COUNTIF($O$6:O219,O219)-1</f>
        <v>214</v>
      </c>
      <c r="R219" t="str">
        <f t="shared" si="22"/>
        <v>أقل من المتوسط</v>
      </c>
      <c r="U219" s="50">
        <v>214</v>
      </c>
      <c r="V219" s="40">
        <f t="shared" si="27"/>
        <v>0</v>
      </c>
      <c r="W219" s="65">
        <f t="shared" si="23"/>
        <v>0</v>
      </c>
      <c r="X219" s="9" t="str">
        <f t="shared" si="24"/>
        <v>متوسط</v>
      </c>
    </row>
    <row r="220" spans="2:24" customFormat="1" x14ac:dyDescent="0.3">
      <c r="B220" s="50">
        <v>215</v>
      </c>
      <c r="C220" s="258">
        <f>'ادخال البيانات'!A216</f>
        <v>0</v>
      </c>
      <c r="D220" s="258"/>
      <c r="E220" s="258"/>
      <c r="F220" s="6">
        <f>'ادخال البيانات'!AV216</f>
        <v>0</v>
      </c>
      <c r="G220" s="63" t="e">
        <f>'ادخال البيانات'!AY216</f>
        <v>#DIV/0!</v>
      </c>
      <c r="H220" s="18"/>
      <c r="I220" s="3" t="e">
        <f t="shared" si="25"/>
        <v>#DIV/0!</v>
      </c>
      <c r="N220">
        <f t="shared" si="21"/>
        <v>0</v>
      </c>
      <c r="O220" s="8">
        <f t="shared" si="26"/>
        <v>0</v>
      </c>
      <c r="P220">
        <f>RANK(O220,$O:$O)+COUNTIF($O$6:O220,O220)-1</f>
        <v>215</v>
      </c>
      <c r="R220" t="str">
        <f t="shared" si="22"/>
        <v>أقل من المتوسط</v>
      </c>
      <c r="U220" s="50">
        <v>215</v>
      </c>
      <c r="V220" s="40">
        <f t="shared" si="27"/>
        <v>0</v>
      </c>
      <c r="W220" s="65">
        <f t="shared" si="23"/>
        <v>0</v>
      </c>
      <c r="X220" s="9" t="str">
        <f t="shared" si="24"/>
        <v>متوسط</v>
      </c>
    </row>
    <row r="221" spans="2:24" customFormat="1" x14ac:dyDescent="0.3">
      <c r="B221" s="50">
        <v>216</v>
      </c>
      <c r="C221" s="258">
        <f>'ادخال البيانات'!A217</f>
        <v>0</v>
      </c>
      <c r="D221" s="258"/>
      <c r="E221" s="258"/>
      <c r="F221" s="6">
        <f>'ادخال البيانات'!AV217</f>
        <v>0</v>
      </c>
      <c r="G221" s="63" t="e">
        <f>'ادخال البيانات'!AY217</f>
        <v>#DIV/0!</v>
      </c>
      <c r="H221" s="18"/>
      <c r="I221" s="3" t="e">
        <f t="shared" si="25"/>
        <v>#DIV/0!</v>
      </c>
      <c r="N221">
        <f t="shared" si="21"/>
        <v>0</v>
      </c>
      <c r="O221" s="8">
        <f t="shared" si="26"/>
        <v>0</v>
      </c>
      <c r="P221">
        <f>RANK(O221,$O:$O)+COUNTIF($O$6:O221,O221)-1</f>
        <v>216</v>
      </c>
      <c r="R221" t="str">
        <f t="shared" si="22"/>
        <v>أقل من المتوسط</v>
      </c>
      <c r="U221" s="50">
        <v>216</v>
      </c>
      <c r="V221" s="40">
        <f t="shared" si="27"/>
        <v>0</v>
      </c>
      <c r="W221" s="65">
        <f t="shared" si="23"/>
        <v>0</v>
      </c>
      <c r="X221" s="9" t="str">
        <f t="shared" si="24"/>
        <v>متوسط</v>
      </c>
    </row>
    <row r="222" spans="2:24" customFormat="1" x14ac:dyDescent="0.3">
      <c r="B222" s="50">
        <v>217</v>
      </c>
      <c r="C222" s="258">
        <f>'ادخال البيانات'!A218</f>
        <v>0</v>
      </c>
      <c r="D222" s="258"/>
      <c r="E222" s="258"/>
      <c r="F222" s="6">
        <f>'ادخال البيانات'!AV218</f>
        <v>0</v>
      </c>
      <c r="G222" s="63" t="e">
        <f>'ادخال البيانات'!AY218</f>
        <v>#DIV/0!</v>
      </c>
      <c r="H222" s="18"/>
      <c r="I222" s="3" t="e">
        <f t="shared" si="25"/>
        <v>#DIV/0!</v>
      </c>
      <c r="N222">
        <f t="shared" si="21"/>
        <v>0</v>
      </c>
      <c r="O222" s="8">
        <f t="shared" si="26"/>
        <v>0</v>
      </c>
      <c r="P222">
        <f>RANK(O222,$O:$O)+COUNTIF($O$6:O222,O222)-1</f>
        <v>217</v>
      </c>
      <c r="R222" t="str">
        <f t="shared" si="22"/>
        <v>أقل من المتوسط</v>
      </c>
      <c r="U222" s="50">
        <v>217</v>
      </c>
      <c r="V222" s="40">
        <f t="shared" si="27"/>
        <v>0</v>
      </c>
      <c r="W222" s="65">
        <f t="shared" si="23"/>
        <v>0</v>
      </c>
      <c r="X222" s="9" t="str">
        <f t="shared" si="24"/>
        <v>متوسط</v>
      </c>
    </row>
    <row r="223" spans="2:24" customFormat="1" x14ac:dyDescent="0.3">
      <c r="B223" s="50">
        <v>218</v>
      </c>
      <c r="C223" s="258">
        <f>'ادخال البيانات'!A219</f>
        <v>0</v>
      </c>
      <c r="D223" s="258"/>
      <c r="E223" s="258"/>
      <c r="F223" s="6">
        <f>'ادخال البيانات'!AV219</f>
        <v>0</v>
      </c>
      <c r="G223" s="63" t="e">
        <f>'ادخال البيانات'!AY219</f>
        <v>#DIV/0!</v>
      </c>
      <c r="H223" s="18"/>
      <c r="I223" s="3" t="e">
        <f t="shared" si="25"/>
        <v>#DIV/0!</v>
      </c>
      <c r="N223">
        <f t="shared" si="21"/>
        <v>0</v>
      </c>
      <c r="O223" s="8">
        <f t="shared" si="26"/>
        <v>0</v>
      </c>
      <c r="P223">
        <f>RANK(O223,$O:$O)+COUNTIF($O$6:O223,O223)-1</f>
        <v>218</v>
      </c>
      <c r="R223" t="str">
        <f t="shared" si="22"/>
        <v>أقل من المتوسط</v>
      </c>
      <c r="U223" s="50">
        <v>218</v>
      </c>
      <c r="V223" s="40">
        <f t="shared" si="27"/>
        <v>0</v>
      </c>
      <c r="W223" s="65">
        <f t="shared" si="23"/>
        <v>0</v>
      </c>
      <c r="X223" s="9" t="str">
        <f t="shared" si="24"/>
        <v>متوسط</v>
      </c>
    </row>
    <row r="224" spans="2:24" customFormat="1" x14ac:dyDescent="0.3">
      <c r="B224" s="50">
        <v>219</v>
      </c>
      <c r="C224" s="258">
        <f>'ادخال البيانات'!A220</f>
        <v>0</v>
      </c>
      <c r="D224" s="258"/>
      <c r="E224" s="258"/>
      <c r="F224" s="6">
        <f>'ادخال البيانات'!AV220</f>
        <v>0</v>
      </c>
      <c r="G224" s="63" t="e">
        <f>'ادخال البيانات'!AY220</f>
        <v>#DIV/0!</v>
      </c>
      <c r="H224" s="18"/>
      <c r="I224" s="3" t="e">
        <f t="shared" si="25"/>
        <v>#DIV/0!</v>
      </c>
      <c r="N224">
        <f t="shared" si="21"/>
        <v>0</v>
      </c>
      <c r="O224" s="8">
        <f t="shared" si="26"/>
        <v>0</v>
      </c>
      <c r="P224">
        <f>RANK(O224,$O:$O)+COUNTIF($O$6:O224,O224)-1</f>
        <v>219</v>
      </c>
      <c r="R224" t="str">
        <f t="shared" si="22"/>
        <v>أقل من المتوسط</v>
      </c>
      <c r="U224" s="50">
        <v>219</v>
      </c>
      <c r="V224" s="40">
        <f t="shared" si="27"/>
        <v>0</v>
      </c>
      <c r="W224" s="65">
        <f t="shared" si="23"/>
        <v>0</v>
      </c>
      <c r="X224" s="9" t="str">
        <f t="shared" si="24"/>
        <v>متوسط</v>
      </c>
    </row>
    <row r="225" spans="2:24" customFormat="1" x14ac:dyDescent="0.3">
      <c r="B225" s="50">
        <v>220</v>
      </c>
      <c r="C225" s="258">
        <f>'ادخال البيانات'!A221</f>
        <v>0</v>
      </c>
      <c r="D225" s="258"/>
      <c r="E225" s="258"/>
      <c r="F225" s="6">
        <f>'ادخال البيانات'!AV221</f>
        <v>0</v>
      </c>
      <c r="G225" s="63" t="e">
        <f>'ادخال البيانات'!AY221</f>
        <v>#DIV/0!</v>
      </c>
      <c r="H225" s="18"/>
      <c r="I225" s="3" t="e">
        <f t="shared" si="25"/>
        <v>#DIV/0!</v>
      </c>
      <c r="N225">
        <f t="shared" si="21"/>
        <v>0</v>
      </c>
      <c r="O225" s="8">
        <f t="shared" si="26"/>
        <v>0</v>
      </c>
      <c r="P225">
        <f>RANK(O225,$O:$O)+COUNTIF($O$6:O225,O225)-1</f>
        <v>220</v>
      </c>
      <c r="R225" t="str">
        <f t="shared" si="22"/>
        <v>أقل من المتوسط</v>
      </c>
      <c r="U225" s="50">
        <v>220</v>
      </c>
      <c r="V225" s="40">
        <f t="shared" si="27"/>
        <v>0</v>
      </c>
      <c r="W225" s="65">
        <f t="shared" si="23"/>
        <v>0</v>
      </c>
      <c r="X225" s="9" t="str">
        <f t="shared" si="24"/>
        <v>متوسط</v>
      </c>
    </row>
    <row r="226" spans="2:24" customFormat="1" x14ac:dyDescent="0.3">
      <c r="B226" s="50">
        <v>221</v>
      </c>
      <c r="C226" s="258">
        <f>'ادخال البيانات'!A222</f>
        <v>0</v>
      </c>
      <c r="D226" s="258"/>
      <c r="E226" s="258"/>
      <c r="F226" s="6">
        <f>'ادخال البيانات'!AV222</f>
        <v>0</v>
      </c>
      <c r="G226" s="63" t="e">
        <f>'ادخال البيانات'!AY222</f>
        <v>#DIV/0!</v>
      </c>
      <c r="H226" s="18"/>
      <c r="I226" s="3" t="e">
        <f t="shared" si="25"/>
        <v>#DIV/0!</v>
      </c>
      <c r="N226">
        <f t="shared" si="21"/>
        <v>0</v>
      </c>
      <c r="O226" s="8">
        <f t="shared" si="26"/>
        <v>0</v>
      </c>
      <c r="P226">
        <f>RANK(O226,$O:$O)+COUNTIF($O$6:O226,O226)-1</f>
        <v>221</v>
      </c>
      <c r="R226" t="str">
        <f t="shared" si="22"/>
        <v>أقل من المتوسط</v>
      </c>
      <c r="U226" s="50">
        <v>221</v>
      </c>
      <c r="V226" s="40">
        <f t="shared" si="27"/>
        <v>0</v>
      </c>
      <c r="W226" s="65">
        <f t="shared" si="23"/>
        <v>0</v>
      </c>
      <c r="X226" s="9" t="str">
        <f t="shared" si="24"/>
        <v>متوسط</v>
      </c>
    </row>
    <row r="227" spans="2:24" customFormat="1" x14ac:dyDescent="0.3">
      <c r="B227" s="50">
        <v>222</v>
      </c>
      <c r="C227" s="258">
        <f>'ادخال البيانات'!A223</f>
        <v>0</v>
      </c>
      <c r="D227" s="258"/>
      <c r="E227" s="258"/>
      <c r="F227" s="6">
        <f>'ادخال البيانات'!AV223</f>
        <v>0</v>
      </c>
      <c r="G227" s="63" t="e">
        <f>'ادخال البيانات'!AY223</f>
        <v>#DIV/0!</v>
      </c>
      <c r="H227" s="18"/>
      <c r="I227" s="3" t="e">
        <f t="shared" si="25"/>
        <v>#DIV/0!</v>
      </c>
      <c r="N227">
        <f t="shared" si="21"/>
        <v>0</v>
      </c>
      <c r="O227" s="8">
        <f t="shared" si="26"/>
        <v>0</v>
      </c>
      <c r="P227">
        <f>RANK(O227,$O:$O)+COUNTIF($O$6:O227,O227)-1</f>
        <v>222</v>
      </c>
      <c r="R227" t="str">
        <f t="shared" si="22"/>
        <v>أقل من المتوسط</v>
      </c>
      <c r="U227" s="50">
        <v>222</v>
      </c>
      <c r="V227" s="40">
        <f t="shared" si="27"/>
        <v>0</v>
      </c>
      <c r="W227" s="65">
        <f t="shared" si="23"/>
        <v>0</v>
      </c>
      <c r="X227" s="9" t="str">
        <f t="shared" si="24"/>
        <v>متوسط</v>
      </c>
    </row>
    <row r="228" spans="2:24" customFormat="1" x14ac:dyDescent="0.3">
      <c r="B228" s="50">
        <v>223</v>
      </c>
      <c r="C228" s="258">
        <f>'ادخال البيانات'!A224</f>
        <v>0</v>
      </c>
      <c r="D228" s="258"/>
      <c r="E228" s="258"/>
      <c r="F228" s="6">
        <f>'ادخال البيانات'!AV224</f>
        <v>0</v>
      </c>
      <c r="G228" s="63" t="e">
        <f>'ادخال البيانات'!AY224</f>
        <v>#DIV/0!</v>
      </c>
      <c r="H228" s="18"/>
      <c r="I228" s="3" t="e">
        <f t="shared" si="25"/>
        <v>#DIV/0!</v>
      </c>
      <c r="N228">
        <f t="shared" si="21"/>
        <v>0</v>
      </c>
      <c r="O228" s="8">
        <f t="shared" si="26"/>
        <v>0</v>
      </c>
      <c r="P228">
        <f>RANK(O228,$O:$O)+COUNTIF($O$6:O228,O228)-1</f>
        <v>223</v>
      </c>
      <c r="R228" t="str">
        <f t="shared" si="22"/>
        <v>أقل من المتوسط</v>
      </c>
      <c r="U228" s="50">
        <v>223</v>
      </c>
      <c r="V228" s="40">
        <f t="shared" si="27"/>
        <v>0</v>
      </c>
      <c r="W228" s="65">
        <f t="shared" si="23"/>
        <v>0</v>
      </c>
      <c r="X228" s="9" t="str">
        <f t="shared" si="24"/>
        <v>متوسط</v>
      </c>
    </row>
    <row r="229" spans="2:24" customFormat="1" x14ac:dyDescent="0.3">
      <c r="B229" s="50">
        <v>224</v>
      </c>
      <c r="C229" s="258">
        <f>'ادخال البيانات'!A225</f>
        <v>0</v>
      </c>
      <c r="D229" s="258"/>
      <c r="E229" s="258"/>
      <c r="F229" s="6">
        <f>'ادخال البيانات'!AV225</f>
        <v>0</v>
      </c>
      <c r="G229" s="63" t="e">
        <f>'ادخال البيانات'!AY225</f>
        <v>#DIV/0!</v>
      </c>
      <c r="H229" s="18"/>
      <c r="I229" s="3" t="e">
        <f t="shared" si="25"/>
        <v>#DIV/0!</v>
      </c>
      <c r="N229">
        <f t="shared" si="21"/>
        <v>0</v>
      </c>
      <c r="O229" s="8">
        <f t="shared" si="26"/>
        <v>0</v>
      </c>
      <c r="P229">
        <f>RANK(O229,$O:$O)+COUNTIF($O$6:O229,O229)-1</f>
        <v>224</v>
      </c>
      <c r="R229" t="str">
        <f t="shared" si="22"/>
        <v>أقل من المتوسط</v>
      </c>
      <c r="U229" s="50">
        <v>224</v>
      </c>
      <c r="V229" s="40">
        <f t="shared" si="27"/>
        <v>0</v>
      </c>
      <c r="W229" s="65">
        <f t="shared" si="23"/>
        <v>0</v>
      </c>
      <c r="X229" s="9" t="str">
        <f t="shared" si="24"/>
        <v>متوسط</v>
      </c>
    </row>
    <row r="230" spans="2:24" customFormat="1" x14ac:dyDescent="0.3">
      <c r="B230" s="50">
        <v>225</v>
      </c>
      <c r="C230" s="258">
        <f>'ادخال البيانات'!A226</f>
        <v>0</v>
      </c>
      <c r="D230" s="258"/>
      <c r="E230" s="258"/>
      <c r="F230" s="6">
        <f>'ادخال البيانات'!AV226</f>
        <v>0</v>
      </c>
      <c r="G230" s="63" t="e">
        <f>'ادخال البيانات'!AY226</f>
        <v>#DIV/0!</v>
      </c>
      <c r="H230" s="18"/>
      <c r="I230" s="3" t="e">
        <f t="shared" si="25"/>
        <v>#DIV/0!</v>
      </c>
      <c r="N230">
        <f t="shared" si="21"/>
        <v>0</v>
      </c>
      <c r="O230" s="8">
        <f t="shared" si="26"/>
        <v>0</v>
      </c>
      <c r="P230">
        <f>RANK(O230,$O:$O)+COUNTIF($O$6:O230,O230)-1</f>
        <v>225</v>
      </c>
      <c r="R230" t="str">
        <f t="shared" si="22"/>
        <v>أقل من المتوسط</v>
      </c>
      <c r="U230" s="50">
        <v>225</v>
      </c>
      <c r="V230" s="40">
        <f t="shared" si="27"/>
        <v>0</v>
      </c>
      <c r="W230" s="65">
        <f t="shared" si="23"/>
        <v>0</v>
      </c>
      <c r="X230" s="9" t="str">
        <f t="shared" si="24"/>
        <v>متوسط</v>
      </c>
    </row>
    <row r="231" spans="2:24" customFormat="1" x14ac:dyDescent="0.3">
      <c r="B231" s="50">
        <v>226</v>
      </c>
      <c r="C231" s="258">
        <f>'ادخال البيانات'!A227</f>
        <v>0</v>
      </c>
      <c r="D231" s="258"/>
      <c r="E231" s="258"/>
      <c r="F231" s="6">
        <f>'ادخال البيانات'!AV227</f>
        <v>0</v>
      </c>
      <c r="G231" s="63" t="e">
        <f>'ادخال البيانات'!AY227</f>
        <v>#DIV/0!</v>
      </c>
      <c r="H231" s="18"/>
      <c r="I231" s="3" t="e">
        <f t="shared" si="25"/>
        <v>#DIV/0!</v>
      </c>
      <c r="N231">
        <f t="shared" si="21"/>
        <v>0</v>
      </c>
      <c r="O231" s="8">
        <f t="shared" si="26"/>
        <v>0</v>
      </c>
      <c r="P231">
        <f>RANK(O231,$O:$O)+COUNTIF($O$6:O231,O231)-1</f>
        <v>226</v>
      </c>
      <c r="R231" t="str">
        <f t="shared" si="22"/>
        <v>أقل من المتوسط</v>
      </c>
      <c r="U231" s="50">
        <v>226</v>
      </c>
      <c r="V231" s="40">
        <f t="shared" si="27"/>
        <v>0</v>
      </c>
      <c r="W231" s="65">
        <f t="shared" si="23"/>
        <v>0</v>
      </c>
      <c r="X231" s="9" t="str">
        <f t="shared" si="24"/>
        <v>متوسط</v>
      </c>
    </row>
    <row r="232" spans="2:24" customFormat="1" x14ac:dyDescent="0.3">
      <c r="B232" s="50">
        <v>227</v>
      </c>
      <c r="C232" s="258">
        <f>'ادخال البيانات'!A228</f>
        <v>0</v>
      </c>
      <c r="D232" s="258"/>
      <c r="E232" s="258"/>
      <c r="F232" s="6">
        <f>'ادخال البيانات'!AV228</f>
        <v>0</v>
      </c>
      <c r="G232" s="63" t="e">
        <f>'ادخال البيانات'!AY228</f>
        <v>#DIV/0!</v>
      </c>
      <c r="H232" s="18"/>
      <c r="I232" s="3" t="e">
        <f t="shared" si="25"/>
        <v>#DIV/0!</v>
      </c>
      <c r="N232">
        <f t="shared" si="21"/>
        <v>0</v>
      </c>
      <c r="O232" s="8">
        <f t="shared" si="26"/>
        <v>0</v>
      </c>
      <c r="P232">
        <f>RANK(O232,$O:$O)+COUNTIF($O$6:O232,O232)-1</f>
        <v>227</v>
      </c>
      <c r="R232" t="str">
        <f t="shared" si="22"/>
        <v>أقل من المتوسط</v>
      </c>
      <c r="U232" s="50">
        <v>227</v>
      </c>
      <c r="V232" s="40">
        <f t="shared" si="27"/>
        <v>0</v>
      </c>
      <c r="W232" s="65">
        <f t="shared" si="23"/>
        <v>0</v>
      </c>
      <c r="X232" s="9" t="str">
        <f t="shared" si="24"/>
        <v>متوسط</v>
      </c>
    </row>
    <row r="233" spans="2:24" customFormat="1" x14ac:dyDescent="0.3">
      <c r="B233" s="50">
        <v>228</v>
      </c>
      <c r="C233" s="258">
        <f>'ادخال البيانات'!A229</f>
        <v>0</v>
      </c>
      <c r="D233" s="258"/>
      <c r="E233" s="258"/>
      <c r="F233" s="6">
        <f>'ادخال البيانات'!AV229</f>
        <v>0</v>
      </c>
      <c r="G233" s="63" t="e">
        <f>'ادخال البيانات'!AY229</f>
        <v>#DIV/0!</v>
      </c>
      <c r="H233" s="18"/>
      <c r="I233" s="3" t="e">
        <f t="shared" si="25"/>
        <v>#DIV/0!</v>
      </c>
      <c r="N233">
        <f t="shared" si="21"/>
        <v>0</v>
      </c>
      <c r="O233" s="8">
        <f t="shared" si="26"/>
        <v>0</v>
      </c>
      <c r="P233">
        <f>RANK(O233,$O:$O)+COUNTIF($O$6:O233,O233)-1</f>
        <v>228</v>
      </c>
      <c r="R233" t="str">
        <f t="shared" si="22"/>
        <v>أقل من المتوسط</v>
      </c>
      <c r="U233" s="50">
        <v>228</v>
      </c>
      <c r="V233" s="40">
        <f t="shared" si="27"/>
        <v>0</v>
      </c>
      <c r="W233" s="65">
        <f t="shared" si="23"/>
        <v>0</v>
      </c>
      <c r="X233" s="9" t="str">
        <f t="shared" si="24"/>
        <v>متوسط</v>
      </c>
    </row>
    <row r="234" spans="2:24" customFormat="1" x14ac:dyDescent="0.3">
      <c r="B234" s="50">
        <v>229</v>
      </c>
      <c r="C234" s="258">
        <f>'ادخال البيانات'!A230</f>
        <v>0</v>
      </c>
      <c r="D234" s="258"/>
      <c r="E234" s="258"/>
      <c r="F234" s="6">
        <f>'ادخال البيانات'!AV230</f>
        <v>0</v>
      </c>
      <c r="G234" s="63" t="e">
        <f>'ادخال البيانات'!AY230</f>
        <v>#DIV/0!</v>
      </c>
      <c r="H234" s="18"/>
      <c r="I234" s="3" t="e">
        <f t="shared" si="25"/>
        <v>#DIV/0!</v>
      </c>
      <c r="N234">
        <f t="shared" si="21"/>
        <v>0</v>
      </c>
      <c r="O234" s="8">
        <f t="shared" si="26"/>
        <v>0</v>
      </c>
      <c r="P234">
        <f>RANK(O234,$O:$O)+COUNTIF($O$6:O234,O234)-1</f>
        <v>229</v>
      </c>
      <c r="R234" t="str">
        <f t="shared" si="22"/>
        <v>أقل من المتوسط</v>
      </c>
      <c r="U234" s="50">
        <v>229</v>
      </c>
      <c r="V234" s="40">
        <f t="shared" si="27"/>
        <v>0</v>
      </c>
      <c r="W234" s="65">
        <f t="shared" si="23"/>
        <v>0</v>
      </c>
      <c r="X234" s="9" t="str">
        <f t="shared" si="24"/>
        <v>متوسط</v>
      </c>
    </row>
    <row r="235" spans="2:24" customFormat="1" x14ac:dyDescent="0.3">
      <c r="B235" s="50">
        <v>230</v>
      </c>
      <c r="C235" s="258">
        <f>'ادخال البيانات'!A231</f>
        <v>0</v>
      </c>
      <c r="D235" s="258"/>
      <c r="E235" s="258"/>
      <c r="F235" s="6">
        <f>'ادخال البيانات'!AV231</f>
        <v>0</v>
      </c>
      <c r="G235" s="63" t="e">
        <f>'ادخال البيانات'!AY231</f>
        <v>#DIV/0!</v>
      </c>
      <c r="H235" s="18"/>
      <c r="I235" s="3" t="e">
        <f t="shared" si="25"/>
        <v>#DIV/0!</v>
      </c>
      <c r="N235">
        <f t="shared" si="21"/>
        <v>0</v>
      </c>
      <c r="O235" s="8">
        <f t="shared" si="26"/>
        <v>0</v>
      </c>
      <c r="P235">
        <f>RANK(O235,$O:$O)+COUNTIF($O$6:O235,O235)-1</f>
        <v>230</v>
      </c>
      <c r="R235" t="str">
        <f t="shared" si="22"/>
        <v>أقل من المتوسط</v>
      </c>
      <c r="U235" s="50">
        <v>230</v>
      </c>
      <c r="V235" s="40">
        <f t="shared" si="27"/>
        <v>0</v>
      </c>
      <c r="W235" s="65">
        <f t="shared" si="23"/>
        <v>0</v>
      </c>
      <c r="X235" s="9" t="str">
        <f t="shared" si="24"/>
        <v>متوسط</v>
      </c>
    </row>
    <row r="236" spans="2:24" customFormat="1" x14ac:dyDescent="0.3">
      <c r="B236" s="50">
        <v>231</v>
      </c>
      <c r="C236" s="258">
        <f>'ادخال البيانات'!A232</f>
        <v>0</v>
      </c>
      <c r="D236" s="258"/>
      <c r="E236" s="258"/>
      <c r="F236" s="6">
        <f>'ادخال البيانات'!AV232</f>
        <v>0</v>
      </c>
      <c r="G236" s="63" t="e">
        <f>'ادخال البيانات'!AY232</f>
        <v>#DIV/0!</v>
      </c>
      <c r="H236" s="18"/>
      <c r="I236" s="3" t="e">
        <f t="shared" si="25"/>
        <v>#DIV/0!</v>
      </c>
      <c r="N236">
        <f t="shared" si="21"/>
        <v>0</v>
      </c>
      <c r="O236" s="8">
        <f t="shared" si="26"/>
        <v>0</v>
      </c>
      <c r="P236">
        <f>RANK(O236,$O:$O)+COUNTIF($O$6:O236,O236)-1</f>
        <v>231</v>
      </c>
      <c r="R236" t="str">
        <f t="shared" si="22"/>
        <v>أقل من المتوسط</v>
      </c>
      <c r="U236" s="50">
        <v>231</v>
      </c>
      <c r="V236" s="40">
        <f t="shared" si="27"/>
        <v>0</v>
      </c>
      <c r="W236" s="65">
        <f t="shared" si="23"/>
        <v>0</v>
      </c>
      <c r="X236" s="9" t="str">
        <f t="shared" si="24"/>
        <v>متوسط</v>
      </c>
    </row>
    <row r="237" spans="2:24" customFormat="1" x14ac:dyDescent="0.3">
      <c r="B237" s="50">
        <v>232</v>
      </c>
      <c r="C237" s="258">
        <f>'ادخال البيانات'!A233</f>
        <v>0</v>
      </c>
      <c r="D237" s="258"/>
      <c r="E237" s="258"/>
      <c r="F237" s="6">
        <f>'ادخال البيانات'!AV233</f>
        <v>0</v>
      </c>
      <c r="G237" s="63" t="e">
        <f>'ادخال البيانات'!AY233</f>
        <v>#DIV/0!</v>
      </c>
      <c r="H237" s="18"/>
      <c r="I237" s="3" t="e">
        <f t="shared" si="25"/>
        <v>#DIV/0!</v>
      </c>
      <c r="N237">
        <f t="shared" si="21"/>
        <v>0</v>
      </c>
      <c r="O237" s="8">
        <f t="shared" si="26"/>
        <v>0</v>
      </c>
      <c r="P237">
        <f>RANK(O237,$O:$O)+COUNTIF($O$6:O237,O237)-1</f>
        <v>232</v>
      </c>
      <c r="R237" t="str">
        <f t="shared" si="22"/>
        <v>أقل من المتوسط</v>
      </c>
      <c r="U237" s="50">
        <v>232</v>
      </c>
      <c r="V237" s="40">
        <f t="shared" si="27"/>
        <v>0</v>
      </c>
      <c r="W237" s="65">
        <f t="shared" si="23"/>
        <v>0</v>
      </c>
      <c r="X237" s="9" t="str">
        <f t="shared" si="24"/>
        <v>متوسط</v>
      </c>
    </row>
    <row r="238" spans="2:24" customFormat="1" x14ac:dyDescent="0.3">
      <c r="B238" s="50">
        <v>233</v>
      </c>
      <c r="C238" s="258">
        <f>'ادخال البيانات'!A234</f>
        <v>0</v>
      </c>
      <c r="D238" s="258"/>
      <c r="E238" s="258"/>
      <c r="F238" s="6">
        <f>'ادخال البيانات'!AV234</f>
        <v>0</v>
      </c>
      <c r="G238" s="63" t="e">
        <f>'ادخال البيانات'!AY234</f>
        <v>#DIV/0!</v>
      </c>
      <c r="H238" s="18"/>
      <c r="I238" s="3" t="e">
        <f t="shared" si="25"/>
        <v>#DIV/0!</v>
      </c>
      <c r="N238">
        <f t="shared" si="21"/>
        <v>0</v>
      </c>
      <c r="O238" s="8">
        <f t="shared" si="26"/>
        <v>0</v>
      </c>
      <c r="P238">
        <f>RANK(O238,$O:$O)+COUNTIF($O$6:O238,O238)-1</f>
        <v>233</v>
      </c>
      <c r="R238" t="str">
        <f t="shared" si="22"/>
        <v>أقل من المتوسط</v>
      </c>
      <c r="U238" s="50">
        <v>233</v>
      </c>
      <c r="V238" s="40">
        <f t="shared" si="27"/>
        <v>0</v>
      </c>
      <c r="W238" s="65">
        <f t="shared" si="23"/>
        <v>0</v>
      </c>
      <c r="X238" s="9" t="str">
        <f t="shared" si="24"/>
        <v>متوسط</v>
      </c>
    </row>
    <row r="239" spans="2:24" customFormat="1" x14ac:dyDescent="0.3">
      <c r="B239" s="50">
        <v>234</v>
      </c>
      <c r="C239" s="258">
        <f>'ادخال البيانات'!A235</f>
        <v>0</v>
      </c>
      <c r="D239" s="258"/>
      <c r="E239" s="258"/>
      <c r="F239" s="6">
        <f>'ادخال البيانات'!AV235</f>
        <v>0</v>
      </c>
      <c r="G239" s="63" t="e">
        <f>'ادخال البيانات'!AY235</f>
        <v>#DIV/0!</v>
      </c>
      <c r="H239" s="18"/>
      <c r="I239" s="3" t="e">
        <f t="shared" si="25"/>
        <v>#DIV/0!</v>
      </c>
      <c r="N239">
        <f t="shared" si="21"/>
        <v>0</v>
      </c>
      <c r="O239" s="8">
        <f t="shared" si="26"/>
        <v>0</v>
      </c>
      <c r="P239">
        <f>RANK(O239,$O:$O)+COUNTIF($O$6:O239,O239)-1</f>
        <v>234</v>
      </c>
      <c r="R239" t="str">
        <f t="shared" si="22"/>
        <v>أقل من المتوسط</v>
      </c>
      <c r="U239" s="50">
        <v>234</v>
      </c>
      <c r="V239" s="40">
        <f t="shared" si="27"/>
        <v>0</v>
      </c>
      <c r="W239" s="65">
        <f t="shared" si="23"/>
        <v>0</v>
      </c>
      <c r="X239" s="9" t="str">
        <f t="shared" si="24"/>
        <v>متوسط</v>
      </c>
    </row>
    <row r="240" spans="2:24" customFormat="1" x14ac:dyDescent="0.3">
      <c r="B240" s="50">
        <v>235</v>
      </c>
      <c r="C240" s="258">
        <f>'ادخال البيانات'!A236</f>
        <v>0</v>
      </c>
      <c r="D240" s="258"/>
      <c r="E240" s="258"/>
      <c r="F240" s="6">
        <f>'ادخال البيانات'!AV236</f>
        <v>0</v>
      </c>
      <c r="G240" s="63" t="e">
        <f>'ادخال البيانات'!AY236</f>
        <v>#DIV/0!</v>
      </c>
      <c r="H240" s="18"/>
      <c r="I240" s="3" t="e">
        <f t="shared" si="25"/>
        <v>#DIV/0!</v>
      </c>
      <c r="N240">
        <f t="shared" si="21"/>
        <v>0</v>
      </c>
      <c r="O240" s="8">
        <f t="shared" si="26"/>
        <v>0</v>
      </c>
      <c r="P240">
        <f>RANK(O240,$O:$O)+COUNTIF($O$6:O240,O240)-1</f>
        <v>235</v>
      </c>
      <c r="R240" t="str">
        <f t="shared" si="22"/>
        <v>أقل من المتوسط</v>
      </c>
      <c r="U240" s="50">
        <v>235</v>
      </c>
      <c r="V240" s="40">
        <f t="shared" si="27"/>
        <v>0</v>
      </c>
      <c r="W240" s="65">
        <f t="shared" si="23"/>
        <v>0</v>
      </c>
      <c r="X240" s="9" t="str">
        <f t="shared" si="24"/>
        <v>متوسط</v>
      </c>
    </row>
    <row r="241" spans="2:24" customFormat="1" x14ac:dyDescent="0.3">
      <c r="B241" s="50">
        <v>236</v>
      </c>
      <c r="C241" s="258">
        <f>'ادخال البيانات'!A237</f>
        <v>0</v>
      </c>
      <c r="D241" s="258"/>
      <c r="E241" s="258"/>
      <c r="F241" s="6">
        <f>'ادخال البيانات'!AV237</f>
        <v>0</v>
      </c>
      <c r="G241" s="63" t="e">
        <f>'ادخال البيانات'!AY237</f>
        <v>#DIV/0!</v>
      </c>
      <c r="H241" s="18"/>
      <c r="I241" s="3" t="e">
        <f t="shared" si="25"/>
        <v>#DIV/0!</v>
      </c>
      <c r="N241">
        <f t="shared" si="21"/>
        <v>0</v>
      </c>
      <c r="O241" s="8">
        <f t="shared" si="26"/>
        <v>0</v>
      </c>
      <c r="P241">
        <f>RANK(O241,$O:$O)+COUNTIF($O$6:O241,O241)-1</f>
        <v>236</v>
      </c>
      <c r="R241" t="str">
        <f t="shared" si="22"/>
        <v>أقل من المتوسط</v>
      </c>
      <c r="U241" s="50">
        <v>236</v>
      </c>
      <c r="V241" s="40">
        <f t="shared" si="27"/>
        <v>0</v>
      </c>
      <c r="W241" s="65">
        <f t="shared" si="23"/>
        <v>0</v>
      </c>
      <c r="X241" s="9" t="str">
        <f t="shared" si="24"/>
        <v>متوسط</v>
      </c>
    </row>
    <row r="242" spans="2:24" customFormat="1" x14ac:dyDescent="0.3">
      <c r="B242" s="50">
        <v>237</v>
      </c>
      <c r="C242" s="258">
        <f>'ادخال البيانات'!A238</f>
        <v>0</v>
      </c>
      <c r="D242" s="258"/>
      <c r="E242" s="258"/>
      <c r="F242" s="6">
        <f>'ادخال البيانات'!AV238</f>
        <v>0</v>
      </c>
      <c r="G242" s="63" t="e">
        <f>'ادخال البيانات'!AY238</f>
        <v>#DIV/0!</v>
      </c>
      <c r="H242" s="18"/>
      <c r="I242" s="3" t="e">
        <f t="shared" si="25"/>
        <v>#DIV/0!</v>
      </c>
      <c r="N242">
        <f t="shared" si="21"/>
        <v>0</v>
      </c>
      <c r="O242" s="8">
        <f t="shared" si="26"/>
        <v>0</v>
      </c>
      <c r="P242">
        <f>RANK(O242,$O:$O)+COUNTIF($O$6:O242,O242)-1</f>
        <v>237</v>
      </c>
      <c r="R242" t="str">
        <f t="shared" si="22"/>
        <v>أقل من المتوسط</v>
      </c>
      <c r="U242" s="50">
        <v>237</v>
      </c>
      <c r="V242" s="40">
        <f t="shared" si="27"/>
        <v>0</v>
      </c>
      <c r="W242" s="65">
        <f t="shared" si="23"/>
        <v>0</v>
      </c>
      <c r="X242" s="9" t="str">
        <f t="shared" si="24"/>
        <v>متوسط</v>
      </c>
    </row>
    <row r="243" spans="2:24" customFormat="1" x14ac:dyDescent="0.3">
      <c r="B243" s="50">
        <v>238</v>
      </c>
      <c r="C243" s="258">
        <f>'ادخال البيانات'!A239</f>
        <v>0</v>
      </c>
      <c r="D243" s="258"/>
      <c r="E243" s="258"/>
      <c r="F243" s="6">
        <f>'ادخال البيانات'!AV239</f>
        <v>0</v>
      </c>
      <c r="G243" s="63" t="e">
        <f>'ادخال البيانات'!AY239</f>
        <v>#DIV/0!</v>
      </c>
      <c r="H243" s="18"/>
      <c r="I243" s="3" t="e">
        <f t="shared" si="25"/>
        <v>#DIV/0!</v>
      </c>
      <c r="N243">
        <f t="shared" si="21"/>
        <v>0</v>
      </c>
      <c r="O243" s="8">
        <f t="shared" si="26"/>
        <v>0</v>
      </c>
      <c r="P243">
        <f>RANK(O243,$O:$O)+COUNTIF($O$6:O243,O243)-1</f>
        <v>238</v>
      </c>
      <c r="R243" t="str">
        <f t="shared" si="22"/>
        <v>أقل من المتوسط</v>
      </c>
      <c r="U243" s="50">
        <v>238</v>
      </c>
      <c r="V243" s="40">
        <f t="shared" si="27"/>
        <v>0</v>
      </c>
      <c r="W243" s="65">
        <f t="shared" si="23"/>
        <v>0</v>
      </c>
      <c r="X243" s="9" t="str">
        <f t="shared" si="24"/>
        <v>متوسط</v>
      </c>
    </row>
    <row r="244" spans="2:24" customFormat="1" x14ac:dyDescent="0.3">
      <c r="B244" s="50">
        <v>239</v>
      </c>
      <c r="C244" s="258">
        <f>'ادخال البيانات'!A240</f>
        <v>0</v>
      </c>
      <c r="D244" s="258"/>
      <c r="E244" s="258"/>
      <c r="F244" s="6">
        <f>'ادخال البيانات'!AV240</f>
        <v>0</v>
      </c>
      <c r="G244" s="63" t="e">
        <f>'ادخال البيانات'!AY240</f>
        <v>#DIV/0!</v>
      </c>
      <c r="H244" s="18"/>
      <c r="I244" s="3" t="e">
        <f t="shared" si="25"/>
        <v>#DIV/0!</v>
      </c>
      <c r="N244">
        <f t="shared" si="21"/>
        <v>0</v>
      </c>
      <c r="O244" s="8">
        <f t="shared" si="26"/>
        <v>0</v>
      </c>
      <c r="P244">
        <f>RANK(O244,$O:$O)+COUNTIF($O$6:O244,O244)-1</f>
        <v>239</v>
      </c>
      <c r="R244" t="str">
        <f t="shared" si="22"/>
        <v>أقل من المتوسط</v>
      </c>
      <c r="U244" s="50">
        <v>239</v>
      </c>
      <c r="V244" s="40">
        <f t="shared" si="27"/>
        <v>0</v>
      </c>
      <c r="W244" s="65">
        <f t="shared" si="23"/>
        <v>0</v>
      </c>
      <c r="X244" s="9" t="str">
        <f t="shared" si="24"/>
        <v>متوسط</v>
      </c>
    </row>
    <row r="245" spans="2:24" customFormat="1" x14ac:dyDescent="0.3">
      <c r="B245" s="50">
        <v>240</v>
      </c>
      <c r="C245" s="258">
        <f>'ادخال البيانات'!A241</f>
        <v>0</v>
      </c>
      <c r="D245" s="258"/>
      <c r="E245" s="258"/>
      <c r="F245" s="6">
        <f>'ادخال البيانات'!AV241</f>
        <v>0</v>
      </c>
      <c r="G245" s="63" t="e">
        <f>'ادخال البيانات'!AY241</f>
        <v>#DIV/0!</v>
      </c>
      <c r="H245" s="18"/>
      <c r="I245" s="3" t="e">
        <f t="shared" si="25"/>
        <v>#DIV/0!</v>
      </c>
      <c r="N245">
        <f t="shared" si="21"/>
        <v>0</v>
      </c>
      <c r="O245" s="8">
        <f t="shared" si="26"/>
        <v>0</v>
      </c>
      <c r="P245">
        <f>RANK(O245,$O:$O)+COUNTIF($O$6:O245,O245)-1</f>
        <v>240</v>
      </c>
      <c r="R245" t="str">
        <f t="shared" si="22"/>
        <v>أقل من المتوسط</v>
      </c>
      <c r="U245" s="50">
        <v>240</v>
      </c>
      <c r="V245" s="40">
        <f t="shared" si="27"/>
        <v>0</v>
      </c>
      <c r="W245" s="65">
        <f t="shared" si="23"/>
        <v>0</v>
      </c>
      <c r="X245" s="9" t="str">
        <f t="shared" si="24"/>
        <v>متوسط</v>
      </c>
    </row>
    <row r="246" spans="2:24" customFormat="1" x14ac:dyDescent="0.3">
      <c r="B246" s="50">
        <v>241</v>
      </c>
      <c r="C246" s="258">
        <f>'ادخال البيانات'!A242</f>
        <v>0</v>
      </c>
      <c r="D246" s="258"/>
      <c r="E246" s="258"/>
      <c r="F246" s="6">
        <f>'ادخال البيانات'!AV242</f>
        <v>0</v>
      </c>
      <c r="G246" s="63" t="e">
        <f>'ادخال البيانات'!AY242</f>
        <v>#DIV/0!</v>
      </c>
      <c r="H246" s="18"/>
      <c r="I246" s="3" t="e">
        <f t="shared" si="25"/>
        <v>#DIV/0!</v>
      </c>
      <c r="N246">
        <f t="shared" si="21"/>
        <v>0</v>
      </c>
      <c r="O246" s="8">
        <f t="shared" si="26"/>
        <v>0</v>
      </c>
      <c r="P246">
        <f>RANK(O246,$O:$O)+COUNTIF($O$6:O246,O246)-1</f>
        <v>241</v>
      </c>
      <c r="R246" t="str">
        <f t="shared" si="22"/>
        <v>أقل من المتوسط</v>
      </c>
      <c r="U246" s="50">
        <v>241</v>
      </c>
      <c r="V246" s="40">
        <f t="shared" si="27"/>
        <v>0</v>
      </c>
      <c r="W246" s="65">
        <f t="shared" si="23"/>
        <v>0</v>
      </c>
      <c r="X246" s="9" t="str">
        <f t="shared" si="24"/>
        <v>متوسط</v>
      </c>
    </row>
    <row r="247" spans="2:24" customFormat="1" x14ac:dyDescent="0.3">
      <c r="B247" s="50">
        <v>242</v>
      </c>
      <c r="C247" s="258">
        <f>'ادخال البيانات'!A243</f>
        <v>0</v>
      </c>
      <c r="D247" s="258"/>
      <c r="E247" s="258"/>
      <c r="F247" s="6">
        <f>'ادخال البيانات'!AV243</f>
        <v>0</v>
      </c>
      <c r="G247" s="63" t="e">
        <f>'ادخال البيانات'!AY243</f>
        <v>#DIV/0!</v>
      </c>
      <c r="H247" s="18"/>
      <c r="I247" s="3" t="e">
        <f t="shared" si="25"/>
        <v>#DIV/0!</v>
      </c>
      <c r="N247">
        <f t="shared" si="21"/>
        <v>0</v>
      </c>
      <c r="O247" s="8">
        <f t="shared" si="26"/>
        <v>0</v>
      </c>
      <c r="P247">
        <f>RANK(O247,$O:$O)+COUNTIF($O$6:O247,O247)-1</f>
        <v>242</v>
      </c>
      <c r="R247" t="str">
        <f t="shared" si="22"/>
        <v>أقل من المتوسط</v>
      </c>
      <c r="U247" s="50">
        <v>242</v>
      </c>
      <c r="V247" s="40">
        <f t="shared" si="27"/>
        <v>0</v>
      </c>
      <c r="W247" s="65">
        <f t="shared" si="23"/>
        <v>0</v>
      </c>
      <c r="X247" s="9" t="str">
        <f t="shared" si="24"/>
        <v>متوسط</v>
      </c>
    </row>
    <row r="248" spans="2:24" customFormat="1" x14ac:dyDescent="0.3">
      <c r="B248" s="50">
        <v>243</v>
      </c>
      <c r="C248" s="258">
        <f>'ادخال البيانات'!A244</f>
        <v>0</v>
      </c>
      <c r="D248" s="258"/>
      <c r="E248" s="258"/>
      <c r="F248" s="6">
        <f>'ادخال البيانات'!AV244</f>
        <v>0</v>
      </c>
      <c r="G248" s="63" t="e">
        <f>'ادخال البيانات'!AY244</f>
        <v>#DIV/0!</v>
      </c>
      <c r="H248" s="18"/>
      <c r="I248" s="3" t="e">
        <f t="shared" si="25"/>
        <v>#DIV/0!</v>
      </c>
      <c r="N248">
        <f t="shared" si="21"/>
        <v>0</v>
      </c>
      <c r="O248" s="8">
        <f t="shared" si="26"/>
        <v>0</v>
      </c>
      <c r="P248">
        <f>RANK(O248,$O:$O)+COUNTIF($O$6:O248,O248)-1</f>
        <v>243</v>
      </c>
      <c r="R248" t="str">
        <f t="shared" si="22"/>
        <v>أقل من المتوسط</v>
      </c>
      <c r="U248" s="50">
        <v>243</v>
      </c>
      <c r="V248" s="40">
        <f t="shared" si="27"/>
        <v>0</v>
      </c>
      <c r="W248" s="65">
        <f t="shared" si="23"/>
        <v>0</v>
      </c>
      <c r="X248" s="9" t="str">
        <f t="shared" si="24"/>
        <v>متوسط</v>
      </c>
    </row>
    <row r="249" spans="2:24" customFormat="1" x14ac:dyDescent="0.3">
      <c r="B249" s="50">
        <v>244</v>
      </c>
      <c r="C249" s="258">
        <f>'ادخال البيانات'!A245</f>
        <v>0</v>
      </c>
      <c r="D249" s="258"/>
      <c r="E249" s="258"/>
      <c r="F249" s="6">
        <f>'ادخال البيانات'!AV245</f>
        <v>0</v>
      </c>
      <c r="G249" s="63" t="e">
        <f>'ادخال البيانات'!AY245</f>
        <v>#DIV/0!</v>
      </c>
      <c r="H249" s="18"/>
      <c r="I249" s="3" t="e">
        <f t="shared" si="25"/>
        <v>#DIV/0!</v>
      </c>
      <c r="N249">
        <f t="shared" si="21"/>
        <v>0</v>
      </c>
      <c r="O249" s="8">
        <f t="shared" si="26"/>
        <v>0</v>
      </c>
      <c r="P249">
        <f>RANK(O249,$O:$O)+COUNTIF($O$6:O249,O249)-1</f>
        <v>244</v>
      </c>
      <c r="R249" t="str">
        <f t="shared" si="22"/>
        <v>أقل من المتوسط</v>
      </c>
      <c r="U249" s="50">
        <v>244</v>
      </c>
      <c r="V249" s="40">
        <f t="shared" si="27"/>
        <v>0</v>
      </c>
      <c r="W249" s="65">
        <f t="shared" si="23"/>
        <v>0</v>
      </c>
      <c r="X249" s="9" t="str">
        <f t="shared" si="24"/>
        <v>متوسط</v>
      </c>
    </row>
    <row r="250" spans="2:24" customFormat="1" x14ac:dyDescent="0.3">
      <c r="B250" s="50">
        <v>245</v>
      </c>
      <c r="C250" s="258">
        <f>'ادخال البيانات'!A246</f>
        <v>0</v>
      </c>
      <c r="D250" s="258"/>
      <c r="E250" s="258"/>
      <c r="F250" s="6">
        <f>'ادخال البيانات'!AV246</f>
        <v>0</v>
      </c>
      <c r="G250" s="63" t="e">
        <f>'ادخال البيانات'!AY246</f>
        <v>#DIV/0!</v>
      </c>
      <c r="H250" s="18"/>
      <c r="I250" s="3" t="e">
        <f t="shared" si="25"/>
        <v>#DIV/0!</v>
      </c>
      <c r="N250">
        <f t="shared" si="21"/>
        <v>0</v>
      </c>
      <c r="O250" s="8">
        <f t="shared" si="26"/>
        <v>0</v>
      </c>
      <c r="P250">
        <f>RANK(O250,$O:$O)+COUNTIF($O$6:O250,O250)-1</f>
        <v>245</v>
      </c>
      <c r="R250" t="str">
        <f t="shared" si="22"/>
        <v>أقل من المتوسط</v>
      </c>
      <c r="U250" s="50">
        <v>245</v>
      </c>
      <c r="V250" s="40">
        <f t="shared" si="27"/>
        <v>0</v>
      </c>
      <c r="W250" s="65">
        <f t="shared" si="23"/>
        <v>0</v>
      </c>
      <c r="X250" s="9" t="str">
        <f t="shared" si="24"/>
        <v>متوسط</v>
      </c>
    </row>
    <row r="251" spans="2:24" customFormat="1" x14ac:dyDescent="0.3">
      <c r="B251" s="50">
        <v>246</v>
      </c>
      <c r="C251" s="258">
        <f>'ادخال البيانات'!A247</f>
        <v>0</v>
      </c>
      <c r="D251" s="258"/>
      <c r="E251" s="258"/>
      <c r="F251" s="6">
        <f>'ادخال البيانات'!AV247</f>
        <v>0</v>
      </c>
      <c r="G251" s="63" t="e">
        <f>'ادخال البيانات'!AY247</f>
        <v>#DIV/0!</v>
      </c>
      <c r="H251" s="18"/>
      <c r="I251" s="3" t="e">
        <f t="shared" si="25"/>
        <v>#DIV/0!</v>
      </c>
      <c r="N251">
        <f t="shared" si="21"/>
        <v>0</v>
      </c>
      <c r="O251" s="8">
        <f t="shared" si="26"/>
        <v>0</v>
      </c>
      <c r="P251">
        <f>RANK(O251,$O:$O)+COUNTIF($O$6:O251,O251)-1</f>
        <v>246</v>
      </c>
      <c r="R251" t="str">
        <f t="shared" si="22"/>
        <v>أقل من المتوسط</v>
      </c>
      <c r="U251" s="50">
        <v>246</v>
      </c>
      <c r="V251" s="40">
        <f t="shared" si="27"/>
        <v>0</v>
      </c>
      <c r="W251" s="65">
        <f t="shared" si="23"/>
        <v>0</v>
      </c>
      <c r="X251" s="9" t="str">
        <f t="shared" si="24"/>
        <v>متوسط</v>
      </c>
    </row>
    <row r="252" spans="2:24" customFormat="1" x14ac:dyDescent="0.3">
      <c r="B252" s="50">
        <v>247</v>
      </c>
      <c r="C252" s="258">
        <f>'ادخال البيانات'!A248</f>
        <v>0</v>
      </c>
      <c r="D252" s="258"/>
      <c r="E252" s="258"/>
      <c r="F252" s="6">
        <f>'ادخال البيانات'!AV248</f>
        <v>0</v>
      </c>
      <c r="G252" s="63" t="e">
        <f>'ادخال البيانات'!AY248</f>
        <v>#DIV/0!</v>
      </c>
      <c r="H252" s="18"/>
      <c r="I252" s="3" t="e">
        <f t="shared" si="25"/>
        <v>#DIV/0!</v>
      </c>
      <c r="N252">
        <f t="shared" si="21"/>
        <v>0</v>
      </c>
      <c r="O252" s="8">
        <f t="shared" si="26"/>
        <v>0</v>
      </c>
      <c r="P252">
        <f>RANK(O252,$O:$O)+COUNTIF($O$6:O252,O252)-1</f>
        <v>247</v>
      </c>
      <c r="R252" t="str">
        <f t="shared" si="22"/>
        <v>أقل من المتوسط</v>
      </c>
      <c r="U252" s="50">
        <v>247</v>
      </c>
      <c r="V252" s="40">
        <f t="shared" si="27"/>
        <v>0</v>
      </c>
      <c r="W252" s="65">
        <f t="shared" si="23"/>
        <v>0</v>
      </c>
      <c r="X252" s="9" t="str">
        <f t="shared" si="24"/>
        <v>متوسط</v>
      </c>
    </row>
    <row r="253" spans="2:24" customFormat="1" x14ac:dyDescent="0.3">
      <c r="B253" s="50">
        <v>248</v>
      </c>
      <c r="C253" s="258">
        <f>'ادخال البيانات'!A249</f>
        <v>0</v>
      </c>
      <c r="D253" s="258"/>
      <c r="E253" s="258"/>
      <c r="F253" s="6">
        <f>'ادخال البيانات'!AV249</f>
        <v>0</v>
      </c>
      <c r="G253" s="63" t="e">
        <f>'ادخال البيانات'!AY249</f>
        <v>#DIV/0!</v>
      </c>
      <c r="H253" s="18"/>
      <c r="I253" s="3" t="e">
        <f t="shared" si="25"/>
        <v>#DIV/0!</v>
      </c>
      <c r="N253">
        <f t="shared" si="21"/>
        <v>0</v>
      </c>
      <c r="O253" s="8">
        <f t="shared" si="26"/>
        <v>0</v>
      </c>
      <c r="P253">
        <f>RANK(O253,$O:$O)+COUNTIF($O$6:O253,O253)-1</f>
        <v>248</v>
      </c>
      <c r="R253" t="str">
        <f t="shared" si="22"/>
        <v>أقل من المتوسط</v>
      </c>
      <c r="U253" s="50">
        <v>248</v>
      </c>
      <c r="V253" s="40">
        <f t="shared" si="27"/>
        <v>0</v>
      </c>
      <c r="W253" s="65">
        <f t="shared" si="23"/>
        <v>0</v>
      </c>
      <c r="X253" s="9" t="str">
        <f t="shared" si="24"/>
        <v>متوسط</v>
      </c>
    </row>
    <row r="254" spans="2:24" customFormat="1" x14ac:dyDescent="0.3">
      <c r="B254" s="50">
        <v>249</v>
      </c>
      <c r="C254" s="258">
        <f>'ادخال البيانات'!A250</f>
        <v>0</v>
      </c>
      <c r="D254" s="258"/>
      <c r="E254" s="258"/>
      <c r="F254" s="6">
        <f>'ادخال البيانات'!AV250</f>
        <v>0</v>
      </c>
      <c r="G254" s="63" t="e">
        <f>'ادخال البيانات'!AY250</f>
        <v>#DIV/0!</v>
      </c>
      <c r="H254" s="18"/>
      <c r="I254" s="3" t="e">
        <f t="shared" si="25"/>
        <v>#DIV/0!</v>
      </c>
      <c r="N254">
        <f t="shared" si="21"/>
        <v>0</v>
      </c>
      <c r="O254" s="8">
        <f t="shared" si="26"/>
        <v>0</v>
      </c>
      <c r="P254">
        <f>RANK(O254,$O:$O)+COUNTIF($O$6:O254,O254)-1</f>
        <v>249</v>
      </c>
      <c r="R254" t="str">
        <f t="shared" si="22"/>
        <v>أقل من المتوسط</v>
      </c>
      <c r="U254" s="50">
        <v>249</v>
      </c>
      <c r="V254" s="40">
        <f t="shared" si="27"/>
        <v>0</v>
      </c>
      <c r="W254" s="65">
        <f t="shared" si="23"/>
        <v>0</v>
      </c>
      <c r="X254" s="9" t="str">
        <f t="shared" si="24"/>
        <v>متوسط</v>
      </c>
    </row>
    <row r="255" spans="2:24" customFormat="1" x14ac:dyDescent="0.3">
      <c r="B255" s="50">
        <v>250</v>
      </c>
      <c r="C255" s="258">
        <f>'ادخال البيانات'!A251</f>
        <v>0</v>
      </c>
      <c r="D255" s="258"/>
      <c r="E255" s="258"/>
      <c r="F255" s="6">
        <f>'ادخال البيانات'!AV251</f>
        <v>0</v>
      </c>
      <c r="G255" s="63" t="e">
        <f>'ادخال البيانات'!AY251</f>
        <v>#DIV/0!</v>
      </c>
      <c r="H255" s="18"/>
      <c r="I255" s="3" t="e">
        <f t="shared" si="25"/>
        <v>#DIV/0!</v>
      </c>
      <c r="N255">
        <f t="shared" si="21"/>
        <v>0</v>
      </c>
      <c r="O255" s="8">
        <f t="shared" si="26"/>
        <v>0</v>
      </c>
      <c r="P255">
        <f>RANK(O255,$O:$O)+COUNTIF($O$6:O255,O255)-1</f>
        <v>250</v>
      </c>
      <c r="R255" t="str">
        <f t="shared" si="22"/>
        <v>أقل من المتوسط</v>
      </c>
      <c r="U255" s="50">
        <v>250</v>
      </c>
      <c r="V255" s="40">
        <f t="shared" si="27"/>
        <v>0</v>
      </c>
      <c r="W255" s="65">
        <f t="shared" si="23"/>
        <v>0</v>
      </c>
      <c r="X255" s="9" t="str">
        <f t="shared" si="24"/>
        <v>متوسط</v>
      </c>
    </row>
    <row r="256" spans="2:24" customFormat="1" x14ac:dyDescent="0.3">
      <c r="B256" s="50">
        <v>251</v>
      </c>
      <c r="C256" s="258">
        <f>'ادخال البيانات'!A252</f>
        <v>0</v>
      </c>
      <c r="D256" s="258"/>
      <c r="E256" s="258"/>
      <c r="F256" s="6">
        <f>'ادخال البيانات'!AV252</f>
        <v>0</v>
      </c>
      <c r="G256" s="63" t="e">
        <f>'ادخال البيانات'!AY252</f>
        <v>#DIV/0!</v>
      </c>
      <c r="H256" s="18"/>
      <c r="I256" s="3" t="e">
        <f t="shared" si="25"/>
        <v>#DIV/0!</v>
      </c>
      <c r="N256">
        <f t="shared" si="21"/>
        <v>0</v>
      </c>
      <c r="O256" s="8">
        <f t="shared" si="26"/>
        <v>0</v>
      </c>
      <c r="P256">
        <f>RANK(O256,$O:$O)+COUNTIF($O$6:O256,O256)-1</f>
        <v>251</v>
      </c>
      <c r="R256" t="str">
        <f t="shared" si="22"/>
        <v>أقل من المتوسط</v>
      </c>
      <c r="U256" s="50">
        <v>251</v>
      </c>
      <c r="V256" s="40">
        <f t="shared" si="27"/>
        <v>0</v>
      </c>
      <c r="W256" s="65">
        <f t="shared" si="23"/>
        <v>0</v>
      </c>
      <c r="X256" s="9" t="str">
        <f t="shared" si="24"/>
        <v>متوسط</v>
      </c>
    </row>
    <row r="257" spans="2:24" customFormat="1" x14ac:dyDescent="0.3">
      <c r="B257" s="50">
        <v>252</v>
      </c>
      <c r="C257" s="258">
        <f>'ادخال البيانات'!A253</f>
        <v>0</v>
      </c>
      <c r="D257" s="258"/>
      <c r="E257" s="258"/>
      <c r="F257" s="6">
        <f>'ادخال البيانات'!AV253</f>
        <v>0</v>
      </c>
      <c r="G257" s="63" t="e">
        <f>'ادخال البيانات'!AY253</f>
        <v>#DIV/0!</v>
      </c>
      <c r="H257" s="18"/>
      <c r="I257" s="3" t="e">
        <f t="shared" si="25"/>
        <v>#DIV/0!</v>
      </c>
      <c r="N257">
        <f t="shared" si="21"/>
        <v>0</v>
      </c>
      <c r="O257" s="8">
        <f t="shared" si="26"/>
        <v>0</v>
      </c>
      <c r="P257">
        <f>RANK(O257,$O:$O)+COUNTIF($O$6:O257,O257)-1</f>
        <v>252</v>
      </c>
      <c r="R257" t="str">
        <f t="shared" si="22"/>
        <v>أقل من المتوسط</v>
      </c>
      <c r="U257" s="50">
        <v>252</v>
      </c>
      <c r="V257" s="40">
        <f t="shared" si="27"/>
        <v>0</v>
      </c>
      <c r="W257" s="65">
        <f t="shared" si="23"/>
        <v>0</v>
      </c>
      <c r="X257" s="9" t="str">
        <f t="shared" si="24"/>
        <v>متوسط</v>
      </c>
    </row>
    <row r="258" spans="2:24" customFormat="1" x14ac:dyDescent="0.3">
      <c r="B258" s="50">
        <v>253</v>
      </c>
      <c r="C258" s="258">
        <f>'ادخال البيانات'!A254</f>
        <v>0</v>
      </c>
      <c r="D258" s="258"/>
      <c r="E258" s="258"/>
      <c r="F258" s="6">
        <f>'ادخال البيانات'!AV254</f>
        <v>0</v>
      </c>
      <c r="G258" s="63" t="e">
        <f>'ادخال البيانات'!AY254</f>
        <v>#DIV/0!</v>
      </c>
      <c r="H258" s="18"/>
      <c r="I258" s="3" t="e">
        <f t="shared" si="25"/>
        <v>#DIV/0!</v>
      </c>
      <c r="N258">
        <f t="shared" si="21"/>
        <v>0</v>
      </c>
      <c r="O258" s="8">
        <f t="shared" si="26"/>
        <v>0</v>
      </c>
      <c r="P258">
        <f>RANK(O258,$O:$O)+COUNTIF($O$6:O258,O258)-1</f>
        <v>253</v>
      </c>
      <c r="R258" t="str">
        <f t="shared" si="22"/>
        <v>أقل من المتوسط</v>
      </c>
      <c r="U258" s="50">
        <v>253</v>
      </c>
      <c r="V258" s="40">
        <f t="shared" si="27"/>
        <v>0</v>
      </c>
      <c r="W258" s="65">
        <f t="shared" si="23"/>
        <v>0</v>
      </c>
      <c r="X258" s="9" t="str">
        <f t="shared" si="24"/>
        <v>متوسط</v>
      </c>
    </row>
    <row r="259" spans="2:24" customFormat="1" x14ac:dyDescent="0.3">
      <c r="B259" s="50">
        <v>254</v>
      </c>
      <c r="C259" s="258">
        <f>'ادخال البيانات'!A255</f>
        <v>0</v>
      </c>
      <c r="D259" s="258"/>
      <c r="E259" s="258"/>
      <c r="F259" s="6">
        <f>'ادخال البيانات'!AV255</f>
        <v>0</v>
      </c>
      <c r="G259" s="63" t="e">
        <f>'ادخال البيانات'!AY255</f>
        <v>#DIV/0!</v>
      </c>
      <c r="H259" s="18"/>
      <c r="I259" s="3" t="e">
        <f t="shared" si="25"/>
        <v>#DIV/0!</v>
      </c>
      <c r="N259">
        <f t="shared" si="21"/>
        <v>0</v>
      </c>
      <c r="O259" s="8">
        <f t="shared" si="26"/>
        <v>0</v>
      </c>
      <c r="P259">
        <f>RANK(O259,$O:$O)+COUNTIF($O$6:O259,O259)-1</f>
        <v>254</v>
      </c>
      <c r="R259" t="str">
        <f t="shared" si="22"/>
        <v>أقل من المتوسط</v>
      </c>
      <c r="U259" s="50">
        <v>254</v>
      </c>
      <c r="V259" s="40">
        <f t="shared" si="27"/>
        <v>0</v>
      </c>
      <c r="W259" s="65">
        <f t="shared" si="23"/>
        <v>0</v>
      </c>
      <c r="X259" s="9" t="str">
        <f t="shared" si="24"/>
        <v>متوسط</v>
      </c>
    </row>
    <row r="260" spans="2:24" customFormat="1" x14ac:dyDescent="0.3">
      <c r="B260" s="50">
        <v>255</v>
      </c>
      <c r="C260" s="258">
        <f>'ادخال البيانات'!A256</f>
        <v>0</v>
      </c>
      <c r="D260" s="258"/>
      <c r="E260" s="258"/>
      <c r="F260" s="6">
        <f>'ادخال البيانات'!AV256</f>
        <v>0</v>
      </c>
      <c r="G260" s="63" t="e">
        <f>'ادخال البيانات'!AY256</f>
        <v>#DIV/0!</v>
      </c>
      <c r="H260" s="18"/>
      <c r="I260" s="3" t="e">
        <f t="shared" si="25"/>
        <v>#DIV/0!</v>
      </c>
      <c r="N260">
        <f t="shared" si="21"/>
        <v>0</v>
      </c>
      <c r="O260" s="8">
        <f t="shared" si="26"/>
        <v>0</v>
      </c>
      <c r="P260">
        <f>RANK(O260,$O:$O)+COUNTIF($O$6:O260,O260)-1</f>
        <v>255</v>
      </c>
      <c r="R260" t="str">
        <f t="shared" si="22"/>
        <v>أقل من المتوسط</v>
      </c>
      <c r="U260" s="50">
        <v>255</v>
      </c>
      <c r="V260" s="40">
        <f t="shared" si="27"/>
        <v>0</v>
      </c>
      <c r="W260" s="65">
        <f t="shared" si="23"/>
        <v>0</v>
      </c>
      <c r="X260" s="9" t="str">
        <f t="shared" si="24"/>
        <v>متوسط</v>
      </c>
    </row>
    <row r="261" spans="2:24" customFormat="1" x14ac:dyDescent="0.3">
      <c r="B261" s="50">
        <v>256</v>
      </c>
      <c r="C261" s="258">
        <f>'ادخال البيانات'!A257</f>
        <v>0</v>
      </c>
      <c r="D261" s="258"/>
      <c r="E261" s="258"/>
      <c r="F261" s="6">
        <f>'ادخال البيانات'!AV257</f>
        <v>0</v>
      </c>
      <c r="G261" s="63" t="e">
        <f>'ادخال البيانات'!AY257</f>
        <v>#DIV/0!</v>
      </c>
      <c r="H261" s="18"/>
      <c r="I261" s="3" t="e">
        <f t="shared" si="25"/>
        <v>#DIV/0!</v>
      </c>
      <c r="N261">
        <f t="shared" si="21"/>
        <v>0</v>
      </c>
      <c r="O261" s="8">
        <f t="shared" si="26"/>
        <v>0</v>
      </c>
      <c r="P261">
        <f>RANK(O261,$O:$O)+COUNTIF($O$6:O261,O261)-1</f>
        <v>256</v>
      </c>
      <c r="R261" t="str">
        <f t="shared" si="22"/>
        <v>أقل من المتوسط</v>
      </c>
      <c r="U261" s="50">
        <v>256</v>
      </c>
      <c r="V261" s="40">
        <f t="shared" si="27"/>
        <v>0</v>
      </c>
      <c r="W261" s="65">
        <f t="shared" si="23"/>
        <v>0</v>
      </c>
      <c r="X261" s="9" t="str">
        <f t="shared" si="24"/>
        <v>متوسط</v>
      </c>
    </row>
    <row r="262" spans="2:24" customFormat="1" x14ac:dyDescent="0.3">
      <c r="B262" s="50">
        <v>257</v>
      </c>
      <c r="C262" s="258">
        <f>'ادخال البيانات'!A258</f>
        <v>0</v>
      </c>
      <c r="D262" s="258"/>
      <c r="E262" s="258"/>
      <c r="F262" s="6">
        <f>'ادخال البيانات'!AV258</f>
        <v>0</v>
      </c>
      <c r="G262" s="63" t="e">
        <f>'ادخال البيانات'!AY258</f>
        <v>#DIV/0!</v>
      </c>
      <c r="H262" s="18"/>
      <c r="I262" s="3" t="e">
        <f t="shared" si="25"/>
        <v>#DIV/0!</v>
      </c>
      <c r="N262">
        <f t="shared" ref="N262:N325" si="28">C262</f>
        <v>0</v>
      </c>
      <c r="O262" s="8">
        <f t="shared" si="26"/>
        <v>0</v>
      </c>
      <c r="P262">
        <f>RANK(O262,$O:$O)+COUNTIF($O$6:O262,O262)-1</f>
        <v>257</v>
      </c>
      <c r="R262" t="str">
        <f t="shared" ref="R262:R325" si="29">IF(O262&lt;=$AI$6,"أقل من المتوسط",IF(O262&gt;=$AI$7,"فوق المتوسط","متوسط"))</f>
        <v>أقل من المتوسط</v>
      </c>
      <c r="U262" s="50">
        <v>257</v>
      </c>
      <c r="V262" s="40">
        <f t="shared" si="27"/>
        <v>0</v>
      </c>
      <c r="W262" s="65">
        <f t="shared" ref="W262:W325" si="30">INDEX($O$6:$O$449,MATCH(U262,$P$6:$P$449,0))</f>
        <v>0</v>
      </c>
      <c r="X262" s="9" t="str">
        <f t="shared" ref="X262:X325" si="31">IFERROR(IF(W262&gt;$AI$7,"فوق المتوسط",IF(W262&gt;=$AI$6,"متوسط",IF(W262&gt;=$AI$6,"أقل من المتوسط",IF(V262&gt;0,"أقل من المتوسط")))),"لايوجد")</f>
        <v>متوسط</v>
      </c>
    </row>
    <row r="263" spans="2:24" customFormat="1" x14ac:dyDescent="0.3">
      <c r="B263" s="50">
        <v>258</v>
      </c>
      <c r="C263" s="258">
        <f>'ادخال البيانات'!A259</f>
        <v>0</v>
      </c>
      <c r="D263" s="258"/>
      <c r="E263" s="258"/>
      <c r="F263" s="6">
        <f>'ادخال البيانات'!AV259</f>
        <v>0</v>
      </c>
      <c r="G263" s="63" t="e">
        <f>'ادخال البيانات'!AY259</f>
        <v>#DIV/0!</v>
      </c>
      <c r="H263" s="18"/>
      <c r="I263" s="3" t="e">
        <f t="shared" ref="I263:I326" si="32">G263</f>
        <v>#DIV/0!</v>
      </c>
      <c r="N263">
        <f t="shared" si="28"/>
        <v>0</v>
      </c>
      <c r="O263" s="8">
        <f t="shared" ref="O263:O326" si="33">F263</f>
        <v>0</v>
      </c>
      <c r="P263">
        <f>RANK(O263,$O:$O)+COUNTIF($O$6:O263,O263)-1</f>
        <v>258</v>
      </c>
      <c r="R263" t="str">
        <f t="shared" si="29"/>
        <v>أقل من المتوسط</v>
      </c>
      <c r="U263" s="50">
        <v>258</v>
      </c>
      <c r="V263" s="40">
        <f t="shared" ref="V263:V326" si="34">INDEX($N$6:$N$449,MATCH(U263,$P$6:$P$449,0))</f>
        <v>0</v>
      </c>
      <c r="W263" s="65">
        <f t="shared" si="30"/>
        <v>0</v>
      </c>
      <c r="X263" s="9" t="str">
        <f t="shared" si="31"/>
        <v>متوسط</v>
      </c>
    </row>
    <row r="264" spans="2:24" customFormat="1" x14ac:dyDescent="0.3">
      <c r="B264" s="50">
        <v>259</v>
      </c>
      <c r="C264" s="258">
        <f>'ادخال البيانات'!A260</f>
        <v>0</v>
      </c>
      <c r="D264" s="258"/>
      <c r="E264" s="258"/>
      <c r="F264" s="6">
        <f>'ادخال البيانات'!AV260</f>
        <v>0</v>
      </c>
      <c r="G264" s="63" t="e">
        <f>'ادخال البيانات'!AY260</f>
        <v>#DIV/0!</v>
      </c>
      <c r="H264" s="18"/>
      <c r="I264" s="3" t="e">
        <f t="shared" si="32"/>
        <v>#DIV/0!</v>
      </c>
      <c r="N264">
        <f t="shared" si="28"/>
        <v>0</v>
      </c>
      <c r="O264" s="8">
        <f t="shared" si="33"/>
        <v>0</v>
      </c>
      <c r="P264">
        <f>RANK(O264,$O:$O)+COUNTIF($O$6:O264,O264)-1</f>
        <v>259</v>
      </c>
      <c r="R264" t="str">
        <f t="shared" si="29"/>
        <v>أقل من المتوسط</v>
      </c>
      <c r="U264" s="50">
        <v>259</v>
      </c>
      <c r="V264" s="40">
        <f t="shared" si="34"/>
        <v>0</v>
      </c>
      <c r="W264" s="65">
        <f t="shared" si="30"/>
        <v>0</v>
      </c>
      <c r="X264" s="9" t="str">
        <f t="shared" si="31"/>
        <v>متوسط</v>
      </c>
    </row>
    <row r="265" spans="2:24" customFormat="1" x14ac:dyDescent="0.3">
      <c r="B265" s="50">
        <v>260</v>
      </c>
      <c r="C265" s="258">
        <f>'ادخال البيانات'!A261</f>
        <v>0</v>
      </c>
      <c r="D265" s="258"/>
      <c r="E265" s="258"/>
      <c r="F265" s="6">
        <f>'ادخال البيانات'!AV261</f>
        <v>0</v>
      </c>
      <c r="G265" s="63" t="e">
        <f>'ادخال البيانات'!AY261</f>
        <v>#DIV/0!</v>
      </c>
      <c r="H265" s="18"/>
      <c r="I265" s="3" t="e">
        <f t="shared" si="32"/>
        <v>#DIV/0!</v>
      </c>
      <c r="N265">
        <f t="shared" si="28"/>
        <v>0</v>
      </c>
      <c r="O265" s="8">
        <f t="shared" si="33"/>
        <v>0</v>
      </c>
      <c r="P265">
        <f>RANK(O265,$O:$O)+COUNTIF($O$6:O265,O265)-1</f>
        <v>260</v>
      </c>
      <c r="R265" t="str">
        <f t="shared" si="29"/>
        <v>أقل من المتوسط</v>
      </c>
      <c r="U265" s="50">
        <v>260</v>
      </c>
      <c r="V265" s="40">
        <f t="shared" si="34"/>
        <v>0</v>
      </c>
      <c r="W265" s="65">
        <f t="shared" si="30"/>
        <v>0</v>
      </c>
      <c r="X265" s="9" t="str">
        <f t="shared" si="31"/>
        <v>متوسط</v>
      </c>
    </row>
    <row r="266" spans="2:24" customFormat="1" x14ac:dyDescent="0.3">
      <c r="B266" s="50">
        <v>261</v>
      </c>
      <c r="C266" s="258">
        <f>'ادخال البيانات'!A262</f>
        <v>0</v>
      </c>
      <c r="D266" s="258"/>
      <c r="E266" s="258"/>
      <c r="F266" s="6">
        <f>'ادخال البيانات'!AV262</f>
        <v>0</v>
      </c>
      <c r="G266" s="63" t="e">
        <f>'ادخال البيانات'!AY262</f>
        <v>#DIV/0!</v>
      </c>
      <c r="H266" s="18"/>
      <c r="I266" s="3" t="e">
        <f t="shared" si="32"/>
        <v>#DIV/0!</v>
      </c>
      <c r="N266">
        <f t="shared" si="28"/>
        <v>0</v>
      </c>
      <c r="O266" s="8">
        <f t="shared" si="33"/>
        <v>0</v>
      </c>
      <c r="P266">
        <f>RANK(O266,$O:$O)+COUNTIF($O$6:O266,O266)-1</f>
        <v>261</v>
      </c>
      <c r="R266" t="str">
        <f t="shared" si="29"/>
        <v>أقل من المتوسط</v>
      </c>
      <c r="U266" s="50">
        <v>261</v>
      </c>
      <c r="V266" s="40">
        <f t="shared" si="34"/>
        <v>0</v>
      </c>
      <c r="W266" s="65">
        <f t="shared" si="30"/>
        <v>0</v>
      </c>
      <c r="X266" s="9" t="str">
        <f t="shared" si="31"/>
        <v>متوسط</v>
      </c>
    </row>
    <row r="267" spans="2:24" customFormat="1" x14ac:dyDescent="0.3">
      <c r="B267" s="50">
        <v>262</v>
      </c>
      <c r="C267" s="258">
        <f>'ادخال البيانات'!A263</f>
        <v>0</v>
      </c>
      <c r="D267" s="258"/>
      <c r="E267" s="258"/>
      <c r="F267" s="6">
        <f>'ادخال البيانات'!AV263</f>
        <v>0</v>
      </c>
      <c r="G267" s="63" t="e">
        <f>'ادخال البيانات'!AY263</f>
        <v>#DIV/0!</v>
      </c>
      <c r="H267" s="18"/>
      <c r="I267" s="3" t="e">
        <f t="shared" si="32"/>
        <v>#DIV/0!</v>
      </c>
      <c r="N267">
        <f t="shared" si="28"/>
        <v>0</v>
      </c>
      <c r="O267" s="8">
        <f t="shared" si="33"/>
        <v>0</v>
      </c>
      <c r="P267">
        <f>RANK(O267,$O:$O)+COUNTIF($O$6:O267,O267)-1</f>
        <v>262</v>
      </c>
      <c r="R267" t="str">
        <f t="shared" si="29"/>
        <v>أقل من المتوسط</v>
      </c>
      <c r="U267" s="50">
        <v>262</v>
      </c>
      <c r="V267" s="40">
        <f t="shared" si="34"/>
        <v>0</v>
      </c>
      <c r="W267" s="65">
        <f t="shared" si="30"/>
        <v>0</v>
      </c>
      <c r="X267" s="9" t="str">
        <f t="shared" si="31"/>
        <v>متوسط</v>
      </c>
    </row>
    <row r="268" spans="2:24" customFormat="1" x14ac:dyDescent="0.3">
      <c r="B268" s="50">
        <v>263</v>
      </c>
      <c r="C268" s="258">
        <f>'ادخال البيانات'!A264</f>
        <v>0</v>
      </c>
      <c r="D268" s="258"/>
      <c r="E268" s="258"/>
      <c r="F268" s="6">
        <f>'ادخال البيانات'!AV264</f>
        <v>0</v>
      </c>
      <c r="G268" s="63" t="e">
        <f>'ادخال البيانات'!AY264</f>
        <v>#DIV/0!</v>
      </c>
      <c r="H268" s="18"/>
      <c r="I268" s="3" t="e">
        <f t="shared" si="32"/>
        <v>#DIV/0!</v>
      </c>
      <c r="N268">
        <f t="shared" si="28"/>
        <v>0</v>
      </c>
      <c r="O268" s="8">
        <f t="shared" si="33"/>
        <v>0</v>
      </c>
      <c r="P268">
        <f>RANK(O268,$O:$O)+COUNTIF($O$6:O268,O268)-1</f>
        <v>263</v>
      </c>
      <c r="R268" t="str">
        <f t="shared" si="29"/>
        <v>أقل من المتوسط</v>
      </c>
      <c r="U268" s="50">
        <v>263</v>
      </c>
      <c r="V268" s="40">
        <f t="shared" si="34"/>
        <v>0</v>
      </c>
      <c r="W268" s="65">
        <f t="shared" si="30"/>
        <v>0</v>
      </c>
      <c r="X268" s="9" t="str">
        <f t="shared" si="31"/>
        <v>متوسط</v>
      </c>
    </row>
    <row r="269" spans="2:24" customFormat="1" x14ac:dyDescent="0.3">
      <c r="B269" s="50">
        <v>264</v>
      </c>
      <c r="C269" s="258">
        <f>'ادخال البيانات'!A265</f>
        <v>0</v>
      </c>
      <c r="D269" s="258"/>
      <c r="E269" s="258"/>
      <c r="F269" s="6">
        <f>'ادخال البيانات'!AV265</f>
        <v>0</v>
      </c>
      <c r="G269" s="63" t="e">
        <f>'ادخال البيانات'!AY265</f>
        <v>#DIV/0!</v>
      </c>
      <c r="H269" s="18"/>
      <c r="I269" s="3" t="e">
        <f t="shared" si="32"/>
        <v>#DIV/0!</v>
      </c>
      <c r="N269">
        <f t="shared" si="28"/>
        <v>0</v>
      </c>
      <c r="O269" s="8">
        <f t="shared" si="33"/>
        <v>0</v>
      </c>
      <c r="P269">
        <f>RANK(O269,$O:$O)+COUNTIF($O$6:O269,O269)-1</f>
        <v>264</v>
      </c>
      <c r="R269" t="str">
        <f t="shared" si="29"/>
        <v>أقل من المتوسط</v>
      </c>
      <c r="U269" s="50">
        <v>264</v>
      </c>
      <c r="V269" s="40">
        <f t="shared" si="34"/>
        <v>0</v>
      </c>
      <c r="W269" s="65">
        <f t="shared" si="30"/>
        <v>0</v>
      </c>
      <c r="X269" s="9" t="str">
        <f t="shared" si="31"/>
        <v>متوسط</v>
      </c>
    </row>
    <row r="270" spans="2:24" customFormat="1" x14ac:dyDescent="0.3">
      <c r="B270" s="50">
        <v>265</v>
      </c>
      <c r="C270" s="258">
        <f>'ادخال البيانات'!A266</f>
        <v>0</v>
      </c>
      <c r="D270" s="258"/>
      <c r="E270" s="258"/>
      <c r="F270" s="6">
        <f>'ادخال البيانات'!AV266</f>
        <v>0</v>
      </c>
      <c r="G270" s="63" t="e">
        <f>'ادخال البيانات'!AY266</f>
        <v>#DIV/0!</v>
      </c>
      <c r="H270" s="18"/>
      <c r="I270" s="3" t="e">
        <f t="shared" si="32"/>
        <v>#DIV/0!</v>
      </c>
      <c r="N270">
        <f t="shared" si="28"/>
        <v>0</v>
      </c>
      <c r="O270" s="8">
        <f t="shared" si="33"/>
        <v>0</v>
      </c>
      <c r="P270">
        <f>RANK(O270,$O:$O)+COUNTIF($O$6:O270,O270)-1</f>
        <v>265</v>
      </c>
      <c r="R270" t="str">
        <f t="shared" si="29"/>
        <v>أقل من المتوسط</v>
      </c>
      <c r="U270" s="50">
        <v>265</v>
      </c>
      <c r="V270" s="40">
        <f t="shared" si="34"/>
        <v>0</v>
      </c>
      <c r="W270" s="65">
        <f t="shared" si="30"/>
        <v>0</v>
      </c>
      <c r="X270" s="9" t="str">
        <f t="shared" si="31"/>
        <v>متوسط</v>
      </c>
    </row>
    <row r="271" spans="2:24" customFormat="1" x14ac:dyDescent="0.3">
      <c r="B271" s="50">
        <v>266</v>
      </c>
      <c r="C271" s="258">
        <f>'ادخال البيانات'!A267</f>
        <v>0</v>
      </c>
      <c r="D271" s="258"/>
      <c r="E271" s="258"/>
      <c r="F271" s="6">
        <f>'ادخال البيانات'!AV267</f>
        <v>0</v>
      </c>
      <c r="G271" s="63" t="e">
        <f>'ادخال البيانات'!AY267</f>
        <v>#DIV/0!</v>
      </c>
      <c r="H271" s="18"/>
      <c r="I271" s="3" t="e">
        <f t="shared" si="32"/>
        <v>#DIV/0!</v>
      </c>
      <c r="N271">
        <f t="shared" si="28"/>
        <v>0</v>
      </c>
      <c r="O271" s="8">
        <f t="shared" si="33"/>
        <v>0</v>
      </c>
      <c r="P271">
        <f>RANK(O271,$O:$O)+COUNTIF($O$6:O271,O271)-1</f>
        <v>266</v>
      </c>
      <c r="R271" t="str">
        <f t="shared" si="29"/>
        <v>أقل من المتوسط</v>
      </c>
      <c r="U271" s="50">
        <v>266</v>
      </c>
      <c r="V271" s="40">
        <f t="shared" si="34"/>
        <v>0</v>
      </c>
      <c r="W271" s="65">
        <f t="shared" si="30"/>
        <v>0</v>
      </c>
      <c r="X271" s="9" t="str">
        <f t="shared" si="31"/>
        <v>متوسط</v>
      </c>
    </row>
    <row r="272" spans="2:24" customFormat="1" x14ac:dyDescent="0.3">
      <c r="B272" s="50">
        <v>267</v>
      </c>
      <c r="C272" s="258">
        <f>'ادخال البيانات'!A268</f>
        <v>0</v>
      </c>
      <c r="D272" s="258"/>
      <c r="E272" s="258"/>
      <c r="F272" s="6">
        <f>'ادخال البيانات'!AV268</f>
        <v>0</v>
      </c>
      <c r="G272" s="63" t="e">
        <f>'ادخال البيانات'!AY268</f>
        <v>#DIV/0!</v>
      </c>
      <c r="H272" s="18"/>
      <c r="I272" s="3" t="e">
        <f t="shared" si="32"/>
        <v>#DIV/0!</v>
      </c>
      <c r="N272">
        <f t="shared" si="28"/>
        <v>0</v>
      </c>
      <c r="O272" s="8">
        <f t="shared" si="33"/>
        <v>0</v>
      </c>
      <c r="P272">
        <f>RANK(O272,$O:$O)+COUNTIF($O$6:O272,O272)-1</f>
        <v>267</v>
      </c>
      <c r="R272" t="str">
        <f t="shared" si="29"/>
        <v>أقل من المتوسط</v>
      </c>
      <c r="U272" s="50">
        <v>267</v>
      </c>
      <c r="V272" s="40">
        <f t="shared" si="34"/>
        <v>0</v>
      </c>
      <c r="W272" s="65">
        <f t="shared" si="30"/>
        <v>0</v>
      </c>
      <c r="X272" s="9" t="str">
        <f t="shared" si="31"/>
        <v>متوسط</v>
      </c>
    </row>
    <row r="273" spans="2:24" customFormat="1" x14ac:dyDescent="0.3">
      <c r="B273" s="50">
        <v>268</v>
      </c>
      <c r="C273" s="258">
        <f>'ادخال البيانات'!A269</f>
        <v>0</v>
      </c>
      <c r="D273" s="258"/>
      <c r="E273" s="258"/>
      <c r="F273" s="6">
        <f>'ادخال البيانات'!AV269</f>
        <v>0</v>
      </c>
      <c r="G273" s="63" t="e">
        <f>'ادخال البيانات'!AY269</f>
        <v>#DIV/0!</v>
      </c>
      <c r="H273" s="18"/>
      <c r="I273" s="3" t="e">
        <f t="shared" si="32"/>
        <v>#DIV/0!</v>
      </c>
      <c r="N273">
        <f t="shared" si="28"/>
        <v>0</v>
      </c>
      <c r="O273" s="8">
        <f t="shared" si="33"/>
        <v>0</v>
      </c>
      <c r="P273">
        <f>RANK(O273,$O:$O)+COUNTIF($O$6:O273,O273)-1</f>
        <v>268</v>
      </c>
      <c r="R273" t="str">
        <f t="shared" si="29"/>
        <v>أقل من المتوسط</v>
      </c>
      <c r="U273" s="50">
        <v>268</v>
      </c>
      <c r="V273" s="40">
        <f t="shared" si="34"/>
        <v>0</v>
      </c>
      <c r="W273" s="65">
        <f t="shared" si="30"/>
        <v>0</v>
      </c>
      <c r="X273" s="9" t="str">
        <f t="shared" si="31"/>
        <v>متوسط</v>
      </c>
    </row>
    <row r="274" spans="2:24" customFormat="1" x14ac:dyDescent="0.3">
      <c r="B274" s="50">
        <v>269</v>
      </c>
      <c r="C274" s="258">
        <f>'ادخال البيانات'!A270</f>
        <v>0</v>
      </c>
      <c r="D274" s="258"/>
      <c r="E274" s="258"/>
      <c r="F274" s="6">
        <f>'ادخال البيانات'!AV270</f>
        <v>0</v>
      </c>
      <c r="G274" s="63" t="e">
        <f>'ادخال البيانات'!AY270</f>
        <v>#DIV/0!</v>
      </c>
      <c r="H274" s="18"/>
      <c r="I274" s="3" t="e">
        <f t="shared" si="32"/>
        <v>#DIV/0!</v>
      </c>
      <c r="N274">
        <f t="shared" si="28"/>
        <v>0</v>
      </c>
      <c r="O274" s="8">
        <f t="shared" si="33"/>
        <v>0</v>
      </c>
      <c r="P274">
        <f>RANK(O274,$O:$O)+COUNTIF($O$6:O274,O274)-1</f>
        <v>269</v>
      </c>
      <c r="R274" t="str">
        <f t="shared" si="29"/>
        <v>أقل من المتوسط</v>
      </c>
      <c r="U274" s="50">
        <v>269</v>
      </c>
      <c r="V274" s="40">
        <f t="shared" si="34"/>
        <v>0</v>
      </c>
      <c r="W274" s="65">
        <f t="shared" si="30"/>
        <v>0</v>
      </c>
      <c r="X274" s="9" t="str">
        <f t="shared" si="31"/>
        <v>متوسط</v>
      </c>
    </row>
    <row r="275" spans="2:24" customFormat="1" x14ac:dyDescent="0.3">
      <c r="B275" s="50">
        <v>270</v>
      </c>
      <c r="C275" s="258">
        <f>'ادخال البيانات'!A271</f>
        <v>0</v>
      </c>
      <c r="D275" s="258"/>
      <c r="E275" s="258"/>
      <c r="F275" s="6">
        <f>'ادخال البيانات'!AV271</f>
        <v>0</v>
      </c>
      <c r="G275" s="63" t="e">
        <f>'ادخال البيانات'!AY271</f>
        <v>#DIV/0!</v>
      </c>
      <c r="H275" s="18"/>
      <c r="I275" s="3" t="e">
        <f t="shared" si="32"/>
        <v>#DIV/0!</v>
      </c>
      <c r="N275">
        <f t="shared" si="28"/>
        <v>0</v>
      </c>
      <c r="O275" s="8">
        <f t="shared" si="33"/>
        <v>0</v>
      </c>
      <c r="P275">
        <f>RANK(O275,$O:$O)+COUNTIF($O$6:O275,O275)-1</f>
        <v>270</v>
      </c>
      <c r="R275" t="str">
        <f t="shared" si="29"/>
        <v>أقل من المتوسط</v>
      </c>
      <c r="U275" s="50">
        <v>270</v>
      </c>
      <c r="V275" s="40">
        <f t="shared" si="34"/>
        <v>0</v>
      </c>
      <c r="W275" s="65">
        <f t="shared" si="30"/>
        <v>0</v>
      </c>
      <c r="X275" s="9" t="str">
        <f t="shared" si="31"/>
        <v>متوسط</v>
      </c>
    </row>
    <row r="276" spans="2:24" customFormat="1" x14ac:dyDescent="0.3">
      <c r="B276" s="50">
        <v>271</v>
      </c>
      <c r="C276" s="258">
        <f>'ادخال البيانات'!A272</f>
        <v>0</v>
      </c>
      <c r="D276" s="258"/>
      <c r="E276" s="258"/>
      <c r="F276" s="6">
        <f>'ادخال البيانات'!AV272</f>
        <v>0</v>
      </c>
      <c r="G276" s="63" t="e">
        <f>'ادخال البيانات'!AY272</f>
        <v>#DIV/0!</v>
      </c>
      <c r="H276" s="18"/>
      <c r="I276" s="3" t="e">
        <f t="shared" si="32"/>
        <v>#DIV/0!</v>
      </c>
      <c r="N276">
        <f t="shared" si="28"/>
        <v>0</v>
      </c>
      <c r="O276" s="8">
        <f t="shared" si="33"/>
        <v>0</v>
      </c>
      <c r="P276">
        <f>RANK(O276,$O:$O)+COUNTIF($O$6:O276,O276)-1</f>
        <v>271</v>
      </c>
      <c r="R276" t="str">
        <f t="shared" si="29"/>
        <v>أقل من المتوسط</v>
      </c>
      <c r="U276" s="50">
        <v>271</v>
      </c>
      <c r="V276" s="40">
        <f t="shared" si="34"/>
        <v>0</v>
      </c>
      <c r="W276" s="65">
        <f t="shared" si="30"/>
        <v>0</v>
      </c>
      <c r="X276" s="9" t="str">
        <f t="shared" si="31"/>
        <v>متوسط</v>
      </c>
    </row>
    <row r="277" spans="2:24" customFormat="1" x14ac:dyDescent="0.3">
      <c r="B277" s="50">
        <v>272</v>
      </c>
      <c r="C277" s="258">
        <f>'ادخال البيانات'!A273</f>
        <v>0</v>
      </c>
      <c r="D277" s="258"/>
      <c r="E277" s="258"/>
      <c r="F277" s="6">
        <f>'ادخال البيانات'!AV273</f>
        <v>0</v>
      </c>
      <c r="G277" s="63" t="e">
        <f>'ادخال البيانات'!AY273</f>
        <v>#DIV/0!</v>
      </c>
      <c r="H277" s="18"/>
      <c r="I277" s="3" t="e">
        <f t="shared" si="32"/>
        <v>#DIV/0!</v>
      </c>
      <c r="N277">
        <f t="shared" si="28"/>
        <v>0</v>
      </c>
      <c r="O277" s="8">
        <f t="shared" si="33"/>
        <v>0</v>
      </c>
      <c r="P277">
        <f>RANK(O277,$O:$O)+COUNTIF($O$6:O277,O277)-1</f>
        <v>272</v>
      </c>
      <c r="R277" t="str">
        <f t="shared" si="29"/>
        <v>أقل من المتوسط</v>
      </c>
      <c r="U277" s="50">
        <v>272</v>
      </c>
      <c r="V277" s="40">
        <f t="shared" si="34"/>
        <v>0</v>
      </c>
      <c r="W277" s="65">
        <f t="shared" si="30"/>
        <v>0</v>
      </c>
      <c r="X277" s="9" t="str">
        <f t="shared" si="31"/>
        <v>متوسط</v>
      </c>
    </row>
    <row r="278" spans="2:24" customFormat="1" x14ac:dyDescent="0.3">
      <c r="B278" s="50">
        <v>273</v>
      </c>
      <c r="C278" s="258">
        <f>'ادخال البيانات'!A274</f>
        <v>0</v>
      </c>
      <c r="D278" s="258"/>
      <c r="E278" s="258"/>
      <c r="F278" s="6">
        <f>'ادخال البيانات'!AV274</f>
        <v>0</v>
      </c>
      <c r="G278" s="63" t="e">
        <f>'ادخال البيانات'!AY274</f>
        <v>#DIV/0!</v>
      </c>
      <c r="H278" s="18"/>
      <c r="I278" s="3" t="e">
        <f t="shared" si="32"/>
        <v>#DIV/0!</v>
      </c>
      <c r="N278">
        <f t="shared" si="28"/>
        <v>0</v>
      </c>
      <c r="O278" s="8">
        <f t="shared" si="33"/>
        <v>0</v>
      </c>
      <c r="P278">
        <f>RANK(O278,$O:$O)+COUNTIF($O$6:O278,O278)-1</f>
        <v>273</v>
      </c>
      <c r="R278" t="str">
        <f t="shared" si="29"/>
        <v>أقل من المتوسط</v>
      </c>
      <c r="U278" s="50">
        <v>273</v>
      </c>
      <c r="V278" s="40">
        <f t="shared" si="34"/>
        <v>0</v>
      </c>
      <c r="W278" s="65">
        <f t="shared" si="30"/>
        <v>0</v>
      </c>
      <c r="X278" s="9" t="str">
        <f t="shared" si="31"/>
        <v>متوسط</v>
      </c>
    </row>
    <row r="279" spans="2:24" customFormat="1" x14ac:dyDescent="0.3">
      <c r="B279" s="50">
        <v>274</v>
      </c>
      <c r="C279" s="258">
        <f>'ادخال البيانات'!A275</f>
        <v>0</v>
      </c>
      <c r="D279" s="258"/>
      <c r="E279" s="258"/>
      <c r="F279" s="6">
        <f>'ادخال البيانات'!AV275</f>
        <v>0</v>
      </c>
      <c r="G279" s="63" t="e">
        <f>'ادخال البيانات'!AY275</f>
        <v>#DIV/0!</v>
      </c>
      <c r="H279" s="18"/>
      <c r="I279" s="3" t="e">
        <f t="shared" si="32"/>
        <v>#DIV/0!</v>
      </c>
      <c r="N279">
        <f t="shared" si="28"/>
        <v>0</v>
      </c>
      <c r="O279" s="8">
        <f t="shared" si="33"/>
        <v>0</v>
      </c>
      <c r="P279">
        <f>RANK(O279,$O:$O)+COUNTIF($O$6:O279,O279)-1</f>
        <v>274</v>
      </c>
      <c r="R279" t="str">
        <f t="shared" si="29"/>
        <v>أقل من المتوسط</v>
      </c>
      <c r="U279" s="50">
        <v>274</v>
      </c>
      <c r="V279" s="40">
        <f t="shared" si="34"/>
        <v>0</v>
      </c>
      <c r="W279" s="65">
        <f t="shared" si="30"/>
        <v>0</v>
      </c>
      <c r="X279" s="9" t="str">
        <f t="shared" si="31"/>
        <v>متوسط</v>
      </c>
    </row>
    <row r="280" spans="2:24" customFormat="1" x14ac:dyDescent="0.3">
      <c r="B280" s="50">
        <v>275</v>
      </c>
      <c r="C280" s="258">
        <f>'ادخال البيانات'!A276</f>
        <v>0</v>
      </c>
      <c r="D280" s="258"/>
      <c r="E280" s="258"/>
      <c r="F280" s="6">
        <f>'ادخال البيانات'!AV276</f>
        <v>0</v>
      </c>
      <c r="G280" s="63" t="e">
        <f>'ادخال البيانات'!AY276</f>
        <v>#DIV/0!</v>
      </c>
      <c r="H280" s="18"/>
      <c r="I280" s="3" t="e">
        <f t="shared" si="32"/>
        <v>#DIV/0!</v>
      </c>
      <c r="N280">
        <f t="shared" si="28"/>
        <v>0</v>
      </c>
      <c r="O280" s="8">
        <f t="shared" si="33"/>
        <v>0</v>
      </c>
      <c r="P280">
        <f>RANK(O280,$O:$O)+COUNTIF($O$6:O280,O280)-1</f>
        <v>275</v>
      </c>
      <c r="R280" t="str">
        <f t="shared" si="29"/>
        <v>أقل من المتوسط</v>
      </c>
      <c r="U280" s="50">
        <v>275</v>
      </c>
      <c r="V280" s="40">
        <f t="shared" si="34"/>
        <v>0</v>
      </c>
      <c r="W280" s="65">
        <f t="shared" si="30"/>
        <v>0</v>
      </c>
      <c r="X280" s="9" t="str">
        <f t="shared" si="31"/>
        <v>متوسط</v>
      </c>
    </row>
    <row r="281" spans="2:24" customFormat="1" x14ac:dyDescent="0.3">
      <c r="B281" s="50">
        <v>276</v>
      </c>
      <c r="C281" s="258">
        <f>'ادخال البيانات'!A277</f>
        <v>0</v>
      </c>
      <c r="D281" s="258"/>
      <c r="E281" s="258"/>
      <c r="F281" s="6">
        <f>'ادخال البيانات'!AV277</f>
        <v>0</v>
      </c>
      <c r="G281" s="63" t="e">
        <f>'ادخال البيانات'!AY277</f>
        <v>#DIV/0!</v>
      </c>
      <c r="H281" s="18"/>
      <c r="I281" s="3" t="e">
        <f t="shared" si="32"/>
        <v>#DIV/0!</v>
      </c>
      <c r="N281">
        <f t="shared" si="28"/>
        <v>0</v>
      </c>
      <c r="O281" s="8">
        <f t="shared" si="33"/>
        <v>0</v>
      </c>
      <c r="P281">
        <f>RANK(O281,$O:$O)+COUNTIF($O$6:O281,O281)-1</f>
        <v>276</v>
      </c>
      <c r="R281" t="str">
        <f t="shared" si="29"/>
        <v>أقل من المتوسط</v>
      </c>
      <c r="U281" s="50">
        <v>276</v>
      </c>
      <c r="V281" s="40">
        <f t="shared" si="34"/>
        <v>0</v>
      </c>
      <c r="W281" s="65">
        <f t="shared" si="30"/>
        <v>0</v>
      </c>
      <c r="X281" s="9" t="str">
        <f t="shared" si="31"/>
        <v>متوسط</v>
      </c>
    </row>
    <row r="282" spans="2:24" customFormat="1" x14ac:dyDescent="0.3">
      <c r="B282" s="50">
        <v>277</v>
      </c>
      <c r="C282" s="258">
        <f>'ادخال البيانات'!A278</f>
        <v>0</v>
      </c>
      <c r="D282" s="258"/>
      <c r="E282" s="258"/>
      <c r="F282" s="6">
        <f>'ادخال البيانات'!AV278</f>
        <v>0</v>
      </c>
      <c r="G282" s="63" t="e">
        <f>'ادخال البيانات'!AY278</f>
        <v>#DIV/0!</v>
      </c>
      <c r="H282" s="18"/>
      <c r="I282" s="3" t="e">
        <f t="shared" si="32"/>
        <v>#DIV/0!</v>
      </c>
      <c r="N282">
        <f t="shared" si="28"/>
        <v>0</v>
      </c>
      <c r="O282" s="8">
        <f t="shared" si="33"/>
        <v>0</v>
      </c>
      <c r="P282">
        <f>RANK(O282,$O:$O)+COUNTIF($O$6:O282,O282)-1</f>
        <v>277</v>
      </c>
      <c r="R282" t="str">
        <f t="shared" si="29"/>
        <v>أقل من المتوسط</v>
      </c>
      <c r="U282" s="50">
        <v>277</v>
      </c>
      <c r="V282" s="40">
        <f t="shared" si="34"/>
        <v>0</v>
      </c>
      <c r="W282" s="65">
        <f t="shared" si="30"/>
        <v>0</v>
      </c>
      <c r="X282" s="9" t="str">
        <f t="shared" si="31"/>
        <v>متوسط</v>
      </c>
    </row>
    <row r="283" spans="2:24" customFormat="1" x14ac:dyDescent="0.3">
      <c r="B283" s="50">
        <v>278</v>
      </c>
      <c r="C283" s="258">
        <f>'ادخال البيانات'!A279</f>
        <v>0</v>
      </c>
      <c r="D283" s="258"/>
      <c r="E283" s="258"/>
      <c r="F283" s="6">
        <f>'ادخال البيانات'!AV279</f>
        <v>0</v>
      </c>
      <c r="G283" s="63" t="e">
        <f>'ادخال البيانات'!AY279</f>
        <v>#DIV/0!</v>
      </c>
      <c r="H283" s="18"/>
      <c r="I283" s="3" t="e">
        <f t="shared" si="32"/>
        <v>#DIV/0!</v>
      </c>
      <c r="N283">
        <f t="shared" si="28"/>
        <v>0</v>
      </c>
      <c r="O283" s="8">
        <f t="shared" si="33"/>
        <v>0</v>
      </c>
      <c r="P283">
        <f>RANK(O283,$O:$O)+COUNTIF($O$6:O283,O283)-1</f>
        <v>278</v>
      </c>
      <c r="R283" t="str">
        <f t="shared" si="29"/>
        <v>أقل من المتوسط</v>
      </c>
      <c r="U283" s="50">
        <v>278</v>
      </c>
      <c r="V283" s="40">
        <f t="shared" si="34"/>
        <v>0</v>
      </c>
      <c r="W283" s="65">
        <f t="shared" si="30"/>
        <v>0</v>
      </c>
      <c r="X283" s="9" t="str">
        <f t="shared" si="31"/>
        <v>متوسط</v>
      </c>
    </row>
    <row r="284" spans="2:24" customFormat="1" x14ac:dyDescent="0.3">
      <c r="B284" s="50">
        <v>279</v>
      </c>
      <c r="C284" s="258">
        <f>'ادخال البيانات'!A280</f>
        <v>0</v>
      </c>
      <c r="D284" s="258"/>
      <c r="E284" s="258"/>
      <c r="F284" s="6">
        <f>'ادخال البيانات'!AV280</f>
        <v>0</v>
      </c>
      <c r="G284" s="63" t="e">
        <f>'ادخال البيانات'!AY280</f>
        <v>#DIV/0!</v>
      </c>
      <c r="H284" s="18"/>
      <c r="I284" s="3" t="e">
        <f t="shared" si="32"/>
        <v>#DIV/0!</v>
      </c>
      <c r="N284">
        <f t="shared" si="28"/>
        <v>0</v>
      </c>
      <c r="O284" s="8">
        <f t="shared" si="33"/>
        <v>0</v>
      </c>
      <c r="P284">
        <f>RANK(O284,$O:$O)+COUNTIF($O$6:O284,O284)-1</f>
        <v>279</v>
      </c>
      <c r="R284" t="str">
        <f t="shared" si="29"/>
        <v>أقل من المتوسط</v>
      </c>
      <c r="U284" s="50">
        <v>279</v>
      </c>
      <c r="V284" s="40">
        <f t="shared" si="34"/>
        <v>0</v>
      </c>
      <c r="W284" s="65">
        <f t="shared" si="30"/>
        <v>0</v>
      </c>
      <c r="X284" s="9" t="str">
        <f t="shared" si="31"/>
        <v>متوسط</v>
      </c>
    </row>
    <row r="285" spans="2:24" customFormat="1" x14ac:dyDescent="0.3">
      <c r="B285" s="50">
        <v>280</v>
      </c>
      <c r="C285" s="258">
        <f>'ادخال البيانات'!A281</f>
        <v>0</v>
      </c>
      <c r="D285" s="258"/>
      <c r="E285" s="258"/>
      <c r="F285" s="6">
        <f>'ادخال البيانات'!AV281</f>
        <v>0</v>
      </c>
      <c r="G285" s="63" t="e">
        <f>'ادخال البيانات'!AY281</f>
        <v>#DIV/0!</v>
      </c>
      <c r="H285" s="18"/>
      <c r="I285" s="3" t="e">
        <f t="shared" si="32"/>
        <v>#DIV/0!</v>
      </c>
      <c r="N285">
        <f t="shared" si="28"/>
        <v>0</v>
      </c>
      <c r="O285" s="8">
        <f t="shared" si="33"/>
        <v>0</v>
      </c>
      <c r="P285">
        <f>RANK(O285,$O:$O)+COUNTIF($O$6:O285,O285)-1</f>
        <v>280</v>
      </c>
      <c r="R285" t="str">
        <f t="shared" si="29"/>
        <v>أقل من المتوسط</v>
      </c>
      <c r="U285" s="50">
        <v>280</v>
      </c>
      <c r="V285" s="40">
        <f t="shared" si="34"/>
        <v>0</v>
      </c>
      <c r="W285" s="65">
        <f t="shared" si="30"/>
        <v>0</v>
      </c>
      <c r="X285" s="9" t="str">
        <f t="shared" si="31"/>
        <v>متوسط</v>
      </c>
    </row>
    <row r="286" spans="2:24" customFormat="1" x14ac:dyDescent="0.3">
      <c r="B286" s="50">
        <v>281</v>
      </c>
      <c r="C286" s="258">
        <f>'ادخال البيانات'!A282</f>
        <v>0</v>
      </c>
      <c r="D286" s="258"/>
      <c r="E286" s="258"/>
      <c r="F286" s="6">
        <f>'ادخال البيانات'!AV282</f>
        <v>0</v>
      </c>
      <c r="G286" s="63" t="e">
        <f>'ادخال البيانات'!AY282</f>
        <v>#DIV/0!</v>
      </c>
      <c r="H286" s="18"/>
      <c r="I286" s="3" t="e">
        <f t="shared" si="32"/>
        <v>#DIV/0!</v>
      </c>
      <c r="N286">
        <f t="shared" si="28"/>
        <v>0</v>
      </c>
      <c r="O286" s="8">
        <f t="shared" si="33"/>
        <v>0</v>
      </c>
      <c r="P286">
        <f>RANK(O286,$O:$O)+COUNTIF($O$6:O286,O286)-1</f>
        <v>281</v>
      </c>
      <c r="R286" t="str">
        <f t="shared" si="29"/>
        <v>أقل من المتوسط</v>
      </c>
      <c r="U286" s="50">
        <v>281</v>
      </c>
      <c r="V286" s="40">
        <f t="shared" si="34"/>
        <v>0</v>
      </c>
      <c r="W286" s="65">
        <f t="shared" si="30"/>
        <v>0</v>
      </c>
      <c r="X286" s="9" t="str">
        <f t="shared" si="31"/>
        <v>متوسط</v>
      </c>
    </row>
    <row r="287" spans="2:24" customFormat="1" x14ac:dyDescent="0.3">
      <c r="B287" s="50">
        <v>282</v>
      </c>
      <c r="C287" s="258">
        <f>'ادخال البيانات'!A283</f>
        <v>0</v>
      </c>
      <c r="D287" s="258"/>
      <c r="E287" s="258"/>
      <c r="F287" s="6">
        <f>'ادخال البيانات'!AV283</f>
        <v>0</v>
      </c>
      <c r="G287" s="63" t="e">
        <f>'ادخال البيانات'!AY283</f>
        <v>#DIV/0!</v>
      </c>
      <c r="H287" s="18"/>
      <c r="I287" s="3" t="e">
        <f t="shared" si="32"/>
        <v>#DIV/0!</v>
      </c>
      <c r="N287">
        <f t="shared" si="28"/>
        <v>0</v>
      </c>
      <c r="O287" s="8">
        <f t="shared" si="33"/>
        <v>0</v>
      </c>
      <c r="P287">
        <f>RANK(O287,$O:$O)+COUNTIF($O$6:O287,O287)-1</f>
        <v>282</v>
      </c>
      <c r="R287" t="str">
        <f t="shared" si="29"/>
        <v>أقل من المتوسط</v>
      </c>
      <c r="U287" s="50">
        <v>282</v>
      </c>
      <c r="V287" s="40">
        <f t="shared" si="34"/>
        <v>0</v>
      </c>
      <c r="W287" s="65">
        <f t="shared" si="30"/>
        <v>0</v>
      </c>
      <c r="X287" s="9" t="str">
        <f t="shared" si="31"/>
        <v>متوسط</v>
      </c>
    </row>
    <row r="288" spans="2:24" customFormat="1" x14ac:dyDescent="0.3">
      <c r="B288" s="50">
        <v>283</v>
      </c>
      <c r="C288" s="258">
        <f>'ادخال البيانات'!A284</f>
        <v>0</v>
      </c>
      <c r="D288" s="258"/>
      <c r="E288" s="258"/>
      <c r="F288" s="6">
        <f>'ادخال البيانات'!AV284</f>
        <v>0</v>
      </c>
      <c r="G288" s="63" t="e">
        <f>'ادخال البيانات'!AY284</f>
        <v>#DIV/0!</v>
      </c>
      <c r="H288" s="18"/>
      <c r="I288" s="3" t="e">
        <f t="shared" si="32"/>
        <v>#DIV/0!</v>
      </c>
      <c r="N288">
        <f t="shared" si="28"/>
        <v>0</v>
      </c>
      <c r="O288" s="8">
        <f t="shared" si="33"/>
        <v>0</v>
      </c>
      <c r="P288">
        <f>RANK(O288,$O:$O)+COUNTIF($O$6:O288,O288)-1</f>
        <v>283</v>
      </c>
      <c r="R288" t="str">
        <f t="shared" si="29"/>
        <v>أقل من المتوسط</v>
      </c>
      <c r="U288" s="50">
        <v>283</v>
      </c>
      <c r="V288" s="40">
        <f t="shared" si="34"/>
        <v>0</v>
      </c>
      <c r="W288" s="65">
        <f t="shared" si="30"/>
        <v>0</v>
      </c>
      <c r="X288" s="9" t="str">
        <f t="shared" si="31"/>
        <v>متوسط</v>
      </c>
    </row>
    <row r="289" spans="2:24" customFormat="1" x14ac:dyDescent="0.3">
      <c r="B289" s="50">
        <v>284</v>
      </c>
      <c r="C289" s="258">
        <f>'ادخال البيانات'!A285</f>
        <v>0</v>
      </c>
      <c r="D289" s="258"/>
      <c r="E289" s="258"/>
      <c r="F289" s="6">
        <f>'ادخال البيانات'!AV285</f>
        <v>0</v>
      </c>
      <c r="G289" s="63" t="e">
        <f>'ادخال البيانات'!AY285</f>
        <v>#DIV/0!</v>
      </c>
      <c r="H289" s="18"/>
      <c r="I289" s="3" t="e">
        <f t="shared" si="32"/>
        <v>#DIV/0!</v>
      </c>
      <c r="N289">
        <f t="shared" si="28"/>
        <v>0</v>
      </c>
      <c r="O289" s="8">
        <f t="shared" si="33"/>
        <v>0</v>
      </c>
      <c r="P289">
        <f>RANK(O289,$O:$O)+COUNTIF($O$6:O289,O289)-1</f>
        <v>284</v>
      </c>
      <c r="R289" t="str">
        <f t="shared" si="29"/>
        <v>أقل من المتوسط</v>
      </c>
      <c r="U289" s="50">
        <v>284</v>
      </c>
      <c r="V289" s="40">
        <f t="shared" si="34"/>
        <v>0</v>
      </c>
      <c r="W289" s="65">
        <f t="shared" si="30"/>
        <v>0</v>
      </c>
      <c r="X289" s="9" t="str">
        <f t="shared" si="31"/>
        <v>متوسط</v>
      </c>
    </row>
    <row r="290" spans="2:24" customFormat="1" x14ac:dyDescent="0.3">
      <c r="B290" s="50">
        <v>285</v>
      </c>
      <c r="C290" s="258">
        <f>'ادخال البيانات'!A286</f>
        <v>0</v>
      </c>
      <c r="D290" s="258"/>
      <c r="E290" s="258"/>
      <c r="F290" s="6">
        <f>'ادخال البيانات'!AV286</f>
        <v>0</v>
      </c>
      <c r="G290" s="63" t="e">
        <f>'ادخال البيانات'!AY286</f>
        <v>#DIV/0!</v>
      </c>
      <c r="H290" s="18"/>
      <c r="I290" s="3" t="e">
        <f t="shared" si="32"/>
        <v>#DIV/0!</v>
      </c>
      <c r="N290">
        <f t="shared" si="28"/>
        <v>0</v>
      </c>
      <c r="O290" s="8">
        <f t="shared" si="33"/>
        <v>0</v>
      </c>
      <c r="P290">
        <f>RANK(O290,$O:$O)+COUNTIF($O$6:O290,O290)-1</f>
        <v>285</v>
      </c>
      <c r="R290" t="str">
        <f t="shared" si="29"/>
        <v>أقل من المتوسط</v>
      </c>
      <c r="U290" s="50">
        <v>285</v>
      </c>
      <c r="V290" s="40">
        <f t="shared" si="34"/>
        <v>0</v>
      </c>
      <c r="W290" s="65">
        <f t="shared" si="30"/>
        <v>0</v>
      </c>
      <c r="X290" s="9" t="str">
        <f t="shared" si="31"/>
        <v>متوسط</v>
      </c>
    </row>
    <row r="291" spans="2:24" customFormat="1" x14ac:dyDescent="0.3">
      <c r="B291" s="50">
        <v>286</v>
      </c>
      <c r="C291" s="258">
        <f>'ادخال البيانات'!A287</f>
        <v>0</v>
      </c>
      <c r="D291" s="258"/>
      <c r="E291" s="258"/>
      <c r="F291" s="6">
        <f>'ادخال البيانات'!AV287</f>
        <v>0</v>
      </c>
      <c r="G291" s="63" t="e">
        <f>'ادخال البيانات'!AY287</f>
        <v>#DIV/0!</v>
      </c>
      <c r="H291" s="18"/>
      <c r="I291" s="3" t="e">
        <f t="shared" si="32"/>
        <v>#DIV/0!</v>
      </c>
      <c r="N291">
        <f t="shared" si="28"/>
        <v>0</v>
      </c>
      <c r="O291" s="8">
        <f t="shared" si="33"/>
        <v>0</v>
      </c>
      <c r="P291">
        <f>RANK(O291,$O:$O)+COUNTIF($O$6:O291,O291)-1</f>
        <v>286</v>
      </c>
      <c r="R291" t="str">
        <f t="shared" si="29"/>
        <v>أقل من المتوسط</v>
      </c>
      <c r="U291" s="50">
        <v>286</v>
      </c>
      <c r="V291" s="40">
        <f t="shared" si="34"/>
        <v>0</v>
      </c>
      <c r="W291" s="65">
        <f t="shared" si="30"/>
        <v>0</v>
      </c>
      <c r="X291" s="9" t="str">
        <f t="shared" si="31"/>
        <v>متوسط</v>
      </c>
    </row>
    <row r="292" spans="2:24" customFormat="1" x14ac:dyDescent="0.3">
      <c r="B292" s="50">
        <v>287</v>
      </c>
      <c r="C292" s="258">
        <f>'ادخال البيانات'!A288</f>
        <v>0</v>
      </c>
      <c r="D292" s="258"/>
      <c r="E292" s="258"/>
      <c r="F292" s="6">
        <f>'ادخال البيانات'!AV288</f>
        <v>0</v>
      </c>
      <c r="G292" s="63" t="e">
        <f>'ادخال البيانات'!AY288</f>
        <v>#DIV/0!</v>
      </c>
      <c r="H292" s="18"/>
      <c r="I292" s="3" t="e">
        <f t="shared" si="32"/>
        <v>#DIV/0!</v>
      </c>
      <c r="N292">
        <f t="shared" si="28"/>
        <v>0</v>
      </c>
      <c r="O292" s="8">
        <f t="shared" si="33"/>
        <v>0</v>
      </c>
      <c r="P292">
        <f>RANK(O292,$O:$O)+COUNTIF($O$6:O292,O292)-1</f>
        <v>287</v>
      </c>
      <c r="R292" t="str">
        <f t="shared" si="29"/>
        <v>أقل من المتوسط</v>
      </c>
      <c r="U292" s="50">
        <v>287</v>
      </c>
      <c r="V292" s="40">
        <f t="shared" si="34"/>
        <v>0</v>
      </c>
      <c r="W292" s="65">
        <f t="shared" si="30"/>
        <v>0</v>
      </c>
      <c r="X292" s="9" t="str">
        <f t="shared" si="31"/>
        <v>متوسط</v>
      </c>
    </row>
    <row r="293" spans="2:24" customFormat="1" x14ac:dyDescent="0.3">
      <c r="B293" s="50">
        <v>288</v>
      </c>
      <c r="C293" s="258">
        <f>'ادخال البيانات'!A289</f>
        <v>0</v>
      </c>
      <c r="D293" s="258"/>
      <c r="E293" s="258"/>
      <c r="F293" s="6">
        <f>'ادخال البيانات'!AV289</f>
        <v>0</v>
      </c>
      <c r="G293" s="63" t="e">
        <f>'ادخال البيانات'!AY289</f>
        <v>#DIV/0!</v>
      </c>
      <c r="H293" s="18"/>
      <c r="I293" s="3" t="e">
        <f t="shared" si="32"/>
        <v>#DIV/0!</v>
      </c>
      <c r="N293">
        <f t="shared" si="28"/>
        <v>0</v>
      </c>
      <c r="O293" s="8">
        <f t="shared" si="33"/>
        <v>0</v>
      </c>
      <c r="P293">
        <f>RANK(O293,$O:$O)+COUNTIF($O$6:O293,O293)-1</f>
        <v>288</v>
      </c>
      <c r="R293" t="str">
        <f t="shared" si="29"/>
        <v>أقل من المتوسط</v>
      </c>
      <c r="U293" s="50">
        <v>288</v>
      </c>
      <c r="V293" s="40">
        <f t="shared" si="34"/>
        <v>0</v>
      </c>
      <c r="W293" s="65">
        <f t="shared" si="30"/>
        <v>0</v>
      </c>
      <c r="X293" s="9" t="str">
        <f t="shared" si="31"/>
        <v>متوسط</v>
      </c>
    </row>
    <row r="294" spans="2:24" customFormat="1" x14ac:dyDescent="0.3">
      <c r="B294" s="50">
        <v>289</v>
      </c>
      <c r="C294" s="258">
        <f>'ادخال البيانات'!A290</f>
        <v>0</v>
      </c>
      <c r="D294" s="258"/>
      <c r="E294" s="258"/>
      <c r="F294" s="6">
        <f>'ادخال البيانات'!AV290</f>
        <v>0</v>
      </c>
      <c r="G294" s="63" t="e">
        <f>'ادخال البيانات'!AY290</f>
        <v>#DIV/0!</v>
      </c>
      <c r="H294" s="18"/>
      <c r="I294" s="3" t="e">
        <f t="shared" si="32"/>
        <v>#DIV/0!</v>
      </c>
      <c r="N294">
        <f t="shared" si="28"/>
        <v>0</v>
      </c>
      <c r="O294" s="8">
        <f t="shared" si="33"/>
        <v>0</v>
      </c>
      <c r="P294">
        <f>RANK(O294,$O:$O)+COUNTIF($O$6:O294,O294)-1</f>
        <v>289</v>
      </c>
      <c r="R294" t="str">
        <f t="shared" si="29"/>
        <v>أقل من المتوسط</v>
      </c>
      <c r="U294" s="50">
        <v>289</v>
      </c>
      <c r="V294" s="40">
        <f t="shared" si="34"/>
        <v>0</v>
      </c>
      <c r="W294" s="65">
        <f t="shared" si="30"/>
        <v>0</v>
      </c>
      <c r="X294" s="9" t="str">
        <f t="shared" si="31"/>
        <v>متوسط</v>
      </c>
    </row>
    <row r="295" spans="2:24" customFormat="1" x14ac:dyDescent="0.3">
      <c r="B295" s="50">
        <v>290</v>
      </c>
      <c r="C295" s="258">
        <f>'ادخال البيانات'!A291</f>
        <v>0</v>
      </c>
      <c r="D295" s="258"/>
      <c r="E295" s="258"/>
      <c r="F295" s="6">
        <f>'ادخال البيانات'!AV291</f>
        <v>0</v>
      </c>
      <c r="G295" s="63" t="e">
        <f>'ادخال البيانات'!AY291</f>
        <v>#DIV/0!</v>
      </c>
      <c r="H295" s="18"/>
      <c r="I295" s="3" t="e">
        <f t="shared" si="32"/>
        <v>#DIV/0!</v>
      </c>
      <c r="N295">
        <f t="shared" si="28"/>
        <v>0</v>
      </c>
      <c r="O295" s="8">
        <f t="shared" si="33"/>
        <v>0</v>
      </c>
      <c r="P295">
        <f>RANK(O295,$O:$O)+COUNTIF($O$6:O295,O295)-1</f>
        <v>290</v>
      </c>
      <c r="R295" t="str">
        <f t="shared" si="29"/>
        <v>أقل من المتوسط</v>
      </c>
      <c r="U295" s="50">
        <v>290</v>
      </c>
      <c r="V295" s="40">
        <f t="shared" si="34"/>
        <v>0</v>
      </c>
      <c r="W295" s="65">
        <f t="shared" si="30"/>
        <v>0</v>
      </c>
      <c r="X295" s="9" t="str">
        <f t="shared" si="31"/>
        <v>متوسط</v>
      </c>
    </row>
    <row r="296" spans="2:24" customFormat="1" x14ac:dyDescent="0.3">
      <c r="B296" s="50">
        <v>291</v>
      </c>
      <c r="C296" s="258">
        <f>'ادخال البيانات'!A292</f>
        <v>0</v>
      </c>
      <c r="D296" s="258"/>
      <c r="E296" s="258"/>
      <c r="F296" s="6">
        <f>'ادخال البيانات'!AV292</f>
        <v>0</v>
      </c>
      <c r="G296" s="63" t="e">
        <f>'ادخال البيانات'!AY292</f>
        <v>#DIV/0!</v>
      </c>
      <c r="H296" s="18"/>
      <c r="I296" s="3" t="e">
        <f t="shared" si="32"/>
        <v>#DIV/0!</v>
      </c>
      <c r="N296">
        <f t="shared" si="28"/>
        <v>0</v>
      </c>
      <c r="O296" s="8">
        <f t="shared" si="33"/>
        <v>0</v>
      </c>
      <c r="P296">
        <f>RANK(O296,$O:$O)+COUNTIF($O$6:O296,O296)-1</f>
        <v>291</v>
      </c>
      <c r="R296" t="str">
        <f t="shared" si="29"/>
        <v>أقل من المتوسط</v>
      </c>
      <c r="U296" s="50">
        <v>291</v>
      </c>
      <c r="V296" s="40">
        <f t="shared" si="34"/>
        <v>0</v>
      </c>
      <c r="W296" s="65">
        <f t="shared" si="30"/>
        <v>0</v>
      </c>
      <c r="X296" s="9" t="str">
        <f t="shared" si="31"/>
        <v>متوسط</v>
      </c>
    </row>
    <row r="297" spans="2:24" customFormat="1" x14ac:dyDescent="0.3">
      <c r="B297" s="50">
        <v>292</v>
      </c>
      <c r="C297" s="258">
        <f>'ادخال البيانات'!A293</f>
        <v>0</v>
      </c>
      <c r="D297" s="258"/>
      <c r="E297" s="258"/>
      <c r="F297" s="6">
        <f>'ادخال البيانات'!AV293</f>
        <v>0</v>
      </c>
      <c r="G297" s="63" t="e">
        <f>'ادخال البيانات'!AY293</f>
        <v>#DIV/0!</v>
      </c>
      <c r="H297" s="18"/>
      <c r="I297" s="3" t="e">
        <f t="shared" si="32"/>
        <v>#DIV/0!</v>
      </c>
      <c r="N297">
        <f t="shared" si="28"/>
        <v>0</v>
      </c>
      <c r="O297" s="8">
        <f t="shared" si="33"/>
        <v>0</v>
      </c>
      <c r="P297">
        <f>RANK(O297,$O:$O)+COUNTIF($O$6:O297,O297)-1</f>
        <v>292</v>
      </c>
      <c r="R297" t="str">
        <f t="shared" si="29"/>
        <v>أقل من المتوسط</v>
      </c>
      <c r="U297" s="50">
        <v>292</v>
      </c>
      <c r="V297" s="40">
        <f t="shared" si="34"/>
        <v>0</v>
      </c>
      <c r="W297" s="65">
        <f t="shared" si="30"/>
        <v>0</v>
      </c>
      <c r="X297" s="9" t="str">
        <f t="shared" si="31"/>
        <v>متوسط</v>
      </c>
    </row>
    <row r="298" spans="2:24" customFormat="1" x14ac:dyDescent="0.3">
      <c r="B298" s="50">
        <v>293</v>
      </c>
      <c r="C298" s="258">
        <f>'ادخال البيانات'!A294</f>
        <v>0</v>
      </c>
      <c r="D298" s="258"/>
      <c r="E298" s="258"/>
      <c r="F298" s="6">
        <f>'ادخال البيانات'!AV294</f>
        <v>0</v>
      </c>
      <c r="G298" s="63" t="e">
        <f>'ادخال البيانات'!AY294</f>
        <v>#DIV/0!</v>
      </c>
      <c r="H298" s="18"/>
      <c r="I298" s="3" t="e">
        <f t="shared" si="32"/>
        <v>#DIV/0!</v>
      </c>
      <c r="N298">
        <f t="shared" si="28"/>
        <v>0</v>
      </c>
      <c r="O298" s="8">
        <f t="shared" si="33"/>
        <v>0</v>
      </c>
      <c r="P298">
        <f>RANK(O298,$O:$O)+COUNTIF($O$6:O298,O298)-1</f>
        <v>293</v>
      </c>
      <c r="R298" t="str">
        <f t="shared" si="29"/>
        <v>أقل من المتوسط</v>
      </c>
      <c r="U298" s="50">
        <v>293</v>
      </c>
      <c r="V298" s="40">
        <f t="shared" si="34"/>
        <v>0</v>
      </c>
      <c r="W298" s="65">
        <f t="shared" si="30"/>
        <v>0</v>
      </c>
      <c r="X298" s="9" t="str">
        <f t="shared" si="31"/>
        <v>متوسط</v>
      </c>
    </row>
    <row r="299" spans="2:24" customFormat="1" x14ac:dyDescent="0.3">
      <c r="B299" s="50">
        <v>294</v>
      </c>
      <c r="C299" s="258">
        <f>'ادخال البيانات'!A295</f>
        <v>0</v>
      </c>
      <c r="D299" s="258"/>
      <c r="E299" s="258"/>
      <c r="F299" s="6">
        <f>'ادخال البيانات'!AV295</f>
        <v>0</v>
      </c>
      <c r="G299" s="63" t="e">
        <f>'ادخال البيانات'!AY295</f>
        <v>#DIV/0!</v>
      </c>
      <c r="H299" s="18"/>
      <c r="I299" s="3" t="e">
        <f t="shared" si="32"/>
        <v>#DIV/0!</v>
      </c>
      <c r="N299">
        <f t="shared" si="28"/>
        <v>0</v>
      </c>
      <c r="O299" s="8">
        <f t="shared" si="33"/>
        <v>0</v>
      </c>
      <c r="P299">
        <f>RANK(O299,$O:$O)+COUNTIF($O$6:O299,O299)-1</f>
        <v>294</v>
      </c>
      <c r="R299" t="str">
        <f t="shared" si="29"/>
        <v>أقل من المتوسط</v>
      </c>
      <c r="U299" s="50">
        <v>294</v>
      </c>
      <c r="V299" s="40">
        <f t="shared" si="34"/>
        <v>0</v>
      </c>
      <c r="W299" s="65">
        <f t="shared" si="30"/>
        <v>0</v>
      </c>
      <c r="X299" s="9" t="str">
        <f t="shared" si="31"/>
        <v>متوسط</v>
      </c>
    </row>
    <row r="300" spans="2:24" customFormat="1" x14ac:dyDescent="0.3">
      <c r="B300" s="50">
        <v>295</v>
      </c>
      <c r="C300" s="258">
        <f>'ادخال البيانات'!A296</f>
        <v>0</v>
      </c>
      <c r="D300" s="258"/>
      <c r="E300" s="258"/>
      <c r="F300" s="6">
        <f>'ادخال البيانات'!AV296</f>
        <v>0</v>
      </c>
      <c r="G300" s="63" t="e">
        <f>'ادخال البيانات'!AY296</f>
        <v>#DIV/0!</v>
      </c>
      <c r="H300" s="18"/>
      <c r="I300" s="3" t="e">
        <f t="shared" si="32"/>
        <v>#DIV/0!</v>
      </c>
      <c r="N300">
        <f t="shared" si="28"/>
        <v>0</v>
      </c>
      <c r="O300" s="8">
        <f t="shared" si="33"/>
        <v>0</v>
      </c>
      <c r="P300">
        <f>RANK(O300,$O:$O)+COUNTIF($O$6:O300,O300)-1</f>
        <v>295</v>
      </c>
      <c r="R300" t="str">
        <f t="shared" si="29"/>
        <v>أقل من المتوسط</v>
      </c>
      <c r="U300" s="50">
        <v>295</v>
      </c>
      <c r="V300" s="40">
        <f t="shared" si="34"/>
        <v>0</v>
      </c>
      <c r="W300" s="65">
        <f t="shared" si="30"/>
        <v>0</v>
      </c>
      <c r="X300" s="9" t="str">
        <f t="shared" si="31"/>
        <v>متوسط</v>
      </c>
    </row>
    <row r="301" spans="2:24" customFormat="1" x14ac:dyDescent="0.3">
      <c r="B301" s="50">
        <v>296</v>
      </c>
      <c r="C301" s="258">
        <f>'ادخال البيانات'!A297</f>
        <v>0</v>
      </c>
      <c r="D301" s="258"/>
      <c r="E301" s="258"/>
      <c r="F301" s="6">
        <f>'ادخال البيانات'!AV297</f>
        <v>0</v>
      </c>
      <c r="G301" s="63" t="e">
        <f>'ادخال البيانات'!AY297</f>
        <v>#DIV/0!</v>
      </c>
      <c r="H301" s="18"/>
      <c r="I301" s="3" t="e">
        <f t="shared" si="32"/>
        <v>#DIV/0!</v>
      </c>
      <c r="N301">
        <f t="shared" si="28"/>
        <v>0</v>
      </c>
      <c r="O301" s="8">
        <f t="shared" si="33"/>
        <v>0</v>
      </c>
      <c r="P301">
        <f>RANK(O301,$O:$O)+COUNTIF($O$6:O301,O301)-1</f>
        <v>296</v>
      </c>
      <c r="R301" t="str">
        <f t="shared" si="29"/>
        <v>أقل من المتوسط</v>
      </c>
      <c r="U301" s="50">
        <v>296</v>
      </c>
      <c r="V301" s="40">
        <f t="shared" si="34"/>
        <v>0</v>
      </c>
      <c r="W301" s="65">
        <f t="shared" si="30"/>
        <v>0</v>
      </c>
      <c r="X301" s="9" t="str">
        <f t="shared" si="31"/>
        <v>متوسط</v>
      </c>
    </row>
    <row r="302" spans="2:24" customFormat="1" x14ac:dyDescent="0.3">
      <c r="B302" s="50">
        <v>297</v>
      </c>
      <c r="C302" s="258">
        <f>'ادخال البيانات'!A298</f>
        <v>0</v>
      </c>
      <c r="D302" s="258"/>
      <c r="E302" s="258"/>
      <c r="F302" s="6">
        <f>'ادخال البيانات'!AV298</f>
        <v>0</v>
      </c>
      <c r="G302" s="63" t="e">
        <f>'ادخال البيانات'!AY298</f>
        <v>#DIV/0!</v>
      </c>
      <c r="H302" s="18"/>
      <c r="I302" s="3" t="e">
        <f t="shared" si="32"/>
        <v>#DIV/0!</v>
      </c>
      <c r="N302">
        <f t="shared" si="28"/>
        <v>0</v>
      </c>
      <c r="O302" s="8">
        <f t="shared" si="33"/>
        <v>0</v>
      </c>
      <c r="P302">
        <f>RANK(O302,$O:$O)+COUNTIF($O$6:O302,O302)-1</f>
        <v>297</v>
      </c>
      <c r="R302" t="str">
        <f t="shared" si="29"/>
        <v>أقل من المتوسط</v>
      </c>
      <c r="U302" s="50">
        <v>297</v>
      </c>
      <c r="V302" s="40">
        <f t="shared" si="34"/>
        <v>0</v>
      </c>
      <c r="W302" s="65">
        <f t="shared" si="30"/>
        <v>0</v>
      </c>
      <c r="X302" s="9" t="str">
        <f t="shared" si="31"/>
        <v>متوسط</v>
      </c>
    </row>
    <row r="303" spans="2:24" customFormat="1" x14ac:dyDescent="0.3">
      <c r="B303" s="50">
        <v>298</v>
      </c>
      <c r="C303" s="258">
        <f>'ادخال البيانات'!A299</f>
        <v>0</v>
      </c>
      <c r="D303" s="258"/>
      <c r="E303" s="258"/>
      <c r="F303" s="6">
        <f>'ادخال البيانات'!AV299</f>
        <v>0</v>
      </c>
      <c r="G303" s="63" t="e">
        <f>'ادخال البيانات'!AY299</f>
        <v>#DIV/0!</v>
      </c>
      <c r="H303" s="18"/>
      <c r="I303" s="3" t="e">
        <f t="shared" si="32"/>
        <v>#DIV/0!</v>
      </c>
      <c r="N303">
        <f t="shared" si="28"/>
        <v>0</v>
      </c>
      <c r="O303" s="8">
        <f t="shared" si="33"/>
        <v>0</v>
      </c>
      <c r="P303">
        <f>RANK(O303,$O:$O)+COUNTIF($O$6:O303,O303)-1</f>
        <v>298</v>
      </c>
      <c r="R303" t="str">
        <f t="shared" si="29"/>
        <v>أقل من المتوسط</v>
      </c>
      <c r="U303" s="50">
        <v>298</v>
      </c>
      <c r="V303" s="40">
        <f t="shared" si="34"/>
        <v>0</v>
      </c>
      <c r="W303" s="65">
        <f t="shared" si="30"/>
        <v>0</v>
      </c>
      <c r="X303" s="9" t="str">
        <f t="shared" si="31"/>
        <v>متوسط</v>
      </c>
    </row>
    <row r="304" spans="2:24" customFormat="1" x14ac:dyDescent="0.3">
      <c r="B304" s="50">
        <v>299</v>
      </c>
      <c r="C304" s="258">
        <f>'ادخال البيانات'!A300</f>
        <v>0</v>
      </c>
      <c r="D304" s="258"/>
      <c r="E304" s="258"/>
      <c r="F304" s="6">
        <f>'ادخال البيانات'!AV300</f>
        <v>0</v>
      </c>
      <c r="G304" s="63" t="e">
        <f>'ادخال البيانات'!AY300</f>
        <v>#DIV/0!</v>
      </c>
      <c r="H304" s="18"/>
      <c r="I304" s="3" t="e">
        <f t="shared" si="32"/>
        <v>#DIV/0!</v>
      </c>
      <c r="N304">
        <f t="shared" si="28"/>
        <v>0</v>
      </c>
      <c r="O304" s="8">
        <f t="shared" si="33"/>
        <v>0</v>
      </c>
      <c r="P304">
        <f>RANK(O304,$O:$O)+COUNTIF($O$6:O304,O304)-1</f>
        <v>299</v>
      </c>
      <c r="R304" t="str">
        <f t="shared" si="29"/>
        <v>أقل من المتوسط</v>
      </c>
      <c r="U304" s="50">
        <v>299</v>
      </c>
      <c r="V304" s="40">
        <f t="shared" si="34"/>
        <v>0</v>
      </c>
      <c r="W304" s="65">
        <f t="shared" si="30"/>
        <v>0</v>
      </c>
      <c r="X304" s="9" t="str">
        <f t="shared" si="31"/>
        <v>متوسط</v>
      </c>
    </row>
    <row r="305" spans="2:24" customFormat="1" x14ac:dyDescent="0.3">
      <c r="B305" s="50">
        <v>300</v>
      </c>
      <c r="C305" s="258">
        <f>'ادخال البيانات'!A301</f>
        <v>0</v>
      </c>
      <c r="D305" s="258"/>
      <c r="E305" s="258"/>
      <c r="F305" s="6">
        <f>'ادخال البيانات'!AV301</f>
        <v>0</v>
      </c>
      <c r="G305" s="63" t="e">
        <f>'ادخال البيانات'!AY301</f>
        <v>#DIV/0!</v>
      </c>
      <c r="H305" s="18"/>
      <c r="I305" s="3" t="e">
        <f t="shared" si="32"/>
        <v>#DIV/0!</v>
      </c>
      <c r="N305">
        <f t="shared" si="28"/>
        <v>0</v>
      </c>
      <c r="O305" s="8">
        <f t="shared" si="33"/>
        <v>0</v>
      </c>
      <c r="P305">
        <f>RANK(O305,$O:$O)+COUNTIF($O$6:O305,O305)-1</f>
        <v>300</v>
      </c>
      <c r="R305" t="str">
        <f t="shared" si="29"/>
        <v>أقل من المتوسط</v>
      </c>
      <c r="U305" s="50">
        <v>300</v>
      </c>
      <c r="V305" s="40">
        <f t="shared" si="34"/>
        <v>0</v>
      </c>
      <c r="W305" s="65">
        <f t="shared" si="30"/>
        <v>0</v>
      </c>
      <c r="X305" s="9" t="str">
        <f t="shared" si="31"/>
        <v>متوسط</v>
      </c>
    </row>
    <row r="306" spans="2:24" customFormat="1" x14ac:dyDescent="0.3">
      <c r="B306" s="50">
        <v>301</v>
      </c>
      <c r="C306" s="258">
        <f>'ادخال البيانات'!A302</f>
        <v>0</v>
      </c>
      <c r="D306" s="258"/>
      <c r="E306" s="258"/>
      <c r="F306" s="6">
        <f>'ادخال البيانات'!AV302</f>
        <v>0</v>
      </c>
      <c r="G306" s="63" t="e">
        <f>'ادخال البيانات'!AY302</f>
        <v>#DIV/0!</v>
      </c>
      <c r="H306" s="18"/>
      <c r="I306" s="3" t="e">
        <f t="shared" si="32"/>
        <v>#DIV/0!</v>
      </c>
      <c r="N306">
        <f t="shared" si="28"/>
        <v>0</v>
      </c>
      <c r="O306" s="8">
        <f t="shared" si="33"/>
        <v>0</v>
      </c>
      <c r="P306">
        <f>RANK(O306,$O:$O)+COUNTIF($O$6:O306,O306)-1</f>
        <v>301</v>
      </c>
      <c r="R306" t="str">
        <f t="shared" si="29"/>
        <v>أقل من المتوسط</v>
      </c>
      <c r="U306" s="50">
        <v>301</v>
      </c>
      <c r="V306" s="40">
        <f t="shared" si="34"/>
        <v>0</v>
      </c>
      <c r="W306" s="65">
        <f t="shared" si="30"/>
        <v>0</v>
      </c>
      <c r="X306" s="9" t="str">
        <f t="shared" si="31"/>
        <v>متوسط</v>
      </c>
    </row>
    <row r="307" spans="2:24" customFormat="1" x14ac:dyDescent="0.3">
      <c r="B307" s="50">
        <v>302</v>
      </c>
      <c r="C307" s="258">
        <f>'ادخال البيانات'!A303</f>
        <v>0</v>
      </c>
      <c r="D307" s="258"/>
      <c r="E307" s="258"/>
      <c r="F307" s="6">
        <f>'ادخال البيانات'!AV303</f>
        <v>0</v>
      </c>
      <c r="G307" s="63" t="e">
        <f>'ادخال البيانات'!AY303</f>
        <v>#DIV/0!</v>
      </c>
      <c r="H307" s="18"/>
      <c r="I307" s="3" t="e">
        <f t="shared" si="32"/>
        <v>#DIV/0!</v>
      </c>
      <c r="N307">
        <f t="shared" si="28"/>
        <v>0</v>
      </c>
      <c r="O307" s="8">
        <f t="shared" si="33"/>
        <v>0</v>
      </c>
      <c r="P307">
        <f>RANK(O307,$O:$O)+COUNTIF($O$6:O307,O307)-1</f>
        <v>302</v>
      </c>
      <c r="R307" t="str">
        <f t="shared" si="29"/>
        <v>أقل من المتوسط</v>
      </c>
      <c r="U307" s="50">
        <v>302</v>
      </c>
      <c r="V307" s="40">
        <f t="shared" si="34"/>
        <v>0</v>
      </c>
      <c r="W307" s="65">
        <f t="shared" si="30"/>
        <v>0</v>
      </c>
      <c r="X307" s="9" t="str">
        <f t="shared" si="31"/>
        <v>متوسط</v>
      </c>
    </row>
    <row r="308" spans="2:24" customFormat="1" x14ac:dyDescent="0.3">
      <c r="B308" s="50">
        <v>303</v>
      </c>
      <c r="C308" s="258">
        <f>'ادخال البيانات'!A304</f>
        <v>0</v>
      </c>
      <c r="D308" s="258"/>
      <c r="E308" s="258"/>
      <c r="F308" s="6">
        <f>'ادخال البيانات'!AV304</f>
        <v>0</v>
      </c>
      <c r="G308" s="63" t="e">
        <f>'ادخال البيانات'!AY304</f>
        <v>#DIV/0!</v>
      </c>
      <c r="H308" s="18"/>
      <c r="I308" s="3" t="e">
        <f t="shared" si="32"/>
        <v>#DIV/0!</v>
      </c>
      <c r="N308">
        <f t="shared" si="28"/>
        <v>0</v>
      </c>
      <c r="O308" s="8">
        <f t="shared" si="33"/>
        <v>0</v>
      </c>
      <c r="P308">
        <f>RANK(O308,$O:$O)+COUNTIF($O$6:O308,O308)-1</f>
        <v>303</v>
      </c>
      <c r="R308" t="str">
        <f t="shared" si="29"/>
        <v>أقل من المتوسط</v>
      </c>
      <c r="U308" s="50">
        <v>303</v>
      </c>
      <c r="V308" s="40">
        <f t="shared" si="34"/>
        <v>0</v>
      </c>
      <c r="W308" s="65">
        <f t="shared" si="30"/>
        <v>0</v>
      </c>
      <c r="X308" s="9" t="str">
        <f t="shared" si="31"/>
        <v>متوسط</v>
      </c>
    </row>
    <row r="309" spans="2:24" customFormat="1" x14ac:dyDescent="0.3">
      <c r="B309" s="50">
        <v>304</v>
      </c>
      <c r="C309" s="258">
        <f>'ادخال البيانات'!A305</f>
        <v>0</v>
      </c>
      <c r="D309" s="258"/>
      <c r="E309" s="258"/>
      <c r="F309" s="6">
        <f>'ادخال البيانات'!AV305</f>
        <v>0</v>
      </c>
      <c r="G309" s="63" t="e">
        <f>'ادخال البيانات'!AY305</f>
        <v>#DIV/0!</v>
      </c>
      <c r="H309" s="18"/>
      <c r="I309" s="3" t="e">
        <f t="shared" si="32"/>
        <v>#DIV/0!</v>
      </c>
      <c r="N309">
        <f t="shared" si="28"/>
        <v>0</v>
      </c>
      <c r="O309" s="8">
        <f t="shared" si="33"/>
        <v>0</v>
      </c>
      <c r="P309">
        <f>RANK(O309,$O:$O)+COUNTIF($O$6:O309,O309)-1</f>
        <v>304</v>
      </c>
      <c r="R309" t="str">
        <f t="shared" si="29"/>
        <v>أقل من المتوسط</v>
      </c>
      <c r="U309" s="50">
        <v>304</v>
      </c>
      <c r="V309" s="40">
        <f t="shared" si="34"/>
        <v>0</v>
      </c>
      <c r="W309" s="65">
        <f t="shared" si="30"/>
        <v>0</v>
      </c>
      <c r="X309" s="9" t="str">
        <f t="shared" si="31"/>
        <v>متوسط</v>
      </c>
    </row>
    <row r="310" spans="2:24" customFormat="1" x14ac:dyDescent="0.3">
      <c r="B310" s="50">
        <v>305</v>
      </c>
      <c r="C310" s="258">
        <f>'ادخال البيانات'!A306</f>
        <v>0</v>
      </c>
      <c r="D310" s="258"/>
      <c r="E310" s="258"/>
      <c r="F310" s="6">
        <f>'ادخال البيانات'!AV306</f>
        <v>0</v>
      </c>
      <c r="G310" s="63" t="e">
        <f>'ادخال البيانات'!AY306</f>
        <v>#DIV/0!</v>
      </c>
      <c r="H310" s="18"/>
      <c r="I310" s="3" t="e">
        <f t="shared" si="32"/>
        <v>#DIV/0!</v>
      </c>
      <c r="N310">
        <f t="shared" si="28"/>
        <v>0</v>
      </c>
      <c r="O310" s="8">
        <f t="shared" si="33"/>
        <v>0</v>
      </c>
      <c r="P310">
        <f>RANK(O310,$O:$O)+COUNTIF($O$6:O310,O310)-1</f>
        <v>305</v>
      </c>
      <c r="R310" t="str">
        <f t="shared" si="29"/>
        <v>أقل من المتوسط</v>
      </c>
      <c r="U310" s="50">
        <v>305</v>
      </c>
      <c r="V310" s="40">
        <f t="shared" si="34"/>
        <v>0</v>
      </c>
      <c r="W310" s="65">
        <f t="shared" si="30"/>
        <v>0</v>
      </c>
      <c r="X310" s="9" t="str">
        <f t="shared" si="31"/>
        <v>متوسط</v>
      </c>
    </row>
    <row r="311" spans="2:24" customFormat="1" x14ac:dyDescent="0.3">
      <c r="B311" s="50">
        <v>306</v>
      </c>
      <c r="C311" s="258">
        <f>'ادخال البيانات'!A307</f>
        <v>0</v>
      </c>
      <c r="D311" s="258"/>
      <c r="E311" s="258"/>
      <c r="F311" s="6">
        <f>'ادخال البيانات'!AV307</f>
        <v>0</v>
      </c>
      <c r="G311" s="63" t="e">
        <f>'ادخال البيانات'!AY307</f>
        <v>#DIV/0!</v>
      </c>
      <c r="H311" s="18"/>
      <c r="I311" s="3" t="e">
        <f t="shared" si="32"/>
        <v>#DIV/0!</v>
      </c>
      <c r="N311">
        <f t="shared" si="28"/>
        <v>0</v>
      </c>
      <c r="O311" s="8">
        <f t="shared" si="33"/>
        <v>0</v>
      </c>
      <c r="P311">
        <f>RANK(O311,$O:$O)+COUNTIF($O$6:O311,O311)-1</f>
        <v>306</v>
      </c>
      <c r="R311" t="str">
        <f t="shared" si="29"/>
        <v>أقل من المتوسط</v>
      </c>
      <c r="U311" s="50">
        <v>306</v>
      </c>
      <c r="V311" s="40">
        <f t="shared" si="34"/>
        <v>0</v>
      </c>
      <c r="W311" s="65">
        <f t="shared" si="30"/>
        <v>0</v>
      </c>
      <c r="X311" s="9" t="str">
        <f t="shared" si="31"/>
        <v>متوسط</v>
      </c>
    </row>
    <row r="312" spans="2:24" customFormat="1" x14ac:dyDescent="0.3">
      <c r="B312" s="50">
        <v>307</v>
      </c>
      <c r="C312" s="258">
        <f>'ادخال البيانات'!A308</f>
        <v>0</v>
      </c>
      <c r="D312" s="258"/>
      <c r="E312" s="258"/>
      <c r="F312" s="6">
        <f>'ادخال البيانات'!AV308</f>
        <v>0</v>
      </c>
      <c r="G312" s="63" t="e">
        <f>'ادخال البيانات'!AY308</f>
        <v>#DIV/0!</v>
      </c>
      <c r="H312" s="18"/>
      <c r="I312" s="3" t="e">
        <f t="shared" si="32"/>
        <v>#DIV/0!</v>
      </c>
      <c r="N312">
        <f t="shared" si="28"/>
        <v>0</v>
      </c>
      <c r="O312" s="8">
        <f t="shared" si="33"/>
        <v>0</v>
      </c>
      <c r="P312">
        <f>RANK(O312,$O:$O)+COUNTIF($O$6:O312,O312)-1</f>
        <v>307</v>
      </c>
      <c r="R312" t="str">
        <f t="shared" si="29"/>
        <v>أقل من المتوسط</v>
      </c>
      <c r="U312" s="50">
        <v>307</v>
      </c>
      <c r="V312" s="40">
        <f t="shared" si="34"/>
        <v>0</v>
      </c>
      <c r="W312" s="65">
        <f t="shared" si="30"/>
        <v>0</v>
      </c>
      <c r="X312" s="9" t="str">
        <f t="shared" si="31"/>
        <v>متوسط</v>
      </c>
    </row>
    <row r="313" spans="2:24" customFormat="1" x14ac:dyDescent="0.3">
      <c r="B313" s="50">
        <v>308</v>
      </c>
      <c r="C313" s="258">
        <f>'ادخال البيانات'!A309</f>
        <v>0</v>
      </c>
      <c r="D313" s="258"/>
      <c r="E313" s="258"/>
      <c r="F313" s="6">
        <f>'ادخال البيانات'!AV309</f>
        <v>0</v>
      </c>
      <c r="G313" s="63" t="e">
        <f>'ادخال البيانات'!AY309</f>
        <v>#DIV/0!</v>
      </c>
      <c r="H313" s="18"/>
      <c r="I313" s="3" t="e">
        <f t="shared" si="32"/>
        <v>#DIV/0!</v>
      </c>
      <c r="N313">
        <f t="shared" si="28"/>
        <v>0</v>
      </c>
      <c r="O313" s="8">
        <f t="shared" si="33"/>
        <v>0</v>
      </c>
      <c r="P313">
        <f>RANK(O313,$O:$O)+COUNTIF($O$6:O313,O313)-1</f>
        <v>308</v>
      </c>
      <c r="R313" t="str">
        <f t="shared" si="29"/>
        <v>أقل من المتوسط</v>
      </c>
      <c r="U313" s="50">
        <v>308</v>
      </c>
      <c r="V313" s="40">
        <f t="shared" si="34"/>
        <v>0</v>
      </c>
      <c r="W313" s="65">
        <f t="shared" si="30"/>
        <v>0</v>
      </c>
      <c r="X313" s="9" t="str">
        <f t="shared" si="31"/>
        <v>متوسط</v>
      </c>
    </row>
    <row r="314" spans="2:24" customFormat="1" x14ac:dyDescent="0.3">
      <c r="B314" s="50">
        <v>309</v>
      </c>
      <c r="C314" s="258">
        <f>'ادخال البيانات'!A310</f>
        <v>0</v>
      </c>
      <c r="D314" s="258"/>
      <c r="E314" s="258"/>
      <c r="F314" s="6">
        <f>'ادخال البيانات'!AV310</f>
        <v>0</v>
      </c>
      <c r="G314" s="63" t="e">
        <f>'ادخال البيانات'!AY310</f>
        <v>#DIV/0!</v>
      </c>
      <c r="H314" s="18"/>
      <c r="I314" s="3" t="e">
        <f t="shared" si="32"/>
        <v>#DIV/0!</v>
      </c>
      <c r="N314">
        <f t="shared" si="28"/>
        <v>0</v>
      </c>
      <c r="O314" s="8">
        <f t="shared" si="33"/>
        <v>0</v>
      </c>
      <c r="P314">
        <f>RANK(O314,$O:$O)+COUNTIF($O$6:O314,O314)-1</f>
        <v>309</v>
      </c>
      <c r="R314" t="str">
        <f t="shared" si="29"/>
        <v>أقل من المتوسط</v>
      </c>
      <c r="U314" s="50">
        <v>309</v>
      </c>
      <c r="V314" s="40">
        <f t="shared" si="34"/>
        <v>0</v>
      </c>
      <c r="W314" s="65">
        <f t="shared" si="30"/>
        <v>0</v>
      </c>
      <c r="X314" s="9" t="str">
        <f t="shared" si="31"/>
        <v>متوسط</v>
      </c>
    </row>
    <row r="315" spans="2:24" customFormat="1" x14ac:dyDescent="0.3">
      <c r="B315" s="50">
        <v>310</v>
      </c>
      <c r="C315" s="258">
        <f>'ادخال البيانات'!A311</f>
        <v>0</v>
      </c>
      <c r="D315" s="258"/>
      <c r="E315" s="258"/>
      <c r="F315" s="6">
        <f>'ادخال البيانات'!AV311</f>
        <v>0</v>
      </c>
      <c r="G315" s="63" t="e">
        <f>'ادخال البيانات'!AY311</f>
        <v>#DIV/0!</v>
      </c>
      <c r="H315" s="18"/>
      <c r="I315" s="3" t="e">
        <f t="shared" si="32"/>
        <v>#DIV/0!</v>
      </c>
      <c r="N315">
        <f t="shared" si="28"/>
        <v>0</v>
      </c>
      <c r="O315" s="8">
        <f t="shared" si="33"/>
        <v>0</v>
      </c>
      <c r="P315">
        <f>RANK(O315,$O:$O)+COUNTIF($O$6:O315,O315)-1</f>
        <v>310</v>
      </c>
      <c r="R315" t="str">
        <f t="shared" si="29"/>
        <v>أقل من المتوسط</v>
      </c>
      <c r="U315" s="50">
        <v>310</v>
      </c>
      <c r="V315" s="40">
        <f t="shared" si="34"/>
        <v>0</v>
      </c>
      <c r="W315" s="65">
        <f t="shared" si="30"/>
        <v>0</v>
      </c>
      <c r="X315" s="9" t="str">
        <f t="shared" si="31"/>
        <v>متوسط</v>
      </c>
    </row>
    <row r="316" spans="2:24" customFormat="1" x14ac:dyDescent="0.3">
      <c r="B316" s="50">
        <v>311</v>
      </c>
      <c r="C316" s="258">
        <f>'ادخال البيانات'!A312</f>
        <v>0</v>
      </c>
      <c r="D316" s="258"/>
      <c r="E316" s="258"/>
      <c r="F316" s="6">
        <f>'ادخال البيانات'!AV312</f>
        <v>0</v>
      </c>
      <c r="G316" s="63" t="e">
        <f>'ادخال البيانات'!AY312</f>
        <v>#DIV/0!</v>
      </c>
      <c r="H316" s="18"/>
      <c r="I316" s="3" t="e">
        <f t="shared" si="32"/>
        <v>#DIV/0!</v>
      </c>
      <c r="N316">
        <f t="shared" si="28"/>
        <v>0</v>
      </c>
      <c r="O316" s="8">
        <f t="shared" si="33"/>
        <v>0</v>
      </c>
      <c r="P316">
        <f>RANK(O316,$O:$O)+COUNTIF($O$6:O316,O316)-1</f>
        <v>311</v>
      </c>
      <c r="R316" t="str">
        <f t="shared" si="29"/>
        <v>أقل من المتوسط</v>
      </c>
      <c r="U316" s="50">
        <v>311</v>
      </c>
      <c r="V316" s="40">
        <f t="shared" si="34"/>
        <v>0</v>
      </c>
      <c r="W316" s="65">
        <f t="shared" si="30"/>
        <v>0</v>
      </c>
      <c r="X316" s="9" t="str">
        <f t="shared" si="31"/>
        <v>متوسط</v>
      </c>
    </row>
    <row r="317" spans="2:24" customFormat="1" x14ac:dyDescent="0.3">
      <c r="B317" s="50">
        <v>312</v>
      </c>
      <c r="C317" s="258">
        <f>'ادخال البيانات'!A313</f>
        <v>0</v>
      </c>
      <c r="D317" s="258"/>
      <c r="E317" s="258"/>
      <c r="F317" s="6">
        <f>'ادخال البيانات'!AV313</f>
        <v>0</v>
      </c>
      <c r="G317" s="63" t="e">
        <f>'ادخال البيانات'!AY313</f>
        <v>#DIV/0!</v>
      </c>
      <c r="H317" s="18"/>
      <c r="I317" s="3" t="e">
        <f t="shared" si="32"/>
        <v>#DIV/0!</v>
      </c>
      <c r="N317">
        <f t="shared" si="28"/>
        <v>0</v>
      </c>
      <c r="O317" s="8">
        <f t="shared" si="33"/>
        <v>0</v>
      </c>
      <c r="P317">
        <f>RANK(O317,$O:$O)+COUNTIF($O$6:O317,O317)-1</f>
        <v>312</v>
      </c>
      <c r="R317" t="str">
        <f t="shared" si="29"/>
        <v>أقل من المتوسط</v>
      </c>
      <c r="U317" s="50">
        <v>312</v>
      </c>
      <c r="V317" s="40">
        <f t="shared" si="34"/>
        <v>0</v>
      </c>
      <c r="W317" s="65">
        <f t="shared" si="30"/>
        <v>0</v>
      </c>
      <c r="X317" s="9" t="str">
        <f t="shared" si="31"/>
        <v>متوسط</v>
      </c>
    </row>
    <row r="318" spans="2:24" customFormat="1" x14ac:dyDescent="0.3">
      <c r="B318" s="50">
        <v>313</v>
      </c>
      <c r="C318" s="258">
        <f>'ادخال البيانات'!A314</f>
        <v>0</v>
      </c>
      <c r="D318" s="258"/>
      <c r="E318" s="258"/>
      <c r="F318" s="6">
        <f>'ادخال البيانات'!AV314</f>
        <v>0</v>
      </c>
      <c r="G318" s="63" t="e">
        <f>'ادخال البيانات'!AY314</f>
        <v>#DIV/0!</v>
      </c>
      <c r="H318" s="18"/>
      <c r="I318" s="3" t="e">
        <f t="shared" si="32"/>
        <v>#DIV/0!</v>
      </c>
      <c r="N318">
        <f t="shared" si="28"/>
        <v>0</v>
      </c>
      <c r="O318" s="8">
        <f t="shared" si="33"/>
        <v>0</v>
      </c>
      <c r="P318">
        <f>RANK(O318,$O:$O)+COUNTIF($O$6:O318,O318)-1</f>
        <v>313</v>
      </c>
      <c r="R318" t="str">
        <f t="shared" si="29"/>
        <v>أقل من المتوسط</v>
      </c>
      <c r="U318" s="50">
        <v>313</v>
      </c>
      <c r="V318" s="40">
        <f t="shared" si="34"/>
        <v>0</v>
      </c>
      <c r="W318" s="65">
        <f t="shared" si="30"/>
        <v>0</v>
      </c>
      <c r="X318" s="9" t="str">
        <f t="shared" si="31"/>
        <v>متوسط</v>
      </c>
    </row>
    <row r="319" spans="2:24" customFormat="1" x14ac:dyDescent="0.3">
      <c r="B319" s="50">
        <v>314</v>
      </c>
      <c r="C319" s="258">
        <f>'ادخال البيانات'!A315</f>
        <v>0</v>
      </c>
      <c r="D319" s="258"/>
      <c r="E319" s="258"/>
      <c r="F319" s="6">
        <f>'ادخال البيانات'!AV315</f>
        <v>0</v>
      </c>
      <c r="G319" s="63" t="e">
        <f>'ادخال البيانات'!AY315</f>
        <v>#DIV/0!</v>
      </c>
      <c r="H319" s="18"/>
      <c r="I319" s="3" t="e">
        <f t="shared" si="32"/>
        <v>#DIV/0!</v>
      </c>
      <c r="N319">
        <f t="shared" si="28"/>
        <v>0</v>
      </c>
      <c r="O319" s="8">
        <f t="shared" si="33"/>
        <v>0</v>
      </c>
      <c r="P319">
        <f>RANK(O319,$O:$O)+COUNTIF($O$6:O319,O319)-1</f>
        <v>314</v>
      </c>
      <c r="R319" t="str">
        <f t="shared" si="29"/>
        <v>أقل من المتوسط</v>
      </c>
      <c r="U319" s="50">
        <v>314</v>
      </c>
      <c r="V319" s="40">
        <f t="shared" si="34"/>
        <v>0</v>
      </c>
      <c r="W319" s="65">
        <f t="shared" si="30"/>
        <v>0</v>
      </c>
      <c r="X319" s="9" t="str">
        <f t="shared" si="31"/>
        <v>متوسط</v>
      </c>
    </row>
    <row r="320" spans="2:24" customFormat="1" x14ac:dyDescent="0.3">
      <c r="B320" s="50">
        <v>315</v>
      </c>
      <c r="C320" s="258">
        <f>'ادخال البيانات'!A316</f>
        <v>0</v>
      </c>
      <c r="D320" s="258"/>
      <c r="E320" s="258"/>
      <c r="F320" s="6">
        <f>'ادخال البيانات'!AV316</f>
        <v>0</v>
      </c>
      <c r="G320" s="63" t="e">
        <f>'ادخال البيانات'!AY316</f>
        <v>#DIV/0!</v>
      </c>
      <c r="H320" s="18"/>
      <c r="I320" s="3" t="e">
        <f t="shared" si="32"/>
        <v>#DIV/0!</v>
      </c>
      <c r="N320">
        <f t="shared" si="28"/>
        <v>0</v>
      </c>
      <c r="O320" s="8">
        <f t="shared" si="33"/>
        <v>0</v>
      </c>
      <c r="P320">
        <f>RANK(O320,$O:$O)+COUNTIF($O$6:O320,O320)-1</f>
        <v>315</v>
      </c>
      <c r="R320" t="str">
        <f t="shared" si="29"/>
        <v>أقل من المتوسط</v>
      </c>
      <c r="U320" s="50">
        <v>315</v>
      </c>
      <c r="V320" s="40">
        <f t="shared" si="34"/>
        <v>0</v>
      </c>
      <c r="W320" s="65">
        <f t="shared" si="30"/>
        <v>0</v>
      </c>
      <c r="X320" s="9" t="str">
        <f t="shared" si="31"/>
        <v>متوسط</v>
      </c>
    </row>
    <row r="321" spans="2:24" customFormat="1" x14ac:dyDescent="0.3">
      <c r="B321" s="50">
        <v>316</v>
      </c>
      <c r="C321" s="258">
        <f>'ادخال البيانات'!A317</f>
        <v>0</v>
      </c>
      <c r="D321" s="258"/>
      <c r="E321" s="258"/>
      <c r="F321" s="6">
        <f>'ادخال البيانات'!AV317</f>
        <v>0</v>
      </c>
      <c r="G321" s="63" t="e">
        <f>'ادخال البيانات'!AY317</f>
        <v>#DIV/0!</v>
      </c>
      <c r="H321" s="18"/>
      <c r="I321" s="3" t="e">
        <f t="shared" si="32"/>
        <v>#DIV/0!</v>
      </c>
      <c r="N321">
        <f t="shared" si="28"/>
        <v>0</v>
      </c>
      <c r="O321" s="8">
        <f t="shared" si="33"/>
        <v>0</v>
      </c>
      <c r="P321">
        <f>RANK(O321,$O:$O)+COUNTIF($O$6:O321,O321)-1</f>
        <v>316</v>
      </c>
      <c r="R321" t="str">
        <f t="shared" si="29"/>
        <v>أقل من المتوسط</v>
      </c>
      <c r="U321" s="50">
        <v>316</v>
      </c>
      <c r="V321" s="40">
        <f t="shared" si="34"/>
        <v>0</v>
      </c>
      <c r="W321" s="65">
        <f t="shared" si="30"/>
        <v>0</v>
      </c>
      <c r="X321" s="9" t="str">
        <f t="shared" si="31"/>
        <v>متوسط</v>
      </c>
    </row>
    <row r="322" spans="2:24" customFormat="1" x14ac:dyDescent="0.3">
      <c r="B322" s="50">
        <v>317</v>
      </c>
      <c r="C322" s="258">
        <f>'ادخال البيانات'!A318</f>
        <v>0</v>
      </c>
      <c r="D322" s="258"/>
      <c r="E322" s="258"/>
      <c r="F322" s="6">
        <f>'ادخال البيانات'!AV318</f>
        <v>0</v>
      </c>
      <c r="G322" s="63" t="e">
        <f>'ادخال البيانات'!AY318</f>
        <v>#DIV/0!</v>
      </c>
      <c r="H322" s="18"/>
      <c r="I322" s="3" t="e">
        <f t="shared" si="32"/>
        <v>#DIV/0!</v>
      </c>
      <c r="N322">
        <f t="shared" si="28"/>
        <v>0</v>
      </c>
      <c r="O322" s="8">
        <f t="shared" si="33"/>
        <v>0</v>
      </c>
      <c r="P322">
        <f>RANK(O322,$O:$O)+COUNTIF($O$6:O322,O322)-1</f>
        <v>317</v>
      </c>
      <c r="R322" t="str">
        <f t="shared" si="29"/>
        <v>أقل من المتوسط</v>
      </c>
      <c r="U322" s="50">
        <v>317</v>
      </c>
      <c r="V322" s="40">
        <f t="shared" si="34"/>
        <v>0</v>
      </c>
      <c r="W322" s="65">
        <f t="shared" si="30"/>
        <v>0</v>
      </c>
      <c r="X322" s="9" t="str">
        <f t="shared" si="31"/>
        <v>متوسط</v>
      </c>
    </row>
    <row r="323" spans="2:24" customFormat="1" x14ac:dyDescent="0.3">
      <c r="B323" s="50">
        <v>318</v>
      </c>
      <c r="C323" s="258">
        <f>'ادخال البيانات'!A319</f>
        <v>0</v>
      </c>
      <c r="D323" s="258"/>
      <c r="E323" s="258"/>
      <c r="F323" s="6">
        <f>'ادخال البيانات'!AV319</f>
        <v>0</v>
      </c>
      <c r="G323" s="63" t="e">
        <f>'ادخال البيانات'!AY319</f>
        <v>#DIV/0!</v>
      </c>
      <c r="H323" s="18"/>
      <c r="I323" s="3" t="e">
        <f t="shared" si="32"/>
        <v>#DIV/0!</v>
      </c>
      <c r="N323">
        <f t="shared" si="28"/>
        <v>0</v>
      </c>
      <c r="O323" s="8">
        <f t="shared" si="33"/>
        <v>0</v>
      </c>
      <c r="P323">
        <f>RANK(O323,$O:$O)+COUNTIF($O$6:O323,O323)-1</f>
        <v>318</v>
      </c>
      <c r="R323" t="str">
        <f t="shared" si="29"/>
        <v>أقل من المتوسط</v>
      </c>
      <c r="U323" s="50">
        <v>318</v>
      </c>
      <c r="V323" s="40">
        <f t="shared" si="34"/>
        <v>0</v>
      </c>
      <c r="W323" s="65">
        <f t="shared" si="30"/>
        <v>0</v>
      </c>
      <c r="X323" s="9" t="str">
        <f t="shared" si="31"/>
        <v>متوسط</v>
      </c>
    </row>
    <row r="324" spans="2:24" customFormat="1" x14ac:dyDescent="0.3">
      <c r="B324" s="50">
        <v>319</v>
      </c>
      <c r="C324" s="258">
        <f>'ادخال البيانات'!A320</f>
        <v>0</v>
      </c>
      <c r="D324" s="258"/>
      <c r="E324" s="258"/>
      <c r="F324" s="6">
        <f>'ادخال البيانات'!AV320</f>
        <v>0</v>
      </c>
      <c r="G324" s="63" t="e">
        <f>'ادخال البيانات'!AY320</f>
        <v>#DIV/0!</v>
      </c>
      <c r="H324" s="18"/>
      <c r="I324" s="3" t="e">
        <f t="shared" si="32"/>
        <v>#DIV/0!</v>
      </c>
      <c r="N324">
        <f t="shared" si="28"/>
        <v>0</v>
      </c>
      <c r="O324" s="8">
        <f t="shared" si="33"/>
        <v>0</v>
      </c>
      <c r="P324">
        <f>RANK(O324,$O:$O)+COUNTIF($O$6:O324,O324)-1</f>
        <v>319</v>
      </c>
      <c r="R324" t="str">
        <f t="shared" si="29"/>
        <v>أقل من المتوسط</v>
      </c>
      <c r="U324" s="50">
        <v>319</v>
      </c>
      <c r="V324" s="40">
        <f t="shared" si="34"/>
        <v>0</v>
      </c>
      <c r="W324" s="65">
        <f t="shared" si="30"/>
        <v>0</v>
      </c>
      <c r="X324" s="9" t="str">
        <f t="shared" si="31"/>
        <v>متوسط</v>
      </c>
    </row>
    <row r="325" spans="2:24" customFormat="1" x14ac:dyDescent="0.3">
      <c r="B325" s="50">
        <v>320</v>
      </c>
      <c r="C325" s="258">
        <f>'ادخال البيانات'!A321</f>
        <v>0</v>
      </c>
      <c r="D325" s="258"/>
      <c r="E325" s="258"/>
      <c r="F325" s="6">
        <f>'ادخال البيانات'!AV321</f>
        <v>0</v>
      </c>
      <c r="G325" s="63" t="e">
        <f>'ادخال البيانات'!AY321</f>
        <v>#DIV/0!</v>
      </c>
      <c r="H325" s="18"/>
      <c r="I325" s="3" t="e">
        <f t="shared" si="32"/>
        <v>#DIV/0!</v>
      </c>
      <c r="N325">
        <f t="shared" si="28"/>
        <v>0</v>
      </c>
      <c r="O325" s="8">
        <f t="shared" si="33"/>
        <v>0</v>
      </c>
      <c r="P325">
        <f>RANK(O325,$O:$O)+COUNTIF($O$6:O325,O325)-1</f>
        <v>320</v>
      </c>
      <c r="R325" t="str">
        <f t="shared" si="29"/>
        <v>أقل من المتوسط</v>
      </c>
      <c r="U325" s="50">
        <v>320</v>
      </c>
      <c r="V325" s="40">
        <f t="shared" si="34"/>
        <v>0</v>
      </c>
      <c r="W325" s="65">
        <f t="shared" si="30"/>
        <v>0</v>
      </c>
      <c r="X325" s="9" t="str">
        <f t="shared" si="31"/>
        <v>متوسط</v>
      </c>
    </row>
    <row r="326" spans="2:24" customFormat="1" x14ac:dyDescent="0.3">
      <c r="B326" s="50">
        <v>321</v>
      </c>
      <c r="C326" s="258">
        <f>'ادخال البيانات'!A322</f>
        <v>0</v>
      </c>
      <c r="D326" s="258"/>
      <c r="E326" s="258"/>
      <c r="F326" s="6">
        <f>'ادخال البيانات'!AV322</f>
        <v>0</v>
      </c>
      <c r="G326" s="63" t="e">
        <f>'ادخال البيانات'!AY322</f>
        <v>#DIV/0!</v>
      </c>
      <c r="H326" s="18"/>
      <c r="I326" s="3" t="e">
        <f t="shared" si="32"/>
        <v>#DIV/0!</v>
      </c>
      <c r="N326">
        <f t="shared" ref="N326:N389" si="35">C326</f>
        <v>0</v>
      </c>
      <c r="O326" s="8">
        <f t="shared" si="33"/>
        <v>0</v>
      </c>
      <c r="P326">
        <f>RANK(O326,$O:$O)+COUNTIF($O$6:O326,O326)-1</f>
        <v>321</v>
      </c>
      <c r="R326" t="str">
        <f t="shared" ref="R326:R389" si="36">IF(O326&lt;=$AI$6,"أقل من المتوسط",IF(O326&gt;=$AI$7,"فوق المتوسط","متوسط"))</f>
        <v>أقل من المتوسط</v>
      </c>
      <c r="U326" s="50">
        <v>321</v>
      </c>
      <c r="V326" s="40">
        <f t="shared" si="34"/>
        <v>0</v>
      </c>
      <c r="W326" s="65">
        <f t="shared" ref="W326:W389" si="37">INDEX($O$6:$O$449,MATCH(U326,$P$6:$P$449,0))</f>
        <v>0</v>
      </c>
      <c r="X326" s="9" t="str">
        <f t="shared" ref="X326:X389" si="38">IFERROR(IF(W326&gt;$AI$7,"فوق المتوسط",IF(W326&gt;=$AI$6,"متوسط",IF(W326&gt;=$AI$6,"أقل من المتوسط",IF(V326&gt;0,"أقل من المتوسط")))),"لايوجد")</f>
        <v>متوسط</v>
      </c>
    </row>
    <row r="327" spans="2:24" customFormat="1" x14ac:dyDescent="0.3">
      <c r="B327" s="50">
        <v>322</v>
      </c>
      <c r="C327" s="258">
        <f>'ادخال البيانات'!A323</f>
        <v>0</v>
      </c>
      <c r="D327" s="258"/>
      <c r="E327" s="258"/>
      <c r="F327" s="6">
        <f>'ادخال البيانات'!AV323</f>
        <v>0</v>
      </c>
      <c r="G327" s="63" t="e">
        <f>'ادخال البيانات'!AY323</f>
        <v>#DIV/0!</v>
      </c>
      <c r="H327" s="18"/>
      <c r="I327" s="3" t="e">
        <f t="shared" ref="I327:I390" si="39">G327</f>
        <v>#DIV/0!</v>
      </c>
      <c r="N327">
        <f t="shared" si="35"/>
        <v>0</v>
      </c>
      <c r="O327" s="8">
        <f t="shared" ref="O327:O390" si="40">F327</f>
        <v>0</v>
      </c>
      <c r="P327">
        <f>RANK(O327,$O:$O)+COUNTIF($O$6:O327,O327)-1</f>
        <v>322</v>
      </c>
      <c r="R327" t="str">
        <f t="shared" si="36"/>
        <v>أقل من المتوسط</v>
      </c>
      <c r="U327" s="50">
        <v>322</v>
      </c>
      <c r="V327" s="40">
        <f t="shared" ref="V327:V390" si="41">INDEX($N$6:$N$449,MATCH(U327,$P$6:$P$449,0))</f>
        <v>0</v>
      </c>
      <c r="W327" s="65">
        <f t="shared" si="37"/>
        <v>0</v>
      </c>
      <c r="X327" s="9" t="str">
        <f t="shared" si="38"/>
        <v>متوسط</v>
      </c>
    </row>
    <row r="328" spans="2:24" customFormat="1" x14ac:dyDescent="0.3">
      <c r="B328" s="50">
        <v>323</v>
      </c>
      <c r="C328" s="258">
        <f>'ادخال البيانات'!A324</f>
        <v>0</v>
      </c>
      <c r="D328" s="258"/>
      <c r="E328" s="258"/>
      <c r="F328" s="6">
        <f>'ادخال البيانات'!AV324</f>
        <v>0</v>
      </c>
      <c r="G328" s="63" t="e">
        <f>'ادخال البيانات'!AY324</f>
        <v>#DIV/0!</v>
      </c>
      <c r="H328" s="18"/>
      <c r="I328" s="3" t="e">
        <f t="shared" si="39"/>
        <v>#DIV/0!</v>
      </c>
      <c r="N328">
        <f t="shared" si="35"/>
        <v>0</v>
      </c>
      <c r="O328" s="8">
        <f t="shared" si="40"/>
        <v>0</v>
      </c>
      <c r="P328">
        <f>RANK(O328,$O:$O)+COUNTIF($O$6:O328,O328)-1</f>
        <v>323</v>
      </c>
      <c r="R328" t="str">
        <f t="shared" si="36"/>
        <v>أقل من المتوسط</v>
      </c>
      <c r="U328" s="50">
        <v>323</v>
      </c>
      <c r="V328" s="40">
        <f t="shared" si="41"/>
        <v>0</v>
      </c>
      <c r="W328" s="65">
        <f t="shared" si="37"/>
        <v>0</v>
      </c>
      <c r="X328" s="9" t="str">
        <f t="shared" si="38"/>
        <v>متوسط</v>
      </c>
    </row>
    <row r="329" spans="2:24" customFormat="1" x14ac:dyDescent="0.3">
      <c r="B329" s="50">
        <v>324</v>
      </c>
      <c r="C329" s="258">
        <f>'ادخال البيانات'!A325</f>
        <v>0</v>
      </c>
      <c r="D329" s="258"/>
      <c r="E329" s="258"/>
      <c r="F329" s="6">
        <f>'ادخال البيانات'!AV325</f>
        <v>0</v>
      </c>
      <c r="G329" s="63" t="e">
        <f>'ادخال البيانات'!AY325</f>
        <v>#DIV/0!</v>
      </c>
      <c r="H329" s="18"/>
      <c r="I329" s="3" t="e">
        <f t="shared" si="39"/>
        <v>#DIV/0!</v>
      </c>
      <c r="N329">
        <f t="shared" si="35"/>
        <v>0</v>
      </c>
      <c r="O329" s="8">
        <f t="shared" si="40"/>
        <v>0</v>
      </c>
      <c r="P329">
        <f>RANK(O329,$O:$O)+COUNTIF($O$6:O329,O329)-1</f>
        <v>324</v>
      </c>
      <c r="R329" t="str">
        <f t="shared" si="36"/>
        <v>أقل من المتوسط</v>
      </c>
      <c r="U329" s="50">
        <v>324</v>
      </c>
      <c r="V329" s="40">
        <f t="shared" si="41"/>
        <v>0</v>
      </c>
      <c r="W329" s="65">
        <f t="shared" si="37"/>
        <v>0</v>
      </c>
      <c r="X329" s="9" t="str">
        <f t="shared" si="38"/>
        <v>متوسط</v>
      </c>
    </row>
    <row r="330" spans="2:24" customFormat="1" x14ac:dyDescent="0.3">
      <c r="B330" s="50">
        <v>325</v>
      </c>
      <c r="C330" s="258">
        <f>'ادخال البيانات'!A326</f>
        <v>0</v>
      </c>
      <c r="D330" s="258"/>
      <c r="E330" s="258"/>
      <c r="F330" s="6">
        <f>'ادخال البيانات'!AV326</f>
        <v>0</v>
      </c>
      <c r="G330" s="63" t="e">
        <f>'ادخال البيانات'!AY326</f>
        <v>#DIV/0!</v>
      </c>
      <c r="H330" s="18"/>
      <c r="I330" s="3" t="e">
        <f t="shared" si="39"/>
        <v>#DIV/0!</v>
      </c>
      <c r="N330">
        <f t="shared" si="35"/>
        <v>0</v>
      </c>
      <c r="O330" s="8">
        <f t="shared" si="40"/>
        <v>0</v>
      </c>
      <c r="P330">
        <f>RANK(O330,$O:$O)+COUNTIF($O$6:O330,O330)-1</f>
        <v>325</v>
      </c>
      <c r="R330" t="str">
        <f t="shared" si="36"/>
        <v>أقل من المتوسط</v>
      </c>
      <c r="U330" s="50">
        <v>325</v>
      </c>
      <c r="V330" s="40">
        <f t="shared" si="41"/>
        <v>0</v>
      </c>
      <c r="W330" s="65">
        <f t="shared" si="37"/>
        <v>0</v>
      </c>
      <c r="X330" s="9" t="str">
        <f t="shared" si="38"/>
        <v>متوسط</v>
      </c>
    </row>
    <row r="331" spans="2:24" customFormat="1" x14ac:dyDescent="0.3">
      <c r="B331" s="50">
        <v>326</v>
      </c>
      <c r="C331" s="258">
        <f>'ادخال البيانات'!A327</f>
        <v>0</v>
      </c>
      <c r="D331" s="258"/>
      <c r="E331" s="258"/>
      <c r="F331" s="6">
        <f>'ادخال البيانات'!AV327</f>
        <v>0</v>
      </c>
      <c r="G331" s="63" t="e">
        <f>'ادخال البيانات'!AY327</f>
        <v>#DIV/0!</v>
      </c>
      <c r="H331" s="18"/>
      <c r="I331" s="3" t="e">
        <f t="shared" si="39"/>
        <v>#DIV/0!</v>
      </c>
      <c r="N331">
        <f t="shared" si="35"/>
        <v>0</v>
      </c>
      <c r="O331" s="8">
        <f t="shared" si="40"/>
        <v>0</v>
      </c>
      <c r="P331">
        <f>RANK(O331,$O:$O)+COUNTIF($O$6:O331,O331)-1</f>
        <v>326</v>
      </c>
      <c r="R331" t="str">
        <f t="shared" si="36"/>
        <v>أقل من المتوسط</v>
      </c>
      <c r="U331" s="50">
        <v>326</v>
      </c>
      <c r="V331" s="40">
        <f t="shared" si="41"/>
        <v>0</v>
      </c>
      <c r="W331" s="65">
        <f t="shared" si="37"/>
        <v>0</v>
      </c>
      <c r="X331" s="9" t="str">
        <f t="shared" si="38"/>
        <v>متوسط</v>
      </c>
    </row>
    <row r="332" spans="2:24" customFormat="1" x14ac:dyDescent="0.3">
      <c r="B332" s="50">
        <v>327</v>
      </c>
      <c r="C332" s="258">
        <f>'ادخال البيانات'!A328</f>
        <v>0</v>
      </c>
      <c r="D332" s="258"/>
      <c r="E332" s="258"/>
      <c r="F332" s="6">
        <f>'ادخال البيانات'!AV328</f>
        <v>0</v>
      </c>
      <c r="G332" s="63" t="e">
        <f>'ادخال البيانات'!AY328</f>
        <v>#DIV/0!</v>
      </c>
      <c r="H332" s="18"/>
      <c r="I332" s="3" t="e">
        <f t="shared" si="39"/>
        <v>#DIV/0!</v>
      </c>
      <c r="N332">
        <f t="shared" si="35"/>
        <v>0</v>
      </c>
      <c r="O332" s="8">
        <f t="shared" si="40"/>
        <v>0</v>
      </c>
      <c r="P332">
        <f>RANK(O332,$O:$O)+COUNTIF($O$6:O332,O332)-1</f>
        <v>327</v>
      </c>
      <c r="R332" t="str">
        <f t="shared" si="36"/>
        <v>أقل من المتوسط</v>
      </c>
      <c r="U332" s="50">
        <v>327</v>
      </c>
      <c r="V332" s="40">
        <f t="shared" si="41"/>
        <v>0</v>
      </c>
      <c r="W332" s="65">
        <f t="shared" si="37"/>
        <v>0</v>
      </c>
      <c r="X332" s="9" t="str">
        <f t="shared" si="38"/>
        <v>متوسط</v>
      </c>
    </row>
    <row r="333" spans="2:24" customFormat="1" x14ac:dyDescent="0.3">
      <c r="B333" s="50">
        <v>328</v>
      </c>
      <c r="C333" s="258">
        <f>'ادخال البيانات'!A329</f>
        <v>0</v>
      </c>
      <c r="D333" s="258"/>
      <c r="E333" s="258"/>
      <c r="F333" s="6">
        <f>'ادخال البيانات'!AV329</f>
        <v>0</v>
      </c>
      <c r="G333" s="63" t="e">
        <f>'ادخال البيانات'!AY329</f>
        <v>#DIV/0!</v>
      </c>
      <c r="H333" s="18"/>
      <c r="I333" s="3" t="e">
        <f t="shared" si="39"/>
        <v>#DIV/0!</v>
      </c>
      <c r="N333">
        <f t="shared" si="35"/>
        <v>0</v>
      </c>
      <c r="O333" s="8">
        <f t="shared" si="40"/>
        <v>0</v>
      </c>
      <c r="P333">
        <f>RANK(O333,$O:$O)+COUNTIF($O$6:O333,O333)-1</f>
        <v>328</v>
      </c>
      <c r="R333" t="str">
        <f t="shared" si="36"/>
        <v>أقل من المتوسط</v>
      </c>
      <c r="U333" s="50">
        <v>328</v>
      </c>
      <c r="V333" s="40">
        <f t="shared" si="41"/>
        <v>0</v>
      </c>
      <c r="W333" s="65">
        <f t="shared" si="37"/>
        <v>0</v>
      </c>
      <c r="X333" s="9" t="str">
        <f t="shared" si="38"/>
        <v>متوسط</v>
      </c>
    </row>
    <row r="334" spans="2:24" customFormat="1" x14ac:dyDescent="0.3">
      <c r="B334" s="50">
        <v>329</v>
      </c>
      <c r="C334" s="258">
        <f>'ادخال البيانات'!A330</f>
        <v>0</v>
      </c>
      <c r="D334" s="258"/>
      <c r="E334" s="258"/>
      <c r="F334" s="6">
        <f>'ادخال البيانات'!AV330</f>
        <v>0</v>
      </c>
      <c r="G334" s="63" t="e">
        <f>'ادخال البيانات'!AY330</f>
        <v>#DIV/0!</v>
      </c>
      <c r="H334" s="18"/>
      <c r="I334" s="3" t="e">
        <f t="shared" si="39"/>
        <v>#DIV/0!</v>
      </c>
      <c r="N334">
        <f t="shared" si="35"/>
        <v>0</v>
      </c>
      <c r="O334" s="8">
        <f t="shared" si="40"/>
        <v>0</v>
      </c>
      <c r="P334">
        <f>RANK(O334,$O:$O)+COUNTIF($O$6:O334,O334)-1</f>
        <v>329</v>
      </c>
      <c r="R334" t="str">
        <f t="shared" si="36"/>
        <v>أقل من المتوسط</v>
      </c>
      <c r="U334" s="50">
        <v>329</v>
      </c>
      <c r="V334" s="40">
        <f t="shared" si="41"/>
        <v>0</v>
      </c>
      <c r="W334" s="65">
        <f t="shared" si="37"/>
        <v>0</v>
      </c>
      <c r="X334" s="9" t="str">
        <f t="shared" si="38"/>
        <v>متوسط</v>
      </c>
    </row>
    <row r="335" spans="2:24" customFormat="1" x14ac:dyDescent="0.3">
      <c r="B335" s="50">
        <v>330</v>
      </c>
      <c r="C335" s="258">
        <f>'ادخال البيانات'!A331</f>
        <v>0</v>
      </c>
      <c r="D335" s="258"/>
      <c r="E335" s="258"/>
      <c r="F335" s="6">
        <f>'ادخال البيانات'!AV331</f>
        <v>0</v>
      </c>
      <c r="G335" s="63" t="e">
        <f>'ادخال البيانات'!AY331</f>
        <v>#DIV/0!</v>
      </c>
      <c r="H335" s="18"/>
      <c r="I335" s="3" t="e">
        <f t="shared" si="39"/>
        <v>#DIV/0!</v>
      </c>
      <c r="N335">
        <f t="shared" si="35"/>
        <v>0</v>
      </c>
      <c r="O335" s="8">
        <f t="shared" si="40"/>
        <v>0</v>
      </c>
      <c r="P335">
        <f>RANK(O335,$O:$O)+COUNTIF($O$6:O335,O335)-1</f>
        <v>330</v>
      </c>
      <c r="R335" t="str">
        <f t="shared" si="36"/>
        <v>أقل من المتوسط</v>
      </c>
      <c r="U335" s="50">
        <v>330</v>
      </c>
      <c r="V335" s="40">
        <f t="shared" si="41"/>
        <v>0</v>
      </c>
      <c r="W335" s="65">
        <f t="shared" si="37"/>
        <v>0</v>
      </c>
      <c r="X335" s="9" t="str">
        <f t="shared" si="38"/>
        <v>متوسط</v>
      </c>
    </row>
    <row r="336" spans="2:24" customFormat="1" x14ac:dyDescent="0.3">
      <c r="B336" s="50">
        <v>331</v>
      </c>
      <c r="C336" s="258">
        <f>'ادخال البيانات'!A332</f>
        <v>0</v>
      </c>
      <c r="D336" s="258"/>
      <c r="E336" s="258"/>
      <c r="F336" s="6">
        <f>'ادخال البيانات'!AV332</f>
        <v>0</v>
      </c>
      <c r="G336" s="63" t="e">
        <f>'ادخال البيانات'!AY332</f>
        <v>#DIV/0!</v>
      </c>
      <c r="H336" s="18"/>
      <c r="I336" s="3" t="e">
        <f t="shared" si="39"/>
        <v>#DIV/0!</v>
      </c>
      <c r="N336">
        <f t="shared" si="35"/>
        <v>0</v>
      </c>
      <c r="O336" s="8">
        <f t="shared" si="40"/>
        <v>0</v>
      </c>
      <c r="P336">
        <f>RANK(O336,$O:$O)+COUNTIF($O$6:O336,O336)-1</f>
        <v>331</v>
      </c>
      <c r="R336" t="str">
        <f t="shared" si="36"/>
        <v>أقل من المتوسط</v>
      </c>
      <c r="U336" s="50">
        <v>331</v>
      </c>
      <c r="V336" s="40">
        <f t="shared" si="41"/>
        <v>0</v>
      </c>
      <c r="W336" s="65">
        <f t="shared" si="37"/>
        <v>0</v>
      </c>
      <c r="X336" s="9" t="str">
        <f t="shared" si="38"/>
        <v>متوسط</v>
      </c>
    </row>
    <row r="337" spans="2:24" customFormat="1" x14ac:dyDescent="0.3">
      <c r="B337" s="50">
        <v>332</v>
      </c>
      <c r="C337" s="258">
        <f>'ادخال البيانات'!A333</f>
        <v>0</v>
      </c>
      <c r="D337" s="258"/>
      <c r="E337" s="258"/>
      <c r="F337" s="6">
        <f>'ادخال البيانات'!AV333</f>
        <v>0</v>
      </c>
      <c r="G337" s="63" t="e">
        <f>'ادخال البيانات'!AY333</f>
        <v>#DIV/0!</v>
      </c>
      <c r="H337" s="18"/>
      <c r="I337" s="3" t="e">
        <f t="shared" si="39"/>
        <v>#DIV/0!</v>
      </c>
      <c r="N337">
        <f t="shared" si="35"/>
        <v>0</v>
      </c>
      <c r="O337" s="8">
        <f t="shared" si="40"/>
        <v>0</v>
      </c>
      <c r="P337">
        <f>RANK(O337,$O:$O)+COUNTIF($O$6:O337,O337)-1</f>
        <v>332</v>
      </c>
      <c r="R337" t="str">
        <f t="shared" si="36"/>
        <v>أقل من المتوسط</v>
      </c>
      <c r="U337" s="50">
        <v>332</v>
      </c>
      <c r="V337" s="40">
        <f t="shared" si="41"/>
        <v>0</v>
      </c>
      <c r="W337" s="65">
        <f t="shared" si="37"/>
        <v>0</v>
      </c>
      <c r="X337" s="9" t="str">
        <f t="shared" si="38"/>
        <v>متوسط</v>
      </c>
    </row>
    <row r="338" spans="2:24" customFormat="1" x14ac:dyDescent="0.3">
      <c r="B338" s="50">
        <v>333</v>
      </c>
      <c r="C338" s="258">
        <f>'ادخال البيانات'!A334</f>
        <v>0</v>
      </c>
      <c r="D338" s="258"/>
      <c r="E338" s="258"/>
      <c r="F338" s="6">
        <f>'ادخال البيانات'!AV334</f>
        <v>0</v>
      </c>
      <c r="G338" s="63" t="e">
        <f>'ادخال البيانات'!AY334</f>
        <v>#DIV/0!</v>
      </c>
      <c r="H338" s="18"/>
      <c r="I338" s="3" t="e">
        <f t="shared" si="39"/>
        <v>#DIV/0!</v>
      </c>
      <c r="N338">
        <f t="shared" si="35"/>
        <v>0</v>
      </c>
      <c r="O338" s="8">
        <f t="shared" si="40"/>
        <v>0</v>
      </c>
      <c r="P338">
        <f>RANK(O338,$O:$O)+COUNTIF($O$6:O338,O338)-1</f>
        <v>333</v>
      </c>
      <c r="R338" t="str">
        <f t="shared" si="36"/>
        <v>أقل من المتوسط</v>
      </c>
      <c r="U338" s="50">
        <v>333</v>
      </c>
      <c r="V338" s="40">
        <f t="shared" si="41"/>
        <v>0</v>
      </c>
      <c r="W338" s="65">
        <f t="shared" si="37"/>
        <v>0</v>
      </c>
      <c r="X338" s="9" t="str">
        <f t="shared" si="38"/>
        <v>متوسط</v>
      </c>
    </row>
    <row r="339" spans="2:24" customFormat="1" x14ac:dyDescent="0.3">
      <c r="B339" s="50">
        <v>334</v>
      </c>
      <c r="C339" s="258">
        <f>'ادخال البيانات'!A335</f>
        <v>0</v>
      </c>
      <c r="D339" s="258"/>
      <c r="E339" s="258"/>
      <c r="F339" s="6">
        <f>'ادخال البيانات'!AV335</f>
        <v>0</v>
      </c>
      <c r="G339" s="63" t="e">
        <f>'ادخال البيانات'!AY335</f>
        <v>#DIV/0!</v>
      </c>
      <c r="H339" s="18"/>
      <c r="I339" s="3" t="e">
        <f t="shared" si="39"/>
        <v>#DIV/0!</v>
      </c>
      <c r="N339">
        <f t="shared" si="35"/>
        <v>0</v>
      </c>
      <c r="O339" s="8">
        <f t="shared" si="40"/>
        <v>0</v>
      </c>
      <c r="P339">
        <f>RANK(O339,$O:$O)+COUNTIF($O$6:O339,O339)-1</f>
        <v>334</v>
      </c>
      <c r="R339" t="str">
        <f t="shared" si="36"/>
        <v>أقل من المتوسط</v>
      </c>
      <c r="U339" s="50">
        <v>334</v>
      </c>
      <c r="V339" s="40">
        <f t="shared" si="41"/>
        <v>0</v>
      </c>
      <c r="W339" s="65">
        <f t="shared" si="37"/>
        <v>0</v>
      </c>
      <c r="X339" s="9" t="str">
        <f t="shared" si="38"/>
        <v>متوسط</v>
      </c>
    </row>
    <row r="340" spans="2:24" customFormat="1" x14ac:dyDescent="0.3">
      <c r="B340" s="50">
        <v>335</v>
      </c>
      <c r="C340" s="258">
        <f>'ادخال البيانات'!A336</f>
        <v>0</v>
      </c>
      <c r="D340" s="258"/>
      <c r="E340" s="258"/>
      <c r="F340" s="6">
        <f>'ادخال البيانات'!AV336</f>
        <v>0</v>
      </c>
      <c r="G340" s="63" t="e">
        <f>'ادخال البيانات'!AY336</f>
        <v>#DIV/0!</v>
      </c>
      <c r="H340" s="18"/>
      <c r="I340" s="3" t="e">
        <f t="shared" si="39"/>
        <v>#DIV/0!</v>
      </c>
      <c r="N340">
        <f t="shared" si="35"/>
        <v>0</v>
      </c>
      <c r="O340" s="8">
        <f t="shared" si="40"/>
        <v>0</v>
      </c>
      <c r="P340">
        <f>RANK(O340,$O:$O)+COUNTIF($O$6:O340,O340)-1</f>
        <v>335</v>
      </c>
      <c r="R340" t="str">
        <f t="shared" si="36"/>
        <v>أقل من المتوسط</v>
      </c>
      <c r="U340" s="50">
        <v>335</v>
      </c>
      <c r="V340" s="40">
        <f t="shared" si="41"/>
        <v>0</v>
      </c>
      <c r="W340" s="65">
        <f t="shared" si="37"/>
        <v>0</v>
      </c>
      <c r="X340" s="9" t="str">
        <f t="shared" si="38"/>
        <v>متوسط</v>
      </c>
    </row>
    <row r="341" spans="2:24" customFormat="1" x14ac:dyDescent="0.3">
      <c r="B341" s="50">
        <v>336</v>
      </c>
      <c r="C341" s="258">
        <f>'ادخال البيانات'!A337</f>
        <v>0</v>
      </c>
      <c r="D341" s="258"/>
      <c r="E341" s="258"/>
      <c r="F341" s="6">
        <f>'ادخال البيانات'!AV337</f>
        <v>0</v>
      </c>
      <c r="G341" s="63" t="e">
        <f>'ادخال البيانات'!AY337</f>
        <v>#DIV/0!</v>
      </c>
      <c r="H341" s="18"/>
      <c r="I341" s="3" t="e">
        <f t="shared" si="39"/>
        <v>#DIV/0!</v>
      </c>
      <c r="N341">
        <f t="shared" si="35"/>
        <v>0</v>
      </c>
      <c r="O341" s="8">
        <f t="shared" si="40"/>
        <v>0</v>
      </c>
      <c r="P341">
        <f>RANK(O341,$O:$O)+COUNTIF($O$6:O341,O341)-1</f>
        <v>336</v>
      </c>
      <c r="R341" t="str">
        <f t="shared" si="36"/>
        <v>أقل من المتوسط</v>
      </c>
      <c r="U341" s="50">
        <v>336</v>
      </c>
      <c r="V341" s="40">
        <f t="shared" si="41"/>
        <v>0</v>
      </c>
      <c r="W341" s="65">
        <f t="shared" si="37"/>
        <v>0</v>
      </c>
      <c r="X341" s="9" t="str">
        <f t="shared" si="38"/>
        <v>متوسط</v>
      </c>
    </row>
    <row r="342" spans="2:24" customFormat="1" x14ac:dyDescent="0.3">
      <c r="B342" s="50">
        <v>337</v>
      </c>
      <c r="C342" s="258">
        <f>'ادخال البيانات'!A338</f>
        <v>0</v>
      </c>
      <c r="D342" s="258"/>
      <c r="E342" s="258"/>
      <c r="F342" s="6">
        <f>'ادخال البيانات'!AV338</f>
        <v>0</v>
      </c>
      <c r="G342" s="63" t="e">
        <f>'ادخال البيانات'!AY338</f>
        <v>#DIV/0!</v>
      </c>
      <c r="H342" s="18"/>
      <c r="I342" s="3" t="e">
        <f t="shared" si="39"/>
        <v>#DIV/0!</v>
      </c>
      <c r="N342">
        <f t="shared" si="35"/>
        <v>0</v>
      </c>
      <c r="O342" s="8">
        <f t="shared" si="40"/>
        <v>0</v>
      </c>
      <c r="P342">
        <f>RANK(O342,$O:$O)+COUNTIF($O$6:O342,O342)-1</f>
        <v>337</v>
      </c>
      <c r="R342" t="str">
        <f t="shared" si="36"/>
        <v>أقل من المتوسط</v>
      </c>
      <c r="U342" s="50">
        <v>337</v>
      </c>
      <c r="V342" s="40">
        <f t="shared" si="41"/>
        <v>0</v>
      </c>
      <c r="W342" s="65">
        <f t="shared" si="37"/>
        <v>0</v>
      </c>
      <c r="X342" s="9" t="str">
        <f t="shared" si="38"/>
        <v>متوسط</v>
      </c>
    </row>
    <row r="343" spans="2:24" customFormat="1" x14ac:dyDescent="0.3">
      <c r="B343" s="50">
        <v>338</v>
      </c>
      <c r="C343" s="258">
        <f>'ادخال البيانات'!A339</f>
        <v>0</v>
      </c>
      <c r="D343" s="258"/>
      <c r="E343" s="258"/>
      <c r="F343" s="6">
        <f>'ادخال البيانات'!AV339</f>
        <v>0</v>
      </c>
      <c r="G343" s="63" t="e">
        <f>'ادخال البيانات'!AY339</f>
        <v>#DIV/0!</v>
      </c>
      <c r="H343" s="18"/>
      <c r="I343" s="3" t="e">
        <f t="shared" si="39"/>
        <v>#DIV/0!</v>
      </c>
      <c r="N343">
        <f t="shared" si="35"/>
        <v>0</v>
      </c>
      <c r="O343" s="8">
        <f t="shared" si="40"/>
        <v>0</v>
      </c>
      <c r="P343">
        <f>RANK(O343,$O:$O)+COUNTIF($O$6:O343,O343)-1</f>
        <v>338</v>
      </c>
      <c r="R343" t="str">
        <f t="shared" si="36"/>
        <v>أقل من المتوسط</v>
      </c>
      <c r="U343" s="50">
        <v>338</v>
      </c>
      <c r="V343" s="40">
        <f t="shared" si="41"/>
        <v>0</v>
      </c>
      <c r="W343" s="65">
        <f t="shared" si="37"/>
        <v>0</v>
      </c>
      <c r="X343" s="9" t="str">
        <f t="shared" si="38"/>
        <v>متوسط</v>
      </c>
    </row>
    <row r="344" spans="2:24" customFormat="1" x14ac:dyDescent="0.3">
      <c r="B344" s="50">
        <v>339</v>
      </c>
      <c r="C344" s="258">
        <f>'ادخال البيانات'!A340</f>
        <v>0</v>
      </c>
      <c r="D344" s="258"/>
      <c r="E344" s="258"/>
      <c r="F344" s="6">
        <f>'ادخال البيانات'!AV340</f>
        <v>0</v>
      </c>
      <c r="G344" s="63" t="e">
        <f>'ادخال البيانات'!AY340</f>
        <v>#DIV/0!</v>
      </c>
      <c r="H344" s="18"/>
      <c r="I344" s="3" t="e">
        <f t="shared" si="39"/>
        <v>#DIV/0!</v>
      </c>
      <c r="N344">
        <f t="shared" si="35"/>
        <v>0</v>
      </c>
      <c r="O344" s="8">
        <f t="shared" si="40"/>
        <v>0</v>
      </c>
      <c r="P344">
        <f>RANK(O344,$O:$O)+COUNTIF($O$6:O344,O344)-1</f>
        <v>339</v>
      </c>
      <c r="R344" t="str">
        <f t="shared" si="36"/>
        <v>أقل من المتوسط</v>
      </c>
      <c r="U344" s="50">
        <v>339</v>
      </c>
      <c r="V344" s="40">
        <f t="shared" si="41"/>
        <v>0</v>
      </c>
      <c r="W344" s="65">
        <f t="shared" si="37"/>
        <v>0</v>
      </c>
      <c r="X344" s="9" t="str">
        <f t="shared" si="38"/>
        <v>متوسط</v>
      </c>
    </row>
    <row r="345" spans="2:24" customFormat="1" x14ac:dyDescent="0.3">
      <c r="B345" s="50">
        <v>340</v>
      </c>
      <c r="C345" s="258">
        <f>'ادخال البيانات'!A341</f>
        <v>0</v>
      </c>
      <c r="D345" s="258"/>
      <c r="E345" s="258"/>
      <c r="F345" s="6">
        <f>'ادخال البيانات'!AV341</f>
        <v>0</v>
      </c>
      <c r="G345" s="63" t="e">
        <f>'ادخال البيانات'!AY341</f>
        <v>#DIV/0!</v>
      </c>
      <c r="H345" s="18"/>
      <c r="I345" s="3" t="e">
        <f t="shared" si="39"/>
        <v>#DIV/0!</v>
      </c>
      <c r="N345">
        <f t="shared" si="35"/>
        <v>0</v>
      </c>
      <c r="O345" s="8">
        <f t="shared" si="40"/>
        <v>0</v>
      </c>
      <c r="P345">
        <f>RANK(O345,$O:$O)+COUNTIF($O$6:O345,O345)-1</f>
        <v>340</v>
      </c>
      <c r="R345" t="str">
        <f t="shared" si="36"/>
        <v>أقل من المتوسط</v>
      </c>
      <c r="U345" s="50">
        <v>340</v>
      </c>
      <c r="V345" s="40">
        <f t="shared" si="41"/>
        <v>0</v>
      </c>
      <c r="W345" s="65">
        <f t="shared" si="37"/>
        <v>0</v>
      </c>
      <c r="X345" s="9" t="str">
        <f t="shared" si="38"/>
        <v>متوسط</v>
      </c>
    </row>
    <row r="346" spans="2:24" customFormat="1" x14ac:dyDescent="0.3">
      <c r="B346" s="50">
        <v>341</v>
      </c>
      <c r="C346" s="258">
        <f>'ادخال البيانات'!A342</f>
        <v>0</v>
      </c>
      <c r="D346" s="258"/>
      <c r="E346" s="258"/>
      <c r="F346" s="6">
        <f>'ادخال البيانات'!AV342</f>
        <v>0</v>
      </c>
      <c r="G346" s="63" t="e">
        <f>'ادخال البيانات'!AY342</f>
        <v>#DIV/0!</v>
      </c>
      <c r="H346" s="18"/>
      <c r="I346" s="3" t="e">
        <f t="shared" si="39"/>
        <v>#DIV/0!</v>
      </c>
      <c r="N346">
        <f t="shared" si="35"/>
        <v>0</v>
      </c>
      <c r="O346" s="8">
        <f t="shared" si="40"/>
        <v>0</v>
      </c>
      <c r="P346">
        <f>RANK(O346,$O:$O)+COUNTIF($O$6:O346,O346)-1</f>
        <v>341</v>
      </c>
      <c r="R346" t="str">
        <f t="shared" si="36"/>
        <v>أقل من المتوسط</v>
      </c>
      <c r="U346" s="50">
        <v>341</v>
      </c>
      <c r="V346" s="40">
        <f t="shared" si="41"/>
        <v>0</v>
      </c>
      <c r="W346" s="65">
        <f t="shared" si="37"/>
        <v>0</v>
      </c>
      <c r="X346" s="9" t="str">
        <f t="shared" si="38"/>
        <v>متوسط</v>
      </c>
    </row>
    <row r="347" spans="2:24" customFormat="1" x14ac:dyDescent="0.3">
      <c r="B347" s="50">
        <v>342</v>
      </c>
      <c r="C347" s="258">
        <f>'ادخال البيانات'!A343</f>
        <v>0</v>
      </c>
      <c r="D347" s="258"/>
      <c r="E347" s="258"/>
      <c r="F347" s="6">
        <f>'ادخال البيانات'!AV343</f>
        <v>0</v>
      </c>
      <c r="G347" s="63" t="e">
        <f>'ادخال البيانات'!AY343</f>
        <v>#DIV/0!</v>
      </c>
      <c r="H347" s="18"/>
      <c r="I347" s="3" t="e">
        <f t="shared" si="39"/>
        <v>#DIV/0!</v>
      </c>
      <c r="N347">
        <f t="shared" si="35"/>
        <v>0</v>
      </c>
      <c r="O347" s="8">
        <f t="shared" si="40"/>
        <v>0</v>
      </c>
      <c r="P347">
        <f>RANK(O347,$O:$O)+COUNTIF($O$6:O347,O347)-1</f>
        <v>342</v>
      </c>
      <c r="R347" t="str">
        <f t="shared" si="36"/>
        <v>أقل من المتوسط</v>
      </c>
      <c r="U347" s="50">
        <v>342</v>
      </c>
      <c r="V347" s="40">
        <f t="shared" si="41"/>
        <v>0</v>
      </c>
      <c r="W347" s="65">
        <f t="shared" si="37"/>
        <v>0</v>
      </c>
      <c r="X347" s="9" t="str">
        <f t="shared" si="38"/>
        <v>متوسط</v>
      </c>
    </row>
    <row r="348" spans="2:24" customFormat="1" x14ac:dyDescent="0.3">
      <c r="B348" s="50">
        <v>343</v>
      </c>
      <c r="C348" s="258">
        <f>'ادخال البيانات'!A344</f>
        <v>0</v>
      </c>
      <c r="D348" s="258"/>
      <c r="E348" s="258"/>
      <c r="F348" s="6">
        <f>'ادخال البيانات'!AV344</f>
        <v>0</v>
      </c>
      <c r="G348" s="63" t="e">
        <f>'ادخال البيانات'!AY344</f>
        <v>#DIV/0!</v>
      </c>
      <c r="H348" s="18"/>
      <c r="I348" s="3" t="e">
        <f t="shared" si="39"/>
        <v>#DIV/0!</v>
      </c>
      <c r="N348">
        <f t="shared" si="35"/>
        <v>0</v>
      </c>
      <c r="O348" s="8">
        <f t="shared" si="40"/>
        <v>0</v>
      </c>
      <c r="P348">
        <f>RANK(O348,$O:$O)+COUNTIF($O$6:O348,O348)-1</f>
        <v>343</v>
      </c>
      <c r="R348" t="str">
        <f t="shared" si="36"/>
        <v>أقل من المتوسط</v>
      </c>
      <c r="U348" s="50">
        <v>343</v>
      </c>
      <c r="V348" s="40">
        <f t="shared" si="41"/>
        <v>0</v>
      </c>
      <c r="W348" s="65">
        <f t="shared" si="37"/>
        <v>0</v>
      </c>
      <c r="X348" s="9" t="str">
        <f t="shared" si="38"/>
        <v>متوسط</v>
      </c>
    </row>
    <row r="349" spans="2:24" customFormat="1" x14ac:dyDescent="0.3">
      <c r="B349" s="50">
        <v>344</v>
      </c>
      <c r="C349" s="258">
        <f>'ادخال البيانات'!A345</f>
        <v>0</v>
      </c>
      <c r="D349" s="258"/>
      <c r="E349" s="258"/>
      <c r="F349" s="6">
        <f>'ادخال البيانات'!AV345</f>
        <v>0</v>
      </c>
      <c r="G349" s="63" t="e">
        <f>'ادخال البيانات'!AY345</f>
        <v>#DIV/0!</v>
      </c>
      <c r="H349" s="18"/>
      <c r="I349" s="3" t="e">
        <f t="shared" si="39"/>
        <v>#DIV/0!</v>
      </c>
      <c r="N349">
        <f t="shared" si="35"/>
        <v>0</v>
      </c>
      <c r="O349" s="8">
        <f t="shared" si="40"/>
        <v>0</v>
      </c>
      <c r="P349">
        <f>RANK(O349,$O:$O)+COUNTIF($O$6:O349,O349)-1</f>
        <v>344</v>
      </c>
      <c r="R349" t="str">
        <f t="shared" si="36"/>
        <v>أقل من المتوسط</v>
      </c>
      <c r="U349" s="50">
        <v>344</v>
      </c>
      <c r="V349" s="40">
        <f t="shared" si="41"/>
        <v>0</v>
      </c>
      <c r="W349" s="65">
        <f t="shared" si="37"/>
        <v>0</v>
      </c>
      <c r="X349" s="9" t="str">
        <f t="shared" si="38"/>
        <v>متوسط</v>
      </c>
    </row>
    <row r="350" spans="2:24" customFormat="1" x14ac:dyDescent="0.3">
      <c r="B350" s="50">
        <v>345</v>
      </c>
      <c r="C350" s="258">
        <f>'ادخال البيانات'!A346</f>
        <v>0</v>
      </c>
      <c r="D350" s="258"/>
      <c r="E350" s="258"/>
      <c r="F350" s="6">
        <f>'ادخال البيانات'!AV346</f>
        <v>0</v>
      </c>
      <c r="G350" s="63" t="e">
        <f>'ادخال البيانات'!AY346</f>
        <v>#DIV/0!</v>
      </c>
      <c r="H350" s="18"/>
      <c r="I350" s="3" t="e">
        <f t="shared" si="39"/>
        <v>#DIV/0!</v>
      </c>
      <c r="N350">
        <f t="shared" si="35"/>
        <v>0</v>
      </c>
      <c r="O350" s="8">
        <f t="shared" si="40"/>
        <v>0</v>
      </c>
      <c r="P350">
        <f>RANK(O350,$O:$O)+COUNTIF($O$6:O350,O350)-1</f>
        <v>345</v>
      </c>
      <c r="R350" t="str">
        <f t="shared" si="36"/>
        <v>أقل من المتوسط</v>
      </c>
      <c r="U350" s="50">
        <v>345</v>
      </c>
      <c r="V350" s="40">
        <f t="shared" si="41"/>
        <v>0</v>
      </c>
      <c r="W350" s="65">
        <f t="shared" si="37"/>
        <v>0</v>
      </c>
      <c r="X350" s="9" t="str">
        <f t="shared" si="38"/>
        <v>متوسط</v>
      </c>
    </row>
    <row r="351" spans="2:24" customFormat="1" x14ac:dyDescent="0.3">
      <c r="B351" s="50">
        <v>346</v>
      </c>
      <c r="C351" s="258">
        <f>'ادخال البيانات'!A347</f>
        <v>0</v>
      </c>
      <c r="D351" s="258"/>
      <c r="E351" s="258"/>
      <c r="F351" s="6">
        <f>'ادخال البيانات'!AV347</f>
        <v>0</v>
      </c>
      <c r="G351" s="63" t="e">
        <f>'ادخال البيانات'!AY347</f>
        <v>#DIV/0!</v>
      </c>
      <c r="H351" s="18"/>
      <c r="I351" s="3" t="e">
        <f t="shared" si="39"/>
        <v>#DIV/0!</v>
      </c>
      <c r="N351">
        <f t="shared" si="35"/>
        <v>0</v>
      </c>
      <c r="O351" s="8">
        <f t="shared" si="40"/>
        <v>0</v>
      </c>
      <c r="P351">
        <f>RANK(O351,$O:$O)+COUNTIF($O$6:O351,O351)-1</f>
        <v>346</v>
      </c>
      <c r="R351" t="str">
        <f t="shared" si="36"/>
        <v>أقل من المتوسط</v>
      </c>
      <c r="U351" s="50">
        <v>346</v>
      </c>
      <c r="V351" s="40">
        <f t="shared" si="41"/>
        <v>0</v>
      </c>
      <c r="W351" s="65">
        <f t="shared" si="37"/>
        <v>0</v>
      </c>
      <c r="X351" s="9" t="str">
        <f t="shared" si="38"/>
        <v>متوسط</v>
      </c>
    </row>
    <row r="352" spans="2:24" customFormat="1" x14ac:dyDescent="0.3">
      <c r="B352" s="50">
        <v>347</v>
      </c>
      <c r="C352" s="258">
        <f>'ادخال البيانات'!A348</f>
        <v>0</v>
      </c>
      <c r="D352" s="258"/>
      <c r="E352" s="258"/>
      <c r="F352" s="6">
        <f>'ادخال البيانات'!AV348</f>
        <v>0</v>
      </c>
      <c r="G352" s="63" t="e">
        <f>'ادخال البيانات'!AY348</f>
        <v>#DIV/0!</v>
      </c>
      <c r="H352" s="18"/>
      <c r="I352" s="3" t="e">
        <f t="shared" si="39"/>
        <v>#DIV/0!</v>
      </c>
      <c r="N352">
        <f t="shared" si="35"/>
        <v>0</v>
      </c>
      <c r="O352" s="8">
        <f t="shared" si="40"/>
        <v>0</v>
      </c>
      <c r="P352">
        <f>RANK(O352,$O:$O)+COUNTIF($O$6:O352,O352)-1</f>
        <v>347</v>
      </c>
      <c r="R352" t="str">
        <f t="shared" si="36"/>
        <v>أقل من المتوسط</v>
      </c>
      <c r="U352" s="50">
        <v>347</v>
      </c>
      <c r="V352" s="40">
        <f t="shared" si="41"/>
        <v>0</v>
      </c>
      <c r="W352" s="65">
        <f t="shared" si="37"/>
        <v>0</v>
      </c>
      <c r="X352" s="9" t="str">
        <f t="shared" si="38"/>
        <v>متوسط</v>
      </c>
    </row>
    <row r="353" spans="2:24" customFormat="1" x14ac:dyDescent="0.3">
      <c r="B353" s="50">
        <v>348</v>
      </c>
      <c r="C353" s="258">
        <f>'ادخال البيانات'!A349</f>
        <v>0</v>
      </c>
      <c r="D353" s="258"/>
      <c r="E353" s="258"/>
      <c r="F353" s="6">
        <f>'ادخال البيانات'!AV349</f>
        <v>0</v>
      </c>
      <c r="G353" s="63" t="e">
        <f>'ادخال البيانات'!AY349</f>
        <v>#DIV/0!</v>
      </c>
      <c r="H353" s="18"/>
      <c r="I353" s="3" t="e">
        <f t="shared" si="39"/>
        <v>#DIV/0!</v>
      </c>
      <c r="N353">
        <f t="shared" si="35"/>
        <v>0</v>
      </c>
      <c r="O353" s="8">
        <f t="shared" si="40"/>
        <v>0</v>
      </c>
      <c r="P353">
        <f>RANK(O353,$O:$O)+COUNTIF($O$6:O353,O353)-1</f>
        <v>348</v>
      </c>
      <c r="R353" t="str">
        <f t="shared" si="36"/>
        <v>أقل من المتوسط</v>
      </c>
      <c r="U353" s="50">
        <v>348</v>
      </c>
      <c r="V353" s="40">
        <f t="shared" si="41"/>
        <v>0</v>
      </c>
      <c r="W353" s="65">
        <f t="shared" si="37"/>
        <v>0</v>
      </c>
      <c r="X353" s="9" t="str">
        <f t="shared" si="38"/>
        <v>متوسط</v>
      </c>
    </row>
    <row r="354" spans="2:24" customFormat="1" x14ac:dyDescent="0.3">
      <c r="B354" s="50">
        <v>349</v>
      </c>
      <c r="C354" s="258">
        <f>'ادخال البيانات'!A350</f>
        <v>0</v>
      </c>
      <c r="D354" s="258"/>
      <c r="E354" s="258"/>
      <c r="F354" s="6">
        <f>'ادخال البيانات'!AV350</f>
        <v>0</v>
      </c>
      <c r="G354" s="63" t="e">
        <f>'ادخال البيانات'!AY350</f>
        <v>#DIV/0!</v>
      </c>
      <c r="H354" s="18"/>
      <c r="I354" s="3" t="e">
        <f t="shared" si="39"/>
        <v>#DIV/0!</v>
      </c>
      <c r="N354">
        <f t="shared" si="35"/>
        <v>0</v>
      </c>
      <c r="O354" s="8">
        <f t="shared" si="40"/>
        <v>0</v>
      </c>
      <c r="P354">
        <f>RANK(O354,$O:$O)+COUNTIF($O$6:O354,O354)-1</f>
        <v>349</v>
      </c>
      <c r="R354" t="str">
        <f t="shared" si="36"/>
        <v>أقل من المتوسط</v>
      </c>
      <c r="U354" s="50">
        <v>349</v>
      </c>
      <c r="V354" s="40">
        <f t="shared" si="41"/>
        <v>0</v>
      </c>
      <c r="W354" s="65">
        <f t="shared" si="37"/>
        <v>0</v>
      </c>
      <c r="X354" s="9" t="str">
        <f t="shared" si="38"/>
        <v>متوسط</v>
      </c>
    </row>
    <row r="355" spans="2:24" customFormat="1" x14ac:dyDescent="0.3">
      <c r="B355" s="50">
        <v>350</v>
      </c>
      <c r="C355" s="258">
        <f>'ادخال البيانات'!A351</f>
        <v>0</v>
      </c>
      <c r="D355" s="258"/>
      <c r="E355" s="258"/>
      <c r="F355" s="6">
        <f>'ادخال البيانات'!AV351</f>
        <v>0</v>
      </c>
      <c r="G355" s="63" t="e">
        <f>'ادخال البيانات'!AY351</f>
        <v>#DIV/0!</v>
      </c>
      <c r="H355" s="18"/>
      <c r="I355" s="3" t="e">
        <f t="shared" si="39"/>
        <v>#DIV/0!</v>
      </c>
      <c r="N355">
        <f t="shared" si="35"/>
        <v>0</v>
      </c>
      <c r="O355" s="8">
        <f t="shared" si="40"/>
        <v>0</v>
      </c>
      <c r="P355">
        <f>RANK(O355,$O:$O)+COUNTIF($O$6:O355,O355)-1</f>
        <v>350</v>
      </c>
      <c r="R355" t="str">
        <f t="shared" si="36"/>
        <v>أقل من المتوسط</v>
      </c>
      <c r="U355" s="50">
        <v>350</v>
      </c>
      <c r="V355" s="40">
        <f t="shared" si="41"/>
        <v>0</v>
      </c>
      <c r="W355" s="65">
        <f t="shared" si="37"/>
        <v>0</v>
      </c>
      <c r="X355" s="9" t="str">
        <f t="shared" si="38"/>
        <v>متوسط</v>
      </c>
    </row>
    <row r="356" spans="2:24" customFormat="1" x14ac:dyDescent="0.3">
      <c r="B356" s="50">
        <v>351</v>
      </c>
      <c r="C356" s="258">
        <f>'ادخال البيانات'!A352</f>
        <v>0</v>
      </c>
      <c r="D356" s="258"/>
      <c r="E356" s="258"/>
      <c r="F356" s="6">
        <f>'ادخال البيانات'!AV352</f>
        <v>0</v>
      </c>
      <c r="G356" s="63" t="e">
        <f>'ادخال البيانات'!AY352</f>
        <v>#DIV/0!</v>
      </c>
      <c r="H356" s="18"/>
      <c r="I356" s="3" t="e">
        <f t="shared" si="39"/>
        <v>#DIV/0!</v>
      </c>
      <c r="N356">
        <f t="shared" si="35"/>
        <v>0</v>
      </c>
      <c r="O356" s="8">
        <f t="shared" si="40"/>
        <v>0</v>
      </c>
      <c r="P356">
        <f>RANK(O356,$O:$O)+COUNTIF($O$6:O356,O356)-1</f>
        <v>351</v>
      </c>
      <c r="R356" t="str">
        <f t="shared" si="36"/>
        <v>أقل من المتوسط</v>
      </c>
      <c r="U356" s="50">
        <v>351</v>
      </c>
      <c r="V356" s="40">
        <f t="shared" si="41"/>
        <v>0</v>
      </c>
      <c r="W356" s="65">
        <f t="shared" si="37"/>
        <v>0</v>
      </c>
      <c r="X356" s="9" t="str">
        <f t="shared" si="38"/>
        <v>متوسط</v>
      </c>
    </row>
    <row r="357" spans="2:24" customFormat="1" x14ac:dyDescent="0.3">
      <c r="B357" s="50">
        <v>352</v>
      </c>
      <c r="C357" s="258">
        <f>'ادخال البيانات'!A353</f>
        <v>0</v>
      </c>
      <c r="D357" s="258"/>
      <c r="E357" s="258"/>
      <c r="F357" s="6">
        <f>'ادخال البيانات'!AV353</f>
        <v>0</v>
      </c>
      <c r="G357" s="63" t="e">
        <f>'ادخال البيانات'!AY353</f>
        <v>#DIV/0!</v>
      </c>
      <c r="H357" s="18"/>
      <c r="I357" s="3" t="e">
        <f t="shared" si="39"/>
        <v>#DIV/0!</v>
      </c>
      <c r="N357">
        <f t="shared" si="35"/>
        <v>0</v>
      </c>
      <c r="O357" s="8">
        <f t="shared" si="40"/>
        <v>0</v>
      </c>
      <c r="P357">
        <f>RANK(O357,$O:$O)+COUNTIF($O$6:O357,O357)-1</f>
        <v>352</v>
      </c>
      <c r="R357" t="str">
        <f t="shared" si="36"/>
        <v>أقل من المتوسط</v>
      </c>
      <c r="U357" s="50">
        <v>352</v>
      </c>
      <c r="V357" s="40">
        <f t="shared" si="41"/>
        <v>0</v>
      </c>
      <c r="W357" s="65">
        <f t="shared" si="37"/>
        <v>0</v>
      </c>
      <c r="X357" s="9" t="str">
        <f t="shared" si="38"/>
        <v>متوسط</v>
      </c>
    </row>
    <row r="358" spans="2:24" customFormat="1" x14ac:dyDescent="0.3">
      <c r="B358" s="50">
        <v>353</v>
      </c>
      <c r="C358" s="258">
        <f>'ادخال البيانات'!A354</f>
        <v>0</v>
      </c>
      <c r="D358" s="258"/>
      <c r="E358" s="258"/>
      <c r="F358" s="6">
        <f>'ادخال البيانات'!AV354</f>
        <v>0</v>
      </c>
      <c r="G358" s="63" t="e">
        <f>'ادخال البيانات'!AY354</f>
        <v>#DIV/0!</v>
      </c>
      <c r="H358" s="18"/>
      <c r="I358" s="3" t="e">
        <f t="shared" si="39"/>
        <v>#DIV/0!</v>
      </c>
      <c r="N358">
        <f t="shared" si="35"/>
        <v>0</v>
      </c>
      <c r="O358" s="8">
        <f t="shared" si="40"/>
        <v>0</v>
      </c>
      <c r="P358">
        <f>RANK(O358,$O:$O)+COUNTIF($O$6:O358,O358)-1</f>
        <v>353</v>
      </c>
      <c r="R358" t="str">
        <f t="shared" si="36"/>
        <v>أقل من المتوسط</v>
      </c>
      <c r="U358" s="50">
        <v>353</v>
      </c>
      <c r="V358" s="40">
        <f t="shared" si="41"/>
        <v>0</v>
      </c>
      <c r="W358" s="65">
        <f t="shared" si="37"/>
        <v>0</v>
      </c>
      <c r="X358" s="9" t="str">
        <f t="shared" si="38"/>
        <v>متوسط</v>
      </c>
    </row>
    <row r="359" spans="2:24" customFormat="1" x14ac:dyDescent="0.3">
      <c r="B359" s="50">
        <v>354</v>
      </c>
      <c r="C359" s="258">
        <f>'ادخال البيانات'!A355</f>
        <v>0</v>
      </c>
      <c r="D359" s="258"/>
      <c r="E359" s="258"/>
      <c r="F359" s="6">
        <f>'ادخال البيانات'!AV355</f>
        <v>0</v>
      </c>
      <c r="G359" s="63" t="e">
        <f>'ادخال البيانات'!AY355</f>
        <v>#DIV/0!</v>
      </c>
      <c r="H359" s="18"/>
      <c r="I359" s="3" t="e">
        <f t="shared" si="39"/>
        <v>#DIV/0!</v>
      </c>
      <c r="N359">
        <f t="shared" si="35"/>
        <v>0</v>
      </c>
      <c r="O359" s="8">
        <f t="shared" si="40"/>
        <v>0</v>
      </c>
      <c r="P359">
        <f>RANK(O359,$O:$O)+COUNTIF($O$6:O359,O359)-1</f>
        <v>354</v>
      </c>
      <c r="R359" t="str">
        <f t="shared" si="36"/>
        <v>أقل من المتوسط</v>
      </c>
      <c r="U359" s="50">
        <v>354</v>
      </c>
      <c r="V359" s="40">
        <f t="shared" si="41"/>
        <v>0</v>
      </c>
      <c r="W359" s="65">
        <f t="shared" si="37"/>
        <v>0</v>
      </c>
      <c r="X359" s="9" t="str">
        <f t="shared" si="38"/>
        <v>متوسط</v>
      </c>
    </row>
    <row r="360" spans="2:24" customFormat="1" x14ac:dyDescent="0.3">
      <c r="B360" s="50">
        <v>355</v>
      </c>
      <c r="C360" s="258">
        <f>'ادخال البيانات'!A356</f>
        <v>0</v>
      </c>
      <c r="D360" s="258"/>
      <c r="E360" s="258"/>
      <c r="F360" s="6">
        <f>'ادخال البيانات'!AV356</f>
        <v>0</v>
      </c>
      <c r="G360" s="63" t="e">
        <f>'ادخال البيانات'!AY356</f>
        <v>#DIV/0!</v>
      </c>
      <c r="H360" s="18"/>
      <c r="I360" s="3" t="e">
        <f t="shared" si="39"/>
        <v>#DIV/0!</v>
      </c>
      <c r="N360">
        <f t="shared" si="35"/>
        <v>0</v>
      </c>
      <c r="O360" s="8">
        <f t="shared" si="40"/>
        <v>0</v>
      </c>
      <c r="P360">
        <f>RANK(O360,$O:$O)+COUNTIF($O$6:O360,O360)-1</f>
        <v>355</v>
      </c>
      <c r="R360" t="str">
        <f t="shared" si="36"/>
        <v>أقل من المتوسط</v>
      </c>
      <c r="U360" s="50">
        <v>355</v>
      </c>
      <c r="V360" s="40">
        <f t="shared" si="41"/>
        <v>0</v>
      </c>
      <c r="W360" s="65">
        <f t="shared" si="37"/>
        <v>0</v>
      </c>
      <c r="X360" s="9" t="str">
        <f t="shared" si="38"/>
        <v>متوسط</v>
      </c>
    </row>
    <row r="361" spans="2:24" customFormat="1" x14ac:dyDescent="0.3">
      <c r="B361" s="50">
        <v>356</v>
      </c>
      <c r="C361" s="258">
        <f>'ادخال البيانات'!A357</f>
        <v>0</v>
      </c>
      <c r="D361" s="258"/>
      <c r="E361" s="258"/>
      <c r="F361" s="6">
        <f>'ادخال البيانات'!AV357</f>
        <v>0</v>
      </c>
      <c r="G361" s="63" t="e">
        <f>'ادخال البيانات'!AY357</f>
        <v>#DIV/0!</v>
      </c>
      <c r="H361" s="18"/>
      <c r="I361" s="3" t="e">
        <f t="shared" si="39"/>
        <v>#DIV/0!</v>
      </c>
      <c r="N361">
        <f t="shared" si="35"/>
        <v>0</v>
      </c>
      <c r="O361" s="8">
        <f t="shared" si="40"/>
        <v>0</v>
      </c>
      <c r="P361">
        <f>RANK(O361,$O:$O)+COUNTIF($O$6:O361,O361)-1</f>
        <v>356</v>
      </c>
      <c r="R361" t="str">
        <f t="shared" si="36"/>
        <v>أقل من المتوسط</v>
      </c>
      <c r="U361" s="50">
        <v>356</v>
      </c>
      <c r="V361" s="40">
        <f t="shared" si="41"/>
        <v>0</v>
      </c>
      <c r="W361" s="65">
        <f t="shared" si="37"/>
        <v>0</v>
      </c>
      <c r="X361" s="9" t="str">
        <f t="shared" si="38"/>
        <v>متوسط</v>
      </c>
    </row>
    <row r="362" spans="2:24" customFormat="1" x14ac:dyDescent="0.3">
      <c r="B362" s="50">
        <v>357</v>
      </c>
      <c r="C362" s="258">
        <f>'ادخال البيانات'!A358</f>
        <v>0</v>
      </c>
      <c r="D362" s="258"/>
      <c r="E362" s="258"/>
      <c r="F362" s="6">
        <f>'ادخال البيانات'!AV358</f>
        <v>0</v>
      </c>
      <c r="G362" s="63" t="e">
        <f>'ادخال البيانات'!AY358</f>
        <v>#DIV/0!</v>
      </c>
      <c r="H362" s="18"/>
      <c r="I362" s="3" t="e">
        <f t="shared" si="39"/>
        <v>#DIV/0!</v>
      </c>
      <c r="N362">
        <f t="shared" si="35"/>
        <v>0</v>
      </c>
      <c r="O362" s="8">
        <f t="shared" si="40"/>
        <v>0</v>
      </c>
      <c r="P362">
        <f>RANK(O362,$O:$O)+COUNTIF($O$6:O362,O362)-1</f>
        <v>357</v>
      </c>
      <c r="R362" t="str">
        <f t="shared" si="36"/>
        <v>أقل من المتوسط</v>
      </c>
      <c r="U362" s="50">
        <v>357</v>
      </c>
      <c r="V362" s="40">
        <f t="shared" si="41"/>
        <v>0</v>
      </c>
      <c r="W362" s="65">
        <f t="shared" si="37"/>
        <v>0</v>
      </c>
      <c r="X362" s="9" t="str">
        <f t="shared" si="38"/>
        <v>متوسط</v>
      </c>
    </row>
    <row r="363" spans="2:24" customFormat="1" x14ac:dyDescent="0.3">
      <c r="B363" s="50">
        <v>358</v>
      </c>
      <c r="C363" s="258">
        <f>'ادخال البيانات'!A359</f>
        <v>0</v>
      </c>
      <c r="D363" s="258"/>
      <c r="E363" s="258"/>
      <c r="F363" s="6">
        <f>'ادخال البيانات'!AV359</f>
        <v>0</v>
      </c>
      <c r="G363" s="63" t="e">
        <f>'ادخال البيانات'!AY359</f>
        <v>#DIV/0!</v>
      </c>
      <c r="H363" s="18"/>
      <c r="I363" s="3" t="e">
        <f t="shared" si="39"/>
        <v>#DIV/0!</v>
      </c>
      <c r="N363">
        <f t="shared" si="35"/>
        <v>0</v>
      </c>
      <c r="O363" s="8">
        <f t="shared" si="40"/>
        <v>0</v>
      </c>
      <c r="P363">
        <f>RANK(O363,$O:$O)+COUNTIF($O$6:O363,O363)-1</f>
        <v>358</v>
      </c>
      <c r="R363" t="str">
        <f t="shared" si="36"/>
        <v>أقل من المتوسط</v>
      </c>
      <c r="U363" s="50">
        <v>358</v>
      </c>
      <c r="V363" s="40">
        <f t="shared" si="41"/>
        <v>0</v>
      </c>
      <c r="W363" s="65">
        <f t="shared" si="37"/>
        <v>0</v>
      </c>
      <c r="X363" s="9" t="str">
        <f t="shared" si="38"/>
        <v>متوسط</v>
      </c>
    </row>
    <row r="364" spans="2:24" customFormat="1" x14ac:dyDescent="0.3">
      <c r="B364" s="50">
        <v>359</v>
      </c>
      <c r="C364" s="258">
        <f>'ادخال البيانات'!A360</f>
        <v>0</v>
      </c>
      <c r="D364" s="258"/>
      <c r="E364" s="258"/>
      <c r="F364" s="6">
        <f>'ادخال البيانات'!AV360</f>
        <v>0</v>
      </c>
      <c r="G364" s="63" t="e">
        <f>'ادخال البيانات'!AY360</f>
        <v>#DIV/0!</v>
      </c>
      <c r="H364" s="18"/>
      <c r="I364" s="3" t="e">
        <f t="shared" si="39"/>
        <v>#DIV/0!</v>
      </c>
      <c r="N364">
        <f t="shared" si="35"/>
        <v>0</v>
      </c>
      <c r="O364" s="8">
        <f t="shared" si="40"/>
        <v>0</v>
      </c>
      <c r="P364">
        <f>RANK(O364,$O:$O)+COUNTIF($O$6:O364,O364)-1</f>
        <v>359</v>
      </c>
      <c r="R364" t="str">
        <f t="shared" si="36"/>
        <v>أقل من المتوسط</v>
      </c>
      <c r="U364" s="50">
        <v>359</v>
      </c>
      <c r="V364" s="40">
        <f t="shared" si="41"/>
        <v>0</v>
      </c>
      <c r="W364" s="65">
        <f t="shared" si="37"/>
        <v>0</v>
      </c>
      <c r="X364" s="9" t="str">
        <f t="shared" si="38"/>
        <v>متوسط</v>
      </c>
    </row>
    <row r="365" spans="2:24" customFormat="1" x14ac:dyDescent="0.3">
      <c r="B365" s="50">
        <v>360</v>
      </c>
      <c r="C365" s="258">
        <f>'ادخال البيانات'!A361</f>
        <v>0</v>
      </c>
      <c r="D365" s="258"/>
      <c r="E365" s="258"/>
      <c r="F365" s="6">
        <f>'ادخال البيانات'!AV361</f>
        <v>0</v>
      </c>
      <c r="G365" s="63" t="e">
        <f>'ادخال البيانات'!AY361</f>
        <v>#DIV/0!</v>
      </c>
      <c r="H365" s="18"/>
      <c r="I365" s="3" t="e">
        <f t="shared" si="39"/>
        <v>#DIV/0!</v>
      </c>
      <c r="N365">
        <f t="shared" si="35"/>
        <v>0</v>
      </c>
      <c r="O365" s="8">
        <f t="shared" si="40"/>
        <v>0</v>
      </c>
      <c r="P365">
        <f>RANK(O365,$O:$O)+COUNTIF($O$6:O365,O365)-1</f>
        <v>360</v>
      </c>
      <c r="R365" t="str">
        <f t="shared" si="36"/>
        <v>أقل من المتوسط</v>
      </c>
      <c r="U365" s="50">
        <v>360</v>
      </c>
      <c r="V365" s="40">
        <f t="shared" si="41"/>
        <v>0</v>
      </c>
      <c r="W365" s="65">
        <f t="shared" si="37"/>
        <v>0</v>
      </c>
      <c r="X365" s="9" t="str">
        <f t="shared" si="38"/>
        <v>متوسط</v>
      </c>
    </row>
    <row r="366" spans="2:24" customFormat="1" x14ac:dyDescent="0.3">
      <c r="B366" s="50">
        <v>361</v>
      </c>
      <c r="C366" s="258">
        <f>'ادخال البيانات'!A362</f>
        <v>0</v>
      </c>
      <c r="D366" s="258"/>
      <c r="E366" s="258"/>
      <c r="F366" s="6">
        <f>'ادخال البيانات'!AV362</f>
        <v>0</v>
      </c>
      <c r="G366" s="63" t="e">
        <f>'ادخال البيانات'!AY362</f>
        <v>#DIV/0!</v>
      </c>
      <c r="H366" s="18"/>
      <c r="I366" s="3" t="e">
        <f t="shared" si="39"/>
        <v>#DIV/0!</v>
      </c>
      <c r="N366">
        <f t="shared" si="35"/>
        <v>0</v>
      </c>
      <c r="O366" s="8">
        <f t="shared" si="40"/>
        <v>0</v>
      </c>
      <c r="P366">
        <f>RANK(O366,$O:$O)+COUNTIF($O$6:O366,O366)-1</f>
        <v>361</v>
      </c>
      <c r="R366" t="str">
        <f t="shared" si="36"/>
        <v>أقل من المتوسط</v>
      </c>
      <c r="U366" s="50">
        <v>361</v>
      </c>
      <c r="V366" s="40">
        <f t="shared" si="41"/>
        <v>0</v>
      </c>
      <c r="W366" s="65">
        <f t="shared" si="37"/>
        <v>0</v>
      </c>
      <c r="X366" s="9" t="str">
        <f t="shared" si="38"/>
        <v>متوسط</v>
      </c>
    </row>
    <row r="367" spans="2:24" customFormat="1" x14ac:dyDescent="0.3">
      <c r="B367" s="50">
        <v>362</v>
      </c>
      <c r="C367" s="258">
        <f>'ادخال البيانات'!A363</f>
        <v>0</v>
      </c>
      <c r="D367" s="258"/>
      <c r="E367" s="258"/>
      <c r="F367" s="6">
        <f>'ادخال البيانات'!AV363</f>
        <v>0</v>
      </c>
      <c r="G367" s="63" t="e">
        <f>'ادخال البيانات'!AY363</f>
        <v>#DIV/0!</v>
      </c>
      <c r="H367" s="18"/>
      <c r="I367" s="3" t="e">
        <f t="shared" si="39"/>
        <v>#DIV/0!</v>
      </c>
      <c r="N367">
        <f t="shared" si="35"/>
        <v>0</v>
      </c>
      <c r="O367" s="8">
        <f t="shared" si="40"/>
        <v>0</v>
      </c>
      <c r="P367">
        <f>RANK(O367,$O:$O)+COUNTIF($O$6:O367,O367)-1</f>
        <v>362</v>
      </c>
      <c r="R367" t="str">
        <f t="shared" si="36"/>
        <v>أقل من المتوسط</v>
      </c>
      <c r="U367" s="50">
        <v>362</v>
      </c>
      <c r="V367" s="40">
        <f t="shared" si="41"/>
        <v>0</v>
      </c>
      <c r="W367" s="65">
        <f t="shared" si="37"/>
        <v>0</v>
      </c>
      <c r="X367" s="9" t="str">
        <f t="shared" si="38"/>
        <v>متوسط</v>
      </c>
    </row>
    <row r="368" spans="2:24" customFormat="1" x14ac:dyDescent="0.3">
      <c r="B368" s="50">
        <v>363</v>
      </c>
      <c r="C368" s="258">
        <f>'ادخال البيانات'!A364</f>
        <v>0</v>
      </c>
      <c r="D368" s="258"/>
      <c r="E368" s="258"/>
      <c r="F368" s="6">
        <f>'ادخال البيانات'!AV364</f>
        <v>0</v>
      </c>
      <c r="G368" s="63" t="e">
        <f>'ادخال البيانات'!AY364</f>
        <v>#DIV/0!</v>
      </c>
      <c r="H368" s="18"/>
      <c r="I368" s="3" t="e">
        <f t="shared" si="39"/>
        <v>#DIV/0!</v>
      </c>
      <c r="N368">
        <f t="shared" si="35"/>
        <v>0</v>
      </c>
      <c r="O368" s="8">
        <f t="shared" si="40"/>
        <v>0</v>
      </c>
      <c r="P368">
        <f>RANK(O368,$O:$O)+COUNTIF($O$6:O368,O368)-1</f>
        <v>363</v>
      </c>
      <c r="R368" t="str">
        <f t="shared" si="36"/>
        <v>أقل من المتوسط</v>
      </c>
      <c r="U368" s="50">
        <v>363</v>
      </c>
      <c r="V368" s="40">
        <f t="shared" si="41"/>
        <v>0</v>
      </c>
      <c r="W368" s="65">
        <f t="shared" si="37"/>
        <v>0</v>
      </c>
      <c r="X368" s="9" t="str">
        <f t="shared" si="38"/>
        <v>متوسط</v>
      </c>
    </row>
    <row r="369" spans="2:24" customFormat="1" x14ac:dyDescent="0.3">
      <c r="B369" s="50">
        <v>364</v>
      </c>
      <c r="C369" s="258">
        <f>'ادخال البيانات'!A365</f>
        <v>0</v>
      </c>
      <c r="D369" s="258"/>
      <c r="E369" s="258"/>
      <c r="F369" s="6">
        <f>'ادخال البيانات'!AV365</f>
        <v>0</v>
      </c>
      <c r="G369" s="63" t="e">
        <f>'ادخال البيانات'!AY365</f>
        <v>#DIV/0!</v>
      </c>
      <c r="H369" s="18"/>
      <c r="I369" s="3" t="e">
        <f t="shared" si="39"/>
        <v>#DIV/0!</v>
      </c>
      <c r="N369">
        <f t="shared" si="35"/>
        <v>0</v>
      </c>
      <c r="O369" s="8">
        <f t="shared" si="40"/>
        <v>0</v>
      </c>
      <c r="P369">
        <f>RANK(O369,$O:$O)+COUNTIF($O$6:O369,O369)-1</f>
        <v>364</v>
      </c>
      <c r="R369" t="str">
        <f t="shared" si="36"/>
        <v>أقل من المتوسط</v>
      </c>
      <c r="U369" s="50">
        <v>364</v>
      </c>
      <c r="V369" s="40">
        <f t="shared" si="41"/>
        <v>0</v>
      </c>
      <c r="W369" s="65">
        <f t="shared" si="37"/>
        <v>0</v>
      </c>
      <c r="X369" s="9" t="str">
        <f t="shared" si="38"/>
        <v>متوسط</v>
      </c>
    </row>
    <row r="370" spans="2:24" customFormat="1" x14ac:dyDescent="0.3">
      <c r="B370" s="50">
        <v>365</v>
      </c>
      <c r="C370" s="258">
        <f>'ادخال البيانات'!A366</f>
        <v>0</v>
      </c>
      <c r="D370" s="258"/>
      <c r="E370" s="258"/>
      <c r="F370" s="6">
        <f>'ادخال البيانات'!AV366</f>
        <v>0</v>
      </c>
      <c r="G370" s="63" t="e">
        <f>'ادخال البيانات'!AY366</f>
        <v>#DIV/0!</v>
      </c>
      <c r="H370" s="18"/>
      <c r="I370" s="3" t="e">
        <f t="shared" si="39"/>
        <v>#DIV/0!</v>
      </c>
      <c r="N370">
        <f t="shared" si="35"/>
        <v>0</v>
      </c>
      <c r="O370" s="8">
        <f t="shared" si="40"/>
        <v>0</v>
      </c>
      <c r="P370">
        <f>RANK(O370,$O:$O)+COUNTIF($O$6:O370,O370)-1</f>
        <v>365</v>
      </c>
      <c r="R370" t="str">
        <f t="shared" si="36"/>
        <v>أقل من المتوسط</v>
      </c>
      <c r="U370" s="50">
        <v>365</v>
      </c>
      <c r="V370" s="40">
        <f t="shared" si="41"/>
        <v>0</v>
      </c>
      <c r="W370" s="65">
        <f t="shared" si="37"/>
        <v>0</v>
      </c>
      <c r="X370" s="9" t="str">
        <f t="shared" si="38"/>
        <v>متوسط</v>
      </c>
    </row>
    <row r="371" spans="2:24" customFormat="1" x14ac:dyDescent="0.3">
      <c r="B371" s="50">
        <v>366</v>
      </c>
      <c r="C371" s="258">
        <f>'ادخال البيانات'!A367</f>
        <v>0</v>
      </c>
      <c r="D371" s="258"/>
      <c r="E371" s="258"/>
      <c r="F371" s="6">
        <f>'ادخال البيانات'!AV367</f>
        <v>0</v>
      </c>
      <c r="G371" s="63" t="e">
        <f>'ادخال البيانات'!AY367</f>
        <v>#DIV/0!</v>
      </c>
      <c r="H371" s="18"/>
      <c r="I371" s="3" t="e">
        <f t="shared" si="39"/>
        <v>#DIV/0!</v>
      </c>
      <c r="N371">
        <f t="shared" si="35"/>
        <v>0</v>
      </c>
      <c r="O371" s="8">
        <f t="shared" si="40"/>
        <v>0</v>
      </c>
      <c r="P371">
        <f>RANK(O371,$O:$O)+COUNTIF($O$6:O371,O371)-1</f>
        <v>366</v>
      </c>
      <c r="R371" t="str">
        <f t="shared" si="36"/>
        <v>أقل من المتوسط</v>
      </c>
      <c r="U371" s="50">
        <v>366</v>
      </c>
      <c r="V371" s="40">
        <f t="shared" si="41"/>
        <v>0</v>
      </c>
      <c r="W371" s="65">
        <f t="shared" si="37"/>
        <v>0</v>
      </c>
      <c r="X371" s="9" t="str">
        <f t="shared" si="38"/>
        <v>متوسط</v>
      </c>
    </row>
    <row r="372" spans="2:24" customFormat="1" x14ac:dyDescent="0.3">
      <c r="B372" s="50">
        <v>367</v>
      </c>
      <c r="C372" s="258">
        <f>'ادخال البيانات'!A368</f>
        <v>0</v>
      </c>
      <c r="D372" s="258"/>
      <c r="E372" s="258"/>
      <c r="F372" s="6">
        <f>'ادخال البيانات'!AV368</f>
        <v>0</v>
      </c>
      <c r="G372" s="63" t="e">
        <f>'ادخال البيانات'!AY368</f>
        <v>#DIV/0!</v>
      </c>
      <c r="H372" s="18"/>
      <c r="I372" s="3" t="e">
        <f t="shared" si="39"/>
        <v>#DIV/0!</v>
      </c>
      <c r="N372">
        <f t="shared" si="35"/>
        <v>0</v>
      </c>
      <c r="O372" s="8">
        <f t="shared" si="40"/>
        <v>0</v>
      </c>
      <c r="P372">
        <f>RANK(O372,$O:$O)+COUNTIF($O$6:O372,O372)-1</f>
        <v>367</v>
      </c>
      <c r="R372" t="str">
        <f t="shared" si="36"/>
        <v>أقل من المتوسط</v>
      </c>
      <c r="U372" s="50">
        <v>367</v>
      </c>
      <c r="V372" s="40">
        <f t="shared" si="41"/>
        <v>0</v>
      </c>
      <c r="W372" s="65">
        <f t="shared" si="37"/>
        <v>0</v>
      </c>
      <c r="X372" s="9" t="str">
        <f t="shared" si="38"/>
        <v>متوسط</v>
      </c>
    </row>
    <row r="373" spans="2:24" customFormat="1" x14ac:dyDescent="0.3">
      <c r="B373" s="50">
        <v>368</v>
      </c>
      <c r="C373" s="258">
        <f>'ادخال البيانات'!A369</f>
        <v>0</v>
      </c>
      <c r="D373" s="258"/>
      <c r="E373" s="258"/>
      <c r="F373" s="6">
        <f>'ادخال البيانات'!AV369</f>
        <v>0</v>
      </c>
      <c r="G373" s="63" t="e">
        <f>'ادخال البيانات'!AY369</f>
        <v>#DIV/0!</v>
      </c>
      <c r="H373" s="18"/>
      <c r="I373" s="3" t="e">
        <f t="shared" si="39"/>
        <v>#DIV/0!</v>
      </c>
      <c r="N373">
        <f t="shared" si="35"/>
        <v>0</v>
      </c>
      <c r="O373" s="8">
        <f t="shared" si="40"/>
        <v>0</v>
      </c>
      <c r="P373">
        <f>RANK(O373,$O:$O)+COUNTIF($O$6:O373,O373)-1</f>
        <v>368</v>
      </c>
      <c r="R373" t="str">
        <f t="shared" si="36"/>
        <v>أقل من المتوسط</v>
      </c>
      <c r="U373" s="50">
        <v>368</v>
      </c>
      <c r="V373" s="40">
        <f t="shared" si="41"/>
        <v>0</v>
      </c>
      <c r="W373" s="65">
        <f t="shared" si="37"/>
        <v>0</v>
      </c>
      <c r="X373" s="9" t="str">
        <f t="shared" si="38"/>
        <v>متوسط</v>
      </c>
    </row>
    <row r="374" spans="2:24" customFormat="1" x14ac:dyDescent="0.3">
      <c r="B374" s="50">
        <v>369</v>
      </c>
      <c r="C374" s="258">
        <f>'ادخال البيانات'!A370</f>
        <v>0</v>
      </c>
      <c r="D374" s="258"/>
      <c r="E374" s="258"/>
      <c r="F374" s="6">
        <f>'ادخال البيانات'!AV370</f>
        <v>0</v>
      </c>
      <c r="G374" s="63" t="e">
        <f>'ادخال البيانات'!AY370</f>
        <v>#DIV/0!</v>
      </c>
      <c r="H374" s="18"/>
      <c r="I374" s="3" t="e">
        <f t="shared" si="39"/>
        <v>#DIV/0!</v>
      </c>
      <c r="N374">
        <f t="shared" si="35"/>
        <v>0</v>
      </c>
      <c r="O374" s="8">
        <f t="shared" si="40"/>
        <v>0</v>
      </c>
      <c r="P374">
        <f>RANK(O374,$O:$O)+COUNTIF($O$6:O374,O374)-1</f>
        <v>369</v>
      </c>
      <c r="R374" t="str">
        <f t="shared" si="36"/>
        <v>أقل من المتوسط</v>
      </c>
      <c r="U374" s="50">
        <v>369</v>
      </c>
      <c r="V374" s="40">
        <f t="shared" si="41"/>
        <v>0</v>
      </c>
      <c r="W374" s="65">
        <f t="shared" si="37"/>
        <v>0</v>
      </c>
      <c r="X374" s="9" t="str">
        <f t="shared" si="38"/>
        <v>متوسط</v>
      </c>
    </row>
    <row r="375" spans="2:24" customFormat="1" x14ac:dyDescent="0.3">
      <c r="B375" s="50">
        <v>370</v>
      </c>
      <c r="C375" s="258">
        <f>'ادخال البيانات'!A371</f>
        <v>0</v>
      </c>
      <c r="D375" s="258"/>
      <c r="E375" s="258"/>
      <c r="F375" s="6">
        <f>'ادخال البيانات'!AV371</f>
        <v>0</v>
      </c>
      <c r="G375" s="63" t="e">
        <f>'ادخال البيانات'!AY371</f>
        <v>#DIV/0!</v>
      </c>
      <c r="H375" s="18"/>
      <c r="I375" s="3" t="e">
        <f t="shared" si="39"/>
        <v>#DIV/0!</v>
      </c>
      <c r="N375">
        <f t="shared" si="35"/>
        <v>0</v>
      </c>
      <c r="O375" s="8">
        <f t="shared" si="40"/>
        <v>0</v>
      </c>
      <c r="P375">
        <f>RANK(O375,$O:$O)+COUNTIF($O$6:O375,O375)-1</f>
        <v>370</v>
      </c>
      <c r="R375" t="str">
        <f t="shared" si="36"/>
        <v>أقل من المتوسط</v>
      </c>
      <c r="U375" s="50">
        <v>370</v>
      </c>
      <c r="V375" s="40">
        <f t="shared" si="41"/>
        <v>0</v>
      </c>
      <c r="W375" s="65">
        <f t="shared" si="37"/>
        <v>0</v>
      </c>
      <c r="X375" s="9" t="str">
        <f t="shared" si="38"/>
        <v>متوسط</v>
      </c>
    </row>
    <row r="376" spans="2:24" customFormat="1" x14ac:dyDescent="0.3">
      <c r="B376" s="50">
        <v>371</v>
      </c>
      <c r="C376" s="258">
        <f>'ادخال البيانات'!A372</f>
        <v>0</v>
      </c>
      <c r="D376" s="258"/>
      <c r="E376" s="258"/>
      <c r="F376" s="6">
        <f>'ادخال البيانات'!AV372</f>
        <v>0</v>
      </c>
      <c r="G376" s="63" t="e">
        <f>'ادخال البيانات'!AY372</f>
        <v>#DIV/0!</v>
      </c>
      <c r="H376" s="18"/>
      <c r="I376" s="3" t="e">
        <f t="shared" si="39"/>
        <v>#DIV/0!</v>
      </c>
      <c r="N376">
        <f t="shared" si="35"/>
        <v>0</v>
      </c>
      <c r="O376" s="8">
        <f t="shared" si="40"/>
        <v>0</v>
      </c>
      <c r="P376">
        <f>RANK(O376,$O:$O)+COUNTIF($O$6:O376,O376)-1</f>
        <v>371</v>
      </c>
      <c r="R376" t="str">
        <f t="shared" si="36"/>
        <v>أقل من المتوسط</v>
      </c>
      <c r="U376" s="50">
        <v>371</v>
      </c>
      <c r="V376" s="40">
        <f t="shared" si="41"/>
        <v>0</v>
      </c>
      <c r="W376" s="65">
        <f t="shared" si="37"/>
        <v>0</v>
      </c>
      <c r="X376" s="9" t="str">
        <f t="shared" si="38"/>
        <v>متوسط</v>
      </c>
    </row>
    <row r="377" spans="2:24" customFormat="1" x14ac:dyDescent="0.3">
      <c r="B377" s="50">
        <v>372</v>
      </c>
      <c r="C377" s="258">
        <f>'ادخال البيانات'!A373</f>
        <v>0</v>
      </c>
      <c r="D377" s="258"/>
      <c r="E377" s="258"/>
      <c r="F377" s="6">
        <f>'ادخال البيانات'!AV373</f>
        <v>0</v>
      </c>
      <c r="G377" s="63" t="e">
        <f>'ادخال البيانات'!AY373</f>
        <v>#DIV/0!</v>
      </c>
      <c r="H377" s="18"/>
      <c r="I377" s="3" t="e">
        <f t="shared" si="39"/>
        <v>#DIV/0!</v>
      </c>
      <c r="N377">
        <f t="shared" si="35"/>
        <v>0</v>
      </c>
      <c r="O377" s="8">
        <f t="shared" si="40"/>
        <v>0</v>
      </c>
      <c r="P377">
        <f>RANK(O377,$O:$O)+COUNTIF($O$6:O377,O377)-1</f>
        <v>372</v>
      </c>
      <c r="R377" t="str">
        <f t="shared" si="36"/>
        <v>أقل من المتوسط</v>
      </c>
      <c r="U377" s="50">
        <v>372</v>
      </c>
      <c r="V377" s="40">
        <f t="shared" si="41"/>
        <v>0</v>
      </c>
      <c r="W377" s="65">
        <f t="shared" si="37"/>
        <v>0</v>
      </c>
      <c r="X377" s="9" t="str">
        <f t="shared" si="38"/>
        <v>متوسط</v>
      </c>
    </row>
    <row r="378" spans="2:24" customFormat="1" x14ac:dyDescent="0.3">
      <c r="B378" s="50">
        <v>373</v>
      </c>
      <c r="C378" s="258">
        <f>'ادخال البيانات'!A374</f>
        <v>0</v>
      </c>
      <c r="D378" s="258"/>
      <c r="E378" s="258"/>
      <c r="F378" s="6">
        <f>'ادخال البيانات'!AV374</f>
        <v>0</v>
      </c>
      <c r="G378" s="63" t="e">
        <f>'ادخال البيانات'!AY374</f>
        <v>#DIV/0!</v>
      </c>
      <c r="H378" s="18"/>
      <c r="I378" s="3" t="e">
        <f t="shared" si="39"/>
        <v>#DIV/0!</v>
      </c>
      <c r="N378">
        <f t="shared" si="35"/>
        <v>0</v>
      </c>
      <c r="O378" s="8">
        <f t="shared" si="40"/>
        <v>0</v>
      </c>
      <c r="P378">
        <f>RANK(O378,$O:$O)+COUNTIF($O$6:O378,O378)-1</f>
        <v>373</v>
      </c>
      <c r="R378" t="str">
        <f t="shared" si="36"/>
        <v>أقل من المتوسط</v>
      </c>
      <c r="U378" s="50">
        <v>373</v>
      </c>
      <c r="V378" s="40">
        <f t="shared" si="41"/>
        <v>0</v>
      </c>
      <c r="W378" s="65">
        <f t="shared" si="37"/>
        <v>0</v>
      </c>
      <c r="X378" s="9" t="str">
        <f t="shared" si="38"/>
        <v>متوسط</v>
      </c>
    </row>
    <row r="379" spans="2:24" customFormat="1" x14ac:dyDescent="0.3">
      <c r="B379" s="50">
        <v>374</v>
      </c>
      <c r="C379" s="258">
        <f>'ادخال البيانات'!A375</f>
        <v>0</v>
      </c>
      <c r="D379" s="258"/>
      <c r="E379" s="258"/>
      <c r="F379" s="6">
        <f>'ادخال البيانات'!AV375</f>
        <v>0</v>
      </c>
      <c r="G379" s="63" t="e">
        <f>'ادخال البيانات'!AY375</f>
        <v>#DIV/0!</v>
      </c>
      <c r="H379" s="18"/>
      <c r="I379" s="3" t="e">
        <f t="shared" si="39"/>
        <v>#DIV/0!</v>
      </c>
      <c r="N379">
        <f t="shared" si="35"/>
        <v>0</v>
      </c>
      <c r="O379" s="8">
        <f t="shared" si="40"/>
        <v>0</v>
      </c>
      <c r="P379">
        <f>RANK(O379,$O:$O)+COUNTIF($O$6:O379,O379)-1</f>
        <v>374</v>
      </c>
      <c r="R379" t="str">
        <f t="shared" si="36"/>
        <v>أقل من المتوسط</v>
      </c>
      <c r="U379" s="50">
        <v>374</v>
      </c>
      <c r="V379" s="40">
        <f t="shared" si="41"/>
        <v>0</v>
      </c>
      <c r="W379" s="65">
        <f t="shared" si="37"/>
        <v>0</v>
      </c>
      <c r="X379" s="9" t="str">
        <f t="shared" si="38"/>
        <v>متوسط</v>
      </c>
    </row>
    <row r="380" spans="2:24" customFormat="1" x14ac:dyDescent="0.3">
      <c r="B380" s="50">
        <v>375</v>
      </c>
      <c r="C380" s="258">
        <f>'ادخال البيانات'!A376</f>
        <v>0</v>
      </c>
      <c r="D380" s="258"/>
      <c r="E380" s="258"/>
      <c r="F380" s="6">
        <f>'ادخال البيانات'!AV376</f>
        <v>0</v>
      </c>
      <c r="G380" s="63" t="e">
        <f>'ادخال البيانات'!AY376</f>
        <v>#DIV/0!</v>
      </c>
      <c r="H380" s="18"/>
      <c r="I380" s="3" t="e">
        <f t="shared" si="39"/>
        <v>#DIV/0!</v>
      </c>
      <c r="N380">
        <f t="shared" si="35"/>
        <v>0</v>
      </c>
      <c r="O380" s="8">
        <f t="shared" si="40"/>
        <v>0</v>
      </c>
      <c r="P380">
        <f>RANK(O380,$O:$O)+COUNTIF($O$6:O380,O380)-1</f>
        <v>375</v>
      </c>
      <c r="R380" t="str">
        <f t="shared" si="36"/>
        <v>أقل من المتوسط</v>
      </c>
      <c r="U380" s="50">
        <v>375</v>
      </c>
      <c r="V380" s="40">
        <f t="shared" si="41"/>
        <v>0</v>
      </c>
      <c r="W380" s="65">
        <f t="shared" si="37"/>
        <v>0</v>
      </c>
      <c r="X380" s="9" t="str">
        <f t="shared" si="38"/>
        <v>متوسط</v>
      </c>
    </row>
    <row r="381" spans="2:24" customFormat="1" x14ac:dyDescent="0.3">
      <c r="B381" s="50">
        <v>376</v>
      </c>
      <c r="C381" s="258">
        <f>'ادخال البيانات'!A377</f>
        <v>0</v>
      </c>
      <c r="D381" s="258"/>
      <c r="E381" s="258"/>
      <c r="F381" s="6">
        <f>'ادخال البيانات'!AV377</f>
        <v>0</v>
      </c>
      <c r="G381" s="63" t="e">
        <f>'ادخال البيانات'!AY377</f>
        <v>#DIV/0!</v>
      </c>
      <c r="H381" s="18"/>
      <c r="I381" s="3" t="e">
        <f t="shared" si="39"/>
        <v>#DIV/0!</v>
      </c>
      <c r="N381">
        <f t="shared" si="35"/>
        <v>0</v>
      </c>
      <c r="O381" s="8">
        <f t="shared" si="40"/>
        <v>0</v>
      </c>
      <c r="P381">
        <f>RANK(O381,$O:$O)+COUNTIF($O$6:O381,O381)-1</f>
        <v>376</v>
      </c>
      <c r="R381" t="str">
        <f t="shared" si="36"/>
        <v>أقل من المتوسط</v>
      </c>
      <c r="U381" s="50">
        <v>376</v>
      </c>
      <c r="V381" s="40">
        <f t="shared" si="41"/>
        <v>0</v>
      </c>
      <c r="W381" s="65">
        <f t="shared" si="37"/>
        <v>0</v>
      </c>
      <c r="X381" s="9" t="str">
        <f t="shared" si="38"/>
        <v>متوسط</v>
      </c>
    </row>
    <row r="382" spans="2:24" customFormat="1" x14ac:dyDescent="0.3">
      <c r="B382" s="50">
        <v>377</v>
      </c>
      <c r="C382" s="258">
        <f>'ادخال البيانات'!A378</f>
        <v>0</v>
      </c>
      <c r="D382" s="258"/>
      <c r="E382" s="258"/>
      <c r="F382" s="6">
        <f>'ادخال البيانات'!AV378</f>
        <v>0</v>
      </c>
      <c r="G382" s="63" t="e">
        <f>'ادخال البيانات'!AY378</f>
        <v>#DIV/0!</v>
      </c>
      <c r="H382" s="18"/>
      <c r="I382" s="3" t="e">
        <f t="shared" si="39"/>
        <v>#DIV/0!</v>
      </c>
      <c r="N382">
        <f t="shared" si="35"/>
        <v>0</v>
      </c>
      <c r="O382" s="8">
        <f t="shared" si="40"/>
        <v>0</v>
      </c>
      <c r="P382">
        <f>RANK(O382,$O:$O)+COUNTIF($O$6:O382,O382)-1</f>
        <v>377</v>
      </c>
      <c r="R382" t="str">
        <f t="shared" si="36"/>
        <v>أقل من المتوسط</v>
      </c>
      <c r="U382" s="50">
        <v>377</v>
      </c>
      <c r="V382" s="40">
        <f t="shared" si="41"/>
        <v>0</v>
      </c>
      <c r="W382" s="65">
        <f t="shared" si="37"/>
        <v>0</v>
      </c>
      <c r="X382" s="9" t="str">
        <f t="shared" si="38"/>
        <v>متوسط</v>
      </c>
    </row>
    <row r="383" spans="2:24" customFormat="1" x14ac:dyDescent="0.3">
      <c r="B383" s="50">
        <v>378</v>
      </c>
      <c r="C383" s="258">
        <f>'ادخال البيانات'!A379</f>
        <v>0</v>
      </c>
      <c r="D383" s="258"/>
      <c r="E383" s="258"/>
      <c r="F383" s="6">
        <f>'ادخال البيانات'!AV379</f>
        <v>0</v>
      </c>
      <c r="G383" s="63" t="e">
        <f>'ادخال البيانات'!AY379</f>
        <v>#DIV/0!</v>
      </c>
      <c r="H383" s="18"/>
      <c r="I383" s="3" t="e">
        <f t="shared" si="39"/>
        <v>#DIV/0!</v>
      </c>
      <c r="N383">
        <f t="shared" si="35"/>
        <v>0</v>
      </c>
      <c r="O383" s="8">
        <f t="shared" si="40"/>
        <v>0</v>
      </c>
      <c r="P383">
        <f>RANK(O383,$O:$O)+COUNTIF($O$6:O383,O383)-1</f>
        <v>378</v>
      </c>
      <c r="R383" t="str">
        <f t="shared" si="36"/>
        <v>أقل من المتوسط</v>
      </c>
      <c r="U383" s="50">
        <v>378</v>
      </c>
      <c r="V383" s="40">
        <f t="shared" si="41"/>
        <v>0</v>
      </c>
      <c r="W383" s="65">
        <f t="shared" si="37"/>
        <v>0</v>
      </c>
      <c r="X383" s="9" t="str">
        <f t="shared" si="38"/>
        <v>متوسط</v>
      </c>
    </row>
    <row r="384" spans="2:24" customFormat="1" x14ac:dyDescent="0.3">
      <c r="B384" s="50">
        <v>379</v>
      </c>
      <c r="C384" s="258">
        <f>'ادخال البيانات'!A380</f>
        <v>0</v>
      </c>
      <c r="D384" s="258"/>
      <c r="E384" s="258"/>
      <c r="F384" s="6">
        <f>'ادخال البيانات'!AV380</f>
        <v>0</v>
      </c>
      <c r="G384" s="63" t="e">
        <f>'ادخال البيانات'!AY380</f>
        <v>#DIV/0!</v>
      </c>
      <c r="H384" s="18"/>
      <c r="I384" s="3" t="e">
        <f t="shared" si="39"/>
        <v>#DIV/0!</v>
      </c>
      <c r="N384">
        <f t="shared" si="35"/>
        <v>0</v>
      </c>
      <c r="O384" s="8">
        <f t="shared" si="40"/>
        <v>0</v>
      </c>
      <c r="P384">
        <f>RANK(O384,$O:$O)+COUNTIF($O$6:O384,O384)-1</f>
        <v>379</v>
      </c>
      <c r="R384" t="str">
        <f t="shared" si="36"/>
        <v>أقل من المتوسط</v>
      </c>
      <c r="U384" s="50">
        <v>379</v>
      </c>
      <c r="V384" s="40">
        <f t="shared" si="41"/>
        <v>0</v>
      </c>
      <c r="W384" s="65">
        <f t="shared" si="37"/>
        <v>0</v>
      </c>
      <c r="X384" s="9" t="str">
        <f t="shared" si="38"/>
        <v>متوسط</v>
      </c>
    </row>
    <row r="385" spans="2:24" customFormat="1" x14ac:dyDescent="0.3">
      <c r="B385" s="50">
        <v>380</v>
      </c>
      <c r="C385" s="258">
        <f>'ادخال البيانات'!A381</f>
        <v>0</v>
      </c>
      <c r="D385" s="258"/>
      <c r="E385" s="258"/>
      <c r="F385" s="6">
        <f>'ادخال البيانات'!AV381</f>
        <v>0</v>
      </c>
      <c r="G385" s="63" t="e">
        <f>'ادخال البيانات'!AY381</f>
        <v>#DIV/0!</v>
      </c>
      <c r="H385" s="18"/>
      <c r="I385" s="3" t="e">
        <f t="shared" si="39"/>
        <v>#DIV/0!</v>
      </c>
      <c r="N385">
        <f t="shared" si="35"/>
        <v>0</v>
      </c>
      <c r="O385" s="8">
        <f t="shared" si="40"/>
        <v>0</v>
      </c>
      <c r="P385">
        <f>RANK(O385,$O:$O)+COUNTIF($O$6:O385,O385)-1</f>
        <v>380</v>
      </c>
      <c r="R385" t="str">
        <f t="shared" si="36"/>
        <v>أقل من المتوسط</v>
      </c>
      <c r="U385" s="50">
        <v>380</v>
      </c>
      <c r="V385" s="40">
        <f t="shared" si="41"/>
        <v>0</v>
      </c>
      <c r="W385" s="65">
        <f t="shared" si="37"/>
        <v>0</v>
      </c>
      <c r="X385" s="9" t="str">
        <f t="shared" si="38"/>
        <v>متوسط</v>
      </c>
    </row>
    <row r="386" spans="2:24" customFormat="1" x14ac:dyDescent="0.3">
      <c r="B386" s="50">
        <v>381</v>
      </c>
      <c r="C386" s="258">
        <f>'ادخال البيانات'!A382</f>
        <v>0</v>
      </c>
      <c r="D386" s="258"/>
      <c r="E386" s="258"/>
      <c r="F386" s="6">
        <f>'ادخال البيانات'!AV382</f>
        <v>0</v>
      </c>
      <c r="G386" s="63" t="e">
        <f>'ادخال البيانات'!AY382</f>
        <v>#DIV/0!</v>
      </c>
      <c r="H386" s="18"/>
      <c r="I386" s="3" t="e">
        <f t="shared" si="39"/>
        <v>#DIV/0!</v>
      </c>
      <c r="N386">
        <f t="shared" si="35"/>
        <v>0</v>
      </c>
      <c r="O386" s="8">
        <f t="shared" si="40"/>
        <v>0</v>
      </c>
      <c r="P386">
        <f>RANK(O386,$O:$O)+COUNTIF($O$6:O386,O386)-1</f>
        <v>381</v>
      </c>
      <c r="R386" t="str">
        <f t="shared" si="36"/>
        <v>أقل من المتوسط</v>
      </c>
      <c r="U386" s="50">
        <v>381</v>
      </c>
      <c r="V386" s="40">
        <f t="shared" si="41"/>
        <v>0</v>
      </c>
      <c r="W386" s="65">
        <f t="shared" si="37"/>
        <v>0</v>
      </c>
      <c r="X386" s="9" t="str">
        <f t="shared" si="38"/>
        <v>متوسط</v>
      </c>
    </row>
    <row r="387" spans="2:24" customFormat="1" x14ac:dyDescent="0.3">
      <c r="B387" s="50">
        <v>382</v>
      </c>
      <c r="C387" s="258">
        <f>'ادخال البيانات'!A383</f>
        <v>0</v>
      </c>
      <c r="D387" s="258"/>
      <c r="E387" s="258"/>
      <c r="F387" s="6">
        <f>'ادخال البيانات'!AV383</f>
        <v>0</v>
      </c>
      <c r="G387" s="63" t="e">
        <f>'ادخال البيانات'!AY383</f>
        <v>#DIV/0!</v>
      </c>
      <c r="H387" s="18"/>
      <c r="I387" s="3" t="e">
        <f t="shared" si="39"/>
        <v>#DIV/0!</v>
      </c>
      <c r="N387">
        <f t="shared" si="35"/>
        <v>0</v>
      </c>
      <c r="O387" s="8">
        <f t="shared" si="40"/>
        <v>0</v>
      </c>
      <c r="P387">
        <f>RANK(O387,$O:$O)+COUNTIF($O$6:O387,O387)-1</f>
        <v>382</v>
      </c>
      <c r="R387" t="str">
        <f t="shared" si="36"/>
        <v>أقل من المتوسط</v>
      </c>
      <c r="U387" s="50">
        <v>382</v>
      </c>
      <c r="V387" s="40">
        <f t="shared" si="41"/>
        <v>0</v>
      </c>
      <c r="W387" s="65">
        <f t="shared" si="37"/>
        <v>0</v>
      </c>
      <c r="X387" s="9" t="str">
        <f t="shared" si="38"/>
        <v>متوسط</v>
      </c>
    </row>
    <row r="388" spans="2:24" customFormat="1" x14ac:dyDescent="0.3">
      <c r="B388" s="50">
        <v>383</v>
      </c>
      <c r="C388" s="258">
        <f>'ادخال البيانات'!A384</f>
        <v>0</v>
      </c>
      <c r="D388" s="258"/>
      <c r="E388" s="258"/>
      <c r="F388" s="6">
        <f>'ادخال البيانات'!AV384</f>
        <v>0</v>
      </c>
      <c r="G388" s="63" t="e">
        <f>'ادخال البيانات'!AY384</f>
        <v>#DIV/0!</v>
      </c>
      <c r="H388" s="18"/>
      <c r="I388" s="3" t="e">
        <f t="shared" si="39"/>
        <v>#DIV/0!</v>
      </c>
      <c r="N388">
        <f t="shared" si="35"/>
        <v>0</v>
      </c>
      <c r="O388" s="8">
        <f t="shared" si="40"/>
        <v>0</v>
      </c>
      <c r="P388">
        <f>RANK(O388,$O:$O)+COUNTIF($O$6:O388,O388)-1</f>
        <v>383</v>
      </c>
      <c r="R388" t="str">
        <f t="shared" si="36"/>
        <v>أقل من المتوسط</v>
      </c>
      <c r="U388" s="50">
        <v>383</v>
      </c>
      <c r="V388" s="40">
        <f t="shared" si="41"/>
        <v>0</v>
      </c>
      <c r="W388" s="65">
        <f t="shared" si="37"/>
        <v>0</v>
      </c>
      <c r="X388" s="9" t="str">
        <f t="shared" si="38"/>
        <v>متوسط</v>
      </c>
    </row>
    <row r="389" spans="2:24" customFormat="1" x14ac:dyDescent="0.3">
      <c r="B389" s="50">
        <v>384</v>
      </c>
      <c r="C389" s="258">
        <f>'ادخال البيانات'!A385</f>
        <v>0</v>
      </c>
      <c r="D389" s="258"/>
      <c r="E389" s="258"/>
      <c r="F389" s="6">
        <f>'ادخال البيانات'!AV385</f>
        <v>0</v>
      </c>
      <c r="G389" s="63" t="e">
        <f>'ادخال البيانات'!AY385</f>
        <v>#DIV/0!</v>
      </c>
      <c r="H389" s="18"/>
      <c r="I389" s="3" t="e">
        <f t="shared" si="39"/>
        <v>#DIV/0!</v>
      </c>
      <c r="N389">
        <f t="shared" si="35"/>
        <v>0</v>
      </c>
      <c r="O389" s="8">
        <f t="shared" si="40"/>
        <v>0</v>
      </c>
      <c r="P389">
        <f>RANK(O389,$O:$O)+COUNTIF($O$6:O389,O389)-1</f>
        <v>384</v>
      </c>
      <c r="R389" t="str">
        <f t="shared" si="36"/>
        <v>أقل من المتوسط</v>
      </c>
      <c r="U389" s="50">
        <v>384</v>
      </c>
      <c r="V389" s="40">
        <f t="shared" si="41"/>
        <v>0</v>
      </c>
      <c r="W389" s="65">
        <f t="shared" si="37"/>
        <v>0</v>
      </c>
      <c r="X389" s="9" t="str">
        <f t="shared" si="38"/>
        <v>متوسط</v>
      </c>
    </row>
    <row r="390" spans="2:24" customFormat="1" x14ac:dyDescent="0.3">
      <c r="B390" s="50">
        <v>385</v>
      </c>
      <c r="C390" s="258">
        <f>'ادخال البيانات'!A386</f>
        <v>0</v>
      </c>
      <c r="D390" s="258"/>
      <c r="E390" s="258"/>
      <c r="F390" s="6">
        <f>'ادخال البيانات'!AV386</f>
        <v>0</v>
      </c>
      <c r="G390" s="63" t="e">
        <f>'ادخال البيانات'!AY386</f>
        <v>#DIV/0!</v>
      </c>
      <c r="H390" s="18"/>
      <c r="I390" s="3" t="e">
        <f t="shared" si="39"/>
        <v>#DIV/0!</v>
      </c>
      <c r="N390">
        <f t="shared" ref="N390:N449" si="42">C390</f>
        <v>0</v>
      </c>
      <c r="O390" s="8">
        <f t="shared" si="40"/>
        <v>0</v>
      </c>
      <c r="P390">
        <f>RANK(O390,$O:$O)+COUNTIF($O$6:O390,O390)-1</f>
        <v>385</v>
      </c>
      <c r="R390" t="str">
        <f t="shared" ref="R390:R449" si="43">IF(O390&lt;=$AI$6,"أقل من المتوسط",IF(O390&gt;=$AI$7,"فوق المتوسط","متوسط"))</f>
        <v>أقل من المتوسط</v>
      </c>
      <c r="U390" s="50">
        <v>385</v>
      </c>
      <c r="V390" s="40">
        <f t="shared" si="41"/>
        <v>0</v>
      </c>
      <c r="W390" s="65">
        <f t="shared" ref="W390:W449" si="44">INDEX($O$6:$O$449,MATCH(U390,$P$6:$P$449,0))</f>
        <v>0</v>
      </c>
      <c r="X390" s="9" t="str">
        <f t="shared" ref="X390:X449" si="45">IFERROR(IF(W390&gt;$AI$7,"فوق المتوسط",IF(W390&gt;=$AI$6,"متوسط",IF(W390&gt;=$AI$6,"أقل من المتوسط",IF(V390&gt;0,"أقل من المتوسط")))),"لايوجد")</f>
        <v>متوسط</v>
      </c>
    </row>
    <row r="391" spans="2:24" customFormat="1" x14ac:dyDescent="0.3">
      <c r="B391" s="50">
        <v>386</v>
      </c>
      <c r="C391" s="258">
        <f>'ادخال البيانات'!A387</f>
        <v>0</v>
      </c>
      <c r="D391" s="258"/>
      <c r="E391" s="258"/>
      <c r="F391" s="6">
        <f>'ادخال البيانات'!AV387</f>
        <v>0</v>
      </c>
      <c r="G391" s="63" t="e">
        <f>'ادخال البيانات'!AY387</f>
        <v>#DIV/0!</v>
      </c>
      <c r="H391" s="18"/>
      <c r="I391" s="3" t="e">
        <f t="shared" ref="I391:I449" si="46">G391</f>
        <v>#DIV/0!</v>
      </c>
      <c r="N391">
        <f t="shared" si="42"/>
        <v>0</v>
      </c>
      <c r="O391" s="8">
        <f t="shared" ref="O391:O449" si="47">F391</f>
        <v>0</v>
      </c>
      <c r="P391">
        <f>RANK(O391,$O:$O)+COUNTIF($O$6:O391,O391)-1</f>
        <v>386</v>
      </c>
      <c r="R391" t="str">
        <f t="shared" si="43"/>
        <v>أقل من المتوسط</v>
      </c>
      <c r="U391" s="50">
        <v>386</v>
      </c>
      <c r="V391" s="40">
        <f t="shared" ref="V391:V449" si="48">INDEX($N$6:$N$449,MATCH(U391,$P$6:$P$449,0))</f>
        <v>0</v>
      </c>
      <c r="W391" s="65">
        <f t="shared" si="44"/>
        <v>0</v>
      </c>
      <c r="X391" s="9" t="str">
        <f t="shared" si="45"/>
        <v>متوسط</v>
      </c>
    </row>
    <row r="392" spans="2:24" customFormat="1" x14ac:dyDescent="0.3">
      <c r="B392" s="50">
        <v>387</v>
      </c>
      <c r="C392" s="258">
        <f>'ادخال البيانات'!A388</f>
        <v>0</v>
      </c>
      <c r="D392" s="258"/>
      <c r="E392" s="258"/>
      <c r="F392" s="6">
        <f>'ادخال البيانات'!AV388</f>
        <v>0</v>
      </c>
      <c r="G392" s="63" t="e">
        <f>'ادخال البيانات'!AY388</f>
        <v>#DIV/0!</v>
      </c>
      <c r="H392" s="18"/>
      <c r="I392" s="3" t="e">
        <f t="shared" si="46"/>
        <v>#DIV/0!</v>
      </c>
      <c r="N392">
        <f t="shared" si="42"/>
        <v>0</v>
      </c>
      <c r="O392" s="8">
        <f t="shared" si="47"/>
        <v>0</v>
      </c>
      <c r="P392">
        <f>RANK(O392,$O:$O)+COUNTIF($O$6:O392,O392)-1</f>
        <v>387</v>
      </c>
      <c r="R392" t="str">
        <f t="shared" si="43"/>
        <v>أقل من المتوسط</v>
      </c>
      <c r="U392" s="50">
        <v>387</v>
      </c>
      <c r="V392" s="40">
        <f t="shared" si="48"/>
        <v>0</v>
      </c>
      <c r="W392" s="65">
        <f t="shared" si="44"/>
        <v>0</v>
      </c>
      <c r="X392" s="9" t="str">
        <f t="shared" si="45"/>
        <v>متوسط</v>
      </c>
    </row>
    <row r="393" spans="2:24" customFormat="1" x14ac:dyDescent="0.3">
      <c r="B393" s="50">
        <v>388</v>
      </c>
      <c r="C393" s="258">
        <f>'ادخال البيانات'!A389</f>
        <v>0</v>
      </c>
      <c r="D393" s="258"/>
      <c r="E393" s="258"/>
      <c r="F393" s="6">
        <f>'ادخال البيانات'!AV389</f>
        <v>0</v>
      </c>
      <c r="G393" s="63" t="e">
        <f>'ادخال البيانات'!AY389</f>
        <v>#DIV/0!</v>
      </c>
      <c r="H393" s="18"/>
      <c r="I393" s="3" t="e">
        <f t="shared" si="46"/>
        <v>#DIV/0!</v>
      </c>
      <c r="N393">
        <f t="shared" si="42"/>
        <v>0</v>
      </c>
      <c r="O393" s="8">
        <f t="shared" si="47"/>
        <v>0</v>
      </c>
      <c r="P393">
        <f>RANK(O393,$O:$O)+COUNTIF($O$6:O393,O393)-1</f>
        <v>388</v>
      </c>
      <c r="R393" t="str">
        <f t="shared" si="43"/>
        <v>أقل من المتوسط</v>
      </c>
      <c r="U393" s="50">
        <v>388</v>
      </c>
      <c r="V393" s="40">
        <f t="shared" si="48"/>
        <v>0</v>
      </c>
      <c r="W393" s="65">
        <f t="shared" si="44"/>
        <v>0</v>
      </c>
      <c r="X393" s="9" t="str">
        <f t="shared" si="45"/>
        <v>متوسط</v>
      </c>
    </row>
    <row r="394" spans="2:24" customFormat="1" x14ac:dyDescent="0.3">
      <c r="B394" s="50">
        <v>389</v>
      </c>
      <c r="C394" s="258">
        <f>'ادخال البيانات'!A390</f>
        <v>0</v>
      </c>
      <c r="D394" s="258"/>
      <c r="E394" s="258"/>
      <c r="F394" s="6">
        <f>'ادخال البيانات'!AV390</f>
        <v>0</v>
      </c>
      <c r="G394" s="63" t="e">
        <f>'ادخال البيانات'!AY390</f>
        <v>#DIV/0!</v>
      </c>
      <c r="H394" s="18"/>
      <c r="I394" s="3" t="e">
        <f t="shared" si="46"/>
        <v>#DIV/0!</v>
      </c>
      <c r="N394">
        <f t="shared" si="42"/>
        <v>0</v>
      </c>
      <c r="O394" s="8">
        <f t="shared" si="47"/>
        <v>0</v>
      </c>
      <c r="P394">
        <f>RANK(O394,$O:$O)+COUNTIF($O$6:O394,O394)-1</f>
        <v>389</v>
      </c>
      <c r="R394" t="str">
        <f t="shared" si="43"/>
        <v>أقل من المتوسط</v>
      </c>
      <c r="U394" s="50">
        <v>389</v>
      </c>
      <c r="V394" s="40">
        <f t="shared" si="48"/>
        <v>0</v>
      </c>
      <c r="W394" s="65">
        <f t="shared" si="44"/>
        <v>0</v>
      </c>
      <c r="X394" s="9" t="str">
        <f t="shared" si="45"/>
        <v>متوسط</v>
      </c>
    </row>
    <row r="395" spans="2:24" customFormat="1" x14ac:dyDescent="0.3">
      <c r="B395" s="50">
        <v>390</v>
      </c>
      <c r="C395" s="258">
        <f>'ادخال البيانات'!A391</f>
        <v>0</v>
      </c>
      <c r="D395" s="258"/>
      <c r="E395" s="258"/>
      <c r="F395" s="6">
        <f>'ادخال البيانات'!AV391</f>
        <v>0</v>
      </c>
      <c r="G395" s="63" t="e">
        <f>'ادخال البيانات'!AY391</f>
        <v>#DIV/0!</v>
      </c>
      <c r="H395" s="18"/>
      <c r="I395" s="3" t="e">
        <f t="shared" si="46"/>
        <v>#DIV/0!</v>
      </c>
      <c r="N395">
        <f t="shared" si="42"/>
        <v>0</v>
      </c>
      <c r="O395" s="8">
        <f t="shared" si="47"/>
        <v>0</v>
      </c>
      <c r="P395">
        <f>RANK(O395,$O:$O)+COUNTIF($O$6:O395,O395)-1</f>
        <v>390</v>
      </c>
      <c r="R395" t="str">
        <f t="shared" si="43"/>
        <v>أقل من المتوسط</v>
      </c>
      <c r="U395" s="50">
        <v>390</v>
      </c>
      <c r="V395" s="40">
        <f t="shared" si="48"/>
        <v>0</v>
      </c>
      <c r="W395" s="65">
        <f t="shared" si="44"/>
        <v>0</v>
      </c>
      <c r="X395" s="9" t="str">
        <f t="shared" si="45"/>
        <v>متوسط</v>
      </c>
    </row>
    <row r="396" spans="2:24" customFormat="1" x14ac:dyDescent="0.3">
      <c r="B396" s="50">
        <v>391</v>
      </c>
      <c r="C396" s="258">
        <f>'ادخال البيانات'!A392</f>
        <v>0</v>
      </c>
      <c r="D396" s="258"/>
      <c r="E396" s="258"/>
      <c r="F396" s="6">
        <f>'ادخال البيانات'!AV392</f>
        <v>0</v>
      </c>
      <c r="G396" s="63" t="e">
        <f>'ادخال البيانات'!AY392</f>
        <v>#DIV/0!</v>
      </c>
      <c r="H396" s="18"/>
      <c r="I396" s="3" t="e">
        <f t="shared" si="46"/>
        <v>#DIV/0!</v>
      </c>
      <c r="N396">
        <f t="shared" si="42"/>
        <v>0</v>
      </c>
      <c r="O396" s="8">
        <f t="shared" si="47"/>
        <v>0</v>
      </c>
      <c r="P396">
        <f>RANK(O396,$O:$O)+COUNTIF($O$6:O396,O396)-1</f>
        <v>391</v>
      </c>
      <c r="R396" t="str">
        <f t="shared" si="43"/>
        <v>أقل من المتوسط</v>
      </c>
      <c r="U396" s="50">
        <v>391</v>
      </c>
      <c r="V396" s="40">
        <f t="shared" si="48"/>
        <v>0</v>
      </c>
      <c r="W396" s="65">
        <f t="shared" si="44"/>
        <v>0</v>
      </c>
      <c r="X396" s="9" t="str">
        <f t="shared" si="45"/>
        <v>متوسط</v>
      </c>
    </row>
    <row r="397" spans="2:24" customFormat="1" x14ac:dyDescent="0.3">
      <c r="B397" s="50">
        <v>392</v>
      </c>
      <c r="C397" s="258">
        <f>'ادخال البيانات'!A393</f>
        <v>0</v>
      </c>
      <c r="D397" s="258"/>
      <c r="E397" s="258"/>
      <c r="F397" s="6">
        <f>'ادخال البيانات'!AV393</f>
        <v>0</v>
      </c>
      <c r="G397" s="63" t="e">
        <f>'ادخال البيانات'!AY393</f>
        <v>#DIV/0!</v>
      </c>
      <c r="H397" s="18"/>
      <c r="I397" s="3" t="e">
        <f t="shared" si="46"/>
        <v>#DIV/0!</v>
      </c>
      <c r="N397">
        <f t="shared" si="42"/>
        <v>0</v>
      </c>
      <c r="O397" s="8">
        <f t="shared" si="47"/>
        <v>0</v>
      </c>
      <c r="P397">
        <f>RANK(O397,$O:$O)+COUNTIF($O$6:O397,O397)-1</f>
        <v>392</v>
      </c>
      <c r="R397" t="str">
        <f t="shared" si="43"/>
        <v>أقل من المتوسط</v>
      </c>
      <c r="U397" s="50">
        <v>392</v>
      </c>
      <c r="V397" s="40">
        <f t="shared" si="48"/>
        <v>0</v>
      </c>
      <c r="W397" s="65">
        <f t="shared" si="44"/>
        <v>0</v>
      </c>
      <c r="X397" s="9" t="str">
        <f t="shared" si="45"/>
        <v>متوسط</v>
      </c>
    </row>
    <row r="398" spans="2:24" customFormat="1" x14ac:dyDescent="0.3">
      <c r="B398" s="50">
        <v>393</v>
      </c>
      <c r="C398" s="258">
        <f>'ادخال البيانات'!A394</f>
        <v>0</v>
      </c>
      <c r="D398" s="258"/>
      <c r="E398" s="258"/>
      <c r="F398" s="6">
        <f>'ادخال البيانات'!AV394</f>
        <v>0</v>
      </c>
      <c r="G398" s="63" t="e">
        <f>'ادخال البيانات'!AY394</f>
        <v>#DIV/0!</v>
      </c>
      <c r="H398" s="18"/>
      <c r="I398" s="3" t="e">
        <f t="shared" si="46"/>
        <v>#DIV/0!</v>
      </c>
      <c r="N398">
        <f t="shared" si="42"/>
        <v>0</v>
      </c>
      <c r="O398" s="8">
        <f t="shared" si="47"/>
        <v>0</v>
      </c>
      <c r="P398">
        <f>RANK(O398,$O:$O)+COUNTIF($O$6:O398,O398)-1</f>
        <v>393</v>
      </c>
      <c r="R398" t="str">
        <f t="shared" si="43"/>
        <v>أقل من المتوسط</v>
      </c>
      <c r="U398" s="50">
        <v>393</v>
      </c>
      <c r="V398" s="40">
        <f t="shared" si="48"/>
        <v>0</v>
      </c>
      <c r="W398" s="65">
        <f t="shared" si="44"/>
        <v>0</v>
      </c>
      <c r="X398" s="9" t="str">
        <f t="shared" si="45"/>
        <v>متوسط</v>
      </c>
    </row>
    <row r="399" spans="2:24" customFormat="1" x14ac:dyDescent="0.3">
      <c r="B399" s="50">
        <v>394</v>
      </c>
      <c r="C399" s="258">
        <f>'ادخال البيانات'!A395</f>
        <v>0</v>
      </c>
      <c r="D399" s="258"/>
      <c r="E399" s="258"/>
      <c r="F399" s="6">
        <f>'ادخال البيانات'!AV395</f>
        <v>0</v>
      </c>
      <c r="G399" s="63" t="e">
        <f>'ادخال البيانات'!AY395</f>
        <v>#DIV/0!</v>
      </c>
      <c r="H399" s="18"/>
      <c r="I399" s="3" t="e">
        <f t="shared" si="46"/>
        <v>#DIV/0!</v>
      </c>
      <c r="N399">
        <f t="shared" si="42"/>
        <v>0</v>
      </c>
      <c r="O399" s="8">
        <f t="shared" si="47"/>
        <v>0</v>
      </c>
      <c r="P399">
        <f>RANK(O399,$O:$O)+COUNTIF($O$6:O399,O399)-1</f>
        <v>394</v>
      </c>
      <c r="R399" t="str">
        <f t="shared" si="43"/>
        <v>أقل من المتوسط</v>
      </c>
      <c r="U399" s="50">
        <v>394</v>
      </c>
      <c r="V399" s="40">
        <f t="shared" si="48"/>
        <v>0</v>
      </c>
      <c r="W399" s="65">
        <f t="shared" si="44"/>
        <v>0</v>
      </c>
      <c r="X399" s="9" t="str">
        <f t="shared" si="45"/>
        <v>متوسط</v>
      </c>
    </row>
    <row r="400" spans="2:24" customFormat="1" x14ac:dyDescent="0.3">
      <c r="B400" s="50">
        <v>395</v>
      </c>
      <c r="C400" s="258">
        <f>'ادخال البيانات'!A396</f>
        <v>0</v>
      </c>
      <c r="D400" s="258"/>
      <c r="E400" s="258"/>
      <c r="F400" s="6">
        <f>'ادخال البيانات'!AV396</f>
        <v>0</v>
      </c>
      <c r="G400" s="63" t="e">
        <f>'ادخال البيانات'!AY396</f>
        <v>#DIV/0!</v>
      </c>
      <c r="H400" s="18"/>
      <c r="I400" s="3" t="e">
        <f t="shared" si="46"/>
        <v>#DIV/0!</v>
      </c>
      <c r="N400">
        <f t="shared" si="42"/>
        <v>0</v>
      </c>
      <c r="O400" s="8">
        <f t="shared" si="47"/>
        <v>0</v>
      </c>
      <c r="P400">
        <f>RANK(O400,$O:$O)+COUNTIF($O$6:O400,O400)-1</f>
        <v>395</v>
      </c>
      <c r="R400" t="str">
        <f t="shared" si="43"/>
        <v>أقل من المتوسط</v>
      </c>
      <c r="U400" s="50">
        <v>395</v>
      </c>
      <c r="V400" s="40">
        <f t="shared" si="48"/>
        <v>0</v>
      </c>
      <c r="W400" s="65">
        <f t="shared" si="44"/>
        <v>0</v>
      </c>
      <c r="X400" s="9" t="str">
        <f t="shared" si="45"/>
        <v>متوسط</v>
      </c>
    </row>
    <row r="401" spans="2:24" customFormat="1" x14ac:dyDescent="0.3">
      <c r="B401" s="50">
        <v>396</v>
      </c>
      <c r="C401" s="258">
        <f>'ادخال البيانات'!A397</f>
        <v>0</v>
      </c>
      <c r="D401" s="258"/>
      <c r="E401" s="258"/>
      <c r="F401" s="6">
        <f>'ادخال البيانات'!AV397</f>
        <v>0</v>
      </c>
      <c r="G401" s="63" t="e">
        <f>'ادخال البيانات'!AY397</f>
        <v>#DIV/0!</v>
      </c>
      <c r="H401" s="18"/>
      <c r="I401" s="3" t="e">
        <f t="shared" si="46"/>
        <v>#DIV/0!</v>
      </c>
      <c r="N401">
        <f t="shared" si="42"/>
        <v>0</v>
      </c>
      <c r="O401" s="8">
        <f t="shared" si="47"/>
        <v>0</v>
      </c>
      <c r="P401">
        <f>RANK(O401,$O:$O)+COUNTIF($O$6:O401,O401)-1</f>
        <v>396</v>
      </c>
      <c r="R401" t="str">
        <f t="shared" si="43"/>
        <v>أقل من المتوسط</v>
      </c>
      <c r="U401" s="50">
        <v>396</v>
      </c>
      <c r="V401" s="40">
        <f t="shared" si="48"/>
        <v>0</v>
      </c>
      <c r="W401" s="65">
        <f t="shared" si="44"/>
        <v>0</v>
      </c>
      <c r="X401" s="9" t="str">
        <f t="shared" si="45"/>
        <v>متوسط</v>
      </c>
    </row>
    <row r="402" spans="2:24" customFormat="1" x14ac:dyDescent="0.3">
      <c r="B402" s="50">
        <v>397</v>
      </c>
      <c r="C402" s="258">
        <f>'ادخال البيانات'!A398</f>
        <v>0</v>
      </c>
      <c r="D402" s="258"/>
      <c r="E402" s="258"/>
      <c r="F402" s="6">
        <f>'ادخال البيانات'!AV398</f>
        <v>0</v>
      </c>
      <c r="G402" s="63" t="e">
        <f>'ادخال البيانات'!AY398</f>
        <v>#DIV/0!</v>
      </c>
      <c r="H402" s="18"/>
      <c r="I402" s="3" t="e">
        <f t="shared" si="46"/>
        <v>#DIV/0!</v>
      </c>
      <c r="N402">
        <f t="shared" si="42"/>
        <v>0</v>
      </c>
      <c r="O402" s="8">
        <f t="shared" si="47"/>
        <v>0</v>
      </c>
      <c r="P402">
        <f>RANK(O402,$O:$O)+COUNTIF($O$6:O402,O402)-1</f>
        <v>397</v>
      </c>
      <c r="R402" t="str">
        <f t="shared" si="43"/>
        <v>أقل من المتوسط</v>
      </c>
      <c r="U402" s="50">
        <v>397</v>
      </c>
      <c r="V402" s="40">
        <f t="shared" si="48"/>
        <v>0</v>
      </c>
      <c r="W402" s="65">
        <f t="shared" si="44"/>
        <v>0</v>
      </c>
      <c r="X402" s="9" t="str">
        <f t="shared" si="45"/>
        <v>متوسط</v>
      </c>
    </row>
    <row r="403" spans="2:24" customFormat="1" x14ac:dyDescent="0.3">
      <c r="B403" s="50">
        <v>398</v>
      </c>
      <c r="C403" s="258">
        <f>'ادخال البيانات'!A399</f>
        <v>0</v>
      </c>
      <c r="D403" s="258"/>
      <c r="E403" s="258"/>
      <c r="F403" s="6">
        <f>'ادخال البيانات'!AV399</f>
        <v>0</v>
      </c>
      <c r="G403" s="63" t="e">
        <f>'ادخال البيانات'!AY399</f>
        <v>#DIV/0!</v>
      </c>
      <c r="H403" s="18"/>
      <c r="I403" s="3" t="e">
        <f t="shared" si="46"/>
        <v>#DIV/0!</v>
      </c>
      <c r="N403">
        <f t="shared" si="42"/>
        <v>0</v>
      </c>
      <c r="O403" s="8">
        <f t="shared" si="47"/>
        <v>0</v>
      </c>
      <c r="P403">
        <f>RANK(O403,$O:$O)+COUNTIF($O$6:O403,O403)-1</f>
        <v>398</v>
      </c>
      <c r="R403" t="str">
        <f t="shared" si="43"/>
        <v>أقل من المتوسط</v>
      </c>
      <c r="U403" s="50">
        <v>398</v>
      </c>
      <c r="V403" s="40">
        <f t="shared" si="48"/>
        <v>0</v>
      </c>
      <c r="W403" s="65">
        <f t="shared" si="44"/>
        <v>0</v>
      </c>
      <c r="X403" s="9" t="str">
        <f t="shared" si="45"/>
        <v>متوسط</v>
      </c>
    </row>
    <row r="404" spans="2:24" customFormat="1" x14ac:dyDescent="0.3">
      <c r="B404" s="50">
        <v>399</v>
      </c>
      <c r="C404" s="258">
        <f>'ادخال البيانات'!A400</f>
        <v>0</v>
      </c>
      <c r="D404" s="258"/>
      <c r="E404" s="258"/>
      <c r="F404" s="6">
        <f>'ادخال البيانات'!AV400</f>
        <v>0</v>
      </c>
      <c r="G404" s="63" t="e">
        <f>'ادخال البيانات'!AY400</f>
        <v>#DIV/0!</v>
      </c>
      <c r="H404" s="18"/>
      <c r="I404" s="3" t="e">
        <f t="shared" si="46"/>
        <v>#DIV/0!</v>
      </c>
      <c r="N404">
        <f t="shared" si="42"/>
        <v>0</v>
      </c>
      <c r="O404" s="8">
        <f t="shared" si="47"/>
        <v>0</v>
      </c>
      <c r="P404">
        <f>RANK(O404,$O:$O)+COUNTIF($O$6:O404,O404)-1</f>
        <v>399</v>
      </c>
      <c r="R404" t="str">
        <f t="shared" si="43"/>
        <v>أقل من المتوسط</v>
      </c>
      <c r="U404" s="50">
        <v>399</v>
      </c>
      <c r="V404" s="40">
        <f t="shared" si="48"/>
        <v>0</v>
      </c>
      <c r="W404" s="65">
        <f t="shared" si="44"/>
        <v>0</v>
      </c>
      <c r="X404" s="9" t="str">
        <f t="shared" si="45"/>
        <v>متوسط</v>
      </c>
    </row>
    <row r="405" spans="2:24" customFormat="1" x14ac:dyDescent="0.3">
      <c r="B405" s="50">
        <v>400</v>
      </c>
      <c r="C405" s="258">
        <f>'ادخال البيانات'!A401</f>
        <v>0</v>
      </c>
      <c r="D405" s="258"/>
      <c r="E405" s="258"/>
      <c r="F405" s="6">
        <f>'ادخال البيانات'!AV401</f>
        <v>0</v>
      </c>
      <c r="G405" s="63" t="e">
        <f>'ادخال البيانات'!AY401</f>
        <v>#DIV/0!</v>
      </c>
      <c r="H405" s="18"/>
      <c r="I405" s="3" t="e">
        <f t="shared" si="46"/>
        <v>#DIV/0!</v>
      </c>
      <c r="N405">
        <f t="shared" si="42"/>
        <v>0</v>
      </c>
      <c r="O405" s="8">
        <f t="shared" si="47"/>
        <v>0</v>
      </c>
      <c r="P405">
        <f>RANK(O405,$O:$O)+COUNTIF($O$6:O405,O405)-1</f>
        <v>400</v>
      </c>
      <c r="R405" t="str">
        <f t="shared" si="43"/>
        <v>أقل من المتوسط</v>
      </c>
      <c r="U405" s="50">
        <v>400</v>
      </c>
      <c r="V405" s="40">
        <f t="shared" si="48"/>
        <v>0</v>
      </c>
      <c r="W405" s="65">
        <f t="shared" si="44"/>
        <v>0</v>
      </c>
      <c r="X405" s="9" t="str">
        <f t="shared" si="45"/>
        <v>متوسط</v>
      </c>
    </row>
    <row r="406" spans="2:24" customFormat="1" x14ac:dyDescent="0.3">
      <c r="B406" s="50">
        <v>401</v>
      </c>
      <c r="C406" s="258">
        <f>'ادخال البيانات'!A402</f>
        <v>0</v>
      </c>
      <c r="D406" s="258"/>
      <c r="E406" s="258"/>
      <c r="F406" s="6">
        <f>'ادخال البيانات'!AV402</f>
        <v>0</v>
      </c>
      <c r="G406" s="63" t="e">
        <f>'ادخال البيانات'!AY402</f>
        <v>#DIV/0!</v>
      </c>
      <c r="H406" s="18"/>
      <c r="I406" s="3" t="e">
        <f t="shared" si="46"/>
        <v>#DIV/0!</v>
      </c>
      <c r="N406">
        <f t="shared" si="42"/>
        <v>0</v>
      </c>
      <c r="O406" s="8">
        <f t="shared" si="47"/>
        <v>0</v>
      </c>
      <c r="P406">
        <f>RANK(O406,$O:$O)+COUNTIF($O$6:O406,O406)-1</f>
        <v>401</v>
      </c>
      <c r="R406" t="str">
        <f t="shared" si="43"/>
        <v>أقل من المتوسط</v>
      </c>
      <c r="U406" s="50">
        <v>401</v>
      </c>
      <c r="V406" s="40">
        <f t="shared" si="48"/>
        <v>0</v>
      </c>
      <c r="W406" s="65">
        <f t="shared" si="44"/>
        <v>0</v>
      </c>
      <c r="X406" s="9" t="str">
        <f t="shared" si="45"/>
        <v>متوسط</v>
      </c>
    </row>
    <row r="407" spans="2:24" customFormat="1" x14ac:dyDescent="0.3">
      <c r="B407" s="50">
        <v>402</v>
      </c>
      <c r="C407" s="258">
        <f>'ادخال البيانات'!A403</f>
        <v>0</v>
      </c>
      <c r="D407" s="258"/>
      <c r="E407" s="258"/>
      <c r="F407" s="6">
        <f>'ادخال البيانات'!AV403</f>
        <v>0</v>
      </c>
      <c r="G407" s="63" t="e">
        <f>'ادخال البيانات'!AY403</f>
        <v>#DIV/0!</v>
      </c>
      <c r="H407" s="18"/>
      <c r="I407" s="3" t="e">
        <f t="shared" si="46"/>
        <v>#DIV/0!</v>
      </c>
      <c r="N407">
        <f t="shared" si="42"/>
        <v>0</v>
      </c>
      <c r="O407" s="8">
        <f t="shared" si="47"/>
        <v>0</v>
      </c>
      <c r="P407">
        <f>RANK(O407,$O:$O)+COUNTIF($O$6:O407,O407)-1</f>
        <v>402</v>
      </c>
      <c r="R407" t="str">
        <f t="shared" si="43"/>
        <v>أقل من المتوسط</v>
      </c>
      <c r="U407" s="50">
        <v>402</v>
      </c>
      <c r="V407" s="40">
        <f t="shared" si="48"/>
        <v>0</v>
      </c>
      <c r="W407" s="65">
        <f t="shared" si="44"/>
        <v>0</v>
      </c>
      <c r="X407" s="9" t="str">
        <f t="shared" si="45"/>
        <v>متوسط</v>
      </c>
    </row>
    <row r="408" spans="2:24" customFormat="1" x14ac:dyDescent="0.3">
      <c r="B408" s="50">
        <v>403</v>
      </c>
      <c r="C408" s="258">
        <f>'ادخال البيانات'!A404</f>
        <v>0</v>
      </c>
      <c r="D408" s="258"/>
      <c r="E408" s="258"/>
      <c r="F408" s="6">
        <f>'ادخال البيانات'!AV404</f>
        <v>0</v>
      </c>
      <c r="G408" s="63" t="e">
        <f>'ادخال البيانات'!AY404</f>
        <v>#DIV/0!</v>
      </c>
      <c r="H408" s="18"/>
      <c r="I408" s="3" t="e">
        <f t="shared" si="46"/>
        <v>#DIV/0!</v>
      </c>
      <c r="N408">
        <f t="shared" si="42"/>
        <v>0</v>
      </c>
      <c r="O408" s="8">
        <f t="shared" si="47"/>
        <v>0</v>
      </c>
      <c r="P408">
        <f>RANK(O408,$O:$O)+COUNTIF($O$6:O408,O408)-1</f>
        <v>403</v>
      </c>
      <c r="R408" t="str">
        <f t="shared" si="43"/>
        <v>أقل من المتوسط</v>
      </c>
      <c r="U408" s="50">
        <v>403</v>
      </c>
      <c r="V408" s="40">
        <f t="shared" si="48"/>
        <v>0</v>
      </c>
      <c r="W408" s="65">
        <f t="shared" si="44"/>
        <v>0</v>
      </c>
      <c r="X408" s="9" t="str">
        <f t="shared" si="45"/>
        <v>متوسط</v>
      </c>
    </row>
    <row r="409" spans="2:24" customFormat="1" x14ac:dyDescent="0.3">
      <c r="B409" s="50">
        <v>404</v>
      </c>
      <c r="C409" s="258">
        <f>'ادخال البيانات'!A405</f>
        <v>0</v>
      </c>
      <c r="D409" s="258"/>
      <c r="E409" s="258"/>
      <c r="F409" s="6">
        <f>'ادخال البيانات'!AV405</f>
        <v>0</v>
      </c>
      <c r="G409" s="63" t="e">
        <f>'ادخال البيانات'!AY405</f>
        <v>#DIV/0!</v>
      </c>
      <c r="H409" s="18"/>
      <c r="I409" s="3" t="e">
        <f t="shared" si="46"/>
        <v>#DIV/0!</v>
      </c>
      <c r="N409">
        <f t="shared" si="42"/>
        <v>0</v>
      </c>
      <c r="O409" s="8">
        <f t="shared" si="47"/>
        <v>0</v>
      </c>
      <c r="P409">
        <f>RANK(O409,$O:$O)+COUNTIF($O$6:O409,O409)-1</f>
        <v>404</v>
      </c>
      <c r="R409" t="str">
        <f t="shared" si="43"/>
        <v>أقل من المتوسط</v>
      </c>
      <c r="U409" s="50">
        <v>404</v>
      </c>
      <c r="V409" s="40">
        <f t="shared" si="48"/>
        <v>0</v>
      </c>
      <c r="W409" s="65">
        <f t="shared" si="44"/>
        <v>0</v>
      </c>
      <c r="X409" s="9" t="str">
        <f t="shared" si="45"/>
        <v>متوسط</v>
      </c>
    </row>
    <row r="410" spans="2:24" customFormat="1" x14ac:dyDescent="0.3">
      <c r="B410" s="50">
        <v>405</v>
      </c>
      <c r="C410" s="258">
        <f>'ادخال البيانات'!A406</f>
        <v>0</v>
      </c>
      <c r="D410" s="258"/>
      <c r="E410" s="258"/>
      <c r="F410" s="6">
        <f>'ادخال البيانات'!AV406</f>
        <v>0</v>
      </c>
      <c r="G410" s="63" t="e">
        <f>'ادخال البيانات'!AY406</f>
        <v>#DIV/0!</v>
      </c>
      <c r="H410" s="18"/>
      <c r="I410" s="3" t="e">
        <f t="shared" si="46"/>
        <v>#DIV/0!</v>
      </c>
      <c r="N410">
        <f t="shared" si="42"/>
        <v>0</v>
      </c>
      <c r="O410" s="8">
        <f t="shared" si="47"/>
        <v>0</v>
      </c>
      <c r="P410">
        <f>RANK(O410,$O:$O)+COUNTIF($O$6:O410,O410)-1</f>
        <v>405</v>
      </c>
      <c r="R410" t="str">
        <f t="shared" si="43"/>
        <v>أقل من المتوسط</v>
      </c>
      <c r="U410" s="50">
        <v>405</v>
      </c>
      <c r="V410" s="40">
        <f t="shared" si="48"/>
        <v>0</v>
      </c>
      <c r="W410" s="65">
        <f t="shared" si="44"/>
        <v>0</v>
      </c>
      <c r="X410" s="9" t="str">
        <f t="shared" si="45"/>
        <v>متوسط</v>
      </c>
    </row>
    <row r="411" spans="2:24" customFormat="1" x14ac:dyDescent="0.3">
      <c r="B411" s="50">
        <v>406</v>
      </c>
      <c r="C411" s="258">
        <f>'ادخال البيانات'!A407</f>
        <v>0</v>
      </c>
      <c r="D411" s="258"/>
      <c r="E411" s="258"/>
      <c r="F411" s="6">
        <f>'ادخال البيانات'!AV407</f>
        <v>0</v>
      </c>
      <c r="G411" s="63" t="e">
        <f>'ادخال البيانات'!AY407</f>
        <v>#DIV/0!</v>
      </c>
      <c r="H411" s="18"/>
      <c r="I411" s="3" t="e">
        <f t="shared" si="46"/>
        <v>#DIV/0!</v>
      </c>
      <c r="N411">
        <f t="shared" si="42"/>
        <v>0</v>
      </c>
      <c r="O411" s="8">
        <f t="shared" si="47"/>
        <v>0</v>
      </c>
      <c r="P411">
        <f>RANK(O411,$O:$O)+COUNTIF($O$6:O411,O411)-1</f>
        <v>406</v>
      </c>
      <c r="R411" t="str">
        <f t="shared" si="43"/>
        <v>أقل من المتوسط</v>
      </c>
      <c r="U411" s="50">
        <v>406</v>
      </c>
      <c r="V411" s="40">
        <f t="shared" si="48"/>
        <v>0</v>
      </c>
      <c r="W411" s="65">
        <f t="shared" si="44"/>
        <v>0</v>
      </c>
      <c r="X411" s="9" t="str">
        <f t="shared" si="45"/>
        <v>متوسط</v>
      </c>
    </row>
    <row r="412" spans="2:24" customFormat="1" x14ac:dyDescent="0.3">
      <c r="B412" s="50">
        <v>407</v>
      </c>
      <c r="C412" s="258">
        <f>'ادخال البيانات'!A408</f>
        <v>0</v>
      </c>
      <c r="D412" s="258"/>
      <c r="E412" s="258"/>
      <c r="F412" s="6">
        <f>'ادخال البيانات'!AV408</f>
        <v>0</v>
      </c>
      <c r="G412" s="63" t="e">
        <f>'ادخال البيانات'!AY408</f>
        <v>#DIV/0!</v>
      </c>
      <c r="H412" s="18"/>
      <c r="I412" s="3" t="e">
        <f t="shared" si="46"/>
        <v>#DIV/0!</v>
      </c>
      <c r="N412">
        <f t="shared" si="42"/>
        <v>0</v>
      </c>
      <c r="O412" s="8">
        <f t="shared" si="47"/>
        <v>0</v>
      </c>
      <c r="P412">
        <f>RANK(O412,$O:$O)+COUNTIF($O$6:O412,O412)-1</f>
        <v>407</v>
      </c>
      <c r="R412" t="str">
        <f t="shared" si="43"/>
        <v>أقل من المتوسط</v>
      </c>
      <c r="U412" s="50">
        <v>407</v>
      </c>
      <c r="V412" s="40">
        <f t="shared" si="48"/>
        <v>0</v>
      </c>
      <c r="W412" s="65">
        <f t="shared" si="44"/>
        <v>0</v>
      </c>
      <c r="X412" s="9" t="str">
        <f t="shared" si="45"/>
        <v>متوسط</v>
      </c>
    </row>
    <row r="413" spans="2:24" customFormat="1" x14ac:dyDescent="0.3">
      <c r="B413" s="50">
        <v>408</v>
      </c>
      <c r="C413" s="258">
        <f>'ادخال البيانات'!A409</f>
        <v>0</v>
      </c>
      <c r="D413" s="258"/>
      <c r="E413" s="258"/>
      <c r="F413" s="6">
        <f>'ادخال البيانات'!AV409</f>
        <v>0</v>
      </c>
      <c r="G413" s="63" t="e">
        <f>'ادخال البيانات'!AY409</f>
        <v>#DIV/0!</v>
      </c>
      <c r="H413" s="18"/>
      <c r="I413" s="3" t="e">
        <f t="shared" si="46"/>
        <v>#DIV/0!</v>
      </c>
      <c r="N413">
        <f t="shared" si="42"/>
        <v>0</v>
      </c>
      <c r="O413" s="8">
        <f t="shared" si="47"/>
        <v>0</v>
      </c>
      <c r="P413">
        <f>RANK(O413,$O:$O)+COUNTIF($O$6:O413,O413)-1</f>
        <v>408</v>
      </c>
      <c r="R413" t="str">
        <f t="shared" si="43"/>
        <v>أقل من المتوسط</v>
      </c>
      <c r="U413" s="50">
        <v>408</v>
      </c>
      <c r="V413" s="40">
        <f t="shared" si="48"/>
        <v>0</v>
      </c>
      <c r="W413" s="65">
        <f t="shared" si="44"/>
        <v>0</v>
      </c>
      <c r="X413" s="9" t="str">
        <f t="shared" si="45"/>
        <v>متوسط</v>
      </c>
    </row>
    <row r="414" spans="2:24" customFormat="1" x14ac:dyDescent="0.3">
      <c r="B414" s="50">
        <v>409</v>
      </c>
      <c r="C414" s="258">
        <f>'ادخال البيانات'!A410</f>
        <v>0</v>
      </c>
      <c r="D414" s="258"/>
      <c r="E414" s="258"/>
      <c r="F414" s="6">
        <f>'ادخال البيانات'!AV410</f>
        <v>0</v>
      </c>
      <c r="G414" s="63" t="e">
        <f>'ادخال البيانات'!AY410</f>
        <v>#DIV/0!</v>
      </c>
      <c r="H414" s="18"/>
      <c r="I414" s="3" t="e">
        <f t="shared" si="46"/>
        <v>#DIV/0!</v>
      </c>
      <c r="N414">
        <f t="shared" si="42"/>
        <v>0</v>
      </c>
      <c r="O414" s="8">
        <f t="shared" si="47"/>
        <v>0</v>
      </c>
      <c r="P414">
        <f>RANK(O414,$O:$O)+COUNTIF($O$6:O414,O414)-1</f>
        <v>409</v>
      </c>
      <c r="R414" t="str">
        <f t="shared" si="43"/>
        <v>أقل من المتوسط</v>
      </c>
      <c r="U414" s="50">
        <v>409</v>
      </c>
      <c r="V414" s="40">
        <f t="shared" si="48"/>
        <v>0</v>
      </c>
      <c r="W414" s="65">
        <f t="shared" si="44"/>
        <v>0</v>
      </c>
      <c r="X414" s="9" t="str">
        <f t="shared" si="45"/>
        <v>متوسط</v>
      </c>
    </row>
    <row r="415" spans="2:24" customFormat="1" x14ac:dyDescent="0.3">
      <c r="B415" s="50">
        <v>410</v>
      </c>
      <c r="C415" s="258">
        <f>'ادخال البيانات'!A411</f>
        <v>0</v>
      </c>
      <c r="D415" s="258"/>
      <c r="E415" s="258"/>
      <c r="F415" s="6">
        <f>'ادخال البيانات'!AV411</f>
        <v>0</v>
      </c>
      <c r="G415" s="63" t="e">
        <f>'ادخال البيانات'!AY411</f>
        <v>#DIV/0!</v>
      </c>
      <c r="H415" s="18"/>
      <c r="I415" s="3" t="e">
        <f t="shared" si="46"/>
        <v>#DIV/0!</v>
      </c>
      <c r="N415">
        <f t="shared" si="42"/>
        <v>0</v>
      </c>
      <c r="O415" s="8">
        <f t="shared" si="47"/>
        <v>0</v>
      </c>
      <c r="P415">
        <f>RANK(O415,$O:$O)+COUNTIF($O$6:O415,O415)-1</f>
        <v>410</v>
      </c>
      <c r="R415" t="str">
        <f t="shared" si="43"/>
        <v>أقل من المتوسط</v>
      </c>
      <c r="U415" s="50">
        <v>410</v>
      </c>
      <c r="V415" s="40">
        <f t="shared" si="48"/>
        <v>0</v>
      </c>
      <c r="W415" s="65">
        <f t="shared" si="44"/>
        <v>0</v>
      </c>
      <c r="X415" s="9" t="str">
        <f t="shared" si="45"/>
        <v>متوسط</v>
      </c>
    </row>
    <row r="416" spans="2:24" customFormat="1" x14ac:dyDescent="0.3">
      <c r="B416" s="50">
        <v>411</v>
      </c>
      <c r="C416" s="258">
        <f>'ادخال البيانات'!A412</f>
        <v>0</v>
      </c>
      <c r="D416" s="258"/>
      <c r="E416" s="258"/>
      <c r="F416" s="6">
        <f>'ادخال البيانات'!AV412</f>
        <v>0</v>
      </c>
      <c r="G416" s="63" t="e">
        <f>'ادخال البيانات'!AY412</f>
        <v>#DIV/0!</v>
      </c>
      <c r="H416" s="18"/>
      <c r="I416" s="3" t="e">
        <f t="shared" si="46"/>
        <v>#DIV/0!</v>
      </c>
      <c r="N416">
        <f t="shared" si="42"/>
        <v>0</v>
      </c>
      <c r="O416" s="8">
        <f t="shared" si="47"/>
        <v>0</v>
      </c>
      <c r="P416">
        <f>RANK(O416,$O:$O)+COUNTIF($O$6:O416,O416)-1</f>
        <v>411</v>
      </c>
      <c r="R416" t="str">
        <f t="shared" si="43"/>
        <v>أقل من المتوسط</v>
      </c>
      <c r="U416" s="50">
        <v>411</v>
      </c>
      <c r="V416" s="40">
        <f t="shared" si="48"/>
        <v>0</v>
      </c>
      <c r="W416" s="65">
        <f t="shared" si="44"/>
        <v>0</v>
      </c>
      <c r="X416" s="9" t="str">
        <f t="shared" si="45"/>
        <v>متوسط</v>
      </c>
    </row>
    <row r="417" spans="2:24" customFormat="1" x14ac:dyDescent="0.3">
      <c r="B417" s="50">
        <v>412</v>
      </c>
      <c r="C417" s="258">
        <f>'ادخال البيانات'!A413</f>
        <v>0</v>
      </c>
      <c r="D417" s="258"/>
      <c r="E417" s="258"/>
      <c r="F417" s="6">
        <f>'ادخال البيانات'!AV413</f>
        <v>0</v>
      </c>
      <c r="G417" s="63" t="e">
        <f>'ادخال البيانات'!AY413</f>
        <v>#DIV/0!</v>
      </c>
      <c r="H417" s="18"/>
      <c r="I417" s="3" t="e">
        <f t="shared" si="46"/>
        <v>#DIV/0!</v>
      </c>
      <c r="N417">
        <f t="shared" si="42"/>
        <v>0</v>
      </c>
      <c r="O417" s="8">
        <f t="shared" si="47"/>
        <v>0</v>
      </c>
      <c r="P417">
        <f>RANK(O417,$O:$O)+COUNTIF($O$6:O417,O417)-1</f>
        <v>412</v>
      </c>
      <c r="R417" t="str">
        <f t="shared" si="43"/>
        <v>أقل من المتوسط</v>
      </c>
      <c r="U417" s="50">
        <v>412</v>
      </c>
      <c r="V417" s="40">
        <f t="shared" si="48"/>
        <v>0</v>
      </c>
      <c r="W417" s="65">
        <f t="shared" si="44"/>
        <v>0</v>
      </c>
      <c r="X417" s="9" t="str">
        <f t="shared" si="45"/>
        <v>متوسط</v>
      </c>
    </row>
    <row r="418" spans="2:24" customFormat="1" x14ac:dyDescent="0.3">
      <c r="B418" s="50">
        <v>413</v>
      </c>
      <c r="C418" s="258">
        <f>'ادخال البيانات'!A414</f>
        <v>0</v>
      </c>
      <c r="D418" s="258"/>
      <c r="E418" s="258"/>
      <c r="F418" s="6">
        <f>'ادخال البيانات'!AV414</f>
        <v>0</v>
      </c>
      <c r="G418" s="63" t="e">
        <f>'ادخال البيانات'!AY414</f>
        <v>#DIV/0!</v>
      </c>
      <c r="H418" s="18"/>
      <c r="I418" s="3" t="e">
        <f t="shared" si="46"/>
        <v>#DIV/0!</v>
      </c>
      <c r="N418">
        <f t="shared" si="42"/>
        <v>0</v>
      </c>
      <c r="O418" s="8">
        <f t="shared" si="47"/>
        <v>0</v>
      </c>
      <c r="P418">
        <f>RANK(O418,$O:$O)+COUNTIF($O$6:O418,O418)-1</f>
        <v>413</v>
      </c>
      <c r="R418" t="str">
        <f t="shared" si="43"/>
        <v>أقل من المتوسط</v>
      </c>
      <c r="U418" s="50">
        <v>413</v>
      </c>
      <c r="V418" s="40">
        <f t="shared" si="48"/>
        <v>0</v>
      </c>
      <c r="W418" s="65">
        <f t="shared" si="44"/>
        <v>0</v>
      </c>
      <c r="X418" s="9" t="str">
        <f t="shared" si="45"/>
        <v>متوسط</v>
      </c>
    </row>
    <row r="419" spans="2:24" customFormat="1" x14ac:dyDescent="0.3">
      <c r="B419" s="50">
        <v>414</v>
      </c>
      <c r="C419" s="258">
        <f>'ادخال البيانات'!A415</f>
        <v>0</v>
      </c>
      <c r="D419" s="258"/>
      <c r="E419" s="258"/>
      <c r="F419" s="6">
        <f>'ادخال البيانات'!AV415</f>
        <v>0</v>
      </c>
      <c r="G419" s="63" t="e">
        <f>'ادخال البيانات'!AY415</f>
        <v>#DIV/0!</v>
      </c>
      <c r="H419" s="18"/>
      <c r="I419" s="3" t="e">
        <f t="shared" si="46"/>
        <v>#DIV/0!</v>
      </c>
      <c r="N419">
        <f t="shared" si="42"/>
        <v>0</v>
      </c>
      <c r="O419" s="8">
        <f t="shared" si="47"/>
        <v>0</v>
      </c>
      <c r="P419">
        <f>RANK(O419,$O:$O)+COUNTIF($O$6:O419,O419)-1</f>
        <v>414</v>
      </c>
      <c r="R419" t="str">
        <f t="shared" si="43"/>
        <v>أقل من المتوسط</v>
      </c>
      <c r="U419" s="50">
        <v>414</v>
      </c>
      <c r="V419" s="40">
        <f t="shared" si="48"/>
        <v>0</v>
      </c>
      <c r="W419" s="65">
        <f t="shared" si="44"/>
        <v>0</v>
      </c>
      <c r="X419" s="9" t="str">
        <f t="shared" si="45"/>
        <v>متوسط</v>
      </c>
    </row>
    <row r="420" spans="2:24" customFormat="1" x14ac:dyDescent="0.3">
      <c r="B420" s="50">
        <v>415</v>
      </c>
      <c r="C420" s="258">
        <f>'ادخال البيانات'!A416</f>
        <v>0</v>
      </c>
      <c r="D420" s="258"/>
      <c r="E420" s="258"/>
      <c r="F420" s="6">
        <f>'ادخال البيانات'!AV416</f>
        <v>0</v>
      </c>
      <c r="G420" s="63" t="e">
        <f>'ادخال البيانات'!AY416</f>
        <v>#DIV/0!</v>
      </c>
      <c r="H420" s="18"/>
      <c r="I420" s="3" t="e">
        <f t="shared" si="46"/>
        <v>#DIV/0!</v>
      </c>
      <c r="N420">
        <f t="shared" si="42"/>
        <v>0</v>
      </c>
      <c r="O420" s="8">
        <f t="shared" si="47"/>
        <v>0</v>
      </c>
      <c r="P420">
        <f>RANK(O420,$O:$O)+COUNTIF($O$6:O420,O420)-1</f>
        <v>415</v>
      </c>
      <c r="R420" t="str">
        <f t="shared" si="43"/>
        <v>أقل من المتوسط</v>
      </c>
      <c r="U420" s="50">
        <v>415</v>
      </c>
      <c r="V420" s="40">
        <f t="shared" si="48"/>
        <v>0</v>
      </c>
      <c r="W420" s="65">
        <f t="shared" si="44"/>
        <v>0</v>
      </c>
      <c r="X420" s="9" t="str">
        <f t="shared" si="45"/>
        <v>متوسط</v>
      </c>
    </row>
    <row r="421" spans="2:24" customFormat="1" x14ac:dyDescent="0.3">
      <c r="B421" s="50">
        <v>416</v>
      </c>
      <c r="C421" s="258">
        <f>'ادخال البيانات'!A417</f>
        <v>0</v>
      </c>
      <c r="D421" s="258"/>
      <c r="E421" s="258"/>
      <c r="F421" s="6">
        <f>'ادخال البيانات'!AV417</f>
        <v>0</v>
      </c>
      <c r="G421" s="63" t="e">
        <f>'ادخال البيانات'!AY417</f>
        <v>#DIV/0!</v>
      </c>
      <c r="H421" s="18"/>
      <c r="I421" s="3" t="e">
        <f t="shared" si="46"/>
        <v>#DIV/0!</v>
      </c>
      <c r="N421">
        <f t="shared" si="42"/>
        <v>0</v>
      </c>
      <c r="O421" s="8">
        <f t="shared" si="47"/>
        <v>0</v>
      </c>
      <c r="P421">
        <f>RANK(O421,$O:$O)+COUNTIF($O$6:O421,O421)-1</f>
        <v>416</v>
      </c>
      <c r="R421" t="str">
        <f t="shared" si="43"/>
        <v>أقل من المتوسط</v>
      </c>
      <c r="U421" s="50">
        <v>416</v>
      </c>
      <c r="V421" s="40">
        <f t="shared" si="48"/>
        <v>0</v>
      </c>
      <c r="W421" s="65">
        <f t="shared" si="44"/>
        <v>0</v>
      </c>
      <c r="X421" s="9" t="str">
        <f t="shared" si="45"/>
        <v>متوسط</v>
      </c>
    </row>
    <row r="422" spans="2:24" customFormat="1" x14ac:dyDescent="0.3">
      <c r="B422" s="50">
        <v>417</v>
      </c>
      <c r="C422" s="258">
        <f>'ادخال البيانات'!A418</f>
        <v>0</v>
      </c>
      <c r="D422" s="258"/>
      <c r="E422" s="258"/>
      <c r="F422" s="6">
        <f>'ادخال البيانات'!AV418</f>
        <v>0</v>
      </c>
      <c r="G422" s="63" t="e">
        <f>'ادخال البيانات'!AY418</f>
        <v>#DIV/0!</v>
      </c>
      <c r="H422" s="18"/>
      <c r="I422" s="3" t="e">
        <f t="shared" si="46"/>
        <v>#DIV/0!</v>
      </c>
      <c r="N422">
        <f t="shared" si="42"/>
        <v>0</v>
      </c>
      <c r="O422" s="8">
        <f t="shared" si="47"/>
        <v>0</v>
      </c>
      <c r="P422">
        <f>RANK(O422,$O:$O)+COUNTIF($O$6:O422,O422)-1</f>
        <v>417</v>
      </c>
      <c r="R422" t="str">
        <f t="shared" si="43"/>
        <v>أقل من المتوسط</v>
      </c>
      <c r="U422" s="50">
        <v>417</v>
      </c>
      <c r="V422" s="40">
        <f t="shared" si="48"/>
        <v>0</v>
      </c>
      <c r="W422" s="65">
        <f t="shared" si="44"/>
        <v>0</v>
      </c>
      <c r="X422" s="9" t="str">
        <f t="shared" si="45"/>
        <v>متوسط</v>
      </c>
    </row>
    <row r="423" spans="2:24" customFormat="1" x14ac:dyDescent="0.3">
      <c r="B423" s="50">
        <v>418</v>
      </c>
      <c r="C423" s="258">
        <f>'ادخال البيانات'!A419</f>
        <v>0</v>
      </c>
      <c r="D423" s="258"/>
      <c r="E423" s="258"/>
      <c r="F423" s="6">
        <f>'ادخال البيانات'!AV419</f>
        <v>0</v>
      </c>
      <c r="G423" s="63" t="e">
        <f>'ادخال البيانات'!AY419</f>
        <v>#DIV/0!</v>
      </c>
      <c r="H423" s="18"/>
      <c r="I423" s="3" t="e">
        <f t="shared" si="46"/>
        <v>#DIV/0!</v>
      </c>
      <c r="N423">
        <f t="shared" si="42"/>
        <v>0</v>
      </c>
      <c r="O423" s="8">
        <f t="shared" si="47"/>
        <v>0</v>
      </c>
      <c r="P423">
        <f>RANK(O423,$O:$O)+COUNTIF($O$6:O423,O423)-1</f>
        <v>418</v>
      </c>
      <c r="R423" t="str">
        <f t="shared" si="43"/>
        <v>أقل من المتوسط</v>
      </c>
      <c r="U423" s="50">
        <v>418</v>
      </c>
      <c r="V423" s="40">
        <f t="shared" si="48"/>
        <v>0</v>
      </c>
      <c r="W423" s="65">
        <f t="shared" si="44"/>
        <v>0</v>
      </c>
      <c r="X423" s="9" t="str">
        <f t="shared" si="45"/>
        <v>متوسط</v>
      </c>
    </row>
    <row r="424" spans="2:24" customFormat="1" x14ac:dyDescent="0.3">
      <c r="B424" s="50">
        <v>419</v>
      </c>
      <c r="C424" s="258">
        <f>'ادخال البيانات'!A420</f>
        <v>0</v>
      </c>
      <c r="D424" s="258"/>
      <c r="E424" s="258"/>
      <c r="F424" s="6">
        <f>'ادخال البيانات'!AV420</f>
        <v>0</v>
      </c>
      <c r="G424" s="63" t="e">
        <f>'ادخال البيانات'!AY420</f>
        <v>#DIV/0!</v>
      </c>
      <c r="H424" s="18"/>
      <c r="I424" s="3" t="e">
        <f t="shared" si="46"/>
        <v>#DIV/0!</v>
      </c>
      <c r="N424">
        <f t="shared" si="42"/>
        <v>0</v>
      </c>
      <c r="O424" s="8">
        <f t="shared" si="47"/>
        <v>0</v>
      </c>
      <c r="P424">
        <f>RANK(O424,$O:$O)+COUNTIF($O$6:O424,O424)-1</f>
        <v>419</v>
      </c>
      <c r="R424" t="str">
        <f t="shared" si="43"/>
        <v>أقل من المتوسط</v>
      </c>
      <c r="U424" s="50">
        <v>419</v>
      </c>
      <c r="V424" s="40">
        <f t="shared" si="48"/>
        <v>0</v>
      </c>
      <c r="W424" s="65">
        <f t="shared" si="44"/>
        <v>0</v>
      </c>
      <c r="X424" s="9" t="str">
        <f t="shared" si="45"/>
        <v>متوسط</v>
      </c>
    </row>
    <row r="425" spans="2:24" customFormat="1" x14ac:dyDescent="0.3">
      <c r="B425" s="50">
        <v>420</v>
      </c>
      <c r="C425" s="258">
        <f>'ادخال البيانات'!A421</f>
        <v>0</v>
      </c>
      <c r="D425" s="258"/>
      <c r="E425" s="258"/>
      <c r="F425" s="6">
        <f>'ادخال البيانات'!AV421</f>
        <v>0</v>
      </c>
      <c r="G425" s="63" t="e">
        <f>'ادخال البيانات'!AY421</f>
        <v>#DIV/0!</v>
      </c>
      <c r="H425" s="18"/>
      <c r="I425" s="3" t="e">
        <f t="shared" si="46"/>
        <v>#DIV/0!</v>
      </c>
      <c r="N425">
        <f t="shared" si="42"/>
        <v>0</v>
      </c>
      <c r="O425" s="8">
        <f t="shared" si="47"/>
        <v>0</v>
      </c>
      <c r="P425">
        <f>RANK(O425,$O:$O)+COUNTIF($O$6:O425,O425)-1</f>
        <v>420</v>
      </c>
      <c r="R425" t="str">
        <f t="shared" si="43"/>
        <v>أقل من المتوسط</v>
      </c>
      <c r="U425" s="50">
        <v>420</v>
      </c>
      <c r="V425" s="40">
        <f t="shared" si="48"/>
        <v>0</v>
      </c>
      <c r="W425" s="65">
        <f t="shared" si="44"/>
        <v>0</v>
      </c>
      <c r="X425" s="9" t="str">
        <f t="shared" si="45"/>
        <v>متوسط</v>
      </c>
    </row>
    <row r="426" spans="2:24" customFormat="1" x14ac:dyDescent="0.3">
      <c r="B426" s="50">
        <v>421</v>
      </c>
      <c r="C426" s="258">
        <f>'ادخال البيانات'!A422</f>
        <v>0</v>
      </c>
      <c r="D426" s="258"/>
      <c r="E426" s="258"/>
      <c r="F426" s="6">
        <f>'ادخال البيانات'!AV422</f>
        <v>0</v>
      </c>
      <c r="G426" s="63" t="e">
        <f>'ادخال البيانات'!AY422</f>
        <v>#DIV/0!</v>
      </c>
      <c r="H426" s="18"/>
      <c r="I426" s="3" t="e">
        <f t="shared" si="46"/>
        <v>#DIV/0!</v>
      </c>
      <c r="N426">
        <f t="shared" si="42"/>
        <v>0</v>
      </c>
      <c r="O426" s="8">
        <f t="shared" si="47"/>
        <v>0</v>
      </c>
      <c r="P426">
        <f>RANK(O426,$O:$O)+COUNTIF($O$6:O426,O426)-1</f>
        <v>421</v>
      </c>
      <c r="R426" t="str">
        <f t="shared" si="43"/>
        <v>أقل من المتوسط</v>
      </c>
      <c r="U426" s="50">
        <v>421</v>
      </c>
      <c r="V426" s="40">
        <f t="shared" si="48"/>
        <v>0</v>
      </c>
      <c r="W426" s="65">
        <f t="shared" si="44"/>
        <v>0</v>
      </c>
      <c r="X426" s="9" t="str">
        <f t="shared" si="45"/>
        <v>متوسط</v>
      </c>
    </row>
    <row r="427" spans="2:24" customFormat="1" x14ac:dyDescent="0.3">
      <c r="B427" s="50">
        <v>422</v>
      </c>
      <c r="C427" s="258">
        <f>'ادخال البيانات'!A423</f>
        <v>0</v>
      </c>
      <c r="D427" s="258"/>
      <c r="E427" s="258"/>
      <c r="F427" s="6">
        <f>'ادخال البيانات'!AV423</f>
        <v>0</v>
      </c>
      <c r="G427" s="63" t="e">
        <f>'ادخال البيانات'!AY423</f>
        <v>#DIV/0!</v>
      </c>
      <c r="H427" s="18"/>
      <c r="I427" s="3" t="e">
        <f t="shared" si="46"/>
        <v>#DIV/0!</v>
      </c>
      <c r="N427">
        <f t="shared" si="42"/>
        <v>0</v>
      </c>
      <c r="O427" s="8">
        <f t="shared" si="47"/>
        <v>0</v>
      </c>
      <c r="P427">
        <f>RANK(O427,$O:$O)+COUNTIF($O$6:O427,O427)-1</f>
        <v>422</v>
      </c>
      <c r="R427" t="str">
        <f t="shared" si="43"/>
        <v>أقل من المتوسط</v>
      </c>
      <c r="U427" s="50">
        <v>422</v>
      </c>
      <c r="V427" s="40">
        <f t="shared" si="48"/>
        <v>0</v>
      </c>
      <c r="W427" s="65">
        <f t="shared" si="44"/>
        <v>0</v>
      </c>
      <c r="X427" s="9" t="str">
        <f t="shared" si="45"/>
        <v>متوسط</v>
      </c>
    </row>
    <row r="428" spans="2:24" customFormat="1" x14ac:dyDescent="0.3">
      <c r="B428" s="50">
        <v>423</v>
      </c>
      <c r="C428" s="258">
        <f>'ادخال البيانات'!A424</f>
        <v>0</v>
      </c>
      <c r="D428" s="258"/>
      <c r="E428" s="258"/>
      <c r="F428" s="6">
        <f>'ادخال البيانات'!AV424</f>
        <v>0</v>
      </c>
      <c r="G428" s="63" t="e">
        <f>'ادخال البيانات'!AY424</f>
        <v>#DIV/0!</v>
      </c>
      <c r="H428" s="18"/>
      <c r="I428" s="3" t="e">
        <f t="shared" si="46"/>
        <v>#DIV/0!</v>
      </c>
      <c r="N428">
        <f t="shared" si="42"/>
        <v>0</v>
      </c>
      <c r="O428" s="8">
        <f t="shared" si="47"/>
        <v>0</v>
      </c>
      <c r="P428">
        <f>RANK(O428,$O:$O)+COUNTIF($O$6:O428,O428)-1</f>
        <v>423</v>
      </c>
      <c r="R428" t="str">
        <f t="shared" si="43"/>
        <v>أقل من المتوسط</v>
      </c>
      <c r="U428" s="50">
        <v>423</v>
      </c>
      <c r="V428" s="40">
        <f t="shared" si="48"/>
        <v>0</v>
      </c>
      <c r="W428" s="65">
        <f t="shared" si="44"/>
        <v>0</v>
      </c>
      <c r="X428" s="9" t="str">
        <f t="shared" si="45"/>
        <v>متوسط</v>
      </c>
    </row>
    <row r="429" spans="2:24" customFormat="1" x14ac:dyDescent="0.3">
      <c r="B429" s="50">
        <v>424</v>
      </c>
      <c r="C429" s="258">
        <f>'ادخال البيانات'!A425</f>
        <v>0</v>
      </c>
      <c r="D429" s="258"/>
      <c r="E429" s="258"/>
      <c r="F429" s="6">
        <f>'ادخال البيانات'!AV425</f>
        <v>0</v>
      </c>
      <c r="G429" s="63" t="e">
        <f>'ادخال البيانات'!AY425</f>
        <v>#DIV/0!</v>
      </c>
      <c r="H429" s="18"/>
      <c r="I429" s="3" t="e">
        <f t="shared" si="46"/>
        <v>#DIV/0!</v>
      </c>
      <c r="N429">
        <f t="shared" si="42"/>
        <v>0</v>
      </c>
      <c r="O429" s="8">
        <f t="shared" si="47"/>
        <v>0</v>
      </c>
      <c r="P429">
        <f>RANK(O429,$O:$O)+COUNTIF($O$6:O429,O429)-1</f>
        <v>424</v>
      </c>
      <c r="R429" t="str">
        <f t="shared" si="43"/>
        <v>أقل من المتوسط</v>
      </c>
      <c r="U429" s="50">
        <v>424</v>
      </c>
      <c r="V429" s="40">
        <f t="shared" si="48"/>
        <v>0</v>
      </c>
      <c r="W429" s="65">
        <f t="shared" si="44"/>
        <v>0</v>
      </c>
      <c r="X429" s="9" t="str">
        <f t="shared" si="45"/>
        <v>متوسط</v>
      </c>
    </row>
    <row r="430" spans="2:24" customFormat="1" x14ac:dyDescent="0.3">
      <c r="B430" s="50">
        <v>425</v>
      </c>
      <c r="C430" s="258">
        <f>'ادخال البيانات'!A426</f>
        <v>0</v>
      </c>
      <c r="D430" s="258"/>
      <c r="E430" s="258"/>
      <c r="F430" s="6">
        <f>'ادخال البيانات'!AV426</f>
        <v>0</v>
      </c>
      <c r="G430" s="63" t="e">
        <f>'ادخال البيانات'!AY426</f>
        <v>#DIV/0!</v>
      </c>
      <c r="H430" s="18"/>
      <c r="I430" s="3" t="e">
        <f t="shared" si="46"/>
        <v>#DIV/0!</v>
      </c>
      <c r="N430">
        <f t="shared" si="42"/>
        <v>0</v>
      </c>
      <c r="O430" s="8">
        <f t="shared" si="47"/>
        <v>0</v>
      </c>
      <c r="P430">
        <f>RANK(O430,$O:$O)+COUNTIF($O$6:O430,O430)-1</f>
        <v>425</v>
      </c>
      <c r="R430" t="str">
        <f t="shared" si="43"/>
        <v>أقل من المتوسط</v>
      </c>
      <c r="U430" s="50">
        <v>425</v>
      </c>
      <c r="V430" s="40">
        <f t="shared" si="48"/>
        <v>0</v>
      </c>
      <c r="W430" s="65">
        <f t="shared" si="44"/>
        <v>0</v>
      </c>
      <c r="X430" s="9" t="str">
        <f t="shared" si="45"/>
        <v>متوسط</v>
      </c>
    </row>
    <row r="431" spans="2:24" customFormat="1" x14ac:dyDescent="0.3">
      <c r="B431" s="50">
        <v>426</v>
      </c>
      <c r="C431" s="258">
        <f>'ادخال البيانات'!A427</f>
        <v>0</v>
      </c>
      <c r="D431" s="258"/>
      <c r="E431" s="258"/>
      <c r="F431" s="6">
        <f>'ادخال البيانات'!AV427</f>
        <v>0</v>
      </c>
      <c r="G431" s="63" t="e">
        <f>'ادخال البيانات'!AY427</f>
        <v>#DIV/0!</v>
      </c>
      <c r="H431" s="18"/>
      <c r="I431" s="3" t="e">
        <f t="shared" si="46"/>
        <v>#DIV/0!</v>
      </c>
      <c r="N431">
        <f t="shared" si="42"/>
        <v>0</v>
      </c>
      <c r="O431" s="8">
        <f t="shared" si="47"/>
        <v>0</v>
      </c>
      <c r="P431">
        <f>RANK(O431,$O:$O)+COUNTIF($O$6:O431,O431)-1</f>
        <v>426</v>
      </c>
      <c r="R431" t="str">
        <f t="shared" si="43"/>
        <v>أقل من المتوسط</v>
      </c>
      <c r="U431" s="50">
        <v>426</v>
      </c>
      <c r="V431" s="40">
        <f t="shared" si="48"/>
        <v>0</v>
      </c>
      <c r="W431" s="65">
        <f t="shared" si="44"/>
        <v>0</v>
      </c>
      <c r="X431" s="9" t="str">
        <f t="shared" si="45"/>
        <v>متوسط</v>
      </c>
    </row>
    <row r="432" spans="2:24" customFormat="1" x14ac:dyDescent="0.3">
      <c r="B432" s="50">
        <v>427</v>
      </c>
      <c r="C432" s="258">
        <f>'ادخال البيانات'!A428</f>
        <v>0</v>
      </c>
      <c r="D432" s="258"/>
      <c r="E432" s="258"/>
      <c r="F432" s="6">
        <f>'ادخال البيانات'!AV428</f>
        <v>0</v>
      </c>
      <c r="G432" s="63" t="e">
        <f>'ادخال البيانات'!AY428</f>
        <v>#DIV/0!</v>
      </c>
      <c r="H432" s="18"/>
      <c r="I432" s="3" t="e">
        <f t="shared" si="46"/>
        <v>#DIV/0!</v>
      </c>
      <c r="N432">
        <f t="shared" si="42"/>
        <v>0</v>
      </c>
      <c r="O432" s="8">
        <f t="shared" si="47"/>
        <v>0</v>
      </c>
      <c r="P432">
        <f>RANK(O432,$O:$O)+COUNTIF($O$6:O432,O432)-1</f>
        <v>427</v>
      </c>
      <c r="R432" t="str">
        <f t="shared" si="43"/>
        <v>أقل من المتوسط</v>
      </c>
      <c r="U432" s="50">
        <v>427</v>
      </c>
      <c r="V432" s="40">
        <f t="shared" si="48"/>
        <v>0</v>
      </c>
      <c r="W432" s="65">
        <f t="shared" si="44"/>
        <v>0</v>
      </c>
      <c r="X432" s="9" t="str">
        <f t="shared" si="45"/>
        <v>متوسط</v>
      </c>
    </row>
    <row r="433" spans="2:24" customFormat="1" x14ac:dyDescent="0.3">
      <c r="B433" s="50">
        <v>428</v>
      </c>
      <c r="C433" s="258">
        <f>'ادخال البيانات'!A429</f>
        <v>0</v>
      </c>
      <c r="D433" s="258"/>
      <c r="E433" s="258"/>
      <c r="F433" s="6">
        <f>'ادخال البيانات'!AV429</f>
        <v>0</v>
      </c>
      <c r="G433" s="63" t="e">
        <f>'ادخال البيانات'!AY429</f>
        <v>#DIV/0!</v>
      </c>
      <c r="H433" s="18"/>
      <c r="I433" s="3" t="e">
        <f t="shared" si="46"/>
        <v>#DIV/0!</v>
      </c>
      <c r="N433">
        <f t="shared" si="42"/>
        <v>0</v>
      </c>
      <c r="O433" s="8">
        <f t="shared" si="47"/>
        <v>0</v>
      </c>
      <c r="P433">
        <f>RANK(O433,$O:$O)+COUNTIF($O$6:O433,O433)-1</f>
        <v>428</v>
      </c>
      <c r="R433" t="str">
        <f t="shared" si="43"/>
        <v>أقل من المتوسط</v>
      </c>
      <c r="U433" s="50">
        <v>428</v>
      </c>
      <c r="V433" s="40">
        <f t="shared" si="48"/>
        <v>0</v>
      </c>
      <c r="W433" s="65">
        <f t="shared" si="44"/>
        <v>0</v>
      </c>
      <c r="X433" s="9" t="str">
        <f t="shared" si="45"/>
        <v>متوسط</v>
      </c>
    </row>
    <row r="434" spans="2:24" customFormat="1" x14ac:dyDescent="0.3">
      <c r="B434" s="50">
        <v>429</v>
      </c>
      <c r="C434" s="258">
        <f>'ادخال البيانات'!A430</f>
        <v>0</v>
      </c>
      <c r="D434" s="258"/>
      <c r="E434" s="258"/>
      <c r="F434" s="6">
        <f>'ادخال البيانات'!AV430</f>
        <v>0</v>
      </c>
      <c r="G434" s="63" t="e">
        <f>'ادخال البيانات'!AY430</f>
        <v>#DIV/0!</v>
      </c>
      <c r="H434" s="18"/>
      <c r="I434" s="3" t="e">
        <f t="shared" si="46"/>
        <v>#DIV/0!</v>
      </c>
      <c r="N434">
        <f t="shared" si="42"/>
        <v>0</v>
      </c>
      <c r="O434" s="8">
        <f t="shared" si="47"/>
        <v>0</v>
      </c>
      <c r="P434">
        <f>RANK(O434,$O:$O)+COUNTIF($O$6:O434,O434)-1</f>
        <v>429</v>
      </c>
      <c r="R434" t="str">
        <f t="shared" si="43"/>
        <v>أقل من المتوسط</v>
      </c>
      <c r="U434" s="50">
        <v>429</v>
      </c>
      <c r="V434" s="40">
        <f t="shared" si="48"/>
        <v>0</v>
      </c>
      <c r="W434" s="65">
        <f t="shared" si="44"/>
        <v>0</v>
      </c>
      <c r="X434" s="9" t="str">
        <f t="shared" si="45"/>
        <v>متوسط</v>
      </c>
    </row>
    <row r="435" spans="2:24" customFormat="1" x14ac:dyDescent="0.3">
      <c r="B435" s="50">
        <v>430</v>
      </c>
      <c r="C435" s="258">
        <f>'ادخال البيانات'!A431</f>
        <v>0</v>
      </c>
      <c r="D435" s="258"/>
      <c r="E435" s="258"/>
      <c r="F435" s="6">
        <f>'ادخال البيانات'!AV431</f>
        <v>0</v>
      </c>
      <c r="G435" s="63" t="e">
        <f>'ادخال البيانات'!AY431</f>
        <v>#DIV/0!</v>
      </c>
      <c r="H435" s="18"/>
      <c r="I435" s="3" t="e">
        <f t="shared" si="46"/>
        <v>#DIV/0!</v>
      </c>
      <c r="N435">
        <f t="shared" si="42"/>
        <v>0</v>
      </c>
      <c r="O435" s="8">
        <f t="shared" si="47"/>
        <v>0</v>
      </c>
      <c r="P435">
        <f>RANK(O435,$O:$O)+COUNTIF($O$6:O435,O435)-1</f>
        <v>430</v>
      </c>
      <c r="R435" t="str">
        <f t="shared" si="43"/>
        <v>أقل من المتوسط</v>
      </c>
      <c r="U435" s="50">
        <v>430</v>
      </c>
      <c r="V435" s="40">
        <f t="shared" si="48"/>
        <v>0</v>
      </c>
      <c r="W435" s="65">
        <f t="shared" si="44"/>
        <v>0</v>
      </c>
      <c r="X435" s="9" t="str">
        <f t="shared" si="45"/>
        <v>متوسط</v>
      </c>
    </row>
    <row r="436" spans="2:24" customFormat="1" x14ac:dyDescent="0.3">
      <c r="B436" s="50">
        <v>431</v>
      </c>
      <c r="C436" s="258">
        <f>'ادخال البيانات'!A432</f>
        <v>0</v>
      </c>
      <c r="D436" s="258"/>
      <c r="E436" s="258"/>
      <c r="F436" s="6">
        <f>'ادخال البيانات'!AV432</f>
        <v>0</v>
      </c>
      <c r="G436" s="63" t="e">
        <f>'ادخال البيانات'!AY432</f>
        <v>#DIV/0!</v>
      </c>
      <c r="H436" s="18"/>
      <c r="I436" s="3" t="e">
        <f t="shared" si="46"/>
        <v>#DIV/0!</v>
      </c>
      <c r="N436">
        <f t="shared" si="42"/>
        <v>0</v>
      </c>
      <c r="O436" s="8">
        <f t="shared" si="47"/>
        <v>0</v>
      </c>
      <c r="P436">
        <f>RANK(O436,$O:$O)+COUNTIF($O$6:O436,O436)-1</f>
        <v>431</v>
      </c>
      <c r="R436" t="str">
        <f t="shared" si="43"/>
        <v>أقل من المتوسط</v>
      </c>
      <c r="U436" s="50">
        <v>431</v>
      </c>
      <c r="V436" s="40">
        <f t="shared" si="48"/>
        <v>0</v>
      </c>
      <c r="W436" s="65">
        <f t="shared" si="44"/>
        <v>0</v>
      </c>
      <c r="X436" s="9" t="str">
        <f t="shared" si="45"/>
        <v>متوسط</v>
      </c>
    </row>
    <row r="437" spans="2:24" customFormat="1" x14ac:dyDescent="0.3">
      <c r="B437" s="50">
        <v>432</v>
      </c>
      <c r="C437" s="258">
        <f>'ادخال البيانات'!A433</f>
        <v>0</v>
      </c>
      <c r="D437" s="258"/>
      <c r="E437" s="258"/>
      <c r="F437" s="6">
        <f>'ادخال البيانات'!AV433</f>
        <v>0</v>
      </c>
      <c r="G437" s="63" t="e">
        <f>'ادخال البيانات'!AY433</f>
        <v>#DIV/0!</v>
      </c>
      <c r="H437" s="18"/>
      <c r="I437" s="3" t="e">
        <f t="shared" si="46"/>
        <v>#DIV/0!</v>
      </c>
      <c r="N437">
        <f t="shared" si="42"/>
        <v>0</v>
      </c>
      <c r="O437" s="8">
        <f t="shared" si="47"/>
        <v>0</v>
      </c>
      <c r="P437">
        <f>RANK(O437,$O:$O)+COUNTIF($O$6:O437,O437)-1</f>
        <v>432</v>
      </c>
      <c r="R437" t="str">
        <f t="shared" si="43"/>
        <v>أقل من المتوسط</v>
      </c>
      <c r="U437" s="50">
        <v>432</v>
      </c>
      <c r="V437" s="40">
        <f t="shared" si="48"/>
        <v>0</v>
      </c>
      <c r="W437" s="65">
        <f t="shared" si="44"/>
        <v>0</v>
      </c>
      <c r="X437" s="9" t="str">
        <f t="shared" si="45"/>
        <v>متوسط</v>
      </c>
    </row>
    <row r="438" spans="2:24" customFormat="1" x14ac:dyDescent="0.3">
      <c r="B438" s="50">
        <v>433</v>
      </c>
      <c r="C438" s="258">
        <f>'ادخال البيانات'!A434</f>
        <v>0</v>
      </c>
      <c r="D438" s="258"/>
      <c r="E438" s="258"/>
      <c r="F438" s="6">
        <f>'ادخال البيانات'!AV434</f>
        <v>0</v>
      </c>
      <c r="G438" s="63" t="e">
        <f>'ادخال البيانات'!AY434</f>
        <v>#DIV/0!</v>
      </c>
      <c r="H438" s="18"/>
      <c r="I438" s="3" t="e">
        <f t="shared" si="46"/>
        <v>#DIV/0!</v>
      </c>
      <c r="N438">
        <f t="shared" si="42"/>
        <v>0</v>
      </c>
      <c r="O438" s="8">
        <f t="shared" si="47"/>
        <v>0</v>
      </c>
      <c r="P438">
        <f>RANK(O438,$O:$O)+COUNTIF($O$6:O438,O438)-1</f>
        <v>433</v>
      </c>
      <c r="R438" t="str">
        <f t="shared" si="43"/>
        <v>أقل من المتوسط</v>
      </c>
      <c r="U438" s="50">
        <v>433</v>
      </c>
      <c r="V438" s="40">
        <f t="shared" si="48"/>
        <v>0</v>
      </c>
      <c r="W438" s="65">
        <f t="shared" si="44"/>
        <v>0</v>
      </c>
      <c r="X438" s="9" t="str">
        <f t="shared" si="45"/>
        <v>متوسط</v>
      </c>
    </row>
    <row r="439" spans="2:24" customFormat="1" x14ac:dyDescent="0.3">
      <c r="B439" s="50">
        <v>434</v>
      </c>
      <c r="C439" s="258">
        <f>'ادخال البيانات'!A435</f>
        <v>0</v>
      </c>
      <c r="D439" s="258"/>
      <c r="E439" s="258"/>
      <c r="F439" s="6">
        <f>'ادخال البيانات'!AV435</f>
        <v>0</v>
      </c>
      <c r="G439" s="63" t="e">
        <f>'ادخال البيانات'!AY435</f>
        <v>#DIV/0!</v>
      </c>
      <c r="H439" s="18"/>
      <c r="I439" s="3" t="e">
        <f t="shared" si="46"/>
        <v>#DIV/0!</v>
      </c>
      <c r="N439">
        <f t="shared" si="42"/>
        <v>0</v>
      </c>
      <c r="O439" s="8">
        <f t="shared" si="47"/>
        <v>0</v>
      </c>
      <c r="P439">
        <f>RANK(O439,$O:$O)+COUNTIF($O$6:O439,O439)-1</f>
        <v>434</v>
      </c>
      <c r="R439" t="str">
        <f t="shared" si="43"/>
        <v>أقل من المتوسط</v>
      </c>
      <c r="U439" s="50">
        <v>434</v>
      </c>
      <c r="V439" s="40">
        <f t="shared" si="48"/>
        <v>0</v>
      </c>
      <c r="W439" s="65">
        <f t="shared" si="44"/>
        <v>0</v>
      </c>
      <c r="X439" s="9" t="str">
        <f t="shared" si="45"/>
        <v>متوسط</v>
      </c>
    </row>
    <row r="440" spans="2:24" customFormat="1" x14ac:dyDescent="0.3">
      <c r="B440" s="50">
        <v>435</v>
      </c>
      <c r="C440" s="258">
        <f>'ادخال البيانات'!A436</f>
        <v>0</v>
      </c>
      <c r="D440" s="258"/>
      <c r="E440" s="258"/>
      <c r="F440" s="6">
        <f>'ادخال البيانات'!AV436</f>
        <v>0</v>
      </c>
      <c r="G440" s="63" t="e">
        <f>'ادخال البيانات'!AY436</f>
        <v>#DIV/0!</v>
      </c>
      <c r="H440" s="18"/>
      <c r="I440" s="3" t="e">
        <f t="shared" si="46"/>
        <v>#DIV/0!</v>
      </c>
      <c r="N440">
        <f t="shared" si="42"/>
        <v>0</v>
      </c>
      <c r="O440" s="8">
        <f t="shared" si="47"/>
        <v>0</v>
      </c>
      <c r="P440">
        <f>RANK(O440,$O:$O)+COUNTIF($O$6:O440,O440)-1</f>
        <v>435</v>
      </c>
      <c r="R440" t="str">
        <f t="shared" si="43"/>
        <v>أقل من المتوسط</v>
      </c>
      <c r="U440" s="50">
        <v>435</v>
      </c>
      <c r="V440" s="40">
        <f t="shared" si="48"/>
        <v>0</v>
      </c>
      <c r="W440" s="65">
        <f t="shared" si="44"/>
        <v>0</v>
      </c>
      <c r="X440" s="9" t="str">
        <f t="shared" si="45"/>
        <v>متوسط</v>
      </c>
    </row>
    <row r="441" spans="2:24" customFormat="1" x14ac:dyDescent="0.3">
      <c r="B441" s="50">
        <v>436</v>
      </c>
      <c r="C441" s="258">
        <f>'ادخال البيانات'!A437</f>
        <v>0</v>
      </c>
      <c r="D441" s="258"/>
      <c r="E441" s="258"/>
      <c r="F441" s="6">
        <f>'ادخال البيانات'!AV437</f>
        <v>0</v>
      </c>
      <c r="G441" s="63" t="e">
        <f>'ادخال البيانات'!AY437</f>
        <v>#DIV/0!</v>
      </c>
      <c r="H441" s="18"/>
      <c r="I441" s="3" t="e">
        <f t="shared" si="46"/>
        <v>#DIV/0!</v>
      </c>
      <c r="N441">
        <f t="shared" si="42"/>
        <v>0</v>
      </c>
      <c r="O441" s="8">
        <f t="shared" si="47"/>
        <v>0</v>
      </c>
      <c r="P441">
        <f>RANK(O441,$O:$O)+COUNTIF($O$6:O441,O441)-1</f>
        <v>436</v>
      </c>
      <c r="R441" t="str">
        <f t="shared" si="43"/>
        <v>أقل من المتوسط</v>
      </c>
      <c r="U441" s="50">
        <v>436</v>
      </c>
      <c r="V441" s="40">
        <f t="shared" si="48"/>
        <v>0</v>
      </c>
      <c r="W441" s="65">
        <f t="shared" si="44"/>
        <v>0</v>
      </c>
      <c r="X441" s="9" t="str">
        <f t="shared" si="45"/>
        <v>متوسط</v>
      </c>
    </row>
    <row r="442" spans="2:24" customFormat="1" x14ac:dyDescent="0.3">
      <c r="B442" s="50">
        <v>437</v>
      </c>
      <c r="C442" s="258">
        <f>'ادخال البيانات'!A438</f>
        <v>0</v>
      </c>
      <c r="D442" s="258"/>
      <c r="E442" s="258"/>
      <c r="F442" s="6">
        <f>'ادخال البيانات'!AV438</f>
        <v>0</v>
      </c>
      <c r="G442" s="63" t="e">
        <f>'ادخال البيانات'!AY438</f>
        <v>#DIV/0!</v>
      </c>
      <c r="H442" s="18"/>
      <c r="I442" s="3" t="e">
        <f t="shared" si="46"/>
        <v>#DIV/0!</v>
      </c>
      <c r="N442">
        <f t="shared" si="42"/>
        <v>0</v>
      </c>
      <c r="O442" s="8">
        <f t="shared" si="47"/>
        <v>0</v>
      </c>
      <c r="P442">
        <f>RANK(O442,$O:$O)+COUNTIF($O$6:O442,O442)-1</f>
        <v>437</v>
      </c>
      <c r="R442" t="str">
        <f t="shared" si="43"/>
        <v>أقل من المتوسط</v>
      </c>
      <c r="U442" s="50">
        <v>437</v>
      </c>
      <c r="V442" s="40">
        <f t="shared" si="48"/>
        <v>0</v>
      </c>
      <c r="W442" s="65">
        <f t="shared" si="44"/>
        <v>0</v>
      </c>
      <c r="X442" s="9" t="str">
        <f t="shared" si="45"/>
        <v>متوسط</v>
      </c>
    </row>
    <row r="443" spans="2:24" customFormat="1" x14ac:dyDescent="0.3">
      <c r="B443" s="50">
        <v>438</v>
      </c>
      <c r="C443" s="258">
        <f>'ادخال البيانات'!A439</f>
        <v>0</v>
      </c>
      <c r="D443" s="258"/>
      <c r="E443" s="258"/>
      <c r="F443" s="6">
        <f>'ادخال البيانات'!AV439</f>
        <v>0</v>
      </c>
      <c r="G443" s="63" t="e">
        <f>'ادخال البيانات'!AY439</f>
        <v>#DIV/0!</v>
      </c>
      <c r="H443" s="18"/>
      <c r="I443" s="3" t="e">
        <f t="shared" si="46"/>
        <v>#DIV/0!</v>
      </c>
      <c r="N443">
        <f t="shared" si="42"/>
        <v>0</v>
      </c>
      <c r="O443" s="8">
        <f t="shared" si="47"/>
        <v>0</v>
      </c>
      <c r="P443">
        <f>RANK(O443,$O:$O)+COUNTIF($O$6:O443,O443)-1</f>
        <v>438</v>
      </c>
      <c r="R443" t="str">
        <f t="shared" si="43"/>
        <v>أقل من المتوسط</v>
      </c>
      <c r="U443" s="50">
        <v>438</v>
      </c>
      <c r="V443" s="40">
        <f t="shared" si="48"/>
        <v>0</v>
      </c>
      <c r="W443" s="65">
        <f t="shared" si="44"/>
        <v>0</v>
      </c>
      <c r="X443" s="9" t="str">
        <f t="shared" si="45"/>
        <v>متوسط</v>
      </c>
    </row>
    <row r="444" spans="2:24" customFormat="1" x14ac:dyDescent="0.3">
      <c r="B444" s="50">
        <v>439</v>
      </c>
      <c r="C444" s="258">
        <f>'ادخال البيانات'!A440</f>
        <v>0</v>
      </c>
      <c r="D444" s="258"/>
      <c r="E444" s="258"/>
      <c r="F444" s="6">
        <f>'ادخال البيانات'!AV440</f>
        <v>0</v>
      </c>
      <c r="G444" s="63" t="e">
        <f>'ادخال البيانات'!AY440</f>
        <v>#DIV/0!</v>
      </c>
      <c r="H444" s="18"/>
      <c r="I444" s="3" t="e">
        <f t="shared" si="46"/>
        <v>#DIV/0!</v>
      </c>
      <c r="N444">
        <f t="shared" si="42"/>
        <v>0</v>
      </c>
      <c r="O444" s="8">
        <f t="shared" si="47"/>
        <v>0</v>
      </c>
      <c r="P444">
        <f>RANK(O444,$O:$O)+COUNTIF($O$6:O444,O444)-1</f>
        <v>439</v>
      </c>
      <c r="R444" t="str">
        <f t="shared" si="43"/>
        <v>أقل من المتوسط</v>
      </c>
      <c r="U444" s="50">
        <v>439</v>
      </c>
      <c r="V444" s="40">
        <f t="shared" si="48"/>
        <v>0</v>
      </c>
      <c r="W444" s="65">
        <f t="shared" si="44"/>
        <v>0</v>
      </c>
      <c r="X444" s="9" t="str">
        <f t="shared" si="45"/>
        <v>متوسط</v>
      </c>
    </row>
    <row r="445" spans="2:24" customFormat="1" x14ac:dyDescent="0.3">
      <c r="B445" s="50">
        <v>440</v>
      </c>
      <c r="C445" s="258">
        <f>'ادخال البيانات'!A441</f>
        <v>0</v>
      </c>
      <c r="D445" s="258"/>
      <c r="E445" s="258"/>
      <c r="F445" s="6">
        <f>'ادخال البيانات'!AV441</f>
        <v>0</v>
      </c>
      <c r="G445" s="63" t="e">
        <f>'ادخال البيانات'!AY441</f>
        <v>#DIV/0!</v>
      </c>
      <c r="H445" s="18"/>
      <c r="I445" s="3" t="e">
        <f t="shared" si="46"/>
        <v>#DIV/0!</v>
      </c>
      <c r="N445">
        <f t="shared" si="42"/>
        <v>0</v>
      </c>
      <c r="O445" s="8">
        <f t="shared" si="47"/>
        <v>0</v>
      </c>
      <c r="P445">
        <f>RANK(O445,$O:$O)+COUNTIF($O$6:O445,O445)-1</f>
        <v>440</v>
      </c>
      <c r="R445" t="str">
        <f t="shared" si="43"/>
        <v>أقل من المتوسط</v>
      </c>
      <c r="U445" s="50">
        <v>440</v>
      </c>
      <c r="V445" s="40">
        <f t="shared" si="48"/>
        <v>0</v>
      </c>
      <c r="W445" s="65">
        <f t="shared" si="44"/>
        <v>0</v>
      </c>
      <c r="X445" s="9" t="str">
        <f t="shared" si="45"/>
        <v>متوسط</v>
      </c>
    </row>
    <row r="446" spans="2:24" customFormat="1" x14ac:dyDescent="0.3">
      <c r="B446" s="50">
        <v>441</v>
      </c>
      <c r="C446" s="258">
        <f>'ادخال البيانات'!A442</f>
        <v>0</v>
      </c>
      <c r="D446" s="258"/>
      <c r="E446" s="258"/>
      <c r="F446" s="6">
        <f>'ادخال البيانات'!AV442</f>
        <v>0</v>
      </c>
      <c r="G446" s="63" t="e">
        <f>'ادخال البيانات'!AY442</f>
        <v>#DIV/0!</v>
      </c>
      <c r="H446" s="18"/>
      <c r="I446" s="3" t="e">
        <f t="shared" si="46"/>
        <v>#DIV/0!</v>
      </c>
      <c r="N446">
        <f t="shared" si="42"/>
        <v>0</v>
      </c>
      <c r="O446" s="8">
        <f t="shared" si="47"/>
        <v>0</v>
      </c>
      <c r="P446">
        <f>RANK(O446,$O:$O)+COUNTIF($O$6:O446,O446)-1</f>
        <v>441</v>
      </c>
      <c r="R446" t="str">
        <f t="shared" si="43"/>
        <v>أقل من المتوسط</v>
      </c>
      <c r="U446" s="50">
        <v>441</v>
      </c>
      <c r="V446" s="40">
        <f t="shared" si="48"/>
        <v>0</v>
      </c>
      <c r="W446" s="65">
        <f t="shared" si="44"/>
        <v>0</v>
      </c>
      <c r="X446" s="9" t="str">
        <f t="shared" si="45"/>
        <v>متوسط</v>
      </c>
    </row>
    <row r="447" spans="2:24" customFormat="1" x14ac:dyDescent="0.3">
      <c r="B447" s="50">
        <v>442</v>
      </c>
      <c r="C447" s="258">
        <f>'ادخال البيانات'!A443</f>
        <v>0</v>
      </c>
      <c r="D447" s="258"/>
      <c r="E447" s="258"/>
      <c r="F447" s="6">
        <f>'ادخال البيانات'!AV443</f>
        <v>0</v>
      </c>
      <c r="G447" s="63" t="e">
        <f>'ادخال البيانات'!AY443</f>
        <v>#DIV/0!</v>
      </c>
      <c r="H447" s="18"/>
      <c r="I447" s="3" t="e">
        <f t="shared" si="46"/>
        <v>#DIV/0!</v>
      </c>
      <c r="N447">
        <f t="shared" si="42"/>
        <v>0</v>
      </c>
      <c r="O447" s="8">
        <f t="shared" si="47"/>
        <v>0</v>
      </c>
      <c r="P447">
        <f>RANK(O447,$O:$O)+COUNTIF($O$6:O447,O447)-1</f>
        <v>442</v>
      </c>
      <c r="R447" t="str">
        <f t="shared" si="43"/>
        <v>أقل من المتوسط</v>
      </c>
      <c r="U447" s="50">
        <v>442</v>
      </c>
      <c r="V447" s="40">
        <f t="shared" si="48"/>
        <v>0</v>
      </c>
      <c r="W447" s="65">
        <f t="shared" si="44"/>
        <v>0</v>
      </c>
      <c r="X447" s="9" t="str">
        <f t="shared" si="45"/>
        <v>متوسط</v>
      </c>
    </row>
    <row r="448" spans="2:24" customFormat="1" x14ac:dyDescent="0.3">
      <c r="B448" s="50">
        <v>443</v>
      </c>
      <c r="C448" s="258">
        <f>'ادخال البيانات'!A444</f>
        <v>0</v>
      </c>
      <c r="D448" s="258"/>
      <c r="E448" s="258"/>
      <c r="F448" s="6">
        <f>'ادخال البيانات'!AV444</f>
        <v>0</v>
      </c>
      <c r="G448" s="63" t="e">
        <f>'ادخال البيانات'!AY444</f>
        <v>#DIV/0!</v>
      </c>
      <c r="H448" s="18"/>
      <c r="I448" s="3" t="e">
        <f t="shared" si="46"/>
        <v>#DIV/0!</v>
      </c>
      <c r="N448">
        <f t="shared" si="42"/>
        <v>0</v>
      </c>
      <c r="O448" s="8">
        <f t="shared" si="47"/>
        <v>0</v>
      </c>
      <c r="P448">
        <f>RANK(O448,$O:$O)+COUNTIF($O$6:O448,O448)-1</f>
        <v>443</v>
      </c>
      <c r="R448" t="str">
        <f t="shared" si="43"/>
        <v>أقل من المتوسط</v>
      </c>
      <c r="U448" s="50">
        <v>443</v>
      </c>
      <c r="V448" s="40">
        <f t="shared" si="48"/>
        <v>0</v>
      </c>
      <c r="W448" s="65">
        <f t="shared" si="44"/>
        <v>0</v>
      </c>
      <c r="X448" s="9" t="str">
        <f t="shared" si="45"/>
        <v>متوسط</v>
      </c>
    </row>
    <row r="449" spans="2:24" customFormat="1" x14ac:dyDescent="0.3">
      <c r="B449" s="50">
        <v>444</v>
      </c>
      <c r="C449" s="258">
        <f>'ادخال البيانات'!A445</f>
        <v>0</v>
      </c>
      <c r="D449" s="258"/>
      <c r="E449" s="258"/>
      <c r="F449" s="6">
        <f>'ادخال البيانات'!AV445</f>
        <v>0</v>
      </c>
      <c r="G449" s="63" t="e">
        <f>'ادخال البيانات'!AY445</f>
        <v>#DIV/0!</v>
      </c>
      <c r="H449" s="18"/>
      <c r="I449" s="3" t="e">
        <f t="shared" si="46"/>
        <v>#DIV/0!</v>
      </c>
      <c r="N449">
        <f t="shared" si="42"/>
        <v>0</v>
      </c>
      <c r="O449" s="8">
        <f t="shared" si="47"/>
        <v>0</v>
      </c>
      <c r="P449">
        <f>RANK(O449,$O:$O)+COUNTIF($O$6:O449,O449)-1</f>
        <v>444</v>
      </c>
      <c r="R449" t="str">
        <f t="shared" si="43"/>
        <v>أقل من المتوسط</v>
      </c>
      <c r="U449" s="50">
        <v>444</v>
      </c>
      <c r="V449" s="40">
        <f t="shared" si="48"/>
        <v>0</v>
      </c>
      <c r="W449" s="66">
        <f t="shared" si="44"/>
        <v>0</v>
      </c>
      <c r="X449" s="9" t="str">
        <f t="shared" si="45"/>
        <v>متوسط</v>
      </c>
    </row>
    <row r="450" spans="2:24" customFormat="1" x14ac:dyDescent="0.3">
      <c r="B450" s="1"/>
      <c r="F450" s="4"/>
      <c r="G450" s="62"/>
      <c r="H450" s="18"/>
      <c r="O450" s="8"/>
      <c r="U450" s="1"/>
      <c r="V450" s="1"/>
      <c r="W450" s="64"/>
      <c r="X450" s="12"/>
    </row>
    <row r="451" spans="2:24" customFormat="1" x14ac:dyDescent="0.3">
      <c r="B451" s="1"/>
      <c r="F451" s="4"/>
      <c r="G451" s="62"/>
      <c r="H451" s="18"/>
      <c r="O451" s="8"/>
      <c r="U451" s="1"/>
      <c r="V451" s="1"/>
      <c r="W451" s="64"/>
      <c r="X451" s="12"/>
    </row>
    <row r="452" spans="2:24" customFormat="1" x14ac:dyDescent="0.3">
      <c r="B452" s="1"/>
      <c r="F452" s="4"/>
      <c r="G452" s="62"/>
      <c r="H452" s="18"/>
      <c r="O452" s="8"/>
      <c r="U452" s="1"/>
      <c r="V452" s="1"/>
      <c r="W452" s="64"/>
      <c r="X452" s="12"/>
    </row>
    <row r="453" spans="2:24" customFormat="1" x14ac:dyDescent="0.3">
      <c r="B453" s="1"/>
      <c r="F453" s="4"/>
      <c r="G453" s="62"/>
      <c r="H453" s="18"/>
      <c r="O453" s="8"/>
      <c r="U453" s="1"/>
      <c r="V453" s="1"/>
      <c r="W453" s="64"/>
      <c r="X453" s="12"/>
    </row>
    <row r="454" spans="2:24" customFormat="1" x14ac:dyDescent="0.3">
      <c r="B454" s="1"/>
      <c r="F454" s="4"/>
      <c r="G454" s="62"/>
      <c r="H454" s="18"/>
      <c r="O454" s="8"/>
      <c r="U454" s="1"/>
      <c r="V454" s="1"/>
      <c r="W454" s="64"/>
      <c r="X454" s="12"/>
    </row>
    <row r="455" spans="2:24" customFormat="1" x14ac:dyDescent="0.3">
      <c r="B455" s="1"/>
      <c r="F455" s="4"/>
      <c r="G455" s="62"/>
      <c r="H455" s="18"/>
      <c r="O455" s="8"/>
      <c r="U455" s="1"/>
      <c r="V455" s="1"/>
      <c r="W455" s="64"/>
      <c r="X455" s="12"/>
    </row>
    <row r="456" spans="2:24" customFormat="1" x14ac:dyDescent="0.3">
      <c r="B456" s="1"/>
      <c r="F456" s="4"/>
      <c r="G456" s="62"/>
      <c r="H456" s="18"/>
      <c r="O456" s="8"/>
      <c r="U456" s="1"/>
      <c r="V456" s="1"/>
      <c r="W456" s="64"/>
      <c r="X456" s="12"/>
    </row>
    <row r="457" spans="2:24" customFormat="1" x14ac:dyDescent="0.3">
      <c r="B457" s="1"/>
      <c r="F457" s="4"/>
      <c r="G457" s="62"/>
      <c r="H457" s="18"/>
      <c r="O457" s="8"/>
      <c r="U457" s="1"/>
      <c r="V457" s="1"/>
      <c r="W457" s="64"/>
      <c r="X457" s="12"/>
    </row>
    <row r="458" spans="2:24" customFormat="1" x14ac:dyDescent="0.3">
      <c r="B458" s="1"/>
      <c r="F458" s="4"/>
      <c r="G458" s="62"/>
      <c r="H458" s="18"/>
      <c r="O458" s="8"/>
      <c r="U458" s="1"/>
      <c r="V458" s="1"/>
      <c r="W458" s="64"/>
      <c r="X458" s="12"/>
    </row>
    <row r="459" spans="2:24" customFormat="1" x14ac:dyDescent="0.3">
      <c r="B459" s="1"/>
      <c r="F459" s="4"/>
      <c r="G459" s="62"/>
      <c r="H459" s="18"/>
      <c r="O459" s="8"/>
      <c r="U459" s="1"/>
      <c r="V459" s="1"/>
      <c r="W459" s="64"/>
      <c r="X459" s="12"/>
    </row>
    <row r="460" spans="2:24" customFormat="1" x14ac:dyDescent="0.3">
      <c r="B460" s="1"/>
      <c r="F460" s="4"/>
      <c r="G460" s="62"/>
      <c r="H460" s="18"/>
      <c r="O460" s="8"/>
      <c r="U460" s="1"/>
      <c r="V460" s="1"/>
      <c r="W460" s="64"/>
      <c r="X460" s="12"/>
    </row>
    <row r="461" spans="2:24" customFormat="1" x14ac:dyDescent="0.3">
      <c r="B461" s="1"/>
      <c r="F461" s="4"/>
      <c r="G461" s="62"/>
      <c r="H461" s="18"/>
      <c r="O461" s="8"/>
      <c r="U461" s="1"/>
      <c r="V461" s="1"/>
      <c r="W461" s="64"/>
      <c r="X461" s="12"/>
    </row>
    <row r="462" spans="2:24" customFormat="1" x14ac:dyDescent="0.3">
      <c r="B462" s="1"/>
      <c r="F462" s="4"/>
      <c r="G462" s="62"/>
      <c r="H462" s="18"/>
      <c r="O462" s="8"/>
      <c r="U462" s="1"/>
      <c r="V462" s="1"/>
      <c r="W462" s="64"/>
      <c r="X462" s="12"/>
    </row>
    <row r="463" spans="2:24" customFormat="1" x14ac:dyDescent="0.3">
      <c r="B463" s="1"/>
      <c r="F463" s="4"/>
      <c r="G463" s="62"/>
      <c r="H463" s="18"/>
      <c r="O463" s="8"/>
      <c r="U463" s="1"/>
      <c r="V463" s="1"/>
      <c r="W463" s="64"/>
      <c r="X463" s="12"/>
    </row>
    <row r="464" spans="2:24" customFormat="1" x14ac:dyDescent="0.3">
      <c r="B464" s="1"/>
      <c r="F464" s="4"/>
      <c r="G464" s="62"/>
      <c r="H464" s="18"/>
      <c r="O464" s="8"/>
      <c r="U464" s="1"/>
      <c r="V464" s="1"/>
      <c r="W464" s="64"/>
      <c r="X464" s="12"/>
    </row>
    <row r="465" spans="6:23" customFormat="1" x14ac:dyDescent="0.3">
      <c r="F465" s="23"/>
      <c r="G465" s="4"/>
      <c r="W465" s="64"/>
    </row>
    <row r="466" spans="6:23" customFormat="1" x14ac:dyDescent="0.3">
      <c r="F466" s="23"/>
      <c r="G466" s="4"/>
      <c r="W466" s="64"/>
    </row>
    <row r="467" spans="6:23" customFormat="1" x14ac:dyDescent="0.3">
      <c r="F467" s="23"/>
      <c r="G467" s="4"/>
      <c r="W467" s="64"/>
    </row>
    <row r="468" spans="6:23" customFormat="1" x14ac:dyDescent="0.3">
      <c r="F468" s="23"/>
      <c r="G468" s="4"/>
      <c r="W468" s="64"/>
    </row>
    <row r="469" spans="6:23" customFormat="1" x14ac:dyDescent="0.3">
      <c r="F469" s="23"/>
      <c r="G469" s="4"/>
      <c r="W469" s="64"/>
    </row>
    <row r="470" spans="6:23" customFormat="1" x14ac:dyDescent="0.3">
      <c r="F470" s="23"/>
      <c r="G470" s="4"/>
      <c r="W470" s="64"/>
    </row>
    <row r="471" spans="6:23" customFormat="1" x14ac:dyDescent="0.3">
      <c r="F471" s="23"/>
      <c r="G471" s="4"/>
      <c r="W471" s="64"/>
    </row>
    <row r="472" spans="6:23" customFormat="1" x14ac:dyDescent="0.3">
      <c r="F472" s="23"/>
      <c r="G472" s="4"/>
      <c r="W472" s="64"/>
    </row>
    <row r="473" spans="6:23" customFormat="1" x14ac:dyDescent="0.3">
      <c r="F473" s="23"/>
      <c r="G473" s="4"/>
      <c r="W473" s="64"/>
    </row>
    <row r="474" spans="6:23" customFormat="1" x14ac:dyDescent="0.3">
      <c r="F474" s="23"/>
      <c r="G474" s="4"/>
      <c r="W474" s="64"/>
    </row>
    <row r="475" spans="6:23" customFormat="1" x14ac:dyDescent="0.3">
      <c r="F475" s="23"/>
      <c r="G475" s="4"/>
      <c r="W475" s="64"/>
    </row>
    <row r="476" spans="6:23" customFormat="1" x14ac:dyDescent="0.3">
      <c r="F476" s="23"/>
      <c r="G476" s="4"/>
      <c r="W476" s="64"/>
    </row>
    <row r="477" spans="6:23" customFormat="1" x14ac:dyDescent="0.3">
      <c r="F477" s="23"/>
      <c r="G477" s="4"/>
      <c r="W477" s="64"/>
    </row>
    <row r="478" spans="6:23" customFormat="1" x14ac:dyDescent="0.3">
      <c r="F478" s="23"/>
      <c r="G478" s="4"/>
      <c r="W478" s="64"/>
    </row>
    <row r="479" spans="6:23" customFormat="1" x14ac:dyDescent="0.3">
      <c r="F479" s="23"/>
      <c r="G479" s="4"/>
      <c r="W479" s="64"/>
    </row>
    <row r="480" spans="6:23" customFormat="1" x14ac:dyDescent="0.3">
      <c r="F480" s="23"/>
      <c r="G480" s="4"/>
      <c r="W480" s="64"/>
    </row>
    <row r="481" spans="6:23" customFormat="1" x14ac:dyDescent="0.3">
      <c r="F481" s="23"/>
      <c r="G481" s="4"/>
      <c r="W481" s="64"/>
    </row>
    <row r="482" spans="6:23" customFormat="1" x14ac:dyDescent="0.3">
      <c r="F482" s="23"/>
      <c r="G482" s="4"/>
      <c r="W482" s="64"/>
    </row>
    <row r="483" spans="6:23" customFormat="1" x14ac:dyDescent="0.3">
      <c r="F483" s="23"/>
      <c r="G483" s="4"/>
      <c r="W483" s="64"/>
    </row>
    <row r="484" spans="6:23" customFormat="1" x14ac:dyDescent="0.3">
      <c r="F484" s="23"/>
      <c r="G484" s="4"/>
      <c r="W484" s="64"/>
    </row>
    <row r="485" spans="6:23" customFormat="1" x14ac:dyDescent="0.3">
      <c r="F485" s="23"/>
      <c r="G485" s="4"/>
      <c r="W485" s="64"/>
    </row>
    <row r="486" spans="6:23" customFormat="1" x14ac:dyDescent="0.3">
      <c r="F486" s="23"/>
      <c r="G486" s="4"/>
      <c r="W486" s="64"/>
    </row>
    <row r="487" spans="6:23" customFormat="1" x14ac:dyDescent="0.3">
      <c r="F487" s="23"/>
      <c r="G487" s="4"/>
      <c r="W487" s="64"/>
    </row>
    <row r="488" spans="6:23" customFormat="1" x14ac:dyDescent="0.3">
      <c r="F488" s="23"/>
      <c r="G488" s="4"/>
      <c r="W488" s="64"/>
    </row>
    <row r="489" spans="6:23" customFormat="1" x14ac:dyDescent="0.3">
      <c r="F489" s="23"/>
      <c r="G489" s="4"/>
      <c r="W489" s="64"/>
    </row>
    <row r="490" spans="6:23" customFormat="1" x14ac:dyDescent="0.3">
      <c r="F490" s="23"/>
      <c r="G490" s="4"/>
      <c r="W490" s="64"/>
    </row>
    <row r="491" spans="6:23" customFormat="1" x14ac:dyDescent="0.3">
      <c r="F491" s="23"/>
      <c r="G491" s="4"/>
      <c r="W491" s="64"/>
    </row>
    <row r="492" spans="6:23" customFormat="1" x14ac:dyDescent="0.3">
      <c r="F492" s="23"/>
      <c r="G492" s="4"/>
      <c r="W492" s="64"/>
    </row>
    <row r="493" spans="6:23" customFormat="1" x14ac:dyDescent="0.3">
      <c r="F493" s="23"/>
      <c r="G493" s="4"/>
      <c r="W493" s="64"/>
    </row>
    <row r="494" spans="6:23" customFormat="1" x14ac:dyDescent="0.3">
      <c r="F494" s="23"/>
      <c r="G494" s="4"/>
      <c r="W494" s="64"/>
    </row>
    <row r="495" spans="6:23" customFormat="1" x14ac:dyDescent="0.3">
      <c r="F495" s="23"/>
      <c r="G495" s="4"/>
      <c r="W495" s="64"/>
    </row>
    <row r="496" spans="6:23" customFormat="1" x14ac:dyDescent="0.3">
      <c r="F496" s="23"/>
      <c r="G496" s="4"/>
      <c r="W496" s="64"/>
    </row>
    <row r="497" spans="6:23" customFormat="1" x14ac:dyDescent="0.3">
      <c r="F497" s="23"/>
      <c r="G497" s="4"/>
      <c r="W497" s="64"/>
    </row>
    <row r="498" spans="6:23" customFormat="1" x14ac:dyDescent="0.3">
      <c r="F498" s="23"/>
      <c r="G498" s="4"/>
      <c r="W498" s="64"/>
    </row>
    <row r="499" spans="6:23" customFormat="1" x14ac:dyDescent="0.3">
      <c r="F499" s="23"/>
      <c r="G499" s="4"/>
      <c r="W499" s="64"/>
    </row>
    <row r="500" spans="6:23" customFormat="1" x14ac:dyDescent="0.3">
      <c r="F500" s="23"/>
      <c r="G500" s="4"/>
      <c r="W500" s="64"/>
    </row>
    <row r="501" spans="6:23" customFormat="1" x14ac:dyDescent="0.3">
      <c r="F501" s="23"/>
      <c r="G501" s="4"/>
      <c r="W501" s="64"/>
    </row>
    <row r="502" spans="6:23" customFormat="1" x14ac:dyDescent="0.3">
      <c r="F502" s="23"/>
      <c r="G502" s="4"/>
      <c r="W502" s="64"/>
    </row>
    <row r="503" spans="6:23" customFormat="1" x14ac:dyDescent="0.3">
      <c r="F503" s="23"/>
      <c r="G503" s="4"/>
      <c r="W503" s="64"/>
    </row>
    <row r="504" spans="6:23" customFormat="1" x14ac:dyDescent="0.3">
      <c r="F504" s="23"/>
      <c r="G504" s="4"/>
      <c r="W504" s="64"/>
    </row>
    <row r="505" spans="6:23" customFormat="1" x14ac:dyDescent="0.3">
      <c r="F505" s="23"/>
      <c r="G505" s="4"/>
      <c r="W505" s="64"/>
    </row>
    <row r="506" spans="6:23" customFormat="1" x14ac:dyDescent="0.3">
      <c r="F506" s="23"/>
      <c r="G506" s="4"/>
      <c r="W506" s="64"/>
    </row>
    <row r="507" spans="6:23" customFormat="1" x14ac:dyDescent="0.3">
      <c r="F507" s="23"/>
      <c r="G507" s="4"/>
      <c r="W507" s="64"/>
    </row>
    <row r="508" spans="6:23" customFormat="1" x14ac:dyDescent="0.3">
      <c r="F508" s="23"/>
      <c r="G508" s="4"/>
      <c r="W508" s="64"/>
    </row>
    <row r="509" spans="6:23" customFormat="1" x14ac:dyDescent="0.3">
      <c r="F509" s="23"/>
      <c r="G509" s="4"/>
      <c r="W509" s="64"/>
    </row>
    <row r="510" spans="6:23" customFormat="1" x14ac:dyDescent="0.3">
      <c r="F510" s="23"/>
      <c r="G510" s="4"/>
      <c r="W510" s="64"/>
    </row>
    <row r="511" spans="6:23" customFormat="1" x14ac:dyDescent="0.3">
      <c r="F511" s="23"/>
      <c r="G511" s="4"/>
      <c r="W511" s="64"/>
    </row>
    <row r="512" spans="6:23" customFormat="1" x14ac:dyDescent="0.3">
      <c r="F512" s="23"/>
      <c r="G512" s="4"/>
      <c r="W512" s="64"/>
    </row>
    <row r="513" spans="6:23" customFormat="1" x14ac:dyDescent="0.3">
      <c r="F513" s="23"/>
      <c r="G513" s="4"/>
      <c r="W513" s="64"/>
    </row>
    <row r="514" spans="6:23" customFormat="1" x14ac:dyDescent="0.3">
      <c r="F514" s="23"/>
      <c r="G514" s="4"/>
      <c r="W514" s="64"/>
    </row>
    <row r="515" spans="6:23" customFormat="1" x14ac:dyDescent="0.3">
      <c r="F515" s="23"/>
      <c r="G515" s="4"/>
      <c r="W515" s="64"/>
    </row>
    <row r="516" spans="6:23" customFormat="1" x14ac:dyDescent="0.3">
      <c r="F516" s="23"/>
      <c r="G516" s="4"/>
      <c r="W516" s="64"/>
    </row>
    <row r="517" spans="6:23" customFormat="1" x14ac:dyDescent="0.3">
      <c r="F517" s="23"/>
      <c r="G517" s="4"/>
      <c r="W517" s="64"/>
    </row>
    <row r="518" spans="6:23" customFormat="1" x14ac:dyDescent="0.3">
      <c r="F518" s="23"/>
      <c r="G518" s="4"/>
      <c r="W518" s="64"/>
    </row>
    <row r="519" spans="6:23" customFormat="1" x14ac:dyDescent="0.3">
      <c r="F519" s="23"/>
      <c r="G519" s="4"/>
      <c r="W519" s="64"/>
    </row>
    <row r="520" spans="6:23" customFormat="1" x14ac:dyDescent="0.3">
      <c r="F520" s="23"/>
      <c r="G520" s="4"/>
      <c r="W520" s="64"/>
    </row>
    <row r="521" spans="6:23" customFormat="1" x14ac:dyDescent="0.3">
      <c r="F521" s="23"/>
      <c r="G521" s="4"/>
      <c r="W521" s="64"/>
    </row>
    <row r="522" spans="6:23" customFormat="1" x14ac:dyDescent="0.3">
      <c r="F522" s="23"/>
      <c r="G522" s="4"/>
      <c r="W522" s="64"/>
    </row>
    <row r="523" spans="6:23" customFormat="1" x14ac:dyDescent="0.3">
      <c r="F523" s="23"/>
      <c r="G523" s="4"/>
      <c r="W523" s="64"/>
    </row>
    <row r="524" spans="6:23" customFormat="1" x14ac:dyDescent="0.3">
      <c r="F524" s="23"/>
      <c r="G524" s="4"/>
      <c r="W524" s="64"/>
    </row>
    <row r="525" spans="6:23" customFormat="1" x14ac:dyDescent="0.3">
      <c r="F525" s="23"/>
      <c r="G525" s="4"/>
      <c r="W525" s="64"/>
    </row>
    <row r="526" spans="6:23" customFormat="1" x14ac:dyDescent="0.3">
      <c r="F526" s="23"/>
      <c r="G526" s="4"/>
      <c r="W526" s="64"/>
    </row>
    <row r="527" spans="6:23" customFormat="1" x14ac:dyDescent="0.3">
      <c r="F527" s="23"/>
      <c r="G527" s="4"/>
      <c r="W527" s="64"/>
    </row>
    <row r="528" spans="6:23" customFormat="1" x14ac:dyDescent="0.3">
      <c r="F528" s="23"/>
      <c r="G528" s="4"/>
      <c r="W528" s="64"/>
    </row>
    <row r="529" spans="6:23" customFormat="1" x14ac:dyDescent="0.3">
      <c r="F529" s="23"/>
      <c r="G529" s="4"/>
      <c r="W529" s="64"/>
    </row>
    <row r="530" spans="6:23" customFormat="1" x14ac:dyDescent="0.3">
      <c r="F530" s="23"/>
      <c r="G530" s="4"/>
      <c r="W530" s="64"/>
    </row>
    <row r="531" spans="6:23" customFormat="1" x14ac:dyDescent="0.3">
      <c r="F531" s="23"/>
      <c r="G531" s="4"/>
      <c r="W531" s="64"/>
    </row>
    <row r="532" spans="6:23" customFormat="1" x14ac:dyDescent="0.3">
      <c r="F532" s="23"/>
      <c r="G532" s="4"/>
      <c r="W532" s="64"/>
    </row>
    <row r="533" spans="6:23" customFormat="1" x14ac:dyDescent="0.3">
      <c r="F533" s="23"/>
      <c r="G533" s="4"/>
      <c r="W533" s="64"/>
    </row>
    <row r="534" spans="6:23" customFormat="1" x14ac:dyDescent="0.3">
      <c r="F534" s="23"/>
      <c r="G534" s="4"/>
      <c r="W534" s="64"/>
    </row>
    <row r="535" spans="6:23" customFormat="1" x14ac:dyDescent="0.3">
      <c r="F535" s="23"/>
      <c r="G535" s="4"/>
      <c r="W535" s="64"/>
    </row>
    <row r="536" spans="6:23" customFormat="1" x14ac:dyDescent="0.3">
      <c r="F536" s="23"/>
      <c r="G536" s="4"/>
      <c r="W536" s="64"/>
    </row>
    <row r="537" spans="6:23" customFormat="1" x14ac:dyDescent="0.3">
      <c r="F537" s="23"/>
      <c r="G537" s="4"/>
      <c r="W537" s="64"/>
    </row>
    <row r="538" spans="6:23" customFormat="1" x14ac:dyDescent="0.3">
      <c r="F538" s="23"/>
      <c r="G538" s="4"/>
      <c r="W538" s="64"/>
    </row>
    <row r="539" spans="6:23" customFormat="1" x14ac:dyDescent="0.3">
      <c r="F539" s="23"/>
      <c r="G539" s="4"/>
      <c r="W539" s="64"/>
    </row>
    <row r="540" spans="6:23" customFormat="1" x14ac:dyDescent="0.3">
      <c r="F540" s="23"/>
      <c r="G540" s="4"/>
      <c r="W540" s="64"/>
    </row>
    <row r="541" spans="6:23" customFormat="1" x14ac:dyDescent="0.3">
      <c r="F541" s="23"/>
      <c r="G541" s="4"/>
      <c r="W541" s="64"/>
    </row>
    <row r="542" spans="6:23" customFormat="1" x14ac:dyDescent="0.3">
      <c r="F542" s="23"/>
      <c r="G542" s="4"/>
      <c r="W542" s="64"/>
    </row>
    <row r="543" spans="6:23" customFormat="1" x14ac:dyDescent="0.3">
      <c r="F543" s="23"/>
      <c r="G543" s="4"/>
      <c r="W543" s="64"/>
    </row>
    <row r="544" spans="6:23" customFormat="1" x14ac:dyDescent="0.3">
      <c r="F544" s="23"/>
      <c r="G544" s="4"/>
      <c r="W544" s="64"/>
    </row>
    <row r="545" spans="6:23" customFormat="1" x14ac:dyDescent="0.3">
      <c r="F545" s="23"/>
      <c r="G545" s="4"/>
      <c r="W545" s="64"/>
    </row>
    <row r="546" spans="6:23" customFormat="1" x14ac:dyDescent="0.3">
      <c r="F546" s="23"/>
      <c r="G546" s="4"/>
      <c r="W546" s="64"/>
    </row>
    <row r="547" spans="6:23" customFormat="1" x14ac:dyDescent="0.3">
      <c r="F547" s="23"/>
      <c r="G547" s="4"/>
      <c r="W547" s="64"/>
    </row>
    <row r="548" spans="6:23" customFormat="1" x14ac:dyDescent="0.3">
      <c r="F548" s="23"/>
      <c r="G548" s="4"/>
      <c r="W548" s="64"/>
    </row>
    <row r="549" spans="6:23" customFormat="1" x14ac:dyDescent="0.3">
      <c r="F549" s="23"/>
      <c r="G549" s="4"/>
      <c r="W549" s="64"/>
    </row>
    <row r="550" spans="6:23" customFormat="1" x14ac:dyDescent="0.3">
      <c r="F550" s="23"/>
      <c r="G550" s="4"/>
      <c r="W550" s="64"/>
    </row>
    <row r="551" spans="6:23" customFormat="1" x14ac:dyDescent="0.3">
      <c r="F551" s="23"/>
      <c r="G551" s="4"/>
      <c r="W551" s="64"/>
    </row>
    <row r="552" spans="6:23" customFormat="1" x14ac:dyDescent="0.3">
      <c r="F552" s="23"/>
      <c r="G552" s="4"/>
      <c r="W552" s="64"/>
    </row>
    <row r="553" spans="6:23" customFormat="1" x14ac:dyDescent="0.3">
      <c r="F553" s="23"/>
      <c r="G553" s="4"/>
      <c r="W553" s="64"/>
    </row>
    <row r="554" spans="6:23" customFormat="1" x14ac:dyDescent="0.3">
      <c r="F554" s="23"/>
      <c r="G554" s="4"/>
      <c r="W554" s="64"/>
    </row>
    <row r="555" spans="6:23" customFormat="1" x14ac:dyDescent="0.3">
      <c r="F555" s="23"/>
      <c r="G555" s="4"/>
      <c r="W555" s="64"/>
    </row>
    <row r="556" spans="6:23" customFormat="1" x14ac:dyDescent="0.3">
      <c r="F556" s="23"/>
      <c r="G556" s="4"/>
      <c r="W556" s="64"/>
    </row>
    <row r="557" spans="6:23" customFormat="1" x14ac:dyDescent="0.3">
      <c r="F557" s="23"/>
      <c r="G557" s="4"/>
      <c r="W557" s="64"/>
    </row>
    <row r="558" spans="6:23" customFormat="1" x14ac:dyDescent="0.3">
      <c r="F558" s="23"/>
      <c r="G558" s="4"/>
      <c r="W558" s="64"/>
    </row>
    <row r="559" spans="6:23" customFormat="1" x14ac:dyDescent="0.3">
      <c r="F559" s="23"/>
      <c r="G559" s="4"/>
      <c r="W559" s="64"/>
    </row>
    <row r="560" spans="6:23" customFormat="1" x14ac:dyDescent="0.3">
      <c r="F560" s="23"/>
      <c r="G560" s="4"/>
      <c r="W560" s="64"/>
    </row>
    <row r="561" spans="6:23" customFormat="1" x14ac:dyDescent="0.3">
      <c r="F561" s="23"/>
      <c r="G561" s="4"/>
      <c r="W561" s="64"/>
    </row>
    <row r="562" spans="6:23" customFormat="1" x14ac:dyDescent="0.3">
      <c r="F562" s="23"/>
      <c r="G562" s="4"/>
      <c r="W562" s="64"/>
    </row>
    <row r="563" spans="6:23" customFormat="1" x14ac:dyDescent="0.3">
      <c r="F563" s="23"/>
      <c r="G563" s="4"/>
      <c r="W563" s="64"/>
    </row>
    <row r="564" spans="6:23" customFormat="1" x14ac:dyDescent="0.3">
      <c r="F564" s="23"/>
      <c r="G564" s="4"/>
      <c r="W564" s="64"/>
    </row>
    <row r="565" spans="6:23" customFormat="1" x14ac:dyDescent="0.3">
      <c r="F565" s="23"/>
      <c r="G565" s="4"/>
      <c r="W565" s="64"/>
    </row>
    <row r="566" spans="6:23" customFormat="1" x14ac:dyDescent="0.3">
      <c r="F566" s="23"/>
      <c r="G566" s="4"/>
      <c r="W566" s="64"/>
    </row>
    <row r="567" spans="6:23" customFormat="1" x14ac:dyDescent="0.3">
      <c r="F567" s="23"/>
      <c r="G567" s="4"/>
      <c r="W567" s="64"/>
    </row>
    <row r="568" spans="6:23" customFormat="1" x14ac:dyDescent="0.3">
      <c r="F568" s="23"/>
      <c r="G568" s="4"/>
      <c r="W568" s="64"/>
    </row>
    <row r="569" spans="6:23" customFormat="1" x14ac:dyDescent="0.3">
      <c r="F569" s="23"/>
      <c r="G569" s="4"/>
      <c r="W569" s="64"/>
    </row>
    <row r="570" spans="6:23" customFormat="1" x14ac:dyDescent="0.3">
      <c r="F570" s="23"/>
      <c r="G570" s="4"/>
      <c r="W570" s="64"/>
    </row>
    <row r="571" spans="6:23" customFormat="1" x14ac:dyDescent="0.3">
      <c r="F571" s="23"/>
      <c r="G571" s="4"/>
      <c r="W571" s="64"/>
    </row>
    <row r="572" spans="6:23" customFormat="1" x14ac:dyDescent="0.3">
      <c r="F572" s="23"/>
      <c r="G572" s="4"/>
      <c r="W572" s="64"/>
    </row>
    <row r="573" spans="6:23" customFormat="1" x14ac:dyDescent="0.3">
      <c r="F573" s="23"/>
      <c r="G573" s="4"/>
      <c r="W573" s="64"/>
    </row>
    <row r="574" spans="6:23" customFormat="1" x14ac:dyDescent="0.3">
      <c r="F574" s="23"/>
      <c r="G574" s="4"/>
      <c r="W574" s="64"/>
    </row>
    <row r="575" spans="6:23" customFormat="1" x14ac:dyDescent="0.3">
      <c r="F575" s="23"/>
      <c r="G575" s="4"/>
      <c r="W575" s="64"/>
    </row>
    <row r="576" spans="6:23" customFormat="1" x14ac:dyDescent="0.3">
      <c r="F576" s="23"/>
      <c r="G576" s="4"/>
      <c r="W576" s="64"/>
    </row>
    <row r="577" spans="6:23" customFormat="1" x14ac:dyDescent="0.3">
      <c r="F577" s="23"/>
      <c r="G577" s="4"/>
      <c r="W577" s="64"/>
    </row>
    <row r="578" spans="6:23" customFormat="1" x14ac:dyDescent="0.3">
      <c r="F578" s="23"/>
      <c r="G578" s="4"/>
      <c r="W578" s="64"/>
    </row>
    <row r="579" spans="6:23" customFormat="1" x14ac:dyDescent="0.3">
      <c r="F579" s="23"/>
      <c r="G579" s="4"/>
      <c r="W579" s="64"/>
    </row>
    <row r="580" spans="6:23" customFormat="1" x14ac:dyDescent="0.3">
      <c r="F580" s="23"/>
      <c r="G580" s="4"/>
      <c r="W580" s="64"/>
    </row>
    <row r="581" spans="6:23" customFormat="1" x14ac:dyDescent="0.3">
      <c r="F581" s="23"/>
      <c r="G581" s="4"/>
      <c r="W581" s="64"/>
    </row>
    <row r="582" spans="6:23" customFormat="1" x14ac:dyDescent="0.3">
      <c r="F582" s="23"/>
      <c r="G582" s="4"/>
      <c r="W582" s="64"/>
    </row>
    <row r="583" spans="6:23" customFormat="1" x14ac:dyDescent="0.3">
      <c r="F583" s="23"/>
      <c r="G583" s="4"/>
      <c r="W583" s="64"/>
    </row>
    <row r="584" spans="6:23" customFormat="1" x14ac:dyDescent="0.3">
      <c r="F584" s="23"/>
      <c r="G584" s="4"/>
      <c r="W584" s="64"/>
    </row>
    <row r="585" spans="6:23" customFormat="1" x14ac:dyDescent="0.3">
      <c r="F585" s="23"/>
      <c r="G585" s="4"/>
      <c r="W585" s="64"/>
    </row>
    <row r="586" spans="6:23" customFormat="1" x14ac:dyDescent="0.3">
      <c r="F586" s="23"/>
      <c r="G586" s="4"/>
      <c r="W586" s="64"/>
    </row>
    <row r="587" spans="6:23" customFormat="1" x14ac:dyDescent="0.3">
      <c r="F587" s="23"/>
      <c r="G587" s="4"/>
      <c r="W587" s="64"/>
    </row>
    <row r="588" spans="6:23" customFormat="1" x14ac:dyDescent="0.3">
      <c r="F588" s="23"/>
      <c r="G588" s="4"/>
      <c r="W588" s="64"/>
    </row>
    <row r="589" spans="6:23" customFormat="1" x14ac:dyDescent="0.3">
      <c r="F589" s="23"/>
      <c r="G589" s="4"/>
      <c r="W589" s="64"/>
    </row>
    <row r="590" spans="6:23" customFormat="1" x14ac:dyDescent="0.3">
      <c r="F590" s="23"/>
      <c r="G590" s="4"/>
      <c r="W590" s="64"/>
    </row>
    <row r="591" spans="6:23" customFormat="1" x14ac:dyDescent="0.3">
      <c r="F591" s="23"/>
      <c r="G591" s="4"/>
      <c r="W591" s="64"/>
    </row>
    <row r="592" spans="6:23" customFormat="1" x14ac:dyDescent="0.3">
      <c r="F592" s="23"/>
      <c r="G592" s="4"/>
      <c r="W592" s="64"/>
    </row>
    <row r="593" spans="6:23" customFormat="1" x14ac:dyDescent="0.3">
      <c r="F593" s="23"/>
      <c r="G593" s="4"/>
      <c r="W593" s="64"/>
    </row>
    <row r="594" spans="6:23" customFormat="1" x14ac:dyDescent="0.3">
      <c r="F594" s="23"/>
      <c r="G594" s="4"/>
      <c r="W594" s="64"/>
    </row>
    <row r="595" spans="6:23" customFormat="1" x14ac:dyDescent="0.3">
      <c r="F595" s="23"/>
      <c r="G595" s="4"/>
      <c r="W595" s="64"/>
    </row>
    <row r="596" spans="6:23" customFormat="1" x14ac:dyDescent="0.3">
      <c r="F596" s="23"/>
      <c r="G596" s="4"/>
      <c r="W596" s="64"/>
    </row>
    <row r="597" spans="6:23" customFormat="1" x14ac:dyDescent="0.3">
      <c r="F597" s="23"/>
      <c r="G597" s="4"/>
      <c r="W597" s="64"/>
    </row>
    <row r="598" spans="6:23" customFormat="1" x14ac:dyDescent="0.3">
      <c r="F598" s="23"/>
      <c r="G598" s="4"/>
      <c r="W598" s="64"/>
    </row>
    <row r="599" spans="6:23" customFormat="1" x14ac:dyDescent="0.3">
      <c r="F599" s="23"/>
      <c r="G599" s="4"/>
      <c r="W599" s="64"/>
    </row>
    <row r="600" spans="6:23" customFormat="1" x14ac:dyDescent="0.3">
      <c r="F600" s="23"/>
      <c r="G600" s="4"/>
      <c r="W600" s="64"/>
    </row>
    <row r="601" spans="6:23" customFormat="1" x14ac:dyDescent="0.3">
      <c r="F601" s="23"/>
      <c r="G601" s="4"/>
      <c r="W601" s="64"/>
    </row>
    <row r="602" spans="6:23" customFormat="1" x14ac:dyDescent="0.3">
      <c r="F602" s="23"/>
      <c r="G602" s="4"/>
      <c r="W602" s="64"/>
    </row>
    <row r="603" spans="6:23" customFormat="1" x14ac:dyDescent="0.3">
      <c r="F603" s="23"/>
      <c r="G603" s="4"/>
      <c r="W603" s="64"/>
    </row>
    <row r="604" spans="6:23" customFormat="1" x14ac:dyDescent="0.3">
      <c r="F604" s="23"/>
      <c r="G604" s="4"/>
      <c r="W604" s="64"/>
    </row>
    <row r="605" spans="6:23" customFormat="1" x14ac:dyDescent="0.3">
      <c r="F605" s="23"/>
      <c r="G605" s="4"/>
      <c r="W605" s="64"/>
    </row>
    <row r="606" spans="6:23" customFormat="1" x14ac:dyDescent="0.3">
      <c r="F606" s="23"/>
      <c r="G606" s="4"/>
      <c r="W606" s="64"/>
    </row>
    <row r="607" spans="6:23" customFormat="1" x14ac:dyDescent="0.3">
      <c r="F607" s="23"/>
      <c r="G607" s="4"/>
      <c r="W607" s="64"/>
    </row>
    <row r="608" spans="6:23" customFormat="1" x14ac:dyDescent="0.3">
      <c r="F608" s="23"/>
      <c r="G608" s="4"/>
      <c r="W608" s="64"/>
    </row>
    <row r="609" spans="6:23" customFormat="1" x14ac:dyDescent="0.3">
      <c r="F609" s="23"/>
      <c r="G609" s="4"/>
      <c r="W609" s="64"/>
    </row>
    <row r="610" spans="6:23" customFormat="1" x14ac:dyDescent="0.3">
      <c r="F610" s="23"/>
      <c r="G610" s="4"/>
      <c r="W610" s="64"/>
    </row>
    <row r="611" spans="6:23" customFormat="1" x14ac:dyDescent="0.3">
      <c r="F611" s="23"/>
      <c r="G611" s="4"/>
      <c r="W611" s="64"/>
    </row>
    <row r="612" spans="6:23" customFormat="1" x14ac:dyDescent="0.3">
      <c r="F612" s="23"/>
      <c r="G612" s="4"/>
      <c r="W612" s="64"/>
    </row>
    <row r="613" spans="6:23" customFormat="1" x14ac:dyDescent="0.3">
      <c r="F613" s="23"/>
      <c r="G613" s="4"/>
      <c r="W613" s="64"/>
    </row>
    <row r="614" spans="6:23" customFormat="1" x14ac:dyDescent="0.3">
      <c r="F614" s="23"/>
      <c r="G614" s="4"/>
      <c r="W614" s="64"/>
    </row>
    <row r="615" spans="6:23" customFormat="1" x14ac:dyDescent="0.3">
      <c r="F615" s="23"/>
      <c r="G615" s="4"/>
      <c r="W615" s="64"/>
    </row>
    <row r="616" spans="6:23" customFormat="1" x14ac:dyDescent="0.3">
      <c r="F616" s="23"/>
      <c r="G616" s="4"/>
      <c r="W616" s="64"/>
    </row>
    <row r="617" spans="6:23" customFormat="1" x14ac:dyDescent="0.3">
      <c r="F617" s="23"/>
      <c r="G617" s="4"/>
      <c r="W617" s="64"/>
    </row>
    <row r="618" spans="6:23" customFormat="1" x14ac:dyDescent="0.3">
      <c r="F618" s="23"/>
      <c r="G618" s="4"/>
      <c r="W618" s="64"/>
    </row>
    <row r="619" spans="6:23" customFormat="1" x14ac:dyDescent="0.3">
      <c r="F619" s="23"/>
      <c r="G619" s="4"/>
      <c r="W619" s="64"/>
    </row>
    <row r="620" spans="6:23" customFormat="1" x14ac:dyDescent="0.3">
      <c r="F620" s="23"/>
      <c r="G620" s="4"/>
      <c r="W620" s="64"/>
    </row>
    <row r="621" spans="6:23" customFormat="1" x14ac:dyDescent="0.3">
      <c r="F621" s="23"/>
      <c r="G621" s="4"/>
      <c r="W621" s="64"/>
    </row>
    <row r="622" spans="6:23" customFormat="1" x14ac:dyDescent="0.3">
      <c r="F622" s="23"/>
      <c r="G622" s="4"/>
      <c r="W622" s="64"/>
    </row>
    <row r="623" spans="6:23" customFormat="1" x14ac:dyDescent="0.3">
      <c r="F623" s="23"/>
      <c r="G623" s="4"/>
      <c r="W623" s="64"/>
    </row>
    <row r="624" spans="6:23" customFormat="1" x14ac:dyDescent="0.3">
      <c r="F624" s="23"/>
      <c r="G624" s="4"/>
      <c r="W624" s="64"/>
    </row>
    <row r="625" spans="6:23" customFormat="1" x14ac:dyDescent="0.3">
      <c r="F625" s="23"/>
      <c r="G625" s="4"/>
      <c r="W625" s="64"/>
    </row>
    <row r="626" spans="6:23" customFormat="1" x14ac:dyDescent="0.3">
      <c r="F626" s="23"/>
      <c r="G626" s="4"/>
      <c r="W626" s="64"/>
    </row>
    <row r="627" spans="6:23" customFormat="1" x14ac:dyDescent="0.3">
      <c r="F627" s="23"/>
      <c r="G627" s="4"/>
      <c r="W627" s="64"/>
    </row>
    <row r="628" spans="6:23" customFormat="1" x14ac:dyDescent="0.3">
      <c r="F628" s="23"/>
      <c r="G628" s="4"/>
      <c r="W628" s="64"/>
    </row>
    <row r="629" spans="6:23" customFormat="1" x14ac:dyDescent="0.3">
      <c r="F629" s="23"/>
      <c r="G629" s="4"/>
      <c r="W629" s="64"/>
    </row>
    <row r="630" spans="6:23" customFormat="1" x14ac:dyDescent="0.3">
      <c r="F630" s="23"/>
      <c r="G630" s="4"/>
      <c r="W630" s="64"/>
    </row>
    <row r="631" spans="6:23" customFormat="1" x14ac:dyDescent="0.3">
      <c r="F631" s="23"/>
      <c r="G631" s="4"/>
      <c r="W631" s="64"/>
    </row>
    <row r="632" spans="6:23" customFormat="1" x14ac:dyDescent="0.3">
      <c r="F632" s="23"/>
      <c r="G632" s="4"/>
      <c r="W632" s="64"/>
    </row>
    <row r="633" spans="6:23" customFormat="1" x14ac:dyDescent="0.3">
      <c r="F633" s="23"/>
      <c r="G633" s="4"/>
      <c r="W633" s="64"/>
    </row>
    <row r="634" spans="6:23" customFormat="1" x14ac:dyDescent="0.3">
      <c r="F634" s="23"/>
      <c r="G634" s="4"/>
      <c r="W634" s="64"/>
    </row>
    <row r="635" spans="6:23" customFormat="1" x14ac:dyDescent="0.3">
      <c r="F635" s="23"/>
      <c r="G635" s="4"/>
      <c r="W635" s="64"/>
    </row>
    <row r="636" spans="6:23" customFormat="1" x14ac:dyDescent="0.3">
      <c r="F636" s="23"/>
      <c r="G636" s="4"/>
      <c r="W636" s="64"/>
    </row>
    <row r="637" spans="6:23" customFormat="1" x14ac:dyDescent="0.3">
      <c r="F637" s="23"/>
      <c r="G637" s="4"/>
      <c r="W637" s="64"/>
    </row>
    <row r="638" spans="6:23" customFormat="1" x14ac:dyDescent="0.3">
      <c r="F638" s="23"/>
      <c r="G638" s="4"/>
      <c r="W638" s="64"/>
    </row>
    <row r="639" spans="6:23" customFormat="1" x14ac:dyDescent="0.3">
      <c r="F639" s="23"/>
      <c r="G639" s="4"/>
      <c r="W639" s="64"/>
    </row>
    <row r="640" spans="6:23" customFormat="1" x14ac:dyDescent="0.3">
      <c r="F640" s="23"/>
      <c r="G640" s="4"/>
      <c r="W640" s="64"/>
    </row>
    <row r="641" spans="6:23" customFormat="1" x14ac:dyDescent="0.3">
      <c r="F641" s="23"/>
      <c r="G641" s="4"/>
      <c r="W641" s="64"/>
    </row>
    <row r="642" spans="6:23" customFormat="1" x14ac:dyDescent="0.3">
      <c r="F642" s="23"/>
      <c r="G642" s="4"/>
      <c r="W642" s="64"/>
    </row>
    <row r="643" spans="6:23" customFormat="1" x14ac:dyDescent="0.3">
      <c r="F643" s="23"/>
      <c r="G643" s="4"/>
      <c r="W643" s="64"/>
    </row>
    <row r="644" spans="6:23" customFormat="1" x14ac:dyDescent="0.3">
      <c r="F644" s="23"/>
      <c r="G644" s="4"/>
      <c r="W644" s="64"/>
    </row>
    <row r="645" spans="6:23" customFormat="1" x14ac:dyDescent="0.3">
      <c r="F645" s="23"/>
      <c r="G645" s="4"/>
      <c r="W645" s="64"/>
    </row>
    <row r="646" spans="6:23" customFormat="1" x14ac:dyDescent="0.3">
      <c r="F646" s="23"/>
      <c r="G646" s="4"/>
      <c r="W646" s="64"/>
    </row>
    <row r="647" spans="6:23" customFormat="1" x14ac:dyDescent="0.3">
      <c r="F647" s="23"/>
      <c r="G647" s="4"/>
      <c r="W647" s="64"/>
    </row>
    <row r="648" spans="6:23" customFormat="1" x14ac:dyDescent="0.3">
      <c r="F648" s="23"/>
      <c r="G648" s="4"/>
      <c r="W648" s="64"/>
    </row>
    <row r="649" spans="6:23" customFormat="1" x14ac:dyDescent="0.3">
      <c r="F649" s="23"/>
      <c r="G649" s="4"/>
      <c r="W649" s="64"/>
    </row>
    <row r="650" spans="6:23" customFormat="1" x14ac:dyDescent="0.3">
      <c r="F650" s="23"/>
      <c r="G650" s="4"/>
      <c r="W650" s="64"/>
    </row>
    <row r="651" spans="6:23" customFormat="1" x14ac:dyDescent="0.3">
      <c r="F651" s="23"/>
      <c r="G651" s="4"/>
      <c r="W651" s="64"/>
    </row>
    <row r="652" spans="6:23" customFormat="1" x14ac:dyDescent="0.3">
      <c r="F652" s="23"/>
      <c r="G652" s="4"/>
      <c r="W652" s="64"/>
    </row>
    <row r="653" spans="6:23" customFormat="1" x14ac:dyDescent="0.3">
      <c r="F653" s="23"/>
      <c r="G653" s="4"/>
      <c r="W653" s="64"/>
    </row>
    <row r="654" spans="6:23" customFormat="1" x14ac:dyDescent="0.3">
      <c r="F654" s="23"/>
      <c r="G654" s="4"/>
      <c r="W654" s="64"/>
    </row>
    <row r="655" spans="6:23" customFormat="1" x14ac:dyDescent="0.3">
      <c r="F655" s="23"/>
      <c r="G655" s="4"/>
      <c r="W655" s="64"/>
    </row>
    <row r="656" spans="6:23" customFormat="1" x14ac:dyDescent="0.3">
      <c r="F656" s="23"/>
      <c r="G656" s="4"/>
      <c r="W656" s="64"/>
    </row>
    <row r="657" spans="6:23" customFormat="1" x14ac:dyDescent="0.3">
      <c r="F657" s="23"/>
      <c r="G657" s="4"/>
      <c r="W657" s="64"/>
    </row>
    <row r="658" spans="6:23" customFormat="1" x14ac:dyDescent="0.3">
      <c r="F658" s="23"/>
      <c r="G658" s="4"/>
      <c r="W658" s="64"/>
    </row>
    <row r="659" spans="6:23" customFormat="1" x14ac:dyDescent="0.3">
      <c r="F659" s="23"/>
      <c r="G659" s="4"/>
      <c r="W659" s="64"/>
    </row>
    <row r="660" spans="6:23" customFormat="1" x14ac:dyDescent="0.3">
      <c r="F660" s="23"/>
      <c r="G660" s="4"/>
      <c r="W660" s="64"/>
    </row>
    <row r="661" spans="6:23" customFormat="1" x14ac:dyDescent="0.3">
      <c r="F661" s="23"/>
      <c r="G661" s="4"/>
      <c r="W661" s="64"/>
    </row>
    <row r="662" spans="6:23" customFormat="1" x14ac:dyDescent="0.3">
      <c r="F662" s="23"/>
      <c r="G662" s="4"/>
      <c r="W662" s="64"/>
    </row>
    <row r="663" spans="6:23" customFormat="1" x14ac:dyDescent="0.3">
      <c r="F663" s="23"/>
      <c r="G663" s="4"/>
      <c r="W663" s="64"/>
    </row>
    <row r="664" spans="6:23" customFormat="1" x14ac:dyDescent="0.3">
      <c r="F664" s="23"/>
      <c r="G664" s="4"/>
      <c r="W664" s="64"/>
    </row>
    <row r="665" spans="6:23" customFormat="1" x14ac:dyDescent="0.3">
      <c r="F665" s="23"/>
      <c r="G665" s="4"/>
      <c r="W665" s="64"/>
    </row>
    <row r="666" spans="6:23" customFormat="1" x14ac:dyDescent="0.3">
      <c r="F666" s="23"/>
      <c r="G666" s="4"/>
      <c r="W666" s="64"/>
    </row>
    <row r="667" spans="6:23" customFormat="1" x14ac:dyDescent="0.3">
      <c r="F667" s="23"/>
      <c r="G667" s="4"/>
      <c r="W667" s="64"/>
    </row>
    <row r="668" spans="6:23" customFormat="1" x14ac:dyDescent="0.3">
      <c r="F668" s="23"/>
      <c r="G668" s="4"/>
      <c r="W668" s="64"/>
    </row>
    <row r="669" spans="6:23" customFormat="1" x14ac:dyDescent="0.3">
      <c r="F669" s="23"/>
      <c r="G669" s="4"/>
      <c r="W669" s="64"/>
    </row>
    <row r="670" spans="6:23" customFormat="1" x14ac:dyDescent="0.3">
      <c r="F670" s="23"/>
      <c r="G670" s="4"/>
      <c r="W670" s="64"/>
    </row>
    <row r="671" spans="6:23" customFormat="1" x14ac:dyDescent="0.3">
      <c r="F671" s="23"/>
      <c r="G671" s="4"/>
      <c r="W671" s="64"/>
    </row>
    <row r="672" spans="6:23" customFormat="1" x14ac:dyDescent="0.3">
      <c r="F672" s="23"/>
      <c r="G672" s="4"/>
      <c r="W672" s="64"/>
    </row>
    <row r="673" spans="6:23" customFormat="1" x14ac:dyDescent="0.3">
      <c r="F673" s="23"/>
      <c r="G673" s="4"/>
      <c r="W673" s="64"/>
    </row>
    <row r="674" spans="6:23" customFormat="1" x14ac:dyDescent="0.3">
      <c r="F674" s="23"/>
      <c r="G674" s="4"/>
      <c r="W674" s="64"/>
    </row>
    <row r="675" spans="6:23" customFormat="1" x14ac:dyDescent="0.3">
      <c r="F675" s="23"/>
      <c r="G675" s="4"/>
      <c r="W675" s="64"/>
    </row>
    <row r="676" spans="6:23" customFormat="1" x14ac:dyDescent="0.3">
      <c r="F676" s="23"/>
      <c r="G676" s="4"/>
      <c r="W676" s="64"/>
    </row>
    <row r="677" spans="6:23" customFormat="1" x14ac:dyDescent="0.3">
      <c r="F677" s="23"/>
      <c r="G677" s="4"/>
      <c r="W677" s="64"/>
    </row>
    <row r="678" spans="6:23" customFormat="1" x14ac:dyDescent="0.3">
      <c r="F678" s="23"/>
      <c r="G678" s="4"/>
      <c r="W678" s="64"/>
    </row>
    <row r="679" spans="6:23" customFormat="1" x14ac:dyDescent="0.3">
      <c r="F679" s="23"/>
      <c r="G679" s="4"/>
      <c r="W679" s="64"/>
    </row>
    <row r="680" spans="6:23" customFormat="1" x14ac:dyDescent="0.3">
      <c r="F680" s="23"/>
      <c r="G680" s="4"/>
      <c r="W680" s="64"/>
    </row>
    <row r="681" spans="6:23" customFormat="1" x14ac:dyDescent="0.3">
      <c r="F681" s="23"/>
      <c r="G681" s="4"/>
      <c r="W681" s="64"/>
    </row>
    <row r="682" spans="6:23" customFormat="1" x14ac:dyDescent="0.3">
      <c r="F682" s="23"/>
      <c r="G682" s="4"/>
      <c r="W682" s="64"/>
    </row>
    <row r="683" spans="6:23" customFormat="1" x14ac:dyDescent="0.3">
      <c r="F683" s="23"/>
      <c r="G683" s="4"/>
      <c r="W683" s="64"/>
    </row>
    <row r="684" spans="6:23" customFormat="1" x14ac:dyDescent="0.3">
      <c r="F684" s="23"/>
      <c r="G684" s="4"/>
      <c r="W684" s="64"/>
    </row>
    <row r="685" spans="6:23" customFormat="1" x14ac:dyDescent="0.3">
      <c r="F685" s="23"/>
      <c r="G685" s="4"/>
      <c r="W685" s="64"/>
    </row>
    <row r="686" spans="6:23" customFormat="1" x14ac:dyDescent="0.3">
      <c r="F686" s="23"/>
      <c r="G686" s="4"/>
      <c r="W686" s="64"/>
    </row>
    <row r="687" spans="6:23" customFormat="1" x14ac:dyDescent="0.3">
      <c r="F687" s="23"/>
      <c r="G687" s="4"/>
      <c r="W687" s="64"/>
    </row>
    <row r="688" spans="6:23" customFormat="1" x14ac:dyDescent="0.3">
      <c r="F688" s="23"/>
      <c r="G688" s="4"/>
      <c r="W688" s="64"/>
    </row>
    <row r="689" spans="6:23" customFormat="1" x14ac:dyDescent="0.3">
      <c r="F689" s="23"/>
      <c r="G689" s="4"/>
      <c r="W689" s="64"/>
    </row>
    <row r="690" spans="6:23" customFormat="1" x14ac:dyDescent="0.3">
      <c r="F690" s="23"/>
      <c r="G690" s="4"/>
      <c r="W690" s="64"/>
    </row>
    <row r="691" spans="6:23" customFormat="1" x14ac:dyDescent="0.3">
      <c r="F691" s="23"/>
      <c r="G691" s="4"/>
      <c r="W691" s="64"/>
    </row>
    <row r="692" spans="6:23" customFormat="1" x14ac:dyDescent="0.3">
      <c r="F692" s="23"/>
      <c r="G692" s="4"/>
      <c r="W692" s="64"/>
    </row>
    <row r="693" spans="6:23" customFormat="1" x14ac:dyDescent="0.3">
      <c r="F693" s="23"/>
      <c r="G693" s="4"/>
      <c r="W693" s="64"/>
    </row>
    <row r="694" spans="6:23" customFormat="1" x14ac:dyDescent="0.3">
      <c r="F694" s="23"/>
      <c r="G694" s="4"/>
      <c r="W694" s="64"/>
    </row>
    <row r="695" spans="6:23" customFormat="1" x14ac:dyDescent="0.3">
      <c r="F695" s="23"/>
      <c r="G695" s="4"/>
      <c r="W695" s="64"/>
    </row>
    <row r="696" spans="6:23" customFormat="1" x14ac:dyDescent="0.3">
      <c r="F696" s="23"/>
      <c r="G696" s="4"/>
      <c r="W696" s="64"/>
    </row>
    <row r="697" spans="6:23" customFormat="1" x14ac:dyDescent="0.3">
      <c r="F697" s="23"/>
      <c r="G697" s="4"/>
      <c r="W697" s="64"/>
    </row>
    <row r="698" spans="6:23" customFormat="1" x14ac:dyDescent="0.3">
      <c r="F698" s="23"/>
      <c r="G698" s="4"/>
      <c r="W698" s="64"/>
    </row>
    <row r="699" spans="6:23" customFormat="1" x14ac:dyDescent="0.3">
      <c r="F699" s="23"/>
      <c r="G699" s="4"/>
      <c r="W699" s="64"/>
    </row>
    <row r="700" spans="6:23" customFormat="1" x14ac:dyDescent="0.3">
      <c r="F700" s="23"/>
      <c r="G700" s="4"/>
      <c r="W700" s="64"/>
    </row>
    <row r="701" spans="6:23" customFormat="1" x14ac:dyDescent="0.3">
      <c r="F701" s="23"/>
      <c r="G701" s="4"/>
      <c r="W701" s="64"/>
    </row>
    <row r="702" spans="6:23" customFormat="1" x14ac:dyDescent="0.3">
      <c r="F702" s="23"/>
      <c r="G702" s="4"/>
      <c r="W702" s="64"/>
    </row>
    <row r="703" spans="6:23" customFormat="1" x14ac:dyDescent="0.3">
      <c r="F703" s="23"/>
      <c r="G703" s="4"/>
      <c r="W703" s="64"/>
    </row>
    <row r="704" spans="6:23" customFormat="1" x14ac:dyDescent="0.3">
      <c r="F704" s="23"/>
      <c r="G704" s="4"/>
      <c r="W704" s="64"/>
    </row>
    <row r="705" spans="6:23" customFormat="1" x14ac:dyDescent="0.3">
      <c r="F705" s="23"/>
      <c r="G705" s="4"/>
      <c r="W705" s="64"/>
    </row>
    <row r="706" spans="6:23" customFormat="1" x14ac:dyDescent="0.3">
      <c r="F706" s="23"/>
      <c r="G706" s="4"/>
      <c r="W706" s="64"/>
    </row>
    <row r="707" spans="6:23" customFormat="1" x14ac:dyDescent="0.3">
      <c r="F707" s="23"/>
      <c r="G707" s="4"/>
      <c r="W707" s="64"/>
    </row>
    <row r="708" spans="6:23" customFormat="1" x14ac:dyDescent="0.3">
      <c r="F708" s="23"/>
      <c r="G708" s="4"/>
      <c r="W708" s="64"/>
    </row>
    <row r="709" spans="6:23" customFormat="1" x14ac:dyDescent="0.3">
      <c r="F709" s="23"/>
      <c r="G709" s="4"/>
      <c r="W709" s="64"/>
    </row>
    <row r="710" spans="6:23" customFormat="1" x14ac:dyDescent="0.3">
      <c r="F710" s="23"/>
      <c r="G710" s="4"/>
      <c r="W710" s="64"/>
    </row>
    <row r="711" spans="6:23" customFormat="1" x14ac:dyDescent="0.3">
      <c r="F711" s="23"/>
      <c r="G711" s="4"/>
      <c r="W711" s="64"/>
    </row>
    <row r="712" spans="6:23" customFormat="1" x14ac:dyDescent="0.3">
      <c r="F712" s="23"/>
      <c r="G712" s="4"/>
      <c r="W712" s="64"/>
    </row>
    <row r="713" spans="6:23" customFormat="1" x14ac:dyDescent="0.3">
      <c r="F713" s="23"/>
      <c r="G713" s="4"/>
      <c r="W713" s="64"/>
    </row>
    <row r="714" spans="6:23" customFormat="1" x14ac:dyDescent="0.3">
      <c r="F714" s="23"/>
      <c r="G714" s="4"/>
      <c r="W714" s="64"/>
    </row>
    <row r="715" spans="6:23" customFormat="1" x14ac:dyDescent="0.3">
      <c r="F715" s="23"/>
      <c r="G715" s="4"/>
      <c r="W715" s="64"/>
    </row>
    <row r="716" spans="6:23" customFormat="1" x14ac:dyDescent="0.3">
      <c r="F716" s="23"/>
      <c r="G716" s="4"/>
      <c r="W716" s="64"/>
    </row>
    <row r="717" spans="6:23" customFormat="1" x14ac:dyDescent="0.3">
      <c r="F717" s="23"/>
      <c r="G717" s="4"/>
      <c r="W717" s="64"/>
    </row>
    <row r="718" spans="6:23" customFormat="1" x14ac:dyDescent="0.3">
      <c r="F718" s="23"/>
      <c r="G718" s="4"/>
      <c r="W718" s="64"/>
    </row>
    <row r="719" spans="6:23" customFormat="1" x14ac:dyDescent="0.3">
      <c r="F719" s="23"/>
      <c r="G719" s="4"/>
      <c r="W719" s="64"/>
    </row>
    <row r="720" spans="6:23" customFormat="1" x14ac:dyDescent="0.3">
      <c r="F720" s="23"/>
      <c r="G720" s="4"/>
      <c r="W720" s="64"/>
    </row>
    <row r="721" spans="6:23" customFormat="1" x14ac:dyDescent="0.3">
      <c r="F721" s="23"/>
      <c r="G721" s="4"/>
      <c r="W721" s="64"/>
    </row>
    <row r="722" spans="6:23" customFormat="1" x14ac:dyDescent="0.3">
      <c r="F722" s="23"/>
      <c r="G722" s="4"/>
      <c r="W722" s="64"/>
    </row>
    <row r="723" spans="6:23" customFormat="1" x14ac:dyDescent="0.3">
      <c r="F723" s="23"/>
      <c r="G723" s="4"/>
      <c r="W723" s="64"/>
    </row>
    <row r="724" spans="6:23" customFormat="1" x14ac:dyDescent="0.3">
      <c r="F724" s="23"/>
      <c r="G724" s="4"/>
      <c r="W724" s="64"/>
    </row>
    <row r="725" spans="6:23" customFormat="1" x14ac:dyDescent="0.3">
      <c r="F725" s="23"/>
      <c r="G725" s="4"/>
      <c r="W725" s="64"/>
    </row>
    <row r="726" spans="6:23" customFormat="1" x14ac:dyDescent="0.3">
      <c r="F726" s="23"/>
      <c r="G726" s="4"/>
      <c r="W726" s="64"/>
    </row>
    <row r="727" spans="6:23" customFormat="1" x14ac:dyDescent="0.3">
      <c r="F727" s="23"/>
      <c r="G727" s="4"/>
      <c r="W727" s="64"/>
    </row>
    <row r="728" spans="6:23" customFormat="1" x14ac:dyDescent="0.3">
      <c r="F728" s="23"/>
      <c r="G728" s="4"/>
      <c r="W728" s="64"/>
    </row>
    <row r="729" spans="6:23" customFormat="1" x14ac:dyDescent="0.3">
      <c r="F729" s="23"/>
      <c r="G729" s="4"/>
      <c r="W729" s="64"/>
    </row>
    <row r="730" spans="6:23" customFormat="1" x14ac:dyDescent="0.3">
      <c r="F730" s="23"/>
      <c r="G730" s="4"/>
      <c r="W730" s="64"/>
    </row>
    <row r="731" spans="6:23" customFormat="1" x14ac:dyDescent="0.3">
      <c r="F731" s="23"/>
      <c r="G731" s="4"/>
      <c r="W731" s="64"/>
    </row>
    <row r="732" spans="6:23" customFormat="1" x14ac:dyDescent="0.3">
      <c r="F732" s="23"/>
      <c r="G732" s="4"/>
      <c r="W732" s="64"/>
    </row>
    <row r="733" spans="6:23" customFormat="1" x14ac:dyDescent="0.3">
      <c r="F733" s="23"/>
      <c r="G733" s="4"/>
      <c r="W733" s="64"/>
    </row>
    <row r="734" spans="6:23" customFormat="1" x14ac:dyDescent="0.3">
      <c r="F734" s="23"/>
      <c r="G734" s="4"/>
      <c r="W734" s="64"/>
    </row>
    <row r="735" spans="6:23" customFormat="1" x14ac:dyDescent="0.3">
      <c r="F735" s="23"/>
      <c r="G735" s="4"/>
      <c r="W735" s="64"/>
    </row>
    <row r="736" spans="6:23" customFormat="1" x14ac:dyDescent="0.3">
      <c r="F736" s="23"/>
      <c r="G736" s="4"/>
      <c r="W736" s="64"/>
    </row>
    <row r="737" spans="6:23" customFormat="1" x14ac:dyDescent="0.3">
      <c r="F737" s="23"/>
      <c r="G737" s="4"/>
      <c r="W737" s="64"/>
    </row>
    <row r="738" spans="6:23" customFormat="1" x14ac:dyDescent="0.3">
      <c r="F738" s="23"/>
      <c r="G738" s="4"/>
      <c r="W738" s="64"/>
    </row>
    <row r="739" spans="6:23" customFormat="1" x14ac:dyDescent="0.3">
      <c r="F739" s="23"/>
      <c r="G739" s="4"/>
      <c r="W739" s="64"/>
    </row>
    <row r="740" spans="6:23" customFormat="1" x14ac:dyDescent="0.3">
      <c r="F740" s="23"/>
      <c r="G740" s="4"/>
      <c r="W740" s="64"/>
    </row>
    <row r="741" spans="6:23" customFormat="1" x14ac:dyDescent="0.3">
      <c r="F741" s="23"/>
      <c r="G741" s="4"/>
      <c r="W741" s="64"/>
    </row>
    <row r="742" spans="6:23" customFormat="1" x14ac:dyDescent="0.3">
      <c r="F742" s="23"/>
      <c r="G742" s="4"/>
      <c r="W742" s="64"/>
    </row>
    <row r="743" spans="6:23" customFormat="1" x14ac:dyDescent="0.3">
      <c r="F743" s="23"/>
      <c r="G743" s="4"/>
      <c r="W743" s="64"/>
    </row>
    <row r="744" spans="6:23" customFormat="1" x14ac:dyDescent="0.3">
      <c r="F744" s="23"/>
      <c r="G744" s="4"/>
      <c r="W744" s="64"/>
    </row>
    <row r="745" spans="6:23" customFormat="1" x14ac:dyDescent="0.3">
      <c r="F745" s="23"/>
      <c r="G745" s="4"/>
      <c r="W745" s="64"/>
    </row>
    <row r="746" spans="6:23" customFormat="1" x14ac:dyDescent="0.3">
      <c r="F746" s="23"/>
      <c r="G746" s="4"/>
      <c r="W746" s="64"/>
    </row>
    <row r="747" spans="6:23" customFormat="1" x14ac:dyDescent="0.3">
      <c r="F747" s="23"/>
      <c r="G747" s="4"/>
      <c r="W747" s="64"/>
    </row>
    <row r="748" spans="6:23" customFormat="1" x14ac:dyDescent="0.3">
      <c r="F748" s="23"/>
      <c r="G748" s="4"/>
      <c r="W748" s="64"/>
    </row>
    <row r="749" spans="6:23" customFormat="1" x14ac:dyDescent="0.3">
      <c r="F749" s="23"/>
      <c r="G749" s="4"/>
      <c r="W749" s="64"/>
    </row>
    <row r="750" spans="6:23" customFormat="1" x14ac:dyDescent="0.3">
      <c r="F750" s="23"/>
      <c r="G750" s="4"/>
      <c r="W750" s="64"/>
    </row>
    <row r="751" spans="6:23" customFormat="1" x14ac:dyDescent="0.3">
      <c r="F751" s="23"/>
      <c r="G751" s="4"/>
      <c r="W751" s="64"/>
    </row>
    <row r="752" spans="6:23" customFormat="1" x14ac:dyDescent="0.3">
      <c r="F752" s="23"/>
      <c r="G752" s="4"/>
      <c r="W752" s="64"/>
    </row>
    <row r="753" spans="6:23" customFormat="1" x14ac:dyDescent="0.3">
      <c r="F753" s="23"/>
      <c r="G753" s="4"/>
      <c r="W753" s="64"/>
    </row>
    <row r="754" spans="6:23" customFormat="1" x14ac:dyDescent="0.3">
      <c r="F754" s="23"/>
      <c r="G754" s="4"/>
      <c r="W754" s="64"/>
    </row>
    <row r="755" spans="6:23" customFormat="1" x14ac:dyDescent="0.3">
      <c r="F755" s="23"/>
      <c r="G755" s="4"/>
      <c r="W755" s="64"/>
    </row>
    <row r="756" spans="6:23" customFormat="1" x14ac:dyDescent="0.3">
      <c r="F756" s="23"/>
      <c r="G756" s="4"/>
      <c r="W756" s="64"/>
    </row>
    <row r="757" spans="6:23" customFormat="1" x14ac:dyDescent="0.3">
      <c r="F757" s="23"/>
      <c r="G757" s="4"/>
      <c r="W757" s="64"/>
    </row>
    <row r="758" spans="6:23" customFormat="1" x14ac:dyDescent="0.3">
      <c r="F758" s="23"/>
      <c r="G758" s="4"/>
      <c r="W758" s="64"/>
    </row>
    <row r="759" spans="6:23" customFormat="1" x14ac:dyDescent="0.3">
      <c r="F759" s="23"/>
      <c r="G759" s="4"/>
      <c r="W759" s="64"/>
    </row>
    <row r="760" spans="6:23" customFormat="1" x14ac:dyDescent="0.3">
      <c r="F760" s="23"/>
      <c r="G760" s="4"/>
      <c r="W760" s="64"/>
    </row>
    <row r="761" spans="6:23" customFormat="1" x14ac:dyDescent="0.3">
      <c r="F761" s="23"/>
      <c r="G761" s="4"/>
      <c r="W761" s="64"/>
    </row>
    <row r="762" spans="6:23" customFormat="1" x14ac:dyDescent="0.3">
      <c r="F762" s="23"/>
      <c r="G762" s="4"/>
      <c r="W762" s="64"/>
    </row>
    <row r="763" spans="6:23" customFormat="1" x14ac:dyDescent="0.3">
      <c r="F763" s="23"/>
      <c r="G763" s="4"/>
      <c r="W763" s="64"/>
    </row>
    <row r="764" spans="6:23" customFormat="1" x14ac:dyDescent="0.3">
      <c r="F764" s="23"/>
      <c r="G764" s="4"/>
      <c r="W764" s="64"/>
    </row>
    <row r="765" spans="6:23" customFormat="1" x14ac:dyDescent="0.3">
      <c r="F765" s="23"/>
      <c r="G765" s="4"/>
      <c r="W765" s="64"/>
    </row>
    <row r="766" spans="6:23" customFormat="1" x14ac:dyDescent="0.3">
      <c r="F766" s="23"/>
      <c r="G766" s="4"/>
      <c r="W766" s="64"/>
    </row>
    <row r="767" spans="6:23" customFormat="1" x14ac:dyDescent="0.3">
      <c r="F767" s="23"/>
      <c r="G767" s="4"/>
      <c r="W767" s="64"/>
    </row>
    <row r="768" spans="6:23" customFormat="1" x14ac:dyDescent="0.3">
      <c r="F768" s="23"/>
      <c r="G768" s="4"/>
      <c r="W768" s="64"/>
    </row>
    <row r="769" spans="6:23" customFormat="1" x14ac:dyDescent="0.3">
      <c r="F769" s="23"/>
      <c r="G769" s="4"/>
      <c r="W769" s="64"/>
    </row>
    <row r="770" spans="6:23" customFormat="1" x14ac:dyDescent="0.3">
      <c r="F770" s="23"/>
      <c r="G770" s="4"/>
      <c r="W770" s="64"/>
    </row>
    <row r="771" spans="6:23" customFormat="1" x14ac:dyDescent="0.3">
      <c r="F771" s="23"/>
      <c r="G771" s="4"/>
      <c r="W771" s="64"/>
    </row>
    <row r="772" spans="6:23" customFormat="1" x14ac:dyDescent="0.3">
      <c r="F772" s="23"/>
      <c r="G772" s="4"/>
      <c r="W772" s="64"/>
    </row>
    <row r="773" spans="6:23" customFormat="1" x14ac:dyDescent="0.3">
      <c r="F773" s="23"/>
      <c r="G773" s="4"/>
      <c r="W773" s="64"/>
    </row>
    <row r="774" spans="6:23" customFormat="1" x14ac:dyDescent="0.3">
      <c r="F774" s="23"/>
      <c r="G774" s="4"/>
      <c r="W774" s="64"/>
    </row>
    <row r="775" spans="6:23" customFormat="1" x14ac:dyDescent="0.3">
      <c r="F775" s="23"/>
      <c r="G775" s="4"/>
      <c r="W775" s="64"/>
    </row>
    <row r="776" spans="6:23" customFormat="1" x14ac:dyDescent="0.3">
      <c r="F776" s="23"/>
      <c r="G776" s="4"/>
      <c r="W776" s="64"/>
    </row>
    <row r="777" spans="6:23" customFormat="1" x14ac:dyDescent="0.3">
      <c r="F777" s="23"/>
      <c r="G777" s="4"/>
      <c r="W777" s="64"/>
    </row>
    <row r="778" spans="6:23" customFormat="1" x14ac:dyDescent="0.3">
      <c r="F778" s="23"/>
      <c r="G778" s="4"/>
      <c r="W778" s="64"/>
    </row>
    <row r="779" spans="6:23" customFormat="1" x14ac:dyDescent="0.3">
      <c r="F779" s="23"/>
      <c r="G779" s="4"/>
      <c r="W779" s="64"/>
    </row>
    <row r="780" spans="6:23" customFormat="1" x14ac:dyDescent="0.3">
      <c r="F780" s="23"/>
      <c r="G780" s="4"/>
      <c r="W780" s="64"/>
    </row>
    <row r="781" spans="6:23" customFormat="1" x14ac:dyDescent="0.3">
      <c r="F781" s="23"/>
      <c r="G781" s="4"/>
      <c r="W781" s="64"/>
    </row>
    <row r="782" spans="6:23" customFormat="1" x14ac:dyDescent="0.3">
      <c r="F782" s="23"/>
      <c r="G782" s="4"/>
      <c r="W782" s="64"/>
    </row>
    <row r="783" spans="6:23" customFormat="1" x14ac:dyDescent="0.3">
      <c r="F783" s="23"/>
      <c r="G783" s="4"/>
      <c r="W783" s="64"/>
    </row>
    <row r="784" spans="6:23" customFormat="1" x14ac:dyDescent="0.3">
      <c r="F784" s="23"/>
      <c r="G784" s="4"/>
      <c r="W784" s="64"/>
    </row>
    <row r="785" spans="6:23" customFormat="1" x14ac:dyDescent="0.3">
      <c r="F785" s="23"/>
      <c r="G785" s="4"/>
      <c r="W785" s="64"/>
    </row>
    <row r="786" spans="6:23" customFormat="1" x14ac:dyDescent="0.3">
      <c r="F786" s="23"/>
      <c r="G786" s="4"/>
      <c r="W786" s="64"/>
    </row>
    <row r="787" spans="6:23" customFormat="1" x14ac:dyDescent="0.3">
      <c r="F787" s="23"/>
      <c r="G787" s="4"/>
      <c r="W787" s="64"/>
    </row>
    <row r="788" spans="6:23" customFormat="1" x14ac:dyDescent="0.3">
      <c r="F788" s="23"/>
      <c r="G788" s="4"/>
      <c r="W788" s="64"/>
    </row>
    <row r="789" spans="6:23" customFormat="1" x14ac:dyDescent="0.3">
      <c r="F789" s="23"/>
      <c r="G789" s="4"/>
      <c r="W789" s="64"/>
    </row>
    <row r="790" spans="6:23" customFormat="1" x14ac:dyDescent="0.3">
      <c r="F790" s="23"/>
      <c r="G790" s="4"/>
      <c r="W790" s="64"/>
    </row>
    <row r="791" spans="6:23" customFormat="1" x14ac:dyDescent="0.3">
      <c r="F791" s="23"/>
      <c r="G791" s="4"/>
      <c r="W791" s="64"/>
    </row>
    <row r="792" spans="6:23" customFormat="1" x14ac:dyDescent="0.3">
      <c r="F792" s="23"/>
      <c r="G792" s="4"/>
      <c r="W792" s="64"/>
    </row>
    <row r="793" spans="6:23" customFormat="1" x14ac:dyDescent="0.3">
      <c r="F793" s="23"/>
      <c r="G793" s="4"/>
      <c r="W793" s="64"/>
    </row>
    <row r="794" spans="6:23" customFormat="1" x14ac:dyDescent="0.3">
      <c r="F794" s="23"/>
      <c r="G794" s="4"/>
      <c r="W794" s="64"/>
    </row>
  </sheetData>
  <mergeCells count="501">
    <mergeCell ref="K50:L50"/>
    <mergeCell ref="K51:L51"/>
    <mergeCell ref="K52:L52"/>
    <mergeCell ref="K53:L53"/>
    <mergeCell ref="K2:L2"/>
    <mergeCell ref="K44:L44"/>
    <mergeCell ref="K45:L45"/>
    <mergeCell ref="K46:L46"/>
    <mergeCell ref="K47:L47"/>
    <mergeCell ref="K48:L48"/>
    <mergeCell ref="K49:L49"/>
    <mergeCell ref="K38:L38"/>
    <mergeCell ref="K39:L39"/>
    <mergeCell ref="K40:L40"/>
    <mergeCell ref="K41:L41"/>
    <mergeCell ref="K42:L42"/>
    <mergeCell ref="K43:L43"/>
    <mergeCell ref="K32:L32"/>
    <mergeCell ref="K33:L33"/>
    <mergeCell ref="K34:L34"/>
    <mergeCell ref="K35:L35"/>
    <mergeCell ref="K36:L36"/>
    <mergeCell ref="K37:L37"/>
    <mergeCell ref="K26:L26"/>
    <mergeCell ref="K27:L27"/>
    <mergeCell ref="K28:L28"/>
    <mergeCell ref="K29:L29"/>
    <mergeCell ref="K30:L30"/>
    <mergeCell ref="K31:L31"/>
    <mergeCell ref="C447:E447"/>
    <mergeCell ref="C448:E448"/>
    <mergeCell ref="C449:E449"/>
    <mergeCell ref="J19:L19"/>
    <mergeCell ref="K20:L20"/>
    <mergeCell ref="K21:L21"/>
    <mergeCell ref="K22:L22"/>
    <mergeCell ref="K23:L23"/>
    <mergeCell ref="K24:L24"/>
    <mergeCell ref="K25:L25"/>
    <mergeCell ref="C441:E441"/>
    <mergeCell ref="C442:E442"/>
    <mergeCell ref="C443:E443"/>
    <mergeCell ref="C444:E444"/>
    <mergeCell ref="C445:E445"/>
    <mergeCell ref="C446:E446"/>
    <mergeCell ref="C435:E435"/>
    <mergeCell ref="C436:E436"/>
    <mergeCell ref="C437:E437"/>
    <mergeCell ref="C438:E438"/>
    <mergeCell ref="C439:E439"/>
    <mergeCell ref="C440:E440"/>
    <mergeCell ref="C429:E429"/>
    <mergeCell ref="C430:E430"/>
    <mergeCell ref="C431:E431"/>
    <mergeCell ref="C432:E432"/>
    <mergeCell ref="C433:E433"/>
    <mergeCell ref="C434:E434"/>
    <mergeCell ref="C423:E423"/>
    <mergeCell ref="C424:E424"/>
    <mergeCell ref="C425:E425"/>
    <mergeCell ref="C426:E426"/>
    <mergeCell ref="C427:E427"/>
    <mergeCell ref="C428:E428"/>
    <mergeCell ref="C417:E417"/>
    <mergeCell ref="C418:E418"/>
    <mergeCell ref="C419:E419"/>
    <mergeCell ref="C420:E420"/>
    <mergeCell ref="C421:E421"/>
    <mergeCell ref="C422:E422"/>
    <mergeCell ref="C411:E411"/>
    <mergeCell ref="C412:E412"/>
    <mergeCell ref="C413:E413"/>
    <mergeCell ref="C414:E414"/>
    <mergeCell ref="C415:E415"/>
    <mergeCell ref="C416:E416"/>
    <mergeCell ref="C405:E405"/>
    <mergeCell ref="C406:E406"/>
    <mergeCell ref="C407:E407"/>
    <mergeCell ref="C408:E408"/>
    <mergeCell ref="C409:E409"/>
    <mergeCell ref="C410:E410"/>
    <mergeCell ref="C399:E399"/>
    <mergeCell ref="C400:E400"/>
    <mergeCell ref="C401:E401"/>
    <mergeCell ref="C402:E402"/>
    <mergeCell ref="C403:E403"/>
    <mergeCell ref="C404:E404"/>
    <mergeCell ref="C393:E393"/>
    <mergeCell ref="C394:E394"/>
    <mergeCell ref="C395:E395"/>
    <mergeCell ref="C396:E396"/>
    <mergeCell ref="C397:E397"/>
    <mergeCell ref="C398:E398"/>
    <mergeCell ref="C387:E387"/>
    <mergeCell ref="C388:E388"/>
    <mergeCell ref="C389:E389"/>
    <mergeCell ref="C390:E390"/>
    <mergeCell ref="C391:E391"/>
    <mergeCell ref="C392:E392"/>
    <mergeCell ref="C381:E381"/>
    <mergeCell ref="C382:E382"/>
    <mergeCell ref="C383:E383"/>
    <mergeCell ref="C384:E384"/>
    <mergeCell ref="C385:E385"/>
    <mergeCell ref="C386:E386"/>
    <mergeCell ref="C375:E375"/>
    <mergeCell ref="C376:E376"/>
    <mergeCell ref="C377:E377"/>
    <mergeCell ref="C378:E378"/>
    <mergeCell ref="C379:E379"/>
    <mergeCell ref="C380:E380"/>
    <mergeCell ref="C369:E369"/>
    <mergeCell ref="C370:E370"/>
    <mergeCell ref="C371:E371"/>
    <mergeCell ref="C372:E372"/>
    <mergeCell ref="C373:E373"/>
    <mergeCell ref="C374:E374"/>
    <mergeCell ref="C363:E363"/>
    <mergeCell ref="C364:E364"/>
    <mergeCell ref="C365:E365"/>
    <mergeCell ref="C366:E366"/>
    <mergeCell ref="C367:E367"/>
    <mergeCell ref="C368:E368"/>
    <mergeCell ref="C357:E357"/>
    <mergeCell ref="C358:E358"/>
    <mergeCell ref="C359:E359"/>
    <mergeCell ref="C360:E360"/>
    <mergeCell ref="C361:E361"/>
    <mergeCell ref="C362:E362"/>
    <mergeCell ref="C351:E351"/>
    <mergeCell ref="C352:E352"/>
    <mergeCell ref="C353:E353"/>
    <mergeCell ref="C354:E354"/>
    <mergeCell ref="C355:E355"/>
    <mergeCell ref="C356:E356"/>
    <mergeCell ref="C345:E345"/>
    <mergeCell ref="C346:E346"/>
    <mergeCell ref="C347:E347"/>
    <mergeCell ref="C348:E348"/>
    <mergeCell ref="C349:E349"/>
    <mergeCell ref="C350:E350"/>
    <mergeCell ref="C339:E339"/>
    <mergeCell ref="C340:E340"/>
    <mergeCell ref="C341:E341"/>
    <mergeCell ref="C342:E342"/>
    <mergeCell ref="C343:E343"/>
    <mergeCell ref="C344:E344"/>
    <mergeCell ref="C333:E333"/>
    <mergeCell ref="C334:E334"/>
    <mergeCell ref="C335:E335"/>
    <mergeCell ref="C336:E336"/>
    <mergeCell ref="C337:E337"/>
    <mergeCell ref="C338:E338"/>
    <mergeCell ref="C327:E327"/>
    <mergeCell ref="C328:E328"/>
    <mergeCell ref="C329:E329"/>
    <mergeCell ref="C330:E330"/>
    <mergeCell ref="C331:E331"/>
    <mergeCell ref="C332:E332"/>
    <mergeCell ref="C321:E321"/>
    <mergeCell ref="C322:E322"/>
    <mergeCell ref="C323:E323"/>
    <mergeCell ref="C324:E324"/>
    <mergeCell ref="C325:E325"/>
    <mergeCell ref="C326:E326"/>
    <mergeCell ref="C315:E315"/>
    <mergeCell ref="C316:E316"/>
    <mergeCell ref="C317:E317"/>
    <mergeCell ref="C318:E318"/>
    <mergeCell ref="C319:E319"/>
    <mergeCell ref="C320:E320"/>
    <mergeCell ref="C309:E309"/>
    <mergeCell ref="C310:E310"/>
    <mergeCell ref="C311:E311"/>
    <mergeCell ref="C312:E312"/>
    <mergeCell ref="C313:E313"/>
    <mergeCell ref="C314:E314"/>
    <mergeCell ref="C303:E303"/>
    <mergeCell ref="C304:E304"/>
    <mergeCell ref="C305:E305"/>
    <mergeCell ref="C306:E306"/>
    <mergeCell ref="C307:E307"/>
    <mergeCell ref="C308:E308"/>
    <mergeCell ref="C297:E297"/>
    <mergeCell ref="C298:E298"/>
    <mergeCell ref="C299:E299"/>
    <mergeCell ref="C300:E300"/>
    <mergeCell ref="C301:E301"/>
    <mergeCell ref="C302:E302"/>
    <mergeCell ref="C291:E291"/>
    <mergeCell ref="C292:E292"/>
    <mergeCell ref="C293:E293"/>
    <mergeCell ref="C294:E294"/>
    <mergeCell ref="C295:E295"/>
    <mergeCell ref="C296:E296"/>
    <mergeCell ref="C285:E285"/>
    <mergeCell ref="C286:E286"/>
    <mergeCell ref="C287:E287"/>
    <mergeCell ref="C288:E288"/>
    <mergeCell ref="C289:E289"/>
    <mergeCell ref="C290:E290"/>
    <mergeCell ref="C279:E279"/>
    <mergeCell ref="C280:E280"/>
    <mergeCell ref="C281:E281"/>
    <mergeCell ref="C282:E282"/>
    <mergeCell ref="C283:E283"/>
    <mergeCell ref="C284:E284"/>
    <mergeCell ref="C273:E273"/>
    <mergeCell ref="C274:E274"/>
    <mergeCell ref="C275:E275"/>
    <mergeCell ref="C276:E276"/>
    <mergeCell ref="C277:E277"/>
    <mergeCell ref="C278:E278"/>
    <mergeCell ref="C267:E267"/>
    <mergeCell ref="C268:E268"/>
    <mergeCell ref="C269:E269"/>
    <mergeCell ref="C270:E270"/>
    <mergeCell ref="C271:E271"/>
    <mergeCell ref="C272:E272"/>
    <mergeCell ref="C261:E261"/>
    <mergeCell ref="C262:E262"/>
    <mergeCell ref="C263:E263"/>
    <mergeCell ref="C264:E264"/>
    <mergeCell ref="C265:E265"/>
    <mergeCell ref="C266:E266"/>
    <mergeCell ref="C255:E255"/>
    <mergeCell ref="C256:E256"/>
    <mergeCell ref="C257:E257"/>
    <mergeCell ref="C258:E258"/>
    <mergeCell ref="C259:E259"/>
    <mergeCell ref="C260:E260"/>
    <mergeCell ref="C249:E249"/>
    <mergeCell ref="C250:E250"/>
    <mergeCell ref="C251:E251"/>
    <mergeCell ref="C252:E252"/>
    <mergeCell ref="C253:E253"/>
    <mergeCell ref="C254:E254"/>
    <mergeCell ref="C243:E243"/>
    <mergeCell ref="C244:E244"/>
    <mergeCell ref="C245:E245"/>
    <mergeCell ref="C246:E246"/>
    <mergeCell ref="C247:E247"/>
    <mergeCell ref="C248:E248"/>
    <mergeCell ref="C237:E237"/>
    <mergeCell ref="C238:E238"/>
    <mergeCell ref="C239:E239"/>
    <mergeCell ref="C240:E240"/>
    <mergeCell ref="C241:E241"/>
    <mergeCell ref="C242:E242"/>
    <mergeCell ref="C231:E231"/>
    <mergeCell ref="C232:E232"/>
    <mergeCell ref="C233:E233"/>
    <mergeCell ref="C234:E234"/>
    <mergeCell ref="C235:E235"/>
    <mergeCell ref="C236:E236"/>
    <mergeCell ref="C225:E225"/>
    <mergeCell ref="C226:E226"/>
    <mergeCell ref="C227:E227"/>
    <mergeCell ref="C228:E228"/>
    <mergeCell ref="C229:E229"/>
    <mergeCell ref="C230:E230"/>
    <mergeCell ref="C219:E219"/>
    <mergeCell ref="C220:E220"/>
    <mergeCell ref="C221:E221"/>
    <mergeCell ref="C222:E222"/>
    <mergeCell ref="C223:E223"/>
    <mergeCell ref="C224:E224"/>
    <mergeCell ref="C213:E213"/>
    <mergeCell ref="C214:E214"/>
    <mergeCell ref="C215:E215"/>
    <mergeCell ref="C216:E216"/>
    <mergeCell ref="C217:E217"/>
    <mergeCell ref="C218:E218"/>
    <mergeCell ref="C207:E207"/>
    <mergeCell ref="C208:E208"/>
    <mergeCell ref="C209:E209"/>
    <mergeCell ref="C210:E210"/>
    <mergeCell ref="C211:E211"/>
    <mergeCell ref="C212:E212"/>
    <mergeCell ref="C201:E201"/>
    <mergeCell ref="C202:E202"/>
    <mergeCell ref="C203:E203"/>
    <mergeCell ref="C204:E204"/>
    <mergeCell ref="C205:E205"/>
    <mergeCell ref="C206:E206"/>
    <mergeCell ref="C195:E195"/>
    <mergeCell ref="C196:E196"/>
    <mergeCell ref="C197:E197"/>
    <mergeCell ref="C198:E198"/>
    <mergeCell ref="C199:E199"/>
    <mergeCell ref="C200:E200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7:E17"/>
    <mergeCell ref="K17:L17"/>
    <mergeCell ref="C18:E18"/>
    <mergeCell ref="C19:E19"/>
    <mergeCell ref="C20:E20"/>
    <mergeCell ref="C14:E14"/>
    <mergeCell ref="K14:L14"/>
    <mergeCell ref="C15:E15"/>
    <mergeCell ref="K15:L15"/>
    <mergeCell ref="C16:E16"/>
    <mergeCell ref="K16:L16"/>
    <mergeCell ref="C11:E11"/>
    <mergeCell ref="K11:L11"/>
    <mergeCell ref="C12:E12"/>
    <mergeCell ref="K12:L12"/>
    <mergeCell ref="C13:E13"/>
    <mergeCell ref="K13:L13"/>
    <mergeCell ref="C8:E8"/>
    <mergeCell ref="K8:L8"/>
    <mergeCell ref="C9:E9"/>
    <mergeCell ref="J9:L9"/>
    <mergeCell ref="C10:E10"/>
    <mergeCell ref="K10:L10"/>
    <mergeCell ref="C5:E5"/>
    <mergeCell ref="J5:L5"/>
    <mergeCell ref="Z5:Z6"/>
    <mergeCell ref="AA5:AA6"/>
    <mergeCell ref="C6:E6"/>
    <mergeCell ref="J6:J7"/>
    <mergeCell ref="K6:L7"/>
    <mergeCell ref="C7:E7"/>
    <mergeCell ref="B2:C2"/>
    <mergeCell ref="D2:F2"/>
    <mergeCell ref="B3:C3"/>
    <mergeCell ref="I3:K3"/>
    <mergeCell ref="U3:W4"/>
  </mergeCells>
  <conditionalFormatting sqref="X6:X449">
    <cfRule type="containsText" dxfId="11" priority="1" operator="containsText" text="f">
      <formula>NOT(ISERROR(SEARCH("f",X6)))</formula>
    </cfRule>
    <cfRule type="beginsWith" dxfId="10" priority="2" operator="beginsWith" text="أقل">
      <formula>LEFT(X6,LEN("أقل"))="أقل"</formula>
    </cfRule>
    <cfRule type="beginsWith" dxfId="9" priority="3" operator="beginsWith" text="متو">
      <formula>LEFT(X6,LEN("متو"))="متو"</formula>
    </cfRule>
    <cfRule type="beginsWith" dxfId="8" priority="4" operator="beginsWith" text="فوق">
      <formula>LEFT(X6,LEN("فوق"))="فوق"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3">
    <tabColor theme="9" tint="-0.249977111117893"/>
  </sheetPr>
  <dimension ref="B1:AQ32"/>
  <sheetViews>
    <sheetView rightToLeft="1" topLeftCell="A3" zoomScale="62" zoomScaleNormal="62" workbookViewId="0">
      <selection activeCell="R2" sqref="R1:R1048576"/>
    </sheetView>
  </sheetViews>
  <sheetFormatPr defaultColWidth="20.83203125" defaultRowHeight="18" x14ac:dyDescent="0.4"/>
  <cols>
    <col min="1" max="1" width="20.83203125" style="67"/>
    <col min="2" max="2" width="20.83203125" style="75"/>
    <col min="3" max="3" width="20.83203125" style="76"/>
    <col min="4" max="4" width="20.83203125" style="77"/>
    <col min="5" max="9" width="20.83203125" style="86"/>
    <col min="10" max="11" width="0" style="67" hidden="1" customWidth="1"/>
    <col min="12" max="12" width="0" style="75" hidden="1" customWidth="1"/>
    <col min="13" max="15" width="0" style="67" hidden="1" customWidth="1"/>
    <col min="16" max="17" width="20.83203125" style="67"/>
    <col min="18" max="18" width="0" style="67" hidden="1" customWidth="1"/>
    <col min="19" max="16384" width="20.83203125" style="67"/>
  </cols>
  <sheetData>
    <row r="1" spans="2:43" x14ac:dyDescent="0.4">
      <c r="B1" s="309" t="s">
        <v>4</v>
      </c>
      <c r="C1" s="309"/>
      <c r="D1" s="309"/>
      <c r="E1" s="308" t="s">
        <v>10</v>
      </c>
      <c r="F1" s="308"/>
      <c r="G1" s="308"/>
      <c r="H1" s="308"/>
      <c r="I1" s="308"/>
      <c r="L1" s="67"/>
    </row>
    <row r="2" spans="2:43" ht="14.25" customHeight="1" x14ac:dyDescent="0.35">
      <c r="B2" s="310" t="s">
        <v>5</v>
      </c>
      <c r="C2" s="311" t="s">
        <v>111</v>
      </c>
      <c r="D2" s="312" t="s">
        <v>7</v>
      </c>
      <c r="E2" s="308"/>
      <c r="F2" s="308"/>
      <c r="G2" s="308"/>
      <c r="H2" s="308"/>
      <c r="I2" s="308"/>
      <c r="L2" s="68"/>
      <c r="M2" s="69"/>
    </row>
    <row r="3" spans="2:43" x14ac:dyDescent="0.4">
      <c r="B3" s="310"/>
      <c r="C3" s="311"/>
      <c r="D3" s="312"/>
      <c r="E3" s="80" t="s">
        <v>11</v>
      </c>
      <c r="F3" s="81" t="s">
        <v>12</v>
      </c>
      <c r="G3" s="82" t="s">
        <v>13</v>
      </c>
      <c r="H3" s="83" t="s">
        <v>14</v>
      </c>
      <c r="I3" s="84" t="s">
        <v>15</v>
      </c>
      <c r="L3" s="68"/>
      <c r="M3" s="69"/>
    </row>
    <row r="4" spans="2:43" x14ac:dyDescent="0.4">
      <c r="B4" s="70">
        <v>1</v>
      </c>
      <c r="C4" s="71">
        <f>'ادخال البيانات'!B450</f>
        <v>0</v>
      </c>
      <c r="D4" s="72" t="e">
        <f>C4/'ادخال البيانات'!$I$454</f>
        <v>#DIV/0!</v>
      </c>
      <c r="E4" s="78" t="e">
        <f t="shared" ref="E4:E32" si="0">D4</f>
        <v>#DIV/0!</v>
      </c>
      <c r="F4" s="78" t="e">
        <f t="shared" ref="F4:F32" si="1">D4</f>
        <v>#DIV/0!</v>
      </c>
      <c r="G4" s="78" t="e">
        <f t="shared" ref="G4:G32" si="2">D4</f>
        <v>#DIV/0!</v>
      </c>
      <c r="H4" s="78" t="e">
        <f t="shared" ref="H4:H32" si="3">D4</f>
        <v>#DIV/0!</v>
      </c>
      <c r="I4" s="85" t="e">
        <f t="shared" ref="I4:I32" si="4">D4</f>
        <v>#DIV/0!</v>
      </c>
      <c r="L4" s="74"/>
      <c r="M4" s="73"/>
      <c r="Q4" s="67">
        <v>1</v>
      </c>
      <c r="R4" s="112" t="e">
        <f>INDEX(B4:D32,1,3)</f>
        <v>#DIV/0!</v>
      </c>
      <c r="AP4" s="67">
        <f t="shared" ref="AP4:AP32" si="5">B4</f>
        <v>1</v>
      </c>
      <c r="AQ4" s="73" t="e">
        <f t="shared" ref="AQ4:AQ32" si="6">D4</f>
        <v>#DIV/0!</v>
      </c>
    </row>
    <row r="5" spans="2:43" x14ac:dyDescent="0.4">
      <c r="B5" s="70">
        <v>2</v>
      </c>
      <c r="C5" s="71">
        <f>'ادخال البيانات'!C450</f>
        <v>0</v>
      </c>
      <c r="D5" s="72" t="e">
        <f>C5/'ادخال البيانات'!$I$454</f>
        <v>#DIV/0!</v>
      </c>
      <c r="E5" s="78" t="e">
        <f t="shared" si="0"/>
        <v>#DIV/0!</v>
      </c>
      <c r="F5" s="78" t="e">
        <f t="shared" si="1"/>
        <v>#DIV/0!</v>
      </c>
      <c r="G5" s="78" t="e">
        <f t="shared" si="2"/>
        <v>#DIV/0!</v>
      </c>
      <c r="H5" s="78" t="e">
        <f t="shared" si="3"/>
        <v>#DIV/0!</v>
      </c>
      <c r="I5" s="85" t="e">
        <f t="shared" si="4"/>
        <v>#DIV/0!</v>
      </c>
      <c r="L5" s="74"/>
      <c r="M5" s="73"/>
      <c r="R5" s="112" t="e">
        <f t="shared" ref="R5:R24" si="7">INDEX(B5:D33,1,3)</f>
        <v>#DIV/0!</v>
      </c>
      <c r="AP5" s="67">
        <f t="shared" si="5"/>
        <v>2</v>
      </c>
      <c r="AQ5" s="73" t="e">
        <f t="shared" si="6"/>
        <v>#DIV/0!</v>
      </c>
    </row>
    <row r="6" spans="2:43" x14ac:dyDescent="0.4">
      <c r="B6" s="70">
        <v>3</v>
      </c>
      <c r="C6" s="71">
        <f>'ادخال البيانات'!D450</f>
        <v>0</v>
      </c>
      <c r="D6" s="72" t="e">
        <f>C6/'ادخال البيانات'!$I$454</f>
        <v>#DIV/0!</v>
      </c>
      <c r="E6" s="78" t="e">
        <f t="shared" si="0"/>
        <v>#DIV/0!</v>
      </c>
      <c r="F6" s="78" t="e">
        <f t="shared" si="1"/>
        <v>#DIV/0!</v>
      </c>
      <c r="G6" s="78" t="e">
        <f t="shared" si="2"/>
        <v>#DIV/0!</v>
      </c>
      <c r="H6" s="78" t="e">
        <f t="shared" si="3"/>
        <v>#DIV/0!</v>
      </c>
      <c r="I6" s="85" t="e">
        <f t="shared" si="4"/>
        <v>#DIV/0!</v>
      </c>
      <c r="L6" s="74"/>
      <c r="M6" s="73"/>
      <c r="R6" s="112" t="e">
        <f t="shared" si="7"/>
        <v>#DIV/0!</v>
      </c>
      <c r="AP6" s="67">
        <f t="shared" si="5"/>
        <v>3</v>
      </c>
      <c r="AQ6" s="73" t="e">
        <f t="shared" si="6"/>
        <v>#DIV/0!</v>
      </c>
    </row>
    <row r="7" spans="2:43" x14ac:dyDescent="0.4">
      <c r="B7" s="70">
        <v>4</v>
      </c>
      <c r="C7" s="71">
        <f>'ادخال البيانات'!E450</f>
        <v>0</v>
      </c>
      <c r="D7" s="72" t="e">
        <f>C7/'ادخال البيانات'!$I$454</f>
        <v>#DIV/0!</v>
      </c>
      <c r="E7" s="78" t="e">
        <f t="shared" si="0"/>
        <v>#DIV/0!</v>
      </c>
      <c r="F7" s="78" t="e">
        <f t="shared" si="1"/>
        <v>#DIV/0!</v>
      </c>
      <c r="G7" s="78" t="e">
        <f t="shared" si="2"/>
        <v>#DIV/0!</v>
      </c>
      <c r="H7" s="78" t="e">
        <f t="shared" si="3"/>
        <v>#DIV/0!</v>
      </c>
      <c r="I7" s="85" t="e">
        <f t="shared" si="4"/>
        <v>#DIV/0!</v>
      </c>
      <c r="L7" s="74"/>
      <c r="M7" s="73"/>
      <c r="N7" s="67">
        <f>COUNTIFS($D$4:$D$32,"&gt;0%",$D$4:$D$32,"&lt;=90%")</f>
        <v>0</v>
      </c>
      <c r="R7" s="112" t="e">
        <f t="shared" si="7"/>
        <v>#DIV/0!</v>
      </c>
      <c r="AP7" s="67">
        <f t="shared" si="5"/>
        <v>4</v>
      </c>
      <c r="AQ7" s="73" t="e">
        <f t="shared" si="6"/>
        <v>#DIV/0!</v>
      </c>
    </row>
    <row r="8" spans="2:43" x14ac:dyDescent="0.4">
      <c r="B8" s="70">
        <v>5</v>
      </c>
      <c r="C8" s="71">
        <f>'ادخال البيانات'!F450</f>
        <v>0</v>
      </c>
      <c r="D8" s="72" t="e">
        <f>C8/'ادخال البيانات'!$I$454</f>
        <v>#DIV/0!</v>
      </c>
      <c r="E8" s="78" t="e">
        <f t="shared" si="0"/>
        <v>#DIV/0!</v>
      </c>
      <c r="F8" s="78" t="e">
        <f t="shared" si="1"/>
        <v>#DIV/0!</v>
      </c>
      <c r="G8" s="78" t="e">
        <f t="shared" si="2"/>
        <v>#DIV/0!</v>
      </c>
      <c r="H8" s="78" t="e">
        <f t="shared" si="3"/>
        <v>#DIV/0!</v>
      </c>
      <c r="I8" s="85" t="e">
        <f t="shared" si="4"/>
        <v>#DIV/0!</v>
      </c>
      <c r="L8" s="74"/>
      <c r="M8" s="73"/>
      <c r="N8" s="67">
        <f>COUNTIFS($D$4:$D$32,"&gt;0%",$D$4:$D$32,"&lt;=80%")</f>
        <v>0</v>
      </c>
      <c r="R8" s="112" t="e">
        <f t="shared" si="7"/>
        <v>#DIV/0!</v>
      </c>
      <c r="AP8" s="67">
        <f t="shared" si="5"/>
        <v>5</v>
      </c>
      <c r="AQ8" s="73" t="e">
        <f t="shared" si="6"/>
        <v>#DIV/0!</v>
      </c>
    </row>
    <row r="9" spans="2:43" x14ac:dyDescent="0.4">
      <c r="B9" s="70">
        <v>6</v>
      </c>
      <c r="C9" s="71">
        <f>'ادخال البيانات'!G450</f>
        <v>0</v>
      </c>
      <c r="D9" s="72" t="e">
        <f>C9/'ادخال البيانات'!$I$454</f>
        <v>#DIV/0!</v>
      </c>
      <c r="E9" s="78" t="e">
        <f t="shared" si="0"/>
        <v>#DIV/0!</v>
      </c>
      <c r="F9" s="78" t="e">
        <f t="shared" si="1"/>
        <v>#DIV/0!</v>
      </c>
      <c r="G9" s="78" t="e">
        <f t="shared" si="2"/>
        <v>#DIV/0!</v>
      </c>
      <c r="H9" s="78" t="e">
        <f t="shared" si="3"/>
        <v>#DIV/0!</v>
      </c>
      <c r="I9" s="85" t="e">
        <f t="shared" si="4"/>
        <v>#DIV/0!</v>
      </c>
      <c r="L9" s="74"/>
      <c r="M9" s="73"/>
      <c r="N9" s="67">
        <f>COUNTIFS($D$4:$D$32,"&gt;0%",$D$4:$D$32,"&lt;=70%")</f>
        <v>0</v>
      </c>
      <c r="R9" s="112" t="e">
        <f t="shared" si="7"/>
        <v>#DIV/0!</v>
      </c>
      <c r="AP9" s="67">
        <f t="shared" si="5"/>
        <v>6</v>
      </c>
      <c r="AQ9" s="73" t="e">
        <f t="shared" si="6"/>
        <v>#DIV/0!</v>
      </c>
    </row>
    <row r="10" spans="2:43" x14ac:dyDescent="0.4">
      <c r="B10" s="70">
        <v>7</v>
      </c>
      <c r="C10" s="71">
        <f>'ادخال البيانات'!H450</f>
        <v>0</v>
      </c>
      <c r="D10" s="72" t="e">
        <f>C10/'ادخال البيانات'!$I$454</f>
        <v>#DIV/0!</v>
      </c>
      <c r="E10" s="78" t="e">
        <f t="shared" si="0"/>
        <v>#DIV/0!</v>
      </c>
      <c r="F10" s="78" t="e">
        <f t="shared" si="1"/>
        <v>#DIV/0!</v>
      </c>
      <c r="G10" s="78" t="e">
        <f t="shared" si="2"/>
        <v>#DIV/0!</v>
      </c>
      <c r="H10" s="78" t="e">
        <f t="shared" si="3"/>
        <v>#DIV/0!</v>
      </c>
      <c r="I10" s="85" t="e">
        <f t="shared" si="4"/>
        <v>#DIV/0!</v>
      </c>
      <c r="L10" s="74"/>
      <c r="M10" s="73"/>
      <c r="N10" s="67">
        <f>COUNTIFS($D$4:$D$32,"&gt;0%",$D$4:$D$32,"&lt;=60%")</f>
        <v>0</v>
      </c>
      <c r="R10" s="112" t="e">
        <f t="shared" si="7"/>
        <v>#DIV/0!</v>
      </c>
      <c r="AP10" s="67">
        <f t="shared" si="5"/>
        <v>7</v>
      </c>
      <c r="AQ10" s="73" t="e">
        <f t="shared" si="6"/>
        <v>#DIV/0!</v>
      </c>
    </row>
    <row r="11" spans="2:43" x14ac:dyDescent="0.4">
      <c r="B11" s="70">
        <v>8</v>
      </c>
      <c r="C11" s="71">
        <f>'ادخال البيانات'!I450</f>
        <v>0</v>
      </c>
      <c r="D11" s="72" t="e">
        <f>C11/'ادخال البيانات'!$I$454</f>
        <v>#DIV/0!</v>
      </c>
      <c r="E11" s="78" t="e">
        <f t="shared" si="0"/>
        <v>#DIV/0!</v>
      </c>
      <c r="F11" s="78" t="e">
        <f t="shared" si="1"/>
        <v>#DIV/0!</v>
      </c>
      <c r="G11" s="78" t="e">
        <f t="shared" si="2"/>
        <v>#DIV/0!</v>
      </c>
      <c r="H11" s="78" t="e">
        <f t="shared" si="3"/>
        <v>#DIV/0!</v>
      </c>
      <c r="I11" s="85" t="e">
        <f t="shared" si="4"/>
        <v>#DIV/0!</v>
      </c>
      <c r="J11" s="79"/>
      <c r="L11" s="74"/>
      <c r="M11" s="73"/>
      <c r="N11" s="67">
        <f>COUNTIFS($D$4:$D$32,"&gt;0%",$D$4:$D$32,"&lt;=50%")</f>
        <v>0</v>
      </c>
      <c r="R11" s="112" t="e">
        <f t="shared" si="7"/>
        <v>#DIV/0!</v>
      </c>
      <c r="AP11" s="67">
        <f t="shared" si="5"/>
        <v>8</v>
      </c>
      <c r="AQ11" s="73" t="e">
        <f t="shared" si="6"/>
        <v>#DIV/0!</v>
      </c>
    </row>
    <row r="12" spans="2:43" x14ac:dyDescent="0.4">
      <c r="B12" s="70">
        <v>9</v>
      </c>
      <c r="C12" s="71">
        <f>'ادخال البيانات'!J450</f>
        <v>0</v>
      </c>
      <c r="D12" s="72" t="e">
        <f>C12/'ادخال البيانات'!$I$454</f>
        <v>#DIV/0!</v>
      </c>
      <c r="E12" s="78" t="e">
        <f t="shared" si="0"/>
        <v>#DIV/0!</v>
      </c>
      <c r="F12" s="78" t="e">
        <f t="shared" si="1"/>
        <v>#DIV/0!</v>
      </c>
      <c r="G12" s="78" t="e">
        <f t="shared" si="2"/>
        <v>#DIV/0!</v>
      </c>
      <c r="H12" s="78" t="e">
        <f t="shared" si="3"/>
        <v>#DIV/0!</v>
      </c>
      <c r="I12" s="85" t="e">
        <f t="shared" si="4"/>
        <v>#DIV/0!</v>
      </c>
      <c r="L12" s="74"/>
      <c r="M12" s="73"/>
      <c r="N12" s="67">
        <f>COUNTIFS($D$4:$D$32,"&gt;0%",$D$4:$D$32,"&lt;=40%")</f>
        <v>0</v>
      </c>
      <c r="R12" s="112" t="e">
        <f t="shared" si="7"/>
        <v>#DIV/0!</v>
      </c>
      <c r="AP12" s="67">
        <f t="shared" si="5"/>
        <v>9</v>
      </c>
      <c r="AQ12" s="73" t="e">
        <f t="shared" si="6"/>
        <v>#DIV/0!</v>
      </c>
    </row>
    <row r="13" spans="2:43" x14ac:dyDescent="0.4">
      <c r="B13" s="70">
        <v>10</v>
      </c>
      <c r="C13" s="71">
        <f>'ادخال البيانات'!K450</f>
        <v>0</v>
      </c>
      <c r="D13" s="72" t="e">
        <f>C13/'ادخال البيانات'!$I$454</f>
        <v>#DIV/0!</v>
      </c>
      <c r="E13" s="78" t="e">
        <f t="shared" si="0"/>
        <v>#DIV/0!</v>
      </c>
      <c r="F13" s="78" t="e">
        <f t="shared" si="1"/>
        <v>#DIV/0!</v>
      </c>
      <c r="G13" s="78" t="e">
        <f t="shared" si="2"/>
        <v>#DIV/0!</v>
      </c>
      <c r="H13" s="78" t="e">
        <f t="shared" si="3"/>
        <v>#DIV/0!</v>
      </c>
      <c r="I13" s="85" t="e">
        <f t="shared" si="4"/>
        <v>#DIV/0!</v>
      </c>
      <c r="L13" s="74"/>
      <c r="M13" s="73"/>
      <c r="N13" s="67">
        <f>COUNTIFS($D$4:$D$32,"&gt;0%",$D$4:$D$32,"&lt;=30%")</f>
        <v>0</v>
      </c>
      <c r="R13" s="112" t="e">
        <f t="shared" si="7"/>
        <v>#DIV/0!</v>
      </c>
      <c r="AP13" s="67">
        <f t="shared" si="5"/>
        <v>10</v>
      </c>
      <c r="AQ13" s="73" t="e">
        <f t="shared" si="6"/>
        <v>#DIV/0!</v>
      </c>
    </row>
    <row r="14" spans="2:43" x14ac:dyDescent="0.4">
      <c r="B14" s="70">
        <v>11</v>
      </c>
      <c r="C14" s="71">
        <f>'ادخال البيانات'!L450</f>
        <v>0</v>
      </c>
      <c r="D14" s="72" t="e">
        <f>C14/'ادخال البيانات'!$I$454</f>
        <v>#DIV/0!</v>
      </c>
      <c r="E14" s="78" t="e">
        <f t="shared" si="0"/>
        <v>#DIV/0!</v>
      </c>
      <c r="F14" s="78" t="e">
        <f t="shared" si="1"/>
        <v>#DIV/0!</v>
      </c>
      <c r="G14" s="78" t="e">
        <f t="shared" si="2"/>
        <v>#DIV/0!</v>
      </c>
      <c r="H14" s="78" t="e">
        <f t="shared" si="3"/>
        <v>#DIV/0!</v>
      </c>
      <c r="I14" s="85" t="e">
        <f t="shared" si="4"/>
        <v>#DIV/0!</v>
      </c>
      <c r="L14" s="74"/>
      <c r="M14" s="73"/>
      <c r="R14" s="112" t="e">
        <f t="shared" si="7"/>
        <v>#DIV/0!</v>
      </c>
      <c r="AP14" s="67">
        <f t="shared" si="5"/>
        <v>11</v>
      </c>
      <c r="AQ14" s="73" t="e">
        <f t="shared" si="6"/>
        <v>#DIV/0!</v>
      </c>
    </row>
    <row r="15" spans="2:43" x14ac:dyDescent="0.4">
      <c r="B15" s="70">
        <v>12</v>
      </c>
      <c r="C15" s="71">
        <f>'ادخال البيانات'!M450</f>
        <v>0</v>
      </c>
      <c r="D15" s="72" t="e">
        <f>C15/'ادخال البيانات'!$I$454</f>
        <v>#DIV/0!</v>
      </c>
      <c r="E15" s="78" t="e">
        <f t="shared" si="0"/>
        <v>#DIV/0!</v>
      </c>
      <c r="F15" s="78" t="e">
        <f t="shared" si="1"/>
        <v>#DIV/0!</v>
      </c>
      <c r="G15" s="78" t="e">
        <f t="shared" si="2"/>
        <v>#DIV/0!</v>
      </c>
      <c r="H15" s="78" t="e">
        <f t="shared" si="3"/>
        <v>#DIV/0!</v>
      </c>
      <c r="I15" s="85" t="e">
        <f t="shared" si="4"/>
        <v>#DIV/0!</v>
      </c>
      <c r="L15" s="74"/>
      <c r="M15" s="73"/>
      <c r="R15" s="112" t="e">
        <f t="shared" si="7"/>
        <v>#DIV/0!</v>
      </c>
      <c r="AP15" s="67">
        <f t="shared" si="5"/>
        <v>12</v>
      </c>
      <c r="AQ15" s="73" t="e">
        <f t="shared" si="6"/>
        <v>#DIV/0!</v>
      </c>
    </row>
    <row r="16" spans="2:43" x14ac:dyDescent="0.4">
      <c r="B16" s="70">
        <v>13</v>
      </c>
      <c r="C16" s="71">
        <f>'ادخال البيانات'!N450</f>
        <v>0</v>
      </c>
      <c r="D16" s="72" t="e">
        <f>C16/'ادخال البيانات'!$I$454</f>
        <v>#DIV/0!</v>
      </c>
      <c r="E16" s="78" t="e">
        <f t="shared" si="0"/>
        <v>#DIV/0!</v>
      </c>
      <c r="F16" s="78" t="e">
        <f t="shared" si="1"/>
        <v>#DIV/0!</v>
      </c>
      <c r="G16" s="78" t="e">
        <f t="shared" si="2"/>
        <v>#DIV/0!</v>
      </c>
      <c r="H16" s="78" t="e">
        <f t="shared" si="3"/>
        <v>#DIV/0!</v>
      </c>
      <c r="I16" s="85" t="e">
        <f t="shared" si="4"/>
        <v>#DIV/0!</v>
      </c>
      <c r="L16" s="74"/>
      <c r="M16" s="73"/>
      <c r="R16" s="112" t="e">
        <f t="shared" si="7"/>
        <v>#DIV/0!</v>
      </c>
      <c r="AP16" s="67">
        <f t="shared" si="5"/>
        <v>13</v>
      </c>
      <c r="AQ16" s="73" t="e">
        <f t="shared" si="6"/>
        <v>#DIV/0!</v>
      </c>
    </row>
    <row r="17" spans="2:43" x14ac:dyDescent="0.4">
      <c r="B17" s="70">
        <v>14</v>
      </c>
      <c r="C17" s="71">
        <f>'ادخال البيانات'!O450</f>
        <v>0</v>
      </c>
      <c r="D17" s="72" t="e">
        <f>C17/'ادخال البيانات'!$I$454</f>
        <v>#DIV/0!</v>
      </c>
      <c r="E17" s="78" t="e">
        <f t="shared" si="0"/>
        <v>#DIV/0!</v>
      </c>
      <c r="F17" s="78" t="e">
        <f t="shared" si="1"/>
        <v>#DIV/0!</v>
      </c>
      <c r="G17" s="78" t="e">
        <f t="shared" si="2"/>
        <v>#DIV/0!</v>
      </c>
      <c r="H17" s="78" t="e">
        <f t="shared" si="3"/>
        <v>#DIV/0!</v>
      </c>
      <c r="I17" s="85" t="e">
        <f t="shared" si="4"/>
        <v>#DIV/0!</v>
      </c>
      <c r="L17" s="74"/>
      <c r="M17" s="73"/>
      <c r="R17" s="112" t="e">
        <f t="shared" si="7"/>
        <v>#DIV/0!</v>
      </c>
      <c r="AP17" s="67">
        <f t="shared" si="5"/>
        <v>14</v>
      </c>
      <c r="AQ17" s="73" t="e">
        <f t="shared" si="6"/>
        <v>#DIV/0!</v>
      </c>
    </row>
    <row r="18" spans="2:43" x14ac:dyDescent="0.4">
      <c r="B18" s="70">
        <v>15</v>
      </c>
      <c r="C18" s="71">
        <f>'ادخال البيانات'!P450</f>
        <v>0</v>
      </c>
      <c r="D18" s="72" t="e">
        <f>C18/'ادخال البيانات'!$I$454</f>
        <v>#DIV/0!</v>
      </c>
      <c r="E18" s="78" t="e">
        <f t="shared" si="0"/>
        <v>#DIV/0!</v>
      </c>
      <c r="F18" s="78" t="e">
        <f t="shared" si="1"/>
        <v>#DIV/0!</v>
      </c>
      <c r="G18" s="78" t="e">
        <f t="shared" si="2"/>
        <v>#DIV/0!</v>
      </c>
      <c r="H18" s="78" t="e">
        <f t="shared" si="3"/>
        <v>#DIV/0!</v>
      </c>
      <c r="I18" s="85" t="e">
        <f t="shared" si="4"/>
        <v>#DIV/0!</v>
      </c>
      <c r="L18" s="74"/>
      <c r="M18" s="73"/>
      <c r="R18" s="112" t="e">
        <f t="shared" si="7"/>
        <v>#DIV/0!</v>
      </c>
      <c r="AP18" s="67">
        <f t="shared" si="5"/>
        <v>15</v>
      </c>
      <c r="AQ18" s="73" t="e">
        <f t="shared" si="6"/>
        <v>#DIV/0!</v>
      </c>
    </row>
    <row r="19" spans="2:43" x14ac:dyDescent="0.4">
      <c r="B19" s="70">
        <v>16</v>
      </c>
      <c r="C19" s="71">
        <f>'ادخال البيانات'!Q450</f>
        <v>0</v>
      </c>
      <c r="D19" s="72" t="e">
        <f>C19/'ادخال البيانات'!$I$454</f>
        <v>#DIV/0!</v>
      </c>
      <c r="E19" s="78" t="e">
        <f t="shared" si="0"/>
        <v>#DIV/0!</v>
      </c>
      <c r="F19" s="78" t="e">
        <f t="shared" si="1"/>
        <v>#DIV/0!</v>
      </c>
      <c r="G19" s="78" t="e">
        <f t="shared" si="2"/>
        <v>#DIV/0!</v>
      </c>
      <c r="H19" s="78" t="e">
        <f t="shared" si="3"/>
        <v>#DIV/0!</v>
      </c>
      <c r="I19" s="85" t="e">
        <f t="shared" si="4"/>
        <v>#DIV/0!</v>
      </c>
      <c r="L19" s="74"/>
      <c r="M19" s="73"/>
      <c r="O19" s="67" t="s">
        <v>18</v>
      </c>
      <c r="R19" s="112" t="e">
        <f t="shared" si="7"/>
        <v>#DIV/0!</v>
      </c>
      <c r="AP19" s="67">
        <f t="shared" si="5"/>
        <v>16</v>
      </c>
      <c r="AQ19" s="73" t="e">
        <f t="shared" si="6"/>
        <v>#DIV/0!</v>
      </c>
    </row>
    <row r="20" spans="2:43" x14ac:dyDescent="0.4">
      <c r="B20" s="70">
        <v>17</v>
      </c>
      <c r="C20" s="71">
        <f>'ادخال البيانات'!R450</f>
        <v>0</v>
      </c>
      <c r="D20" s="72" t="e">
        <f>C20/'ادخال البيانات'!$I$454</f>
        <v>#DIV/0!</v>
      </c>
      <c r="E20" s="78" t="e">
        <f t="shared" si="0"/>
        <v>#DIV/0!</v>
      </c>
      <c r="F20" s="78" t="e">
        <f t="shared" si="1"/>
        <v>#DIV/0!</v>
      </c>
      <c r="G20" s="78" t="e">
        <f t="shared" si="2"/>
        <v>#DIV/0!</v>
      </c>
      <c r="H20" s="78" t="e">
        <f t="shared" si="3"/>
        <v>#DIV/0!</v>
      </c>
      <c r="I20" s="85" t="e">
        <f t="shared" si="4"/>
        <v>#DIV/0!</v>
      </c>
      <c r="L20" s="74"/>
      <c r="M20" s="73"/>
      <c r="R20" s="112" t="e">
        <f t="shared" si="7"/>
        <v>#DIV/0!</v>
      </c>
      <c r="AP20" s="67">
        <f t="shared" si="5"/>
        <v>17</v>
      </c>
      <c r="AQ20" s="73" t="e">
        <f t="shared" si="6"/>
        <v>#DIV/0!</v>
      </c>
    </row>
    <row r="21" spans="2:43" x14ac:dyDescent="0.4">
      <c r="B21" s="70">
        <v>18</v>
      </c>
      <c r="C21" s="71">
        <f>'ادخال البيانات'!S450</f>
        <v>0</v>
      </c>
      <c r="D21" s="72" t="e">
        <f>C21/'ادخال البيانات'!$I$454</f>
        <v>#DIV/0!</v>
      </c>
      <c r="E21" s="78" t="e">
        <f t="shared" si="0"/>
        <v>#DIV/0!</v>
      </c>
      <c r="F21" s="78" t="e">
        <f t="shared" si="1"/>
        <v>#DIV/0!</v>
      </c>
      <c r="G21" s="78" t="e">
        <f t="shared" si="2"/>
        <v>#DIV/0!</v>
      </c>
      <c r="H21" s="78" t="e">
        <f t="shared" si="3"/>
        <v>#DIV/0!</v>
      </c>
      <c r="I21" s="85" t="e">
        <f t="shared" si="4"/>
        <v>#DIV/0!</v>
      </c>
      <c r="L21" s="74"/>
      <c r="M21" s="73"/>
      <c r="R21" s="112" t="e">
        <f t="shared" si="7"/>
        <v>#DIV/0!</v>
      </c>
      <c r="AP21" s="67">
        <f t="shared" si="5"/>
        <v>18</v>
      </c>
      <c r="AQ21" s="73" t="e">
        <f t="shared" si="6"/>
        <v>#DIV/0!</v>
      </c>
    </row>
    <row r="22" spans="2:43" x14ac:dyDescent="0.4">
      <c r="B22" s="70">
        <v>19</v>
      </c>
      <c r="C22" s="71">
        <f>'ادخال البيانات'!T450</f>
        <v>0</v>
      </c>
      <c r="D22" s="72" t="e">
        <f>C22/'ادخال البيانات'!$I$454</f>
        <v>#DIV/0!</v>
      </c>
      <c r="E22" s="78" t="e">
        <f t="shared" si="0"/>
        <v>#DIV/0!</v>
      </c>
      <c r="F22" s="78" t="e">
        <f t="shared" si="1"/>
        <v>#DIV/0!</v>
      </c>
      <c r="G22" s="78" t="e">
        <f t="shared" si="2"/>
        <v>#DIV/0!</v>
      </c>
      <c r="H22" s="78" t="e">
        <f t="shared" si="3"/>
        <v>#DIV/0!</v>
      </c>
      <c r="I22" s="85" t="e">
        <f t="shared" si="4"/>
        <v>#DIV/0!</v>
      </c>
      <c r="L22" s="74"/>
      <c r="M22" s="73"/>
      <c r="R22" s="112" t="e">
        <f t="shared" si="7"/>
        <v>#DIV/0!</v>
      </c>
      <c r="AP22" s="67">
        <f t="shared" si="5"/>
        <v>19</v>
      </c>
      <c r="AQ22" s="73" t="e">
        <f t="shared" si="6"/>
        <v>#DIV/0!</v>
      </c>
    </row>
    <row r="23" spans="2:43" x14ac:dyDescent="0.4">
      <c r="B23" s="70">
        <v>20</v>
      </c>
      <c r="C23" s="71">
        <f>'ادخال البيانات'!U450</f>
        <v>0</v>
      </c>
      <c r="D23" s="72" t="e">
        <f>C23/'ادخال البيانات'!$I$454</f>
        <v>#DIV/0!</v>
      </c>
      <c r="E23" s="78" t="e">
        <f t="shared" si="0"/>
        <v>#DIV/0!</v>
      </c>
      <c r="F23" s="78" t="e">
        <f t="shared" si="1"/>
        <v>#DIV/0!</v>
      </c>
      <c r="G23" s="78" t="e">
        <f t="shared" si="2"/>
        <v>#DIV/0!</v>
      </c>
      <c r="H23" s="78" t="e">
        <f t="shared" si="3"/>
        <v>#DIV/0!</v>
      </c>
      <c r="I23" s="85" t="e">
        <f t="shared" si="4"/>
        <v>#DIV/0!</v>
      </c>
      <c r="L23" s="74"/>
      <c r="M23" s="73"/>
      <c r="R23" s="112" t="e">
        <f t="shared" si="7"/>
        <v>#DIV/0!</v>
      </c>
      <c r="AP23" s="67">
        <f t="shared" si="5"/>
        <v>20</v>
      </c>
      <c r="AQ23" s="73" t="e">
        <f t="shared" si="6"/>
        <v>#DIV/0!</v>
      </c>
    </row>
    <row r="24" spans="2:43" x14ac:dyDescent="0.4">
      <c r="B24" s="70">
        <v>21</v>
      </c>
      <c r="C24" s="71">
        <f>'ادخال البيانات'!V450</f>
        <v>0</v>
      </c>
      <c r="D24" s="72" t="e">
        <f>C24/'ادخال البيانات'!$I$454</f>
        <v>#DIV/0!</v>
      </c>
      <c r="E24" s="78" t="e">
        <f t="shared" si="0"/>
        <v>#DIV/0!</v>
      </c>
      <c r="F24" s="78" t="e">
        <f t="shared" si="1"/>
        <v>#DIV/0!</v>
      </c>
      <c r="G24" s="78" t="e">
        <f t="shared" si="2"/>
        <v>#DIV/0!</v>
      </c>
      <c r="H24" s="78" t="e">
        <f t="shared" si="3"/>
        <v>#DIV/0!</v>
      </c>
      <c r="I24" s="85" t="e">
        <f t="shared" si="4"/>
        <v>#DIV/0!</v>
      </c>
      <c r="L24" s="74"/>
      <c r="M24" s="73"/>
      <c r="R24" s="112" t="e">
        <f t="shared" si="7"/>
        <v>#DIV/0!</v>
      </c>
      <c r="AP24" s="67">
        <f t="shared" si="5"/>
        <v>21</v>
      </c>
      <c r="AQ24" s="73" t="e">
        <f t="shared" si="6"/>
        <v>#DIV/0!</v>
      </c>
    </row>
    <row r="25" spans="2:43" x14ac:dyDescent="0.4">
      <c r="B25" s="70">
        <v>22</v>
      </c>
      <c r="C25" s="71">
        <f>'ادخال البيانات'!W450</f>
        <v>0</v>
      </c>
      <c r="D25" s="72" t="e">
        <f>C25/'ادخال البيانات'!$I$454</f>
        <v>#DIV/0!</v>
      </c>
      <c r="E25" s="78" t="e">
        <f t="shared" si="0"/>
        <v>#DIV/0!</v>
      </c>
      <c r="F25" s="78" t="e">
        <f t="shared" si="1"/>
        <v>#DIV/0!</v>
      </c>
      <c r="G25" s="78" t="e">
        <f t="shared" si="2"/>
        <v>#DIV/0!</v>
      </c>
      <c r="H25" s="78" t="e">
        <f t="shared" si="3"/>
        <v>#DIV/0!</v>
      </c>
      <c r="I25" s="85" t="e">
        <f t="shared" si="4"/>
        <v>#DIV/0!</v>
      </c>
      <c r="L25" s="74"/>
      <c r="M25" s="73"/>
      <c r="AP25" s="67">
        <f t="shared" si="5"/>
        <v>22</v>
      </c>
      <c r="AQ25" s="73" t="e">
        <f t="shared" si="6"/>
        <v>#DIV/0!</v>
      </c>
    </row>
    <row r="26" spans="2:43" x14ac:dyDescent="0.4">
      <c r="B26" s="70">
        <v>23</v>
      </c>
      <c r="C26" s="71">
        <f>'ادخال البيانات'!X450</f>
        <v>0</v>
      </c>
      <c r="D26" s="72" t="e">
        <f>C26/'ادخال البيانات'!$I$454</f>
        <v>#DIV/0!</v>
      </c>
      <c r="E26" s="78" t="e">
        <f t="shared" si="0"/>
        <v>#DIV/0!</v>
      </c>
      <c r="F26" s="78" t="e">
        <f t="shared" si="1"/>
        <v>#DIV/0!</v>
      </c>
      <c r="G26" s="78" t="e">
        <f t="shared" si="2"/>
        <v>#DIV/0!</v>
      </c>
      <c r="H26" s="78" t="e">
        <f t="shared" si="3"/>
        <v>#DIV/0!</v>
      </c>
      <c r="I26" s="85" t="e">
        <f t="shared" si="4"/>
        <v>#DIV/0!</v>
      </c>
      <c r="L26" s="74"/>
      <c r="M26" s="73"/>
      <c r="AP26" s="67">
        <f t="shared" si="5"/>
        <v>23</v>
      </c>
      <c r="AQ26" s="73" t="e">
        <f t="shared" si="6"/>
        <v>#DIV/0!</v>
      </c>
    </row>
    <row r="27" spans="2:43" x14ac:dyDescent="0.4">
      <c r="B27" s="70">
        <v>24</v>
      </c>
      <c r="C27" s="71">
        <f>'ادخال البيانات'!Y450</f>
        <v>0</v>
      </c>
      <c r="D27" s="72" t="e">
        <f>C27/'ادخال البيانات'!$I$454</f>
        <v>#DIV/0!</v>
      </c>
      <c r="E27" s="78" t="e">
        <f t="shared" si="0"/>
        <v>#DIV/0!</v>
      </c>
      <c r="F27" s="78" t="e">
        <f t="shared" si="1"/>
        <v>#DIV/0!</v>
      </c>
      <c r="G27" s="78" t="e">
        <f t="shared" si="2"/>
        <v>#DIV/0!</v>
      </c>
      <c r="H27" s="78" t="e">
        <f t="shared" si="3"/>
        <v>#DIV/0!</v>
      </c>
      <c r="I27" s="85" t="e">
        <f t="shared" si="4"/>
        <v>#DIV/0!</v>
      </c>
      <c r="L27" s="74"/>
      <c r="M27" s="73"/>
      <c r="AP27" s="67">
        <f t="shared" si="5"/>
        <v>24</v>
      </c>
      <c r="AQ27" s="73" t="e">
        <f t="shared" si="6"/>
        <v>#DIV/0!</v>
      </c>
    </row>
    <row r="28" spans="2:43" x14ac:dyDescent="0.4">
      <c r="B28" s="70">
        <v>25</v>
      </c>
      <c r="C28" s="71">
        <f>'ادخال البيانات'!Z450</f>
        <v>0</v>
      </c>
      <c r="D28" s="72" t="e">
        <f>C28/'ادخال البيانات'!$I$454</f>
        <v>#DIV/0!</v>
      </c>
      <c r="E28" s="78" t="e">
        <f t="shared" si="0"/>
        <v>#DIV/0!</v>
      </c>
      <c r="F28" s="78" t="e">
        <f t="shared" si="1"/>
        <v>#DIV/0!</v>
      </c>
      <c r="G28" s="78" t="e">
        <f t="shared" si="2"/>
        <v>#DIV/0!</v>
      </c>
      <c r="H28" s="78" t="e">
        <f t="shared" si="3"/>
        <v>#DIV/0!</v>
      </c>
      <c r="I28" s="85" t="e">
        <f t="shared" si="4"/>
        <v>#DIV/0!</v>
      </c>
      <c r="L28" s="74"/>
      <c r="M28" s="73"/>
      <c r="AP28" s="67">
        <f t="shared" si="5"/>
        <v>25</v>
      </c>
      <c r="AQ28" s="73" t="e">
        <f t="shared" si="6"/>
        <v>#DIV/0!</v>
      </c>
    </row>
    <row r="29" spans="2:43" x14ac:dyDescent="0.4">
      <c r="B29" s="70">
        <v>26</v>
      </c>
      <c r="C29" s="71">
        <f>'ادخال البيانات'!AA450</f>
        <v>0</v>
      </c>
      <c r="D29" s="72" t="e">
        <f>C29/'ادخال البيانات'!$I$454</f>
        <v>#DIV/0!</v>
      </c>
      <c r="E29" s="78" t="e">
        <f t="shared" si="0"/>
        <v>#DIV/0!</v>
      </c>
      <c r="F29" s="78" t="e">
        <f t="shared" si="1"/>
        <v>#DIV/0!</v>
      </c>
      <c r="G29" s="78" t="e">
        <f t="shared" si="2"/>
        <v>#DIV/0!</v>
      </c>
      <c r="H29" s="78" t="e">
        <f t="shared" si="3"/>
        <v>#DIV/0!</v>
      </c>
      <c r="I29" s="85" t="e">
        <f t="shared" si="4"/>
        <v>#DIV/0!</v>
      </c>
      <c r="L29" s="74"/>
      <c r="M29" s="73"/>
      <c r="AP29" s="67">
        <f t="shared" si="5"/>
        <v>26</v>
      </c>
      <c r="AQ29" s="73" t="e">
        <f t="shared" si="6"/>
        <v>#DIV/0!</v>
      </c>
    </row>
    <row r="30" spans="2:43" x14ac:dyDescent="0.4">
      <c r="B30" s="70">
        <v>27</v>
      </c>
      <c r="C30" s="71">
        <f>'ادخال البيانات'!AB450</f>
        <v>0</v>
      </c>
      <c r="D30" s="72" t="e">
        <f>C30/'ادخال البيانات'!$I$454</f>
        <v>#DIV/0!</v>
      </c>
      <c r="E30" s="78" t="e">
        <f t="shared" si="0"/>
        <v>#DIV/0!</v>
      </c>
      <c r="F30" s="78" t="e">
        <f t="shared" si="1"/>
        <v>#DIV/0!</v>
      </c>
      <c r="G30" s="78" t="e">
        <f t="shared" si="2"/>
        <v>#DIV/0!</v>
      </c>
      <c r="H30" s="78" t="e">
        <f t="shared" si="3"/>
        <v>#DIV/0!</v>
      </c>
      <c r="I30" s="85" t="e">
        <f t="shared" si="4"/>
        <v>#DIV/0!</v>
      </c>
      <c r="L30" s="74"/>
      <c r="M30" s="73"/>
      <c r="AP30" s="67">
        <f t="shared" si="5"/>
        <v>27</v>
      </c>
      <c r="AQ30" s="73" t="e">
        <f t="shared" si="6"/>
        <v>#DIV/0!</v>
      </c>
    </row>
    <row r="31" spans="2:43" x14ac:dyDescent="0.4">
      <c r="B31" s="70">
        <v>28</v>
      </c>
      <c r="C31" s="71">
        <f>'ادخال البيانات'!AC450</f>
        <v>0</v>
      </c>
      <c r="D31" s="72" t="e">
        <f>C31/'ادخال البيانات'!$I$454</f>
        <v>#DIV/0!</v>
      </c>
      <c r="E31" s="78" t="e">
        <f t="shared" si="0"/>
        <v>#DIV/0!</v>
      </c>
      <c r="F31" s="78" t="e">
        <f t="shared" si="1"/>
        <v>#DIV/0!</v>
      </c>
      <c r="G31" s="78" t="e">
        <f t="shared" si="2"/>
        <v>#DIV/0!</v>
      </c>
      <c r="H31" s="78" t="e">
        <f t="shared" si="3"/>
        <v>#DIV/0!</v>
      </c>
      <c r="I31" s="85" t="e">
        <f t="shared" si="4"/>
        <v>#DIV/0!</v>
      </c>
      <c r="L31" s="74"/>
      <c r="M31" s="73"/>
      <c r="AP31" s="67">
        <f t="shared" si="5"/>
        <v>28</v>
      </c>
      <c r="AQ31" s="73" t="e">
        <f t="shared" si="6"/>
        <v>#DIV/0!</v>
      </c>
    </row>
    <row r="32" spans="2:43" x14ac:dyDescent="0.4">
      <c r="B32" s="70">
        <v>29</v>
      </c>
      <c r="C32" s="71">
        <f>'ادخال البيانات'!AD450</f>
        <v>0</v>
      </c>
      <c r="D32" s="72" t="e">
        <f>C32/'ادخال البيانات'!$I$454</f>
        <v>#DIV/0!</v>
      </c>
      <c r="E32" s="78" t="e">
        <f t="shared" si="0"/>
        <v>#DIV/0!</v>
      </c>
      <c r="F32" s="78" t="e">
        <f t="shared" si="1"/>
        <v>#DIV/0!</v>
      </c>
      <c r="G32" s="78" t="e">
        <f t="shared" si="2"/>
        <v>#DIV/0!</v>
      </c>
      <c r="H32" s="78" t="e">
        <f t="shared" si="3"/>
        <v>#DIV/0!</v>
      </c>
      <c r="I32" s="85" t="e">
        <f t="shared" si="4"/>
        <v>#DIV/0!</v>
      </c>
      <c r="L32" s="74"/>
      <c r="M32" s="73"/>
      <c r="AP32" s="67">
        <f t="shared" si="5"/>
        <v>29</v>
      </c>
      <c r="AQ32" s="73" t="e">
        <f t="shared" si="6"/>
        <v>#DIV/0!</v>
      </c>
    </row>
  </sheetData>
  <mergeCells count="5">
    <mergeCell ref="E1:I2"/>
    <mergeCell ref="B1:D1"/>
    <mergeCell ref="B2:B3"/>
    <mergeCell ref="C2:C3"/>
    <mergeCell ref="D2:D3"/>
  </mergeCells>
  <conditionalFormatting sqref="E4:E32">
    <cfRule type="cellIs" dxfId="7" priority="5" operator="lessThanOrEqual">
      <formula>0.6</formula>
    </cfRule>
  </conditionalFormatting>
  <conditionalFormatting sqref="F4:F32">
    <cfRule type="cellIs" dxfId="6" priority="4" operator="lessThanOrEqual">
      <formula>0.5</formula>
    </cfRule>
  </conditionalFormatting>
  <conditionalFormatting sqref="G4:G32">
    <cfRule type="cellIs" dxfId="5" priority="3" operator="lessThanOrEqual">
      <formula>0.4</formula>
    </cfRule>
  </conditionalFormatting>
  <conditionalFormatting sqref="H4:H32">
    <cfRule type="cellIs" dxfId="4" priority="2" operator="lessThanOrEqual">
      <formula>0.3</formula>
    </cfRule>
  </conditionalFormatting>
  <conditionalFormatting sqref="I4:I32">
    <cfRule type="cellIs" dxfId="3" priority="1" operator="lessThanOrEqual">
      <formula>0.2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5"/>
  <dimension ref="A1:AA205"/>
  <sheetViews>
    <sheetView rightToLeft="1" topLeftCell="A67" workbookViewId="0">
      <selection activeCell="M118" sqref="A118:IV118"/>
    </sheetView>
  </sheetViews>
  <sheetFormatPr defaultRowHeight="14" x14ac:dyDescent="0.3"/>
  <cols>
    <col min="1" max="1" width="30" customWidth="1"/>
  </cols>
  <sheetData>
    <row r="1" spans="1:27" x14ac:dyDescent="0.3">
      <c r="A1" t="str">
        <f>'ادخال البيانات'!I1</f>
        <v>ف8</v>
      </c>
      <c r="B1" t="str">
        <f>'ادخال البيانات'!J1</f>
        <v>ف9</v>
      </c>
      <c r="C1" t="str">
        <f>'ادخال البيانات'!K1</f>
        <v>ف10</v>
      </c>
      <c r="D1" t="str">
        <f>'ادخال البيانات'!L1</f>
        <v>ف11</v>
      </c>
      <c r="E1" t="str">
        <f>'ادخال البيانات'!M1</f>
        <v>ف12</v>
      </c>
      <c r="F1" t="str">
        <f>'ادخال البيانات'!N1</f>
        <v>ف13</v>
      </c>
      <c r="G1" t="str">
        <f>'ادخال البيانات'!O1</f>
        <v>ف14</v>
      </c>
      <c r="H1" t="str">
        <f>'ادخال البيانات'!P1</f>
        <v>ف15</v>
      </c>
      <c r="I1" t="str">
        <f>'ادخال البيانات'!Q1</f>
        <v>ف16</v>
      </c>
      <c r="J1" t="str">
        <f>'ادخال البيانات'!R1</f>
        <v>ف17</v>
      </c>
      <c r="K1" t="str">
        <f>'ادخال البيانات'!S1</f>
        <v>ف18</v>
      </c>
      <c r="L1" t="str">
        <f>'ادخال البيانات'!T1</f>
        <v>ف19</v>
      </c>
      <c r="M1" t="str">
        <f>'ادخال البيانات'!U1</f>
        <v>ف20</v>
      </c>
      <c r="N1" t="str">
        <f>'ادخال البيانات'!V1</f>
        <v>ف21</v>
      </c>
      <c r="O1" t="str">
        <f>'ادخال البيانات'!W1</f>
        <v>ف22</v>
      </c>
      <c r="P1" t="str">
        <f>'ادخال البيانات'!X1</f>
        <v>ف23</v>
      </c>
      <c r="Q1" t="str">
        <f>'ادخال البيانات'!Y1</f>
        <v>ف24</v>
      </c>
      <c r="R1" t="str">
        <f>'ادخال البيانات'!Z1</f>
        <v>ف25</v>
      </c>
      <c r="S1" t="str">
        <f>'ادخال البيانات'!AA1</f>
        <v>ف26</v>
      </c>
      <c r="T1" t="str">
        <f>'ادخال البيانات'!AB1</f>
        <v>ف27</v>
      </c>
      <c r="U1" t="str">
        <f>'ادخال البيانات'!AC1</f>
        <v>ف28</v>
      </c>
      <c r="V1" t="str">
        <f>'ادخال البيانات'!AD1</f>
        <v>ف29</v>
      </c>
      <c r="W1" t="str">
        <f>'ادخال البيانات'!AE1</f>
        <v>ف30</v>
      </c>
      <c r="X1">
        <f>'ادخال البيانات'!AF1</f>
        <v>0</v>
      </c>
      <c r="Y1">
        <f>'ادخال البيانات'!AG1</f>
        <v>0</v>
      </c>
      <c r="Z1">
        <f>'ادخال البيانات'!AH1</f>
        <v>0</v>
      </c>
      <c r="AA1">
        <f>'ادخال البيانات'!AI1</f>
        <v>0</v>
      </c>
    </row>
    <row r="2" spans="1:27" x14ac:dyDescent="0.3">
      <c r="A2">
        <f>'ادخال البيانات'!I2</f>
        <v>0</v>
      </c>
      <c r="B2">
        <f>'ادخال البيانات'!J2</f>
        <v>0</v>
      </c>
      <c r="C2">
        <f>'ادخال البيانات'!K2</f>
        <v>0</v>
      </c>
      <c r="D2">
        <f>'ادخال البيانات'!L2</f>
        <v>0</v>
      </c>
      <c r="E2">
        <f>'ادخال البيانات'!M2</f>
        <v>0</v>
      </c>
      <c r="F2">
        <f>'ادخال البيانات'!N2</f>
        <v>0</v>
      </c>
      <c r="G2">
        <f>'ادخال البيانات'!O2</f>
        <v>0</v>
      </c>
      <c r="H2">
        <f>'ادخال البيانات'!P2</f>
        <v>0</v>
      </c>
      <c r="I2">
        <f>'ادخال البيانات'!Q2</f>
        <v>0</v>
      </c>
      <c r="J2">
        <f>'ادخال البيانات'!R2</f>
        <v>0</v>
      </c>
      <c r="K2">
        <f>'ادخال البيانات'!S2</f>
        <v>0</v>
      </c>
      <c r="L2">
        <f>'ادخال البيانات'!T2</f>
        <v>0</v>
      </c>
      <c r="M2">
        <f>'ادخال البيانات'!U2</f>
        <v>0</v>
      </c>
      <c r="N2">
        <f>'ادخال البيانات'!V2</f>
        <v>0</v>
      </c>
      <c r="O2">
        <f>'ادخال البيانات'!W2</f>
        <v>0</v>
      </c>
      <c r="P2">
        <f>'ادخال البيانات'!X2</f>
        <v>0</v>
      </c>
      <c r="Q2">
        <f>'ادخال البيانات'!Y2</f>
        <v>0</v>
      </c>
      <c r="R2">
        <f>'ادخال البيانات'!Z2</f>
        <v>0</v>
      </c>
      <c r="S2">
        <f>'ادخال البيانات'!AA2</f>
        <v>0</v>
      </c>
      <c r="T2">
        <f>'ادخال البيانات'!AB2</f>
        <v>0</v>
      </c>
      <c r="U2">
        <f>'ادخال البيانات'!AC2</f>
        <v>0</v>
      </c>
      <c r="V2">
        <f>'ادخال البيانات'!AD2</f>
        <v>0</v>
      </c>
      <c r="W2">
        <f>'ادخال البيانات'!AE2</f>
        <v>0</v>
      </c>
      <c r="X2">
        <f>'ادخال البيانات'!AF2</f>
        <v>0</v>
      </c>
      <c r="Y2">
        <f>'ادخال البيانات'!AG2</f>
        <v>0</v>
      </c>
      <c r="Z2">
        <f>'ادخال البيانات'!AH2</f>
        <v>0</v>
      </c>
      <c r="AA2">
        <f>'ادخال البيانات'!AI2</f>
        <v>0</v>
      </c>
    </row>
    <row r="3" spans="1:27" x14ac:dyDescent="0.3">
      <c r="A3">
        <f>'ادخال البيانات'!I3</f>
        <v>0</v>
      </c>
      <c r="B3">
        <f>'ادخال البيانات'!J3</f>
        <v>0</v>
      </c>
      <c r="C3">
        <f>'ادخال البيانات'!K3</f>
        <v>0</v>
      </c>
      <c r="D3">
        <f>'ادخال البيانات'!L3</f>
        <v>0</v>
      </c>
      <c r="E3">
        <f>'ادخال البيانات'!M3</f>
        <v>0</v>
      </c>
      <c r="F3">
        <f>'ادخال البيانات'!N3</f>
        <v>0</v>
      </c>
      <c r="G3">
        <f>'ادخال البيانات'!O3</f>
        <v>0</v>
      </c>
      <c r="H3">
        <f>'ادخال البيانات'!P3</f>
        <v>0</v>
      </c>
      <c r="I3">
        <f>'ادخال البيانات'!Q3</f>
        <v>0</v>
      </c>
      <c r="J3">
        <f>'ادخال البيانات'!R3</f>
        <v>0</v>
      </c>
      <c r="K3">
        <f>'ادخال البيانات'!S3</f>
        <v>0</v>
      </c>
      <c r="L3">
        <f>'ادخال البيانات'!T3</f>
        <v>0</v>
      </c>
      <c r="M3">
        <f>'ادخال البيانات'!U3</f>
        <v>0</v>
      </c>
      <c r="N3">
        <f>'ادخال البيانات'!V3</f>
        <v>0</v>
      </c>
      <c r="O3">
        <f>'ادخال البيانات'!W3</f>
        <v>0</v>
      </c>
      <c r="P3">
        <f>'ادخال البيانات'!X3</f>
        <v>0</v>
      </c>
      <c r="Q3">
        <f>'ادخال البيانات'!Y3</f>
        <v>0</v>
      </c>
      <c r="R3">
        <f>'ادخال البيانات'!Z3</f>
        <v>0</v>
      </c>
      <c r="S3">
        <f>'ادخال البيانات'!AA3</f>
        <v>0</v>
      </c>
      <c r="T3">
        <f>'ادخال البيانات'!AB3</f>
        <v>0</v>
      </c>
      <c r="U3">
        <f>'ادخال البيانات'!AC3</f>
        <v>0</v>
      </c>
      <c r="V3">
        <f>'ادخال البيانات'!AD3</f>
        <v>0</v>
      </c>
      <c r="W3">
        <f>'ادخال البيانات'!AE3</f>
        <v>0</v>
      </c>
      <c r="X3">
        <f>'ادخال البيانات'!AF3</f>
        <v>0</v>
      </c>
      <c r="Y3">
        <f>'ادخال البيانات'!AG3</f>
        <v>0</v>
      </c>
      <c r="Z3">
        <f>'ادخال البيانات'!AH3</f>
        <v>0</v>
      </c>
      <c r="AA3">
        <f>'ادخال البيانات'!AI3</f>
        <v>0</v>
      </c>
    </row>
    <row r="4" spans="1:27" x14ac:dyDescent="0.3">
      <c r="A4">
        <f>'ادخال البيانات'!I4</f>
        <v>0</v>
      </c>
      <c r="B4">
        <f>'ادخال البيانات'!J4</f>
        <v>0</v>
      </c>
      <c r="C4">
        <f>'ادخال البيانات'!K4</f>
        <v>0</v>
      </c>
      <c r="D4">
        <f>'ادخال البيانات'!L4</f>
        <v>0</v>
      </c>
      <c r="E4">
        <f>'ادخال البيانات'!M4</f>
        <v>0</v>
      </c>
      <c r="F4">
        <f>'ادخال البيانات'!N4</f>
        <v>0</v>
      </c>
      <c r="G4">
        <f>'ادخال البيانات'!O4</f>
        <v>0</v>
      </c>
      <c r="H4">
        <f>'ادخال البيانات'!P4</f>
        <v>0</v>
      </c>
      <c r="I4">
        <f>'ادخال البيانات'!Q4</f>
        <v>0</v>
      </c>
      <c r="J4">
        <f>'ادخال البيانات'!R4</f>
        <v>0</v>
      </c>
      <c r="K4">
        <f>'ادخال البيانات'!S4</f>
        <v>0</v>
      </c>
      <c r="L4">
        <f>'ادخال البيانات'!T4</f>
        <v>0</v>
      </c>
      <c r="M4">
        <f>'ادخال البيانات'!U4</f>
        <v>0</v>
      </c>
      <c r="N4">
        <f>'ادخال البيانات'!V4</f>
        <v>0</v>
      </c>
      <c r="O4">
        <f>'ادخال البيانات'!W4</f>
        <v>0</v>
      </c>
      <c r="P4">
        <f>'ادخال البيانات'!X4</f>
        <v>0</v>
      </c>
      <c r="Q4">
        <f>'ادخال البيانات'!Y4</f>
        <v>0</v>
      </c>
      <c r="R4">
        <f>'ادخال البيانات'!Z4</f>
        <v>0</v>
      </c>
      <c r="S4">
        <f>'ادخال البيانات'!AA4</f>
        <v>0</v>
      </c>
      <c r="T4">
        <f>'ادخال البيانات'!AB4</f>
        <v>0</v>
      </c>
      <c r="U4">
        <f>'ادخال البيانات'!AC4</f>
        <v>0</v>
      </c>
      <c r="V4">
        <f>'ادخال البيانات'!AD4</f>
        <v>0</v>
      </c>
      <c r="W4">
        <f>'ادخال البيانات'!AE4</f>
        <v>0</v>
      </c>
      <c r="X4">
        <f>'ادخال البيانات'!AF4</f>
        <v>0</v>
      </c>
      <c r="Y4">
        <f>'ادخال البيانات'!AG4</f>
        <v>0</v>
      </c>
      <c r="Z4">
        <f>'ادخال البيانات'!AH4</f>
        <v>0</v>
      </c>
      <c r="AA4">
        <f>'ادخال البيانات'!AI4</f>
        <v>0</v>
      </c>
    </row>
    <row r="5" spans="1:27" x14ac:dyDescent="0.3">
      <c r="A5">
        <f>'ادخال البيانات'!I5</f>
        <v>0</v>
      </c>
      <c r="B5">
        <f>'ادخال البيانات'!J5</f>
        <v>0</v>
      </c>
      <c r="C5">
        <f>'ادخال البيانات'!K5</f>
        <v>0</v>
      </c>
      <c r="D5">
        <f>'ادخال البيانات'!L5</f>
        <v>0</v>
      </c>
      <c r="E5">
        <f>'ادخال البيانات'!M5</f>
        <v>0</v>
      </c>
      <c r="F5">
        <f>'ادخال البيانات'!N5</f>
        <v>0</v>
      </c>
      <c r="G5">
        <f>'ادخال البيانات'!O5</f>
        <v>0</v>
      </c>
      <c r="H5">
        <f>'ادخال البيانات'!P5</f>
        <v>0</v>
      </c>
      <c r="I5">
        <f>'ادخال البيانات'!Q5</f>
        <v>0</v>
      </c>
      <c r="J5">
        <f>'ادخال البيانات'!R5</f>
        <v>0</v>
      </c>
      <c r="K5">
        <f>'ادخال البيانات'!S5</f>
        <v>0</v>
      </c>
      <c r="L5">
        <f>'ادخال البيانات'!T5</f>
        <v>0</v>
      </c>
      <c r="M5">
        <f>'ادخال البيانات'!U5</f>
        <v>0</v>
      </c>
      <c r="N5">
        <f>'ادخال البيانات'!V5</f>
        <v>0</v>
      </c>
      <c r="O5">
        <f>'ادخال البيانات'!W5</f>
        <v>0</v>
      </c>
      <c r="P5">
        <f>'ادخال البيانات'!X5</f>
        <v>0</v>
      </c>
      <c r="Q5">
        <f>'ادخال البيانات'!Y5</f>
        <v>0</v>
      </c>
      <c r="R5">
        <f>'ادخال البيانات'!Z5</f>
        <v>0</v>
      </c>
      <c r="S5">
        <f>'ادخال البيانات'!AA5</f>
        <v>0</v>
      </c>
      <c r="T5">
        <f>'ادخال البيانات'!AB5</f>
        <v>0</v>
      </c>
      <c r="U5">
        <f>'ادخال البيانات'!AC5</f>
        <v>0</v>
      </c>
      <c r="V5">
        <f>'ادخال البيانات'!AD5</f>
        <v>0</v>
      </c>
      <c r="W5">
        <f>'ادخال البيانات'!AE5</f>
        <v>0</v>
      </c>
      <c r="X5">
        <f>'ادخال البيانات'!AF5</f>
        <v>0</v>
      </c>
      <c r="Y5">
        <f>'ادخال البيانات'!AG5</f>
        <v>0</v>
      </c>
      <c r="Z5">
        <f>'ادخال البيانات'!AH5</f>
        <v>0</v>
      </c>
      <c r="AA5">
        <f>'ادخال البيانات'!AI5</f>
        <v>0</v>
      </c>
    </row>
    <row r="6" spans="1:27" x14ac:dyDescent="0.3">
      <c r="A6">
        <f>'ادخال البيانات'!I6</f>
        <v>0</v>
      </c>
      <c r="B6">
        <f>'ادخال البيانات'!J6</f>
        <v>0</v>
      </c>
      <c r="C6">
        <f>'ادخال البيانات'!K6</f>
        <v>0</v>
      </c>
      <c r="D6">
        <f>'ادخال البيانات'!L6</f>
        <v>0</v>
      </c>
      <c r="E6">
        <f>'ادخال البيانات'!M6</f>
        <v>0</v>
      </c>
      <c r="F6">
        <f>'ادخال البيانات'!N6</f>
        <v>0</v>
      </c>
      <c r="G6">
        <f>'ادخال البيانات'!O6</f>
        <v>0</v>
      </c>
      <c r="H6">
        <f>'ادخال البيانات'!P6</f>
        <v>0</v>
      </c>
      <c r="I6">
        <f>'ادخال البيانات'!Q6</f>
        <v>0</v>
      </c>
      <c r="J6">
        <f>'ادخال البيانات'!R6</f>
        <v>0</v>
      </c>
      <c r="K6">
        <f>'ادخال البيانات'!S6</f>
        <v>0</v>
      </c>
      <c r="L6">
        <f>'ادخال البيانات'!T6</f>
        <v>0</v>
      </c>
      <c r="M6">
        <f>'ادخال البيانات'!U6</f>
        <v>0</v>
      </c>
      <c r="N6">
        <f>'ادخال البيانات'!V6</f>
        <v>0</v>
      </c>
      <c r="O6">
        <f>'ادخال البيانات'!W6</f>
        <v>0</v>
      </c>
      <c r="P6">
        <f>'ادخال البيانات'!X6</f>
        <v>0</v>
      </c>
      <c r="Q6">
        <f>'ادخال البيانات'!Y6</f>
        <v>0</v>
      </c>
      <c r="R6">
        <f>'ادخال البيانات'!Z6</f>
        <v>0</v>
      </c>
      <c r="S6">
        <f>'ادخال البيانات'!AA6</f>
        <v>0</v>
      </c>
      <c r="T6">
        <f>'ادخال البيانات'!AB6</f>
        <v>0</v>
      </c>
      <c r="U6">
        <f>'ادخال البيانات'!AC6</f>
        <v>0</v>
      </c>
      <c r="V6">
        <f>'ادخال البيانات'!AD6</f>
        <v>0</v>
      </c>
      <c r="W6">
        <f>'ادخال البيانات'!AE6</f>
        <v>0</v>
      </c>
      <c r="X6">
        <f>'ادخال البيانات'!AF6</f>
        <v>0</v>
      </c>
      <c r="Y6">
        <f>'ادخال البيانات'!AG6</f>
        <v>0</v>
      </c>
      <c r="Z6">
        <f>'ادخال البيانات'!AH6</f>
        <v>0</v>
      </c>
      <c r="AA6">
        <f>'ادخال البيانات'!AI6</f>
        <v>0</v>
      </c>
    </row>
    <row r="7" spans="1:27" x14ac:dyDescent="0.3">
      <c r="A7">
        <f>'ادخال البيانات'!I7</f>
        <v>0</v>
      </c>
      <c r="B7">
        <f>'ادخال البيانات'!J7</f>
        <v>0</v>
      </c>
      <c r="C7">
        <f>'ادخال البيانات'!K7</f>
        <v>0</v>
      </c>
      <c r="D7">
        <f>'ادخال البيانات'!L7</f>
        <v>0</v>
      </c>
      <c r="E7">
        <f>'ادخال البيانات'!M7</f>
        <v>0</v>
      </c>
      <c r="F7">
        <f>'ادخال البيانات'!N7</f>
        <v>0</v>
      </c>
      <c r="G7">
        <f>'ادخال البيانات'!O7</f>
        <v>0</v>
      </c>
      <c r="H7">
        <f>'ادخال البيانات'!P7</f>
        <v>0</v>
      </c>
      <c r="I7">
        <f>'ادخال البيانات'!Q7</f>
        <v>0</v>
      </c>
      <c r="J7">
        <f>'ادخال البيانات'!R7</f>
        <v>0</v>
      </c>
      <c r="K7">
        <f>'ادخال البيانات'!S7</f>
        <v>0</v>
      </c>
      <c r="L7">
        <f>'ادخال البيانات'!T7</f>
        <v>0</v>
      </c>
      <c r="M7">
        <f>'ادخال البيانات'!U7</f>
        <v>0</v>
      </c>
      <c r="N7">
        <f>'ادخال البيانات'!V7</f>
        <v>0</v>
      </c>
      <c r="O7">
        <f>'ادخال البيانات'!W7</f>
        <v>0</v>
      </c>
      <c r="P7">
        <f>'ادخال البيانات'!X7</f>
        <v>0</v>
      </c>
      <c r="Q7">
        <f>'ادخال البيانات'!Y7</f>
        <v>0</v>
      </c>
      <c r="R7">
        <f>'ادخال البيانات'!Z7</f>
        <v>0</v>
      </c>
      <c r="S7">
        <f>'ادخال البيانات'!AA7</f>
        <v>0</v>
      </c>
      <c r="T7">
        <f>'ادخال البيانات'!AB7</f>
        <v>0</v>
      </c>
      <c r="U7">
        <f>'ادخال البيانات'!AC7</f>
        <v>0</v>
      </c>
      <c r="V7">
        <f>'ادخال البيانات'!AD7</f>
        <v>0</v>
      </c>
      <c r="W7">
        <f>'ادخال البيانات'!AE7</f>
        <v>0</v>
      </c>
      <c r="X7">
        <f>'ادخال البيانات'!AF7</f>
        <v>0</v>
      </c>
      <c r="Y7">
        <f>'ادخال البيانات'!AG7</f>
        <v>0</v>
      </c>
      <c r="Z7">
        <f>'ادخال البيانات'!AH7</f>
        <v>0</v>
      </c>
      <c r="AA7">
        <f>'ادخال البيانات'!AI7</f>
        <v>0</v>
      </c>
    </row>
    <row r="8" spans="1:27" x14ac:dyDescent="0.3">
      <c r="A8">
        <f>'ادخال البيانات'!I8</f>
        <v>0</v>
      </c>
      <c r="B8">
        <f>'ادخال البيانات'!J8</f>
        <v>0</v>
      </c>
      <c r="C8">
        <f>'ادخال البيانات'!K8</f>
        <v>0</v>
      </c>
      <c r="D8">
        <f>'ادخال البيانات'!L8</f>
        <v>0</v>
      </c>
      <c r="E8">
        <f>'ادخال البيانات'!M8</f>
        <v>0</v>
      </c>
      <c r="F8">
        <f>'ادخال البيانات'!N8</f>
        <v>0</v>
      </c>
      <c r="G8">
        <f>'ادخال البيانات'!O8</f>
        <v>0</v>
      </c>
      <c r="H8">
        <f>'ادخال البيانات'!P8</f>
        <v>0</v>
      </c>
      <c r="I8">
        <f>'ادخال البيانات'!Q8</f>
        <v>0</v>
      </c>
      <c r="J8">
        <f>'ادخال البيانات'!R8</f>
        <v>0</v>
      </c>
      <c r="K8">
        <f>'ادخال البيانات'!S8</f>
        <v>0</v>
      </c>
      <c r="L8">
        <f>'ادخال البيانات'!T8</f>
        <v>0</v>
      </c>
      <c r="M8">
        <f>'ادخال البيانات'!U8</f>
        <v>0</v>
      </c>
      <c r="N8">
        <f>'ادخال البيانات'!V8</f>
        <v>0</v>
      </c>
      <c r="O8">
        <f>'ادخال البيانات'!W8</f>
        <v>0</v>
      </c>
      <c r="P8">
        <f>'ادخال البيانات'!X8</f>
        <v>0</v>
      </c>
      <c r="Q8">
        <f>'ادخال البيانات'!Y8</f>
        <v>0</v>
      </c>
      <c r="R8">
        <f>'ادخال البيانات'!Z8</f>
        <v>0</v>
      </c>
      <c r="S8">
        <f>'ادخال البيانات'!AA8</f>
        <v>0</v>
      </c>
      <c r="T8">
        <f>'ادخال البيانات'!AB8</f>
        <v>0</v>
      </c>
      <c r="U8">
        <f>'ادخال البيانات'!AC8</f>
        <v>0</v>
      </c>
      <c r="V8">
        <f>'ادخال البيانات'!AD8</f>
        <v>0</v>
      </c>
      <c r="W8">
        <f>'ادخال البيانات'!AE8</f>
        <v>0</v>
      </c>
      <c r="X8">
        <f>'ادخال البيانات'!AF8</f>
        <v>0</v>
      </c>
      <c r="Y8">
        <f>'ادخال البيانات'!AG8</f>
        <v>0</v>
      </c>
      <c r="Z8">
        <f>'ادخال البيانات'!AH8</f>
        <v>0</v>
      </c>
      <c r="AA8">
        <f>'ادخال البيانات'!AI8</f>
        <v>0</v>
      </c>
    </row>
    <row r="9" spans="1:27" x14ac:dyDescent="0.3">
      <c r="A9">
        <f>'ادخال البيانات'!I9</f>
        <v>0</v>
      </c>
      <c r="B9">
        <f>'ادخال البيانات'!J9</f>
        <v>0</v>
      </c>
      <c r="C9">
        <f>'ادخال البيانات'!K9</f>
        <v>0</v>
      </c>
      <c r="D9">
        <f>'ادخال البيانات'!L9</f>
        <v>0</v>
      </c>
      <c r="E9">
        <f>'ادخال البيانات'!M9</f>
        <v>0</v>
      </c>
      <c r="F9">
        <f>'ادخال البيانات'!N9</f>
        <v>0</v>
      </c>
      <c r="G9">
        <f>'ادخال البيانات'!O9</f>
        <v>0</v>
      </c>
      <c r="H9">
        <f>'ادخال البيانات'!P9</f>
        <v>0</v>
      </c>
      <c r="I9">
        <f>'ادخال البيانات'!Q9</f>
        <v>0</v>
      </c>
      <c r="J9">
        <f>'ادخال البيانات'!R9</f>
        <v>0</v>
      </c>
      <c r="K9">
        <f>'ادخال البيانات'!S9</f>
        <v>0</v>
      </c>
      <c r="L9">
        <f>'ادخال البيانات'!T9</f>
        <v>0</v>
      </c>
      <c r="M9">
        <f>'ادخال البيانات'!U9</f>
        <v>0</v>
      </c>
      <c r="N9">
        <f>'ادخال البيانات'!V9</f>
        <v>0</v>
      </c>
      <c r="O9">
        <f>'ادخال البيانات'!W9</f>
        <v>0</v>
      </c>
      <c r="P9">
        <f>'ادخال البيانات'!X9</f>
        <v>0</v>
      </c>
      <c r="Q9">
        <f>'ادخال البيانات'!Y9</f>
        <v>0</v>
      </c>
      <c r="R9">
        <f>'ادخال البيانات'!Z9</f>
        <v>0</v>
      </c>
      <c r="S9">
        <f>'ادخال البيانات'!AA9</f>
        <v>0</v>
      </c>
      <c r="T9">
        <f>'ادخال البيانات'!AB9</f>
        <v>0</v>
      </c>
      <c r="U9">
        <f>'ادخال البيانات'!AC9</f>
        <v>0</v>
      </c>
      <c r="V9">
        <f>'ادخال البيانات'!AD9</f>
        <v>0</v>
      </c>
      <c r="W9">
        <f>'ادخال البيانات'!AE9</f>
        <v>0</v>
      </c>
      <c r="X9">
        <f>'ادخال البيانات'!AF9</f>
        <v>0</v>
      </c>
      <c r="Y9">
        <f>'ادخال البيانات'!AG9</f>
        <v>0</v>
      </c>
      <c r="Z9">
        <f>'ادخال البيانات'!AH9</f>
        <v>0</v>
      </c>
      <c r="AA9">
        <f>'ادخال البيانات'!AI9</f>
        <v>0</v>
      </c>
    </row>
    <row r="10" spans="1:27" x14ac:dyDescent="0.3">
      <c r="A10">
        <f>'ادخال البيانات'!I10</f>
        <v>0</v>
      </c>
      <c r="B10">
        <f>'ادخال البيانات'!J10</f>
        <v>0</v>
      </c>
      <c r="C10">
        <f>'ادخال البيانات'!K10</f>
        <v>0</v>
      </c>
      <c r="D10">
        <f>'ادخال البيانات'!L10</f>
        <v>0</v>
      </c>
      <c r="E10">
        <f>'ادخال البيانات'!M10</f>
        <v>0</v>
      </c>
      <c r="F10">
        <f>'ادخال البيانات'!N10</f>
        <v>0</v>
      </c>
      <c r="G10">
        <f>'ادخال البيانات'!O10</f>
        <v>0</v>
      </c>
      <c r="H10">
        <f>'ادخال البيانات'!P10</f>
        <v>0</v>
      </c>
      <c r="I10">
        <f>'ادخال البيانات'!Q10</f>
        <v>0</v>
      </c>
      <c r="J10">
        <f>'ادخال البيانات'!R10</f>
        <v>0</v>
      </c>
      <c r="K10">
        <f>'ادخال البيانات'!S10</f>
        <v>0</v>
      </c>
      <c r="L10">
        <f>'ادخال البيانات'!T10</f>
        <v>0</v>
      </c>
      <c r="M10">
        <f>'ادخال البيانات'!U10</f>
        <v>0</v>
      </c>
      <c r="N10">
        <f>'ادخال البيانات'!V10</f>
        <v>0</v>
      </c>
      <c r="O10">
        <f>'ادخال البيانات'!W10</f>
        <v>0</v>
      </c>
      <c r="P10">
        <f>'ادخال البيانات'!X10</f>
        <v>0</v>
      </c>
      <c r="Q10">
        <f>'ادخال البيانات'!Y10</f>
        <v>0</v>
      </c>
      <c r="R10">
        <f>'ادخال البيانات'!Z10</f>
        <v>0</v>
      </c>
      <c r="S10">
        <f>'ادخال البيانات'!AA10</f>
        <v>0</v>
      </c>
      <c r="T10">
        <f>'ادخال البيانات'!AB10</f>
        <v>0</v>
      </c>
      <c r="U10">
        <f>'ادخال البيانات'!AC10</f>
        <v>0</v>
      </c>
      <c r="V10">
        <f>'ادخال البيانات'!AD10</f>
        <v>0</v>
      </c>
      <c r="W10">
        <f>'ادخال البيانات'!AE10</f>
        <v>0</v>
      </c>
      <c r="X10">
        <f>'ادخال البيانات'!AF10</f>
        <v>0</v>
      </c>
      <c r="Y10">
        <f>'ادخال البيانات'!AG10</f>
        <v>0</v>
      </c>
      <c r="Z10">
        <f>'ادخال البيانات'!AH10</f>
        <v>0</v>
      </c>
      <c r="AA10">
        <f>'ادخال البيانات'!AI10</f>
        <v>0</v>
      </c>
    </row>
    <row r="11" spans="1:27" x14ac:dyDescent="0.3">
      <c r="A11">
        <f>'ادخال البيانات'!I11</f>
        <v>0</v>
      </c>
      <c r="B11">
        <f>'ادخال البيانات'!J11</f>
        <v>0</v>
      </c>
      <c r="C11">
        <f>'ادخال البيانات'!K11</f>
        <v>0</v>
      </c>
      <c r="D11">
        <f>'ادخال البيانات'!L11</f>
        <v>0</v>
      </c>
      <c r="E11">
        <f>'ادخال البيانات'!M11</f>
        <v>0</v>
      </c>
      <c r="F11">
        <f>'ادخال البيانات'!N11</f>
        <v>0</v>
      </c>
      <c r="G11">
        <f>'ادخال البيانات'!O11</f>
        <v>0</v>
      </c>
      <c r="H11">
        <f>'ادخال البيانات'!P11</f>
        <v>0</v>
      </c>
      <c r="I11">
        <f>'ادخال البيانات'!Q11</f>
        <v>0</v>
      </c>
      <c r="J11">
        <f>'ادخال البيانات'!R11</f>
        <v>0</v>
      </c>
      <c r="K11">
        <f>'ادخال البيانات'!S11</f>
        <v>0</v>
      </c>
      <c r="L11">
        <f>'ادخال البيانات'!T11</f>
        <v>0</v>
      </c>
      <c r="M11">
        <f>'ادخال البيانات'!U11</f>
        <v>0</v>
      </c>
      <c r="N11">
        <f>'ادخال البيانات'!V11</f>
        <v>0</v>
      </c>
      <c r="O11">
        <f>'ادخال البيانات'!W11</f>
        <v>0</v>
      </c>
      <c r="P11">
        <f>'ادخال البيانات'!X11</f>
        <v>0</v>
      </c>
      <c r="Q11">
        <f>'ادخال البيانات'!Y11</f>
        <v>0</v>
      </c>
      <c r="R11">
        <f>'ادخال البيانات'!Z11</f>
        <v>0</v>
      </c>
      <c r="S11">
        <f>'ادخال البيانات'!AA11</f>
        <v>0</v>
      </c>
      <c r="T11">
        <f>'ادخال البيانات'!AB11</f>
        <v>0</v>
      </c>
      <c r="U11">
        <f>'ادخال البيانات'!AC11</f>
        <v>0</v>
      </c>
      <c r="V11">
        <f>'ادخال البيانات'!AD11</f>
        <v>0</v>
      </c>
      <c r="W11">
        <f>'ادخال البيانات'!AE11</f>
        <v>0</v>
      </c>
      <c r="X11">
        <f>'ادخال البيانات'!AF11</f>
        <v>0</v>
      </c>
      <c r="Y11">
        <f>'ادخال البيانات'!AG11</f>
        <v>0</v>
      </c>
      <c r="Z11">
        <f>'ادخال البيانات'!AH11</f>
        <v>0</v>
      </c>
      <c r="AA11">
        <f>'ادخال البيانات'!AI11</f>
        <v>0</v>
      </c>
    </row>
    <row r="12" spans="1:27" x14ac:dyDescent="0.3">
      <c r="A12">
        <f>'ادخال البيانات'!I12</f>
        <v>0</v>
      </c>
      <c r="B12">
        <f>'ادخال البيانات'!J12</f>
        <v>0</v>
      </c>
      <c r="C12">
        <f>'ادخال البيانات'!K12</f>
        <v>0</v>
      </c>
      <c r="D12">
        <f>'ادخال البيانات'!L12</f>
        <v>0</v>
      </c>
      <c r="E12">
        <f>'ادخال البيانات'!M12</f>
        <v>0</v>
      </c>
      <c r="F12">
        <f>'ادخال البيانات'!N12</f>
        <v>0</v>
      </c>
      <c r="G12">
        <f>'ادخال البيانات'!O12</f>
        <v>0</v>
      </c>
      <c r="H12">
        <f>'ادخال البيانات'!P12</f>
        <v>0</v>
      </c>
      <c r="I12">
        <f>'ادخال البيانات'!Q12</f>
        <v>0</v>
      </c>
      <c r="J12">
        <f>'ادخال البيانات'!R12</f>
        <v>0</v>
      </c>
      <c r="K12">
        <f>'ادخال البيانات'!S12</f>
        <v>0</v>
      </c>
      <c r="L12">
        <f>'ادخال البيانات'!T12</f>
        <v>0</v>
      </c>
      <c r="M12">
        <f>'ادخال البيانات'!U12</f>
        <v>0</v>
      </c>
      <c r="N12">
        <f>'ادخال البيانات'!V12</f>
        <v>0</v>
      </c>
      <c r="O12">
        <f>'ادخال البيانات'!W12</f>
        <v>0</v>
      </c>
      <c r="P12">
        <f>'ادخال البيانات'!X12</f>
        <v>0</v>
      </c>
      <c r="Q12">
        <f>'ادخال البيانات'!Y12</f>
        <v>0</v>
      </c>
      <c r="R12">
        <f>'ادخال البيانات'!Z12</f>
        <v>0</v>
      </c>
      <c r="S12">
        <f>'ادخال البيانات'!AA12</f>
        <v>0</v>
      </c>
      <c r="T12">
        <f>'ادخال البيانات'!AB12</f>
        <v>0</v>
      </c>
      <c r="U12">
        <f>'ادخال البيانات'!AC12</f>
        <v>0</v>
      </c>
      <c r="V12">
        <f>'ادخال البيانات'!AD12</f>
        <v>0</v>
      </c>
      <c r="W12">
        <f>'ادخال البيانات'!AE12</f>
        <v>0</v>
      </c>
      <c r="X12">
        <f>'ادخال البيانات'!AF12</f>
        <v>0</v>
      </c>
      <c r="Y12">
        <f>'ادخال البيانات'!AG12</f>
        <v>0</v>
      </c>
      <c r="Z12">
        <f>'ادخال البيانات'!AH12</f>
        <v>0</v>
      </c>
      <c r="AA12">
        <f>'ادخال البيانات'!AI12</f>
        <v>0</v>
      </c>
    </row>
    <row r="13" spans="1:27" x14ac:dyDescent="0.3">
      <c r="A13">
        <f>'ادخال البيانات'!I13</f>
        <v>0</v>
      </c>
      <c r="B13">
        <f>'ادخال البيانات'!J13</f>
        <v>0</v>
      </c>
      <c r="C13">
        <f>'ادخال البيانات'!K13</f>
        <v>0</v>
      </c>
      <c r="D13">
        <f>'ادخال البيانات'!L13</f>
        <v>0</v>
      </c>
      <c r="E13">
        <f>'ادخال البيانات'!M13</f>
        <v>0</v>
      </c>
      <c r="F13">
        <f>'ادخال البيانات'!N13</f>
        <v>0</v>
      </c>
      <c r="G13">
        <f>'ادخال البيانات'!O13</f>
        <v>0</v>
      </c>
      <c r="H13">
        <f>'ادخال البيانات'!P13</f>
        <v>0</v>
      </c>
      <c r="I13">
        <f>'ادخال البيانات'!Q13</f>
        <v>0</v>
      </c>
      <c r="J13">
        <f>'ادخال البيانات'!R13</f>
        <v>0</v>
      </c>
      <c r="K13">
        <f>'ادخال البيانات'!S13</f>
        <v>0</v>
      </c>
      <c r="L13">
        <f>'ادخال البيانات'!T13</f>
        <v>0</v>
      </c>
      <c r="M13">
        <f>'ادخال البيانات'!U13</f>
        <v>0</v>
      </c>
      <c r="N13">
        <f>'ادخال البيانات'!V13</f>
        <v>0</v>
      </c>
      <c r="O13">
        <f>'ادخال البيانات'!W13</f>
        <v>0</v>
      </c>
      <c r="P13">
        <f>'ادخال البيانات'!X13</f>
        <v>0</v>
      </c>
      <c r="Q13">
        <f>'ادخال البيانات'!Y13</f>
        <v>0</v>
      </c>
      <c r="R13">
        <f>'ادخال البيانات'!Z13</f>
        <v>0</v>
      </c>
      <c r="S13">
        <f>'ادخال البيانات'!AA13</f>
        <v>0</v>
      </c>
      <c r="T13">
        <f>'ادخال البيانات'!AB13</f>
        <v>0</v>
      </c>
      <c r="U13">
        <f>'ادخال البيانات'!AC13</f>
        <v>0</v>
      </c>
      <c r="V13">
        <f>'ادخال البيانات'!AD13</f>
        <v>0</v>
      </c>
      <c r="W13">
        <f>'ادخال البيانات'!AE13</f>
        <v>0</v>
      </c>
      <c r="X13">
        <f>'ادخال البيانات'!AF13</f>
        <v>0</v>
      </c>
      <c r="Y13">
        <f>'ادخال البيانات'!AG13</f>
        <v>0</v>
      </c>
      <c r="Z13">
        <f>'ادخال البيانات'!AH13</f>
        <v>0</v>
      </c>
      <c r="AA13">
        <f>'ادخال البيانات'!AI13</f>
        <v>0</v>
      </c>
    </row>
    <row r="14" spans="1:27" x14ac:dyDescent="0.3">
      <c r="A14">
        <f>'ادخال البيانات'!I14</f>
        <v>0</v>
      </c>
      <c r="B14">
        <f>'ادخال البيانات'!J14</f>
        <v>0</v>
      </c>
      <c r="C14">
        <f>'ادخال البيانات'!K14</f>
        <v>0</v>
      </c>
      <c r="D14">
        <f>'ادخال البيانات'!L14</f>
        <v>0</v>
      </c>
      <c r="E14">
        <f>'ادخال البيانات'!M14</f>
        <v>0</v>
      </c>
      <c r="F14">
        <f>'ادخال البيانات'!N14</f>
        <v>0</v>
      </c>
      <c r="G14">
        <f>'ادخال البيانات'!O14</f>
        <v>0</v>
      </c>
      <c r="H14">
        <f>'ادخال البيانات'!P14</f>
        <v>0</v>
      </c>
      <c r="I14">
        <f>'ادخال البيانات'!Q14</f>
        <v>0</v>
      </c>
      <c r="J14">
        <f>'ادخال البيانات'!R14</f>
        <v>0</v>
      </c>
      <c r="K14">
        <f>'ادخال البيانات'!S14</f>
        <v>0</v>
      </c>
      <c r="L14">
        <f>'ادخال البيانات'!T14</f>
        <v>0</v>
      </c>
      <c r="M14">
        <f>'ادخال البيانات'!U14</f>
        <v>0</v>
      </c>
      <c r="N14">
        <f>'ادخال البيانات'!V14</f>
        <v>0</v>
      </c>
      <c r="O14">
        <f>'ادخال البيانات'!W14</f>
        <v>0</v>
      </c>
      <c r="P14">
        <f>'ادخال البيانات'!X14</f>
        <v>0</v>
      </c>
      <c r="Q14">
        <f>'ادخال البيانات'!Y14</f>
        <v>0</v>
      </c>
      <c r="R14">
        <f>'ادخال البيانات'!Z14</f>
        <v>0</v>
      </c>
      <c r="S14">
        <f>'ادخال البيانات'!AA14</f>
        <v>0</v>
      </c>
      <c r="T14">
        <f>'ادخال البيانات'!AB14</f>
        <v>0</v>
      </c>
      <c r="U14">
        <f>'ادخال البيانات'!AC14</f>
        <v>0</v>
      </c>
      <c r="V14">
        <f>'ادخال البيانات'!AD14</f>
        <v>0</v>
      </c>
      <c r="W14">
        <f>'ادخال البيانات'!AE14</f>
        <v>0</v>
      </c>
      <c r="X14">
        <f>'ادخال البيانات'!AF14</f>
        <v>0</v>
      </c>
      <c r="Y14">
        <f>'ادخال البيانات'!AG14</f>
        <v>0</v>
      </c>
      <c r="Z14">
        <f>'ادخال البيانات'!AH14</f>
        <v>0</v>
      </c>
      <c r="AA14">
        <f>'ادخال البيانات'!AI14</f>
        <v>0</v>
      </c>
    </row>
    <row r="15" spans="1:27" x14ac:dyDescent="0.3">
      <c r="A15">
        <f>'ادخال البيانات'!I15</f>
        <v>0</v>
      </c>
      <c r="B15">
        <f>'ادخال البيانات'!J15</f>
        <v>0</v>
      </c>
      <c r="C15">
        <f>'ادخال البيانات'!K15</f>
        <v>0</v>
      </c>
      <c r="D15">
        <f>'ادخال البيانات'!L15</f>
        <v>0</v>
      </c>
      <c r="E15">
        <f>'ادخال البيانات'!M15</f>
        <v>0</v>
      </c>
      <c r="F15">
        <f>'ادخال البيانات'!N15</f>
        <v>0</v>
      </c>
      <c r="G15">
        <f>'ادخال البيانات'!O15</f>
        <v>0</v>
      </c>
      <c r="H15">
        <f>'ادخال البيانات'!P15</f>
        <v>0</v>
      </c>
      <c r="I15">
        <f>'ادخال البيانات'!Q15</f>
        <v>0</v>
      </c>
      <c r="J15">
        <f>'ادخال البيانات'!R15</f>
        <v>0</v>
      </c>
      <c r="K15">
        <f>'ادخال البيانات'!S15</f>
        <v>0</v>
      </c>
      <c r="L15">
        <f>'ادخال البيانات'!T15</f>
        <v>0</v>
      </c>
      <c r="M15">
        <f>'ادخال البيانات'!U15</f>
        <v>0</v>
      </c>
      <c r="N15">
        <f>'ادخال البيانات'!V15</f>
        <v>0</v>
      </c>
      <c r="O15">
        <f>'ادخال البيانات'!W15</f>
        <v>0</v>
      </c>
      <c r="P15">
        <f>'ادخال البيانات'!X15</f>
        <v>0</v>
      </c>
      <c r="Q15">
        <f>'ادخال البيانات'!Y15</f>
        <v>0</v>
      </c>
      <c r="R15">
        <f>'ادخال البيانات'!Z15</f>
        <v>0</v>
      </c>
      <c r="S15">
        <f>'ادخال البيانات'!AA15</f>
        <v>0</v>
      </c>
      <c r="T15">
        <f>'ادخال البيانات'!AB15</f>
        <v>0</v>
      </c>
      <c r="U15">
        <f>'ادخال البيانات'!AC15</f>
        <v>0</v>
      </c>
      <c r="V15">
        <f>'ادخال البيانات'!AD15</f>
        <v>0</v>
      </c>
      <c r="W15">
        <f>'ادخال البيانات'!AE15</f>
        <v>0</v>
      </c>
      <c r="X15">
        <f>'ادخال البيانات'!AF15</f>
        <v>0</v>
      </c>
      <c r="Y15">
        <f>'ادخال البيانات'!AG15</f>
        <v>0</v>
      </c>
      <c r="Z15">
        <f>'ادخال البيانات'!AH15</f>
        <v>0</v>
      </c>
      <c r="AA15">
        <f>'ادخال البيانات'!AI15</f>
        <v>0</v>
      </c>
    </row>
    <row r="16" spans="1:27" x14ac:dyDescent="0.3">
      <c r="A16">
        <f>'ادخال البيانات'!I16</f>
        <v>0</v>
      </c>
      <c r="B16">
        <f>'ادخال البيانات'!J16</f>
        <v>0</v>
      </c>
      <c r="C16">
        <f>'ادخال البيانات'!K16</f>
        <v>0</v>
      </c>
      <c r="D16">
        <f>'ادخال البيانات'!L16</f>
        <v>0</v>
      </c>
      <c r="E16">
        <f>'ادخال البيانات'!M16</f>
        <v>0</v>
      </c>
      <c r="F16">
        <f>'ادخال البيانات'!N16</f>
        <v>0</v>
      </c>
      <c r="G16">
        <f>'ادخال البيانات'!O16</f>
        <v>0</v>
      </c>
      <c r="H16">
        <f>'ادخال البيانات'!P16</f>
        <v>0</v>
      </c>
      <c r="I16">
        <f>'ادخال البيانات'!Q16</f>
        <v>0</v>
      </c>
      <c r="J16">
        <f>'ادخال البيانات'!R16</f>
        <v>0</v>
      </c>
      <c r="K16">
        <f>'ادخال البيانات'!S16</f>
        <v>0</v>
      </c>
      <c r="L16">
        <f>'ادخال البيانات'!T16</f>
        <v>0</v>
      </c>
      <c r="M16">
        <f>'ادخال البيانات'!U16</f>
        <v>0</v>
      </c>
      <c r="N16">
        <f>'ادخال البيانات'!V16</f>
        <v>0</v>
      </c>
      <c r="O16">
        <f>'ادخال البيانات'!W16</f>
        <v>0</v>
      </c>
      <c r="P16">
        <f>'ادخال البيانات'!X16</f>
        <v>0</v>
      </c>
      <c r="Q16">
        <f>'ادخال البيانات'!Y16</f>
        <v>0</v>
      </c>
      <c r="R16">
        <f>'ادخال البيانات'!Z16</f>
        <v>0</v>
      </c>
      <c r="S16">
        <f>'ادخال البيانات'!AA16</f>
        <v>0</v>
      </c>
      <c r="T16">
        <f>'ادخال البيانات'!AB16</f>
        <v>0</v>
      </c>
      <c r="U16">
        <f>'ادخال البيانات'!AC16</f>
        <v>0</v>
      </c>
      <c r="V16">
        <f>'ادخال البيانات'!AD16</f>
        <v>0</v>
      </c>
      <c r="W16">
        <f>'ادخال البيانات'!AE16</f>
        <v>0</v>
      </c>
      <c r="X16">
        <f>'ادخال البيانات'!AF16</f>
        <v>0</v>
      </c>
      <c r="Y16">
        <f>'ادخال البيانات'!AG16</f>
        <v>0</v>
      </c>
      <c r="Z16">
        <f>'ادخال البيانات'!AH16</f>
        <v>0</v>
      </c>
      <c r="AA16">
        <f>'ادخال البيانات'!AI16</f>
        <v>0</v>
      </c>
    </row>
    <row r="17" spans="1:27" x14ac:dyDescent="0.3">
      <c r="A17">
        <f>'ادخال البيانات'!I17</f>
        <v>0</v>
      </c>
      <c r="B17">
        <f>'ادخال البيانات'!J17</f>
        <v>0</v>
      </c>
      <c r="C17">
        <f>'ادخال البيانات'!K17</f>
        <v>0</v>
      </c>
      <c r="D17">
        <f>'ادخال البيانات'!L17</f>
        <v>0</v>
      </c>
      <c r="E17">
        <f>'ادخال البيانات'!M17</f>
        <v>0</v>
      </c>
      <c r="F17">
        <f>'ادخال البيانات'!N17</f>
        <v>0</v>
      </c>
      <c r="G17">
        <f>'ادخال البيانات'!O17</f>
        <v>0</v>
      </c>
      <c r="H17">
        <f>'ادخال البيانات'!P17</f>
        <v>0</v>
      </c>
      <c r="I17">
        <f>'ادخال البيانات'!Q17</f>
        <v>0</v>
      </c>
      <c r="J17">
        <f>'ادخال البيانات'!R17</f>
        <v>0</v>
      </c>
      <c r="K17">
        <f>'ادخال البيانات'!S17</f>
        <v>0</v>
      </c>
      <c r="L17">
        <f>'ادخال البيانات'!T17</f>
        <v>0</v>
      </c>
      <c r="M17">
        <f>'ادخال البيانات'!U17</f>
        <v>0</v>
      </c>
      <c r="N17">
        <f>'ادخال البيانات'!V17</f>
        <v>0</v>
      </c>
      <c r="O17">
        <f>'ادخال البيانات'!W17</f>
        <v>0</v>
      </c>
      <c r="P17">
        <f>'ادخال البيانات'!X17</f>
        <v>0</v>
      </c>
      <c r="Q17">
        <f>'ادخال البيانات'!Y17</f>
        <v>0</v>
      </c>
      <c r="R17">
        <f>'ادخال البيانات'!Z17</f>
        <v>0</v>
      </c>
      <c r="S17">
        <f>'ادخال البيانات'!AA17</f>
        <v>0</v>
      </c>
      <c r="T17">
        <f>'ادخال البيانات'!AB17</f>
        <v>0</v>
      </c>
      <c r="U17">
        <f>'ادخال البيانات'!AC17</f>
        <v>0</v>
      </c>
      <c r="V17">
        <f>'ادخال البيانات'!AD17</f>
        <v>0</v>
      </c>
      <c r="W17">
        <f>'ادخال البيانات'!AE17</f>
        <v>0</v>
      </c>
      <c r="X17">
        <f>'ادخال البيانات'!AF17</f>
        <v>0</v>
      </c>
      <c r="Y17">
        <f>'ادخال البيانات'!AG17</f>
        <v>0</v>
      </c>
      <c r="Z17">
        <f>'ادخال البيانات'!AH17</f>
        <v>0</v>
      </c>
      <c r="AA17">
        <f>'ادخال البيانات'!AI17</f>
        <v>0</v>
      </c>
    </row>
    <row r="18" spans="1:27" x14ac:dyDescent="0.3">
      <c r="A18">
        <f>'ادخال البيانات'!I18</f>
        <v>0</v>
      </c>
      <c r="B18">
        <f>'ادخال البيانات'!J18</f>
        <v>0</v>
      </c>
      <c r="C18">
        <f>'ادخال البيانات'!K18</f>
        <v>0</v>
      </c>
      <c r="D18">
        <f>'ادخال البيانات'!L18</f>
        <v>0</v>
      </c>
      <c r="E18">
        <f>'ادخال البيانات'!M18</f>
        <v>0</v>
      </c>
      <c r="F18">
        <f>'ادخال البيانات'!N18</f>
        <v>0</v>
      </c>
      <c r="G18">
        <f>'ادخال البيانات'!O18</f>
        <v>0</v>
      </c>
      <c r="H18">
        <f>'ادخال البيانات'!P18</f>
        <v>0</v>
      </c>
      <c r="I18">
        <f>'ادخال البيانات'!Q18</f>
        <v>0</v>
      </c>
      <c r="J18">
        <f>'ادخال البيانات'!R18</f>
        <v>0</v>
      </c>
      <c r="K18">
        <f>'ادخال البيانات'!S18</f>
        <v>0</v>
      </c>
      <c r="L18">
        <f>'ادخال البيانات'!T18</f>
        <v>0</v>
      </c>
      <c r="M18">
        <f>'ادخال البيانات'!U18</f>
        <v>0</v>
      </c>
      <c r="N18">
        <f>'ادخال البيانات'!V18</f>
        <v>0</v>
      </c>
      <c r="O18">
        <f>'ادخال البيانات'!W18</f>
        <v>0</v>
      </c>
      <c r="P18">
        <f>'ادخال البيانات'!X18</f>
        <v>0</v>
      </c>
      <c r="Q18">
        <f>'ادخال البيانات'!Y18</f>
        <v>0</v>
      </c>
      <c r="R18">
        <f>'ادخال البيانات'!Z18</f>
        <v>0</v>
      </c>
      <c r="S18">
        <f>'ادخال البيانات'!AA18</f>
        <v>0</v>
      </c>
      <c r="T18">
        <f>'ادخال البيانات'!AB18</f>
        <v>0</v>
      </c>
      <c r="U18">
        <f>'ادخال البيانات'!AC18</f>
        <v>0</v>
      </c>
      <c r="V18">
        <f>'ادخال البيانات'!AD18</f>
        <v>0</v>
      </c>
      <c r="W18">
        <f>'ادخال البيانات'!AE18</f>
        <v>0</v>
      </c>
      <c r="X18">
        <f>'ادخال البيانات'!AF18</f>
        <v>0</v>
      </c>
      <c r="Y18">
        <f>'ادخال البيانات'!AG18</f>
        <v>0</v>
      </c>
      <c r="Z18">
        <f>'ادخال البيانات'!AH18</f>
        <v>0</v>
      </c>
      <c r="AA18">
        <f>'ادخال البيانات'!AI18</f>
        <v>0</v>
      </c>
    </row>
    <row r="19" spans="1:27" x14ac:dyDescent="0.3">
      <c r="A19">
        <f>'ادخال البيانات'!I19</f>
        <v>0</v>
      </c>
      <c r="B19">
        <f>'ادخال البيانات'!J19</f>
        <v>0</v>
      </c>
      <c r="C19">
        <f>'ادخال البيانات'!K19</f>
        <v>0</v>
      </c>
      <c r="D19">
        <f>'ادخال البيانات'!L19</f>
        <v>0</v>
      </c>
      <c r="E19">
        <f>'ادخال البيانات'!M19</f>
        <v>0</v>
      </c>
      <c r="F19">
        <f>'ادخال البيانات'!N19</f>
        <v>0</v>
      </c>
      <c r="G19">
        <f>'ادخال البيانات'!O19</f>
        <v>0</v>
      </c>
      <c r="H19">
        <f>'ادخال البيانات'!P19</f>
        <v>0</v>
      </c>
      <c r="I19">
        <f>'ادخال البيانات'!Q19</f>
        <v>0</v>
      </c>
      <c r="J19">
        <f>'ادخال البيانات'!R19</f>
        <v>0</v>
      </c>
      <c r="K19">
        <f>'ادخال البيانات'!S19</f>
        <v>0</v>
      </c>
      <c r="L19">
        <f>'ادخال البيانات'!T19</f>
        <v>0</v>
      </c>
      <c r="M19">
        <f>'ادخال البيانات'!U19</f>
        <v>0</v>
      </c>
      <c r="N19">
        <f>'ادخال البيانات'!V19</f>
        <v>0</v>
      </c>
      <c r="O19">
        <f>'ادخال البيانات'!W19</f>
        <v>0</v>
      </c>
      <c r="P19">
        <f>'ادخال البيانات'!X19</f>
        <v>0</v>
      </c>
      <c r="Q19">
        <f>'ادخال البيانات'!Y19</f>
        <v>0</v>
      </c>
      <c r="R19">
        <f>'ادخال البيانات'!Z19</f>
        <v>0</v>
      </c>
      <c r="S19">
        <f>'ادخال البيانات'!AA19</f>
        <v>0</v>
      </c>
      <c r="T19">
        <f>'ادخال البيانات'!AB19</f>
        <v>0</v>
      </c>
      <c r="U19">
        <f>'ادخال البيانات'!AC19</f>
        <v>0</v>
      </c>
      <c r="V19">
        <f>'ادخال البيانات'!AD19</f>
        <v>0</v>
      </c>
      <c r="W19">
        <f>'ادخال البيانات'!AE19</f>
        <v>0</v>
      </c>
      <c r="X19">
        <f>'ادخال البيانات'!AF19</f>
        <v>0</v>
      </c>
      <c r="Y19">
        <f>'ادخال البيانات'!AG19</f>
        <v>0</v>
      </c>
      <c r="Z19">
        <f>'ادخال البيانات'!AH19</f>
        <v>0</v>
      </c>
      <c r="AA19">
        <f>'ادخال البيانات'!AI19</f>
        <v>0</v>
      </c>
    </row>
    <row r="20" spans="1:27" x14ac:dyDescent="0.3">
      <c r="A20">
        <f>'ادخال البيانات'!I20</f>
        <v>0</v>
      </c>
      <c r="B20">
        <f>'ادخال البيانات'!J20</f>
        <v>0</v>
      </c>
      <c r="C20">
        <f>'ادخال البيانات'!K20</f>
        <v>0</v>
      </c>
      <c r="D20">
        <f>'ادخال البيانات'!L20</f>
        <v>0</v>
      </c>
      <c r="E20">
        <f>'ادخال البيانات'!M20</f>
        <v>0</v>
      </c>
      <c r="F20">
        <f>'ادخال البيانات'!N20</f>
        <v>0</v>
      </c>
      <c r="G20">
        <f>'ادخال البيانات'!O20</f>
        <v>0</v>
      </c>
      <c r="H20">
        <f>'ادخال البيانات'!P20</f>
        <v>0</v>
      </c>
      <c r="I20">
        <f>'ادخال البيانات'!Q20</f>
        <v>0</v>
      </c>
      <c r="J20">
        <f>'ادخال البيانات'!R20</f>
        <v>0</v>
      </c>
      <c r="K20">
        <f>'ادخال البيانات'!S20</f>
        <v>0</v>
      </c>
      <c r="L20">
        <f>'ادخال البيانات'!T20</f>
        <v>0</v>
      </c>
      <c r="M20">
        <f>'ادخال البيانات'!U20</f>
        <v>0</v>
      </c>
      <c r="N20">
        <f>'ادخال البيانات'!V20</f>
        <v>0</v>
      </c>
      <c r="O20">
        <f>'ادخال البيانات'!W20</f>
        <v>0</v>
      </c>
      <c r="P20">
        <f>'ادخال البيانات'!X20</f>
        <v>0</v>
      </c>
      <c r="Q20">
        <f>'ادخال البيانات'!Y20</f>
        <v>0</v>
      </c>
      <c r="R20">
        <f>'ادخال البيانات'!Z20</f>
        <v>0</v>
      </c>
      <c r="S20">
        <f>'ادخال البيانات'!AA20</f>
        <v>0</v>
      </c>
      <c r="T20">
        <f>'ادخال البيانات'!AB20</f>
        <v>0</v>
      </c>
      <c r="U20">
        <f>'ادخال البيانات'!AC20</f>
        <v>0</v>
      </c>
      <c r="V20">
        <f>'ادخال البيانات'!AD20</f>
        <v>0</v>
      </c>
      <c r="W20">
        <f>'ادخال البيانات'!AE20</f>
        <v>0</v>
      </c>
      <c r="X20">
        <f>'ادخال البيانات'!AF20</f>
        <v>0</v>
      </c>
      <c r="Y20">
        <f>'ادخال البيانات'!AG20</f>
        <v>0</v>
      </c>
      <c r="Z20">
        <f>'ادخال البيانات'!AH20</f>
        <v>0</v>
      </c>
      <c r="AA20">
        <f>'ادخال البيانات'!AI20</f>
        <v>0</v>
      </c>
    </row>
    <row r="21" spans="1:27" x14ac:dyDescent="0.3">
      <c r="A21">
        <f>'ادخال البيانات'!I21</f>
        <v>0</v>
      </c>
      <c r="B21">
        <f>'ادخال البيانات'!J21</f>
        <v>0</v>
      </c>
      <c r="C21">
        <f>'ادخال البيانات'!K21</f>
        <v>0</v>
      </c>
      <c r="D21">
        <f>'ادخال البيانات'!L21</f>
        <v>0</v>
      </c>
      <c r="E21">
        <f>'ادخال البيانات'!M21</f>
        <v>0</v>
      </c>
      <c r="F21">
        <f>'ادخال البيانات'!N21</f>
        <v>0</v>
      </c>
      <c r="G21">
        <f>'ادخال البيانات'!O21</f>
        <v>0</v>
      </c>
      <c r="H21">
        <f>'ادخال البيانات'!P21</f>
        <v>0</v>
      </c>
      <c r="I21">
        <f>'ادخال البيانات'!Q21</f>
        <v>0</v>
      </c>
      <c r="J21">
        <f>'ادخال البيانات'!R21</f>
        <v>0</v>
      </c>
      <c r="K21">
        <f>'ادخال البيانات'!S21</f>
        <v>0</v>
      </c>
      <c r="L21">
        <f>'ادخال البيانات'!T21</f>
        <v>0</v>
      </c>
      <c r="M21">
        <f>'ادخال البيانات'!U21</f>
        <v>0</v>
      </c>
      <c r="N21">
        <f>'ادخال البيانات'!V21</f>
        <v>0</v>
      </c>
      <c r="O21">
        <f>'ادخال البيانات'!W21</f>
        <v>0</v>
      </c>
      <c r="P21">
        <f>'ادخال البيانات'!X21</f>
        <v>0</v>
      </c>
      <c r="Q21">
        <f>'ادخال البيانات'!Y21</f>
        <v>0</v>
      </c>
      <c r="R21">
        <f>'ادخال البيانات'!Z21</f>
        <v>0</v>
      </c>
      <c r="S21">
        <f>'ادخال البيانات'!AA21</f>
        <v>0</v>
      </c>
      <c r="T21">
        <f>'ادخال البيانات'!AB21</f>
        <v>0</v>
      </c>
      <c r="U21">
        <f>'ادخال البيانات'!AC21</f>
        <v>0</v>
      </c>
      <c r="V21">
        <f>'ادخال البيانات'!AD21</f>
        <v>0</v>
      </c>
      <c r="W21">
        <f>'ادخال البيانات'!AE21</f>
        <v>0</v>
      </c>
      <c r="X21">
        <f>'ادخال البيانات'!AF21</f>
        <v>0</v>
      </c>
      <c r="Y21">
        <f>'ادخال البيانات'!AG21</f>
        <v>0</v>
      </c>
      <c r="Z21">
        <f>'ادخال البيانات'!AH21</f>
        <v>0</v>
      </c>
      <c r="AA21">
        <f>'ادخال البيانات'!AI21</f>
        <v>0</v>
      </c>
    </row>
    <row r="22" spans="1:27" x14ac:dyDescent="0.3">
      <c r="A22">
        <f>'ادخال البيانات'!I22</f>
        <v>0</v>
      </c>
      <c r="B22">
        <f>'ادخال البيانات'!J22</f>
        <v>0</v>
      </c>
      <c r="C22">
        <f>'ادخال البيانات'!K22</f>
        <v>0</v>
      </c>
      <c r="D22">
        <f>'ادخال البيانات'!L22</f>
        <v>0</v>
      </c>
      <c r="E22">
        <f>'ادخال البيانات'!M22</f>
        <v>0</v>
      </c>
      <c r="F22">
        <f>'ادخال البيانات'!N22</f>
        <v>0</v>
      </c>
      <c r="G22">
        <f>'ادخال البيانات'!O22</f>
        <v>0</v>
      </c>
      <c r="H22">
        <f>'ادخال البيانات'!P22</f>
        <v>0</v>
      </c>
      <c r="I22">
        <f>'ادخال البيانات'!Q22</f>
        <v>0</v>
      </c>
      <c r="J22">
        <f>'ادخال البيانات'!R22</f>
        <v>0</v>
      </c>
      <c r="K22">
        <f>'ادخال البيانات'!S22</f>
        <v>0</v>
      </c>
      <c r="L22">
        <f>'ادخال البيانات'!T22</f>
        <v>0</v>
      </c>
      <c r="M22">
        <f>'ادخال البيانات'!U22</f>
        <v>0</v>
      </c>
      <c r="N22">
        <f>'ادخال البيانات'!V22</f>
        <v>0</v>
      </c>
      <c r="O22">
        <f>'ادخال البيانات'!W22</f>
        <v>0</v>
      </c>
      <c r="P22">
        <f>'ادخال البيانات'!X22</f>
        <v>0</v>
      </c>
      <c r="Q22">
        <f>'ادخال البيانات'!Y22</f>
        <v>0</v>
      </c>
      <c r="R22">
        <f>'ادخال البيانات'!Z22</f>
        <v>0</v>
      </c>
      <c r="S22">
        <f>'ادخال البيانات'!AA22</f>
        <v>0</v>
      </c>
      <c r="T22">
        <f>'ادخال البيانات'!AB22</f>
        <v>0</v>
      </c>
      <c r="U22">
        <f>'ادخال البيانات'!AC22</f>
        <v>0</v>
      </c>
      <c r="V22">
        <f>'ادخال البيانات'!AD22</f>
        <v>0</v>
      </c>
      <c r="W22">
        <f>'ادخال البيانات'!AE22</f>
        <v>0</v>
      </c>
      <c r="X22">
        <f>'ادخال البيانات'!AF22</f>
        <v>0</v>
      </c>
      <c r="Y22">
        <f>'ادخال البيانات'!AG22</f>
        <v>0</v>
      </c>
      <c r="Z22">
        <f>'ادخال البيانات'!AH22</f>
        <v>0</v>
      </c>
      <c r="AA22">
        <f>'ادخال البيانات'!AI22</f>
        <v>0</v>
      </c>
    </row>
    <row r="23" spans="1:27" x14ac:dyDescent="0.3">
      <c r="A23">
        <f>'ادخال البيانات'!I23</f>
        <v>0</v>
      </c>
      <c r="B23">
        <f>'ادخال البيانات'!J23</f>
        <v>0</v>
      </c>
      <c r="C23">
        <f>'ادخال البيانات'!K23</f>
        <v>0</v>
      </c>
      <c r="D23">
        <f>'ادخال البيانات'!L23</f>
        <v>0</v>
      </c>
      <c r="E23">
        <f>'ادخال البيانات'!M23</f>
        <v>0</v>
      </c>
      <c r="F23">
        <f>'ادخال البيانات'!N23</f>
        <v>0</v>
      </c>
      <c r="G23">
        <f>'ادخال البيانات'!O23</f>
        <v>0</v>
      </c>
      <c r="H23">
        <f>'ادخال البيانات'!P23</f>
        <v>0</v>
      </c>
      <c r="I23">
        <f>'ادخال البيانات'!Q23</f>
        <v>0</v>
      </c>
      <c r="J23">
        <f>'ادخال البيانات'!R23</f>
        <v>0</v>
      </c>
      <c r="K23">
        <f>'ادخال البيانات'!S23</f>
        <v>0</v>
      </c>
      <c r="L23">
        <f>'ادخال البيانات'!T23</f>
        <v>0</v>
      </c>
      <c r="M23">
        <f>'ادخال البيانات'!U23</f>
        <v>0</v>
      </c>
      <c r="N23">
        <f>'ادخال البيانات'!V23</f>
        <v>0</v>
      </c>
      <c r="O23">
        <f>'ادخال البيانات'!W23</f>
        <v>0</v>
      </c>
      <c r="P23">
        <f>'ادخال البيانات'!X23</f>
        <v>0</v>
      </c>
      <c r="Q23">
        <f>'ادخال البيانات'!Y23</f>
        <v>0</v>
      </c>
      <c r="R23">
        <f>'ادخال البيانات'!Z23</f>
        <v>0</v>
      </c>
      <c r="S23">
        <f>'ادخال البيانات'!AA23</f>
        <v>0</v>
      </c>
      <c r="T23">
        <f>'ادخال البيانات'!AB23</f>
        <v>0</v>
      </c>
      <c r="U23">
        <f>'ادخال البيانات'!AC23</f>
        <v>0</v>
      </c>
      <c r="V23">
        <f>'ادخال البيانات'!AD23</f>
        <v>0</v>
      </c>
      <c r="W23">
        <f>'ادخال البيانات'!AE23</f>
        <v>0</v>
      </c>
      <c r="X23">
        <f>'ادخال البيانات'!AF23</f>
        <v>0</v>
      </c>
      <c r="Y23">
        <f>'ادخال البيانات'!AG23</f>
        <v>0</v>
      </c>
      <c r="Z23">
        <f>'ادخال البيانات'!AH23</f>
        <v>0</v>
      </c>
      <c r="AA23">
        <f>'ادخال البيانات'!AI23</f>
        <v>0</v>
      </c>
    </row>
    <row r="24" spans="1:27" x14ac:dyDescent="0.3">
      <c r="A24">
        <f>'ادخال البيانات'!I24</f>
        <v>0</v>
      </c>
      <c r="B24">
        <f>'ادخال البيانات'!J24</f>
        <v>0</v>
      </c>
      <c r="C24">
        <f>'ادخال البيانات'!K24</f>
        <v>0</v>
      </c>
      <c r="D24">
        <f>'ادخال البيانات'!L24</f>
        <v>0</v>
      </c>
      <c r="E24">
        <f>'ادخال البيانات'!M24</f>
        <v>0</v>
      </c>
      <c r="F24">
        <f>'ادخال البيانات'!N24</f>
        <v>0</v>
      </c>
      <c r="G24">
        <f>'ادخال البيانات'!O24</f>
        <v>0</v>
      </c>
      <c r="H24">
        <f>'ادخال البيانات'!P24</f>
        <v>0</v>
      </c>
      <c r="I24">
        <f>'ادخال البيانات'!Q24</f>
        <v>0</v>
      </c>
      <c r="J24">
        <f>'ادخال البيانات'!R24</f>
        <v>0</v>
      </c>
      <c r="K24">
        <f>'ادخال البيانات'!S24</f>
        <v>0</v>
      </c>
      <c r="L24">
        <f>'ادخال البيانات'!T24</f>
        <v>0</v>
      </c>
      <c r="M24">
        <f>'ادخال البيانات'!U24</f>
        <v>0</v>
      </c>
      <c r="N24">
        <f>'ادخال البيانات'!V24</f>
        <v>0</v>
      </c>
      <c r="O24">
        <f>'ادخال البيانات'!W24</f>
        <v>0</v>
      </c>
      <c r="P24">
        <f>'ادخال البيانات'!X24</f>
        <v>0</v>
      </c>
      <c r="Q24">
        <f>'ادخال البيانات'!Y24</f>
        <v>0</v>
      </c>
      <c r="R24">
        <f>'ادخال البيانات'!Z24</f>
        <v>0</v>
      </c>
      <c r="S24">
        <f>'ادخال البيانات'!AA24</f>
        <v>0</v>
      </c>
      <c r="T24">
        <f>'ادخال البيانات'!AB24</f>
        <v>0</v>
      </c>
      <c r="U24">
        <f>'ادخال البيانات'!AC24</f>
        <v>0</v>
      </c>
      <c r="V24">
        <f>'ادخال البيانات'!AD24</f>
        <v>0</v>
      </c>
      <c r="W24">
        <f>'ادخال البيانات'!AE24</f>
        <v>0</v>
      </c>
      <c r="X24">
        <f>'ادخال البيانات'!AF24</f>
        <v>0</v>
      </c>
      <c r="Y24">
        <f>'ادخال البيانات'!AG24</f>
        <v>0</v>
      </c>
      <c r="Z24">
        <f>'ادخال البيانات'!AH24</f>
        <v>0</v>
      </c>
      <c r="AA24">
        <f>'ادخال البيانات'!AI24</f>
        <v>0</v>
      </c>
    </row>
    <row r="25" spans="1:27" x14ac:dyDescent="0.3">
      <c r="A25">
        <f>'ادخال البيانات'!I25</f>
        <v>0</v>
      </c>
      <c r="B25">
        <f>'ادخال البيانات'!J25</f>
        <v>0</v>
      </c>
      <c r="C25">
        <f>'ادخال البيانات'!K25</f>
        <v>0</v>
      </c>
      <c r="D25">
        <f>'ادخال البيانات'!L25</f>
        <v>0</v>
      </c>
      <c r="E25">
        <f>'ادخال البيانات'!M25</f>
        <v>0</v>
      </c>
      <c r="F25">
        <f>'ادخال البيانات'!N25</f>
        <v>0</v>
      </c>
      <c r="G25">
        <f>'ادخال البيانات'!O25</f>
        <v>0</v>
      </c>
      <c r="H25">
        <f>'ادخال البيانات'!P25</f>
        <v>0</v>
      </c>
      <c r="I25">
        <f>'ادخال البيانات'!Q25</f>
        <v>0</v>
      </c>
      <c r="J25">
        <f>'ادخال البيانات'!R25</f>
        <v>0</v>
      </c>
      <c r="K25">
        <f>'ادخال البيانات'!S25</f>
        <v>0</v>
      </c>
      <c r="L25">
        <f>'ادخال البيانات'!T25</f>
        <v>0</v>
      </c>
      <c r="M25">
        <f>'ادخال البيانات'!U25</f>
        <v>0</v>
      </c>
      <c r="N25">
        <f>'ادخال البيانات'!V25</f>
        <v>0</v>
      </c>
      <c r="O25">
        <f>'ادخال البيانات'!W25</f>
        <v>0</v>
      </c>
      <c r="P25">
        <f>'ادخال البيانات'!X25</f>
        <v>0</v>
      </c>
      <c r="Q25">
        <f>'ادخال البيانات'!Y25</f>
        <v>0</v>
      </c>
      <c r="R25">
        <f>'ادخال البيانات'!Z25</f>
        <v>0</v>
      </c>
      <c r="S25">
        <f>'ادخال البيانات'!AA25</f>
        <v>0</v>
      </c>
      <c r="T25">
        <f>'ادخال البيانات'!AB25</f>
        <v>0</v>
      </c>
      <c r="U25">
        <f>'ادخال البيانات'!AC25</f>
        <v>0</v>
      </c>
      <c r="V25">
        <f>'ادخال البيانات'!AD25</f>
        <v>0</v>
      </c>
      <c r="W25">
        <f>'ادخال البيانات'!AE25</f>
        <v>0</v>
      </c>
      <c r="X25">
        <f>'ادخال البيانات'!AF25</f>
        <v>0</v>
      </c>
      <c r="Y25">
        <f>'ادخال البيانات'!AG25</f>
        <v>0</v>
      </c>
      <c r="Z25">
        <f>'ادخال البيانات'!AH25</f>
        <v>0</v>
      </c>
      <c r="AA25">
        <f>'ادخال البيانات'!AI25</f>
        <v>0</v>
      </c>
    </row>
    <row r="26" spans="1:27" x14ac:dyDescent="0.3">
      <c r="A26">
        <f>'ادخال البيانات'!I26</f>
        <v>0</v>
      </c>
      <c r="B26">
        <f>'ادخال البيانات'!J26</f>
        <v>0</v>
      </c>
      <c r="C26">
        <f>'ادخال البيانات'!K26</f>
        <v>0</v>
      </c>
      <c r="D26">
        <f>'ادخال البيانات'!L26</f>
        <v>0</v>
      </c>
      <c r="E26">
        <f>'ادخال البيانات'!M26</f>
        <v>0</v>
      </c>
      <c r="F26">
        <f>'ادخال البيانات'!N26</f>
        <v>0</v>
      </c>
      <c r="G26">
        <f>'ادخال البيانات'!O26</f>
        <v>0</v>
      </c>
      <c r="H26">
        <f>'ادخال البيانات'!P26</f>
        <v>0</v>
      </c>
      <c r="I26">
        <f>'ادخال البيانات'!Q26</f>
        <v>0</v>
      </c>
      <c r="J26">
        <f>'ادخال البيانات'!R26</f>
        <v>0</v>
      </c>
      <c r="K26">
        <f>'ادخال البيانات'!S26</f>
        <v>0</v>
      </c>
      <c r="L26">
        <f>'ادخال البيانات'!T26</f>
        <v>0</v>
      </c>
      <c r="M26">
        <f>'ادخال البيانات'!U26</f>
        <v>0</v>
      </c>
      <c r="N26">
        <f>'ادخال البيانات'!V26</f>
        <v>0</v>
      </c>
      <c r="O26">
        <f>'ادخال البيانات'!W26</f>
        <v>0</v>
      </c>
      <c r="P26">
        <f>'ادخال البيانات'!X26</f>
        <v>0</v>
      </c>
      <c r="Q26">
        <f>'ادخال البيانات'!Y26</f>
        <v>0</v>
      </c>
      <c r="R26">
        <f>'ادخال البيانات'!Z26</f>
        <v>0</v>
      </c>
      <c r="S26">
        <f>'ادخال البيانات'!AA26</f>
        <v>0</v>
      </c>
      <c r="T26">
        <f>'ادخال البيانات'!AB26</f>
        <v>0</v>
      </c>
      <c r="U26">
        <f>'ادخال البيانات'!AC26</f>
        <v>0</v>
      </c>
      <c r="V26">
        <f>'ادخال البيانات'!AD26</f>
        <v>0</v>
      </c>
      <c r="W26">
        <f>'ادخال البيانات'!AE26</f>
        <v>0</v>
      </c>
      <c r="X26">
        <f>'ادخال البيانات'!AF26</f>
        <v>0</v>
      </c>
      <c r="Y26">
        <f>'ادخال البيانات'!AG26</f>
        <v>0</v>
      </c>
      <c r="Z26">
        <f>'ادخال البيانات'!AH26</f>
        <v>0</v>
      </c>
      <c r="AA26">
        <f>'ادخال البيانات'!AI26</f>
        <v>0</v>
      </c>
    </row>
    <row r="27" spans="1:27" x14ac:dyDescent="0.3">
      <c r="A27">
        <f>'ادخال البيانات'!I27</f>
        <v>0</v>
      </c>
      <c r="B27">
        <f>'ادخال البيانات'!J27</f>
        <v>0</v>
      </c>
      <c r="C27">
        <f>'ادخال البيانات'!K27</f>
        <v>0</v>
      </c>
      <c r="D27">
        <f>'ادخال البيانات'!L27</f>
        <v>0</v>
      </c>
      <c r="E27">
        <f>'ادخال البيانات'!M27</f>
        <v>0</v>
      </c>
      <c r="F27">
        <f>'ادخال البيانات'!N27</f>
        <v>0</v>
      </c>
      <c r="G27">
        <f>'ادخال البيانات'!O27</f>
        <v>0</v>
      </c>
      <c r="H27">
        <f>'ادخال البيانات'!P27</f>
        <v>0</v>
      </c>
      <c r="I27">
        <f>'ادخال البيانات'!Q27</f>
        <v>0</v>
      </c>
      <c r="J27">
        <f>'ادخال البيانات'!R27</f>
        <v>0</v>
      </c>
      <c r="K27">
        <f>'ادخال البيانات'!S27</f>
        <v>0</v>
      </c>
      <c r="L27">
        <f>'ادخال البيانات'!T27</f>
        <v>0</v>
      </c>
      <c r="M27">
        <f>'ادخال البيانات'!U27</f>
        <v>0</v>
      </c>
      <c r="N27">
        <f>'ادخال البيانات'!V27</f>
        <v>0</v>
      </c>
      <c r="O27">
        <f>'ادخال البيانات'!W27</f>
        <v>0</v>
      </c>
      <c r="P27">
        <f>'ادخال البيانات'!X27</f>
        <v>0</v>
      </c>
      <c r="Q27">
        <f>'ادخال البيانات'!Y27</f>
        <v>0</v>
      </c>
      <c r="R27">
        <f>'ادخال البيانات'!Z27</f>
        <v>0</v>
      </c>
      <c r="S27">
        <f>'ادخال البيانات'!AA27</f>
        <v>0</v>
      </c>
      <c r="T27">
        <f>'ادخال البيانات'!AB27</f>
        <v>0</v>
      </c>
      <c r="U27">
        <f>'ادخال البيانات'!AC27</f>
        <v>0</v>
      </c>
      <c r="V27">
        <f>'ادخال البيانات'!AD27</f>
        <v>0</v>
      </c>
      <c r="W27">
        <f>'ادخال البيانات'!AE27</f>
        <v>0</v>
      </c>
      <c r="X27">
        <f>'ادخال البيانات'!AF27</f>
        <v>0</v>
      </c>
      <c r="Y27">
        <f>'ادخال البيانات'!AG27</f>
        <v>0</v>
      </c>
      <c r="Z27">
        <f>'ادخال البيانات'!AH27</f>
        <v>0</v>
      </c>
      <c r="AA27">
        <f>'ادخال البيانات'!AI27</f>
        <v>0</v>
      </c>
    </row>
    <row r="28" spans="1:27" x14ac:dyDescent="0.3">
      <c r="A28">
        <f>'ادخال البيانات'!I28</f>
        <v>0</v>
      </c>
      <c r="B28">
        <f>'ادخال البيانات'!J28</f>
        <v>0</v>
      </c>
      <c r="C28">
        <f>'ادخال البيانات'!K28</f>
        <v>0</v>
      </c>
      <c r="D28">
        <f>'ادخال البيانات'!L28</f>
        <v>0</v>
      </c>
      <c r="E28">
        <f>'ادخال البيانات'!M28</f>
        <v>0</v>
      </c>
      <c r="F28">
        <f>'ادخال البيانات'!N28</f>
        <v>0</v>
      </c>
      <c r="G28">
        <f>'ادخال البيانات'!O28</f>
        <v>0</v>
      </c>
      <c r="H28">
        <f>'ادخال البيانات'!P28</f>
        <v>0</v>
      </c>
      <c r="I28">
        <f>'ادخال البيانات'!Q28</f>
        <v>0</v>
      </c>
      <c r="J28">
        <f>'ادخال البيانات'!R28</f>
        <v>0</v>
      </c>
      <c r="K28">
        <f>'ادخال البيانات'!S28</f>
        <v>0</v>
      </c>
      <c r="L28">
        <f>'ادخال البيانات'!T28</f>
        <v>0</v>
      </c>
      <c r="M28">
        <f>'ادخال البيانات'!U28</f>
        <v>0</v>
      </c>
      <c r="N28">
        <f>'ادخال البيانات'!V28</f>
        <v>0</v>
      </c>
      <c r="O28">
        <f>'ادخال البيانات'!W28</f>
        <v>0</v>
      </c>
      <c r="P28">
        <f>'ادخال البيانات'!X28</f>
        <v>0</v>
      </c>
      <c r="Q28">
        <f>'ادخال البيانات'!Y28</f>
        <v>0</v>
      </c>
      <c r="R28">
        <f>'ادخال البيانات'!Z28</f>
        <v>0</v>
      </c>
      <c r="S28">
        <f>'ادخال البيانات'!AA28</f>
        <v>0</v>
      </c>
      <c r="T28">
        <f>'ادخال البيانات'!AB28</f>
        <v>0</v>
      </c>
      <c r="U28">
        <f>'ادخال البيانات'!AC28</f>
        <v>0</v>
      </c>
      <c r="V28">
        <f>'ادخال البيانات'!AD28</f>
        <v>0</v>
      </c>
      <c r="W28">
        <f>'ادخال البيانات'!AE28</f>
        <v>0</v>
      </c>
      <c r="X28">
        <f>'ادخال البيانات'!AF28</f>
        <v>0</v>
      </c>
      <c r="Y28">
        <f>'ادخال البيانات'!AG28</f>
        <v>0</v>
      </c>
      <c r="Z28">
        <f>'ادخال البيانات'!AH28</f>
        <v>0</v>
      </c>
      <c r="AA28">
        <f>'ادخال البيانات'!AI28</f>
        <v>0</v>
      </c>
    </row>
    <row r="29" spans="1:27" x14ac:dyDescent="0.3">
      <c r="A29">
        <f>'ادخال البيانات'!I29</f>
        <v>0</v>
      </c>
      <c r="B29">
        <f>'ادخال البيانات'!J29</f>
        <v>0</v>
      </c>
      <c r="C29">
        <f>'ادخال البيانات'!K29</f>
        <v>0</v>
      </c>
      <c r="D29">
        <f>'ادخال البيانات'!L29</f>
        <v>0</v>
      </c>
      <c r="E29">
        <f>'ادخال البيانات'!M29</f>
        <v>0</v>
      </c>
      <c r="F29">
        <f>'ادخال البيانات'!N29</f>
        <v>0</v>
      </c>
      <c r="G29">
        <f>'ادخال البيانات'!O29</f>
        <v>0</v>
      </c>
      <c r="H29">
        <f>'ادخال البيانات'!P29</f>
        <v>0</v>
      </c>
      <c r="I29">
        <f>'ادخال البيانات'!Q29</f>
        <v>0</v>
      </c>
      <c r="J29">
        <f>'ادخال البيانات'!R29</f>
        <v>0</v>
      </c>
      <c r="K29">
        <f>'ادخال البيانات'!S29</f>
        <v>0</v>
      </c>
      <c r="L29">
        <f>'ادخال البيانات'!T29</f>
        <v>0</v>
      </c>
      <c r="M29">
        <f>'ادخال البيانات'!U29</f>
        <v>0</v>
      </c>
      <c r="N29">
        <f>'ادخال البيانات'!V29</f>
        <v>0</v>
      </c>
      <c r="O29">
        <f>'ادخال البيانات'!W29</f>
        <v>0</v>
      </c>
      <c r="P29">
        <f>'ادخال البيانات'!X29</f>
        <v>0</v>
      </c>
      <c r="Q29">
        <f>'ادخال البيانات'!Y29</f>
        <v>0</v>
      </c>
      <c r="R29">
        <f>'ادخال البيانات'!Z29</f>
        <v>0</v>
      </c>
      <c r="S29">
        <f>'ادخال البيانات'!AA29</f>
        <v>0</v>
      </c>
      <c r="T29">
        <f>'ادخال البيانات'!AB29</f>
        <v>0</v>
      </c>
      <c r="U29">
        <f>'ادخال البيانات'!AC29</f>
        <v>0</v>
      </c>
      <c r="V29">
        <f>'ادخال البيانات'!AD29</f>
        <v>0</v>
      </c>
      <c r="W29">
        <f>'ادخال البيانات'!AE29</f>
        <v>0</v>
      </c>
      <c r="X29">
        <f>'ادخال البيانات'!AF29</f>
        <v>0</v>
      </c>
      <c r="Y29">
        <f>'ادخال البيانات'!AG29</f>
        <v>0</v>
      </c>
      <c r="Z29">
        <f>'ادخال البيانات'!AH29</f>
        <v>0</v>
      </c>
      <c r="AA29">
        <f>'ادخال البيانات'!AI29</f>
        <v>0</v>
      </c>
    </row>
    <row r="30" spans="1:27" x14ac:dyDescent="0.3">
      <c r="A30">
        <f>'ادخال البيانات'!I30</f>
        <v>0</v>
      </c>
      <c r="B30">
        <f>'ادخال البيانات'!J30</f>
        <v>0</v>
      </c>
      <c r="C30">
        <f>'ادخال البيانات'!K30</f>
        <v>0</v>
      </c>
      <c r="D30">
        <f>'ادخال البيانات'!L30</f>
        <v>0</v>
      </c>
      <c r="E30">
        <f>'ادخال البيانات'!M30</f>
        <v>0</v>
      </c>
      <c r="F30">
        <f>'ادخال البيانات'!N30</f>
        <v>0</v>
      </c>
      <c r="G30">
        <f>'ادخال البيانات'!O30</f>
        <v>0</v>
      </c>
      <c r="H30">
        <f>'ادخال البيانات'!P30</f>
        <v>0</v>
      </c>
      <c r="I30">
        <f>'ادخال البيانات'!Q30</f>
        <v>0</v>
      </c>
      <c r="J30">
        <f>'ادخال البيانات'!R30</f>
        <v>0</v>
      </c>
      <c r="K30">
        <f>'ادخال البيانات'!S30</f>
        <v>0</v>
      </c>
      <c r="L30">
        <f>'ادخال البيانات'!T30</f>
        <v>0</v>
      </c>
      <c r="M30">
        <f>'ادخال البيانات'!U30</f>
        <v>0</v>
      </c>
      <c r="N30">
        <f>'ادخال البيانات'!V30</f>
        <v>0</v>
      </c>
      <c r="O30">
        <f>'ادخال البيانات'!W30</f>
        <v>0</v>
      </c>
      <c r="P30">
        <f>'ادخال البيانات'!X30</f>
        <v>0</v>
      </c>
      <c r="Q30">
        <f>'ادخال البيانات'!Y30</f>
        <v>0</v>
      </c>
      <c r="R30">
        <f>'ادخال البيانات'!Z30</f>
        <v>0</v>
      </c>
      <c r="S30">
        <f>'ادخال البيانات'!AA30</f>
        <v>0</v>
      </c>
      <c r="T30">
        <f>'ادخال البيانات'!AB30</f>
        <v>0</v>
      </c>
      <c r="U30">
        <f>'ادخال البيانات'!AC30</f>
        <v>0</v>
      </c>
      <c r="V30">
        <f>'ادخال البيانات'!AD30</f>
        <v>0</v>
      </c>
      <c r="W30">
        <f>'ادخال البيانات'!AE30</f>
        <v>0</v>
      </c>
      <c r="X30">
        <f>'ادخال البيانات'!AF30</f>
        <v>0</v>
      </c>
      <c r="Y30">
        <f>'ادخال البيانات'!AG30</f>
        <v>0</v>
      </c>
      <c r="Z30">
        <f>'ادخال البيانات'!AH30</f>
        <v>0</v>
      </c>
      <c r="AA30">
        <f>'ادخال البيانات'!AI30</f>
        <v>0</v>
      </c>
    </row>
    <row r="31" spans="1:27" x14ac:dyDescent="0.3">
      <c r="A31">
        <f>'ادخال البيانات'!I31</f>
        <v>0</v>
      </c>
      <c r="B31">
        <f>'ادخال البيانات'!J31</f>
        <v>0</v>
      </c>
      <c r="C31">
        <f>'ادخال البيانات'!K31</f>
        <v>0</v>
      </c>
      <c r="D31">
        <f>'ادخال البيانات'!L31</f>
        <v>0</v>
      </c>
      <c r="E31">
        <f>'ادخال البيانات'!M31</f>
        <v>0</v>
      </c>
      <c r="F31">
        <f>'ادخال البيانات'!N31</f>
        <v>0</v>
      </c>
      <c r="G31">
        <f>'ادخال البيانات'!O31</f>
        <v>0</v>
      </c>
      <c r="H31">
        <f>'ادخال البيانات'!P31</f>
        <v>0</v>
      </c>
      <c r="I31">
        <f>'ادخال البيانات'!Q31</f>
        <v>0</v>
      </c>
      <c r="J31">
        <f>'ادخال البيانات'!R31</f>
        <v>0</v>
      </c>
      <c r="K31">
        <f>'ادخال البيانات'!S31</f>
        <v>0</v>
      </c>
      <c r="L31">
        <f>'ادخال البيانات'!T31</f>
        <v>0</v>
      </c>
      <c r="M31">
        <f>'ادخال البيانات'!U31</f>
        <v>0</v>
      </c>
      <c r="N31">
        <f>'ادخال البيانات'!V31</f>
        <v>0</v>
      </c>
      <c r="O31">
        <f>'ادخال البيانات'!W31</f>
        <v>0</v>
      </c>
      <c r="P31">
        <f>'ادخال البيانات'!X31</f>
        <v>0</v>
      </c>
      <c r="Q31">
        <f>'ادخال البيانات'!Y31</f>
        <v>0</v>
      </c>
      <c r="R31">
        <f>'ادخال البيانات'!Z31</f>
        <v>0</v>
      </c>
      <c r="S31">
        <f>'ادخال البيانات'!AA31</f>
        <v>0</v>
      </c>
      <c r="T31">
        <f>'ادخال البيانات'!AB31</f>
        <v>0</v>
      </c>
      <c r="U31">
        <f>'ادخال البيانات'!AC31</f>
        <v>0</v>
      </c>
      <c r="V31">
        <f>'ادخال البيانات'!AD31</f>
        <v>0</v>
      </c>
      <c r="W31">
        <f>'ادخال البيانات'!AE31</f>
        <v>0</v>
      </c>
      <c r="X31">
        <f>'ادخال البيانات'!AF31</f>
        <v>0</v>
      </c>
      <c r="Y31">
        <f>'ادخال البيانات'!AG31</f>
        <v>0</v>
      </c>
      <c r="Z31">
        <f>'ادخال البيانات'!AH31</f>
        <v>0</v>
      </c>
      <c r="AA31">
        <f>'ادخال البيانات'!AI31</f>
        <v>0</v>
      </c>
    </row>
    <row r="32" spans="1:27" x14ac:dyDescent="0.3">
      <c r="A32">
        <f>'ادخال البيانات'!I32</f>
        <v>0</v>
      </c>
      <c r="B32">
        <f>'ادخال البيانات'!J32</f>
        <v>0</v>
      </c>
      <c r="C32">
        <f>'ادخال البيانات'!K32</f>
        <v>0</v>
      </c>
      <c r="D32">
        <f>'ادخال البيانات'!L32</f>
        <v>0</v>
      </c>
      <c r="E32">
        <f>'ادخال البيانات'!M32</f>
        <v>0</v>
      </c>
      <c r="F32">
        <f>'ادخال البيانات'!N32</f>
        <v>0</v>
      </c>
      <c r="G32">
        <f>'ادخال البيانات'!O32</f>
        <v>0</v>
      </c>
      <c r="H32">
        <f>'ادخال البيانات'!P32</f>
        <v>0</v>
      </c>
      <c r="I32">
        <f>'ادخال البيانات'!Q32</f>
        <v>0</v>
      </c>
      <c r="J32">
        <f>'ادخال البيانات'!R32</f>
        <v>0</v>
      </c>
      <c r="K32">
        <f>'ادخال البيانات'!S32</f>
        <v>0</v>
      </c>
      <c r="L32">
        <f>'ادخال البيانات'!T32</f>
        <v>0</v>
      </c>
      <c r="M32">
        <f>'ادخال البيانات'!U32</f>
        <v>0</v>
      </c>
      <c r="N32">
        <f>'ادخال البيانات'!V32</f>
        <v>0</v>
      </c>
      <c r="O32">
        <f>'ادخال البيانات'!W32</f>
        <v>0</v>
      </c>
      <c r="P32">
        <f>'ادخال البيانات'!X32</f>
        <v>0</v>
      </c>
      <c r="Q32">
        <f>'ادخال البيانات'!Y32</f>
        <v>0</v>
      </c>
      <c r="R32">
        <f>'ادخال البيانات'!Z32</f>
        <v>0</v>
      </c>
      <c r="S32">
        <f>'ادخال البيانات'!AA32</f>
        <v>0</v>
      </c>
      <c r="T32">
        <f>'ادخال البيانات'!AB32</f>
        <v>0</v>
      </c>
      <c r="U32">
        <f>'ادخال البيانات'!AC32</f>
        <v>0</v>
      </c>
      <c r="V32">
        <f>'ادخال البيانات'!AD32</f>
        <v>0</v>
      </c>
      <c r="W32">
        <f>'ادخال البيانات'!AE32</f>
        <v>0</v>
      </c>
      <c r="X32">
        <f>'ادخال البيانات'!AF32</f>
        <v>0</v>
      </c>
      <c r="Y32">
        <f>'ادخال البيانات'!AG32</f>
        <v>0</v>
      </c>
      <c r="Z32">
        <f>'ادخال البيانات'!AH32</f>
        <v>0</v>
      </c>
      <c r="AA32">
        <f>'ادخال البيانات'!AI32</f>
        <v>0</v>
      </c>
    </row>
    <row r="33" spans="1:27" x14ac:dyDescent="0.3">
      <c r="A33">
        <f>'ادخال البيانات'!I33</f>
        <v>0</v>
      </c>
      <c r="B33">
        <f>'ادخال البيانات'!J33</f>
        <v>0</v>
      </c>
      <c r="C33">
        <f>'ادخال البيانات'!K33</f>
        <v>0</v>
      </c>
      <c r="D33">
        <f>'ادخال البيانات'!L33</f>
        <v>0</v>
      </c>
      <c r="E33">
        <f>'ادخال البيانات'!M33</f>
        <v>0</v>
      </c>
      <c r="F33">
        <f>'ادخال البيانات'!N33</f>
        <v>0</v>
      </c>
      <c r="G33">
        <f>'ادخال البيانات'!O33</f>
        <v>0</v>
      </c>
      <c r="H33">
        <f>'ادخال البيانات'!P33</f>
        <v>0</v>
      </c>
      <c r="I33">
        <f>'ادخال البيانات'!Q33</f>
        <v>0</v>
      </c>
      <c r="J33">
        <f>'ادخال البيانات'!R33</f>
        <v>0</v>
      </c>
      <c r="K33">
        <f>'ادخال البيانات'!S33</f>
        <v>0</v>
      </c>
      <c r="L33">
        <f>'ادخال البيانات'!T33</f>
        <v>0</v>
      </c>
      <c r="M33">
        <f>'ادخال البيانات'!U33</f>
        <v>0</v>
      </c>
      <c r="N33">
        <f>'ادخال البيانات'!V33</f>
        <v>0</v>
      </c>
      <c r="O33">
        <f>'ادخال البيانات'!W33</f>
        <v>0</v>
      </c>
      <c r="P33">
        <f>'ادخال البيانات'!X33</f>
        <v>0</v>
      </c>
      <c r="Q33">
        <f>'ادخال البيانات'!Y33</f>
        <v>0</v>
      </c>
      <c r="R33">
        <f>'ادخال البيانات'!Z33</f>
        <v>0</v>
      </c>
      <c r="S33">
        <f>'ادخال البيانات'!AA33</f>
        <v>0</v>
      </c>
      <c r="T33">
        <f>'ادخال البيانات'!AB33</f>
        <v>0</v>
      </c>
      <c r="U33">
        <f>'ادخال البيانات'!AC33</f>
        <v>0</v>
      </c>
      <c r="V33">
        <f>'ادخال البيانات'!AD33</f>
        <v>0</v>
      </c>
      <c r="W33">
        <f>'ادخال البيانات'!AE33</f>
        <v>0</v>
      </c>
      <c r="X33">
        <f>'ادخال البيانات'!AF33</f>
        <v>0</v>
      </c>
      <c r="Y33">
        <f>'ادخال البيانات'!AG33</f>
        <v>0</v>
      </c>
      <c r="Z33">
        <f>'ادخال البيانات'!AH33</f>
        <v>0</v>
      </c>
      <c r="AA33">
        <f>'ادخال البيانات'!AI33</f>
        <v>0</v>
      </c>
    </row>
    <row r="34" spans="1:27" x14ac:dyDescent="0.3">
      <c r="A34">
        <f>'ادخال البيانات'!I34</f>
        <v>0</v>
      </c>
      <c r="B34">
        <f>'ادخال البيانات'!J34</f>
        <v>0</v>
      </c>
      <c r="C34">
        <f>'ادخال البيانات'!K34</f>
        <v>0</v>
      </c>
      <c r="D34">
        <f>'ادخال البيانات'!L34</f>
        <v>0</v>
      </c>
      <c r="E34">
        <f>'ادخال البيانات'!M34</f>
        <v>0</v>
      </c>
      <c r="F34">
        <f>'ادخال البيانات'!N34</f>
        <v>0</v>
      </c>
      <c r="G34">
        <f>'ادخال البيانات'!O34</f>
        <v>0</v>
      </c>
      <c r="H34">
        <f>'ادخال البيانات'!P34</f>
        <v>0</v>
      </c>
      <c r="I34">
        <f>'ادخال البيانات'!Q34</f>
        <v>0</v>
      </c>
      <c r="J34">
        <f>'ادخال البيانات'!R34</f>
        <v>0</v>
      </c>
      <c r="K34">
        <f>'ادخال البيانات'!S34</f>
        <v>0</v>
      </c>
      <c r="L34">
        <f>'ادخال البيانات'!T34</f>
        <v>0</v>
      </c>
      <c r="M34">
        <f>'ادخال البيانات'!U34</f>
        <v>0</v>
      </c>
      <c r="N34">
        <f>'ادخال البيانات'!V34</f>
        <v>0</v>
      </c>
      <c r="O34">
        <f>'ادخال البيانات'!W34</f>
        <v>0</v>
      </c>
      <c r="P34">
        <f>'ادخال البيانات'!X34</f>
        <v>0</v>
      </c>
      <c r="Q34">
        <f>'ادخال البيانات'!Y34</f>
        <v>0</v>
      </c>
      <c r="R34">
        <f>'ادخال البيانات'!Z34</f>
        <v>0</v>
      </c>
      <c r="S34">
        <f>'ادخال البيانات'!AA34</f>
        <v>0</v>
      </c>
      <c r="T34">
        <f>'ادخال البيانات'!AB34</f>
        <v>0</v>
      </c>
      <c r="U34">
        <f>'ادخال البيانات'!AC34</f>
        <v>0</v>
      </c>
      <c r="V34">
        <f>'ادخال البيانات'!AD34</f>
        <v>0</v>
      </c>
      <c r="W34">
        <f>'ادخال البيانات'!AE34</f>
        <v>0</v>
      </c>
      <c r="X34">
        <f>'ادخال البيانات'!AF34</f>
        <v>0</v>
      </c>
      <c r="Y34">
        <f>'ادخال البيانات'!AG34</f>
        <v>0</v>
      </c>
      <c r="Z34">
        <f>'ادخال البيانات'!AH34</f>
        <v>0</v>
      </c>
      <c r="AA34">
        <f>'ادخال البيانات'!AI34</f>
        <v>0</v>
      </c>
    </row>
    <row r="35" spans="1:27" x14ac:dyDescent="0.3">
      <c r="A35">
        <f>'ادخال البيانات'!I35</f>
        <v>0</v>
      </c>
      <c r="B35">
        <f>'ادخال البيانات'!J35</f>
        <v>0</v>
      </c>
      <c r="C35">
        <f>'ادخال البيانات'!K35</f>
        <v>0</v>
      </c>
      <c r="D35">
        <f>'ادخال البيانات'!L35</f>
        <v>0</v>
      </c>
      <c r="E35">
        <f>'ادخال البيانات'!M35</f>
        <v>0</v>
      </c>
      <c r="F35">
        <f>'ادخال البيانات'!N35</f>
        <v>0</v>
      </c>
      <c r="G35">
        <f>'ادخال البيانات'!O35</f>
        <v>0</v>
      </c>
      <c r="H35">
        <f>'ادخال البيانات'!P35</f>
        <v>0</v>
      </c>
      <c r="I35">
        <f>'ادخال البيانات'!Q35</f>
        <v>0</v>
      </c>
      <c r="J35">
        <f>'ادخال البيانات'!R35</f>
        <v>0</v>
      </c>
      <c r="K35">
        <f>'ادخال البيانات'!S35</f>
        <v>0</v>
      </c>
      <c r="L35">
        <f>'ادخال البيانات'!T35</f>
        <v>0</v>
      </c>
      <c r="M35">
        <f>'ادخال البيانات'!U35</f>
        <v>0</v>
      </c>
      <c r="N35">
        <f>'ادخال البيانات'!V35</f>
        <v>0</v>
      </c>
      <c r="O35">
        <f>'ادخال البيانات'!W35</f>
        <v>0</v>
      </c>
      <c r="P35">
        <f>'ادخال البيانات'!X35</f>
        <v>0</v>
      </c>
      <c r="Q35">
        <f>'ادخال البيانات'!Y35</f>
        <v>0</v>
      </c>
      <c r="R35">
        <f>'ادخال البيانات'!Z35</f>
        <v>0</v>
      </c>
      <c r="S35">
        <f>'ادخال البيانات'!AA35</f>
        <v>0</v>
      </c>
      <c r="T35">
        <f>'ادخال البيانات'!AB35</f>
        <v>0</v>
      </c>
      <c r="U35">
        <f>'ادخال البيانات'!AC35</f>
        <v>0</v>
      </c>
      <c r="V35">
        <f>'ادخال البيانات'!AD35</f>
        <v>0</v>
      </c>
      <c r="W35">
        <f>'ادخال البيانات'!AE35</f>
        <v>0</v>
      </c>
      <c r="X35">
        <f>'ادخال البيانات'!AF35</f>
        <v>0</v>
      </c>
      <c r="Y35">
        <f>'ادخال البيانات'!AG35</f>
        <v>0</v>
      </c>
      <c r="Z35">
        <f>'ادخال البيانات'!AH35</f>
        <v>0</v>
      </c>
      <c r="AA35">
        <f>'ادخال البيانات'!AI35</f>
        <v>0</v>
      </c>
    </row>
    <row r="36" spans="1:27" x14ac:dyDescent="0.3">
      <c r="A36">
        <f>'ادخال البيانات'!I36</f>
        <v>0</v>
      </c>
      <c r="B36">
        <f>'ادخال البيانات'!J36</f>
        <v>0</v>
      </c>
      <c r="C36">
        <f>'ادخال البيانات'!K36</f>
        <v>0</v>
      </c>
      <c r="D36">
        <f>'ادخال البيانات'!L36</f>
        <v>0</v>
      </c>
      <c r="E36">
        <f>'ادخال البيانات'!M36</f>
        <v>0</v>
      </c>
      <c r="F36">
        <f>'ادخال البيانات'!N36</f>
        <v>0</v>
      </c>
      <c r="G36">
        <f>'ادخال البيانات'!O36</f>
        <v>0</v>
      </c>
      <c r="H36">
        <f>'ادخال البيانات'!P36</f>
        <v>0</v>
      </c>
      <c r="I36">
        <f>'ادخال البيانات'!Q36</f>
        <v>0</v>
      </c>
      <c r="J36">
        <f>'ادخال البيانات'!R36</f>
        <v>0</v>
      </c>
      <c r="K36">
        <f>'ادخال البيانات'!S36</f>
        <v>0</v>
      </c>
      <c r="L36">
        <f>'ادخال البيانات'!T36</f>
        <v>0</v>
      </c>
      <c r="M36">
        <f>'ادخال البيانات'!U36</f>
        <v>0</v>
      </c>
      <c r="N36">
        <f>'ادخال البيانات'!V36</f>
        <v>0</v>
      </c>
      <c r="O36">
        <f>'ادخال البيانات'!W36</f>
        <v>0</v>
      </c>
      <c r="P36">
        <f>'ادخال البيانات'!X36</f>
        <v>0</v>
      </c>
      <c r="Q36">
        <f>'ادخال البيانات'!Y36</f>
        <v>0</v>
      </c>
      <c r="R36">
        <f>'ادخال البيانات'!Z36</f>
        <v>0</v>
      </c>
      <c r="S36">
        <f>'ادخال البيانات'!AA36</f>
        <v>0</v>
      </c>
      <c r="T36">
        <f>'ادخال البيانات'!AB36</f>
        <v>0</v>
      </c>
      <c r="U36">
        <f>'ادخال البيانات'!AC36</f>
        <v>0</v>
      </c>
      <c r="V36">
        <f>'ادخال البيانات'!AD36</f>
        <v>0</v>
      </c>
      <c r="W36">
        <f>'ادخال البيانات'!AE36</f>
        <v>0</v>
      </c>
      <c r="X36">
        <f>'ادخال البيانات'!AF36</f>
        <v>0</v>
      </c>
      <c r="Y36">
        <f>'ادخال البيانات'!AG36</f>
        <v>0</v>
      </c>
      <c r="Z36">
        <f>'ادخال البيانات'!AH36</f>
        <v>0</v>
      </c>
      <c r="AA36">
        <f>'ادخال البيانات'!AI36</f>
        <v>0</v>
      </c>
    </row>
    <row r="37" spans="1:27" x14ac:dyDescent="0.3">
      <c r="A37">
        <f>'ادخال البيانات'!I37</f>
        <v>0</v>
      </c>
      <c r="B37">
        <f>'ادخال البيانات'!J37</f>
        <v>0</v>
      </c>
      <c r="C37">
        <f>'ادخال البيانات'!K37</f>
        <v>0</v>
      </c>
      <c r="D37">
        <f>'ادخال البيانات'!L37</f>
        <v>0</v>
      </c>
      <c r="E37">
        <f>'ادخال البيانات'!M37</f>
        <v>0</v>
      </c>
      <c r="F37">
        <f>'ادخال البيانات'!N37</f>
        <v>0</v>
      </c>
      <c r="G37">
        <f>'ادخال البيانات'!O37</f>
        <v>0</v>
      </c>
      <c r="H37">
        <f>'ادخال البيانات'!P37</f>
        <v>0</v>
      </c>
      <c r="I37">
        <f>'ادخال البيانات'!Q37</f>
        <v>0</v>
      </c>
      <c r="J37">
        <f>'ادخال البيانات'!R37</f>
        <v>0</v>
      </c>
      <c r="K37">
        <f>'ادخال البيانات'!S37</f>
        <v>0</v>
      </c>
      <c r="L37">
        <f>'ادخال البيانات'!T37</f>
        <v>0</v>
      </c>
      <c r="M37">
        <f>'ادخال البيانات'!U37</f>
        <v>0</v>
      </c>
      <c r="N37">
        <f>'ادخال البيانات'!V37</f>
        <v>0</v>
      </c>
      <c r="O37">
        <f>'ادخال البيانات'!W37</f>
        <v>0</v>
      </c>
      <c r="P37">
        <f>'ادخال البيانات'!X37</f>
        <v>0</v>
      </c>
      <c r="Q37">
        <f>'ادخال البيانات'!Y37</f>
        <v>0</v>
      </c>
      <c r="R37">
        <f>'ادخال البيانات'!Z37</f>
        <v>0</v>
      </c>
      <c r="S37">
        <f>'ادخال البيانات'!AA37</f>
        <v>0</v>
      </c>
      <c r="T37">
        <f>'ادخال البيانات'!AB37</f>
        <v>0</v>
      </c>
      <c r="U37">
        <f>'ادخال البيانات'!AC37</f>
        <v>0</v>
      </c>
      <c r="V37">
        <f>'ادخال البيانات'!AD37</f>
        <v>0</v>
      </c>
      <c r="W37">
        <f>'ادخال البيانات'!AE37</f>
        <v>0</v>
      </c>
      <c r="X37">
        <f>'ادخال البيانات'!AF37</f>
        <v>0</v>
      </c>
      <c r="Y37">
        <f>'ادخال البيانات'!AG37</f>
        <v>0</v>
      </c>
      <c r="Z37">
        <f>'ادخال البيانات'!AH37</f>
        <v>0</v>
      </c>
      <c r="AA37">
        <f>'ادخال البيانات'!AI37</f>
        <v>0</v>
      </c>
    </row>
    <row r="38" spans="1:27" x14ac:dyDescent="0.3">
      <c r="A38">
        <f>'ادخال البيانات'!I38</f>
        <v>0</v>
      </c>
      <c r="B38">
        <f>'ادخال البيانات'!J38</f>
        <v>0</v>
      </c>
      <c r="C38">
        <f>'ادخال البيانات'!K38</f>
        <v>0</v>
      </c>
      <c r="D38">
        <f>'ادخال البيانات'!L38</f>
        <v>0</v>
      </c>
      <c r="E38">
        <f>'ادخال البيانات'!M38</f>
        <v>0</v>
      </c>
      <c r="F38">
        <f>'ادخال البيانات'!N38</f>
        <v>0</v>
      </c>
      <c r="G38">
        <f>'ادخال البيانات'!O38</f>
        <v>0</v>
      </c>
      <c r="H38">
        <f>'ادخال البيانات'!P38</f>
        <v>0</v>
      </c>
      <c r="I38">
        <f>'ادخال البيانات'!Q38</f>
        <v>0</v>
      </c>
      <c r="J38">
        <f>'ادخال البيانات'!R38</f>
        <v>0</v>
      </c>
      <c r="K38">
        <f>'ادخال البيانات'!S38</f>
        <v>0</v>
      </c>
      <c r="L38">
        <f>'ادخال البيانات'!T38</f>
        <v>0</v>
      </c>
      <c r="M38">
        <f>'ادخال البيانات'!U38</f>
        <v>0</v>
      </c>
      <c r="N38">
        <f>'ادخال البيانات'!V38</f>
        <v>0</v>
      </c>
      <c r="O38">
        <f>'ادخال البيانات'!W38</f>
        <v>0</v>
      </c>
      <c r="P38">
        <f>'ادخال البيانات'!X38</f>
        <v>0</v>
      </c>
      <c r="Q38">
        <f>'ادخال البيانات'!Y38</f>
        <v>0</v>
      </c>
      <c r="R38">
        <f>'ادخال البيانات'!Z38</f>
        <v>0</v>
      </c>
      <c r="S38">
        <f>'ادخال البيانات'!AA38</f>
        <v>0</v>
      </c>
      <c r="T38">
        <f>'ادخال البيانات'!AB38</f>
        <v>0</v>
      </c>
      <c r="U38">
        <f>'ادخال البيانات'!AC38</f>
        <v>0</v>
      </c>
      <c r="V38">
        <f>'ادخال البيانات'!AD38</f>
        <v>0</v>
      </c>
      <c r="W38">
        <f>'ادخال البيانات'!AE38</f>
        <v>0</v>
      </c>
      <c r="X38">
        <f>'ادخال البيانات'!AF38</f>
        <v>0</v>
      </c>
      <c r="Y38">
        <f>'ادخال البيانات'!AG38</f>
        <v>0</v>
      </c>
      <c r="Z38">
        <f>'ادخال البيانات'!AH38</f>
        <v>0</v>
      </c>
      <c r="AA38">
        <f>'ادخال البيانات'!AI38</f>
        <v>0</v>
      </c>
    </row>
    <row r="39" spans="1:27" x14ac:dyDescent="0.3">
      <c r="A39">
        <f>'ادخال البيانات'!I39</f>
        <v>0</v>
      </c>
      <c r="B39">
        <f>'ادخال البيانات'!J39</f>
        <v>0</v>
      </c>
      <c r="C39">
        <f>'ادخال البيانات'!K39</f>
        <v>0</v>
      </c>
      <c r="D39">
        <f>'ادخال البيانات'!L39</f>
        <v>0</v>
      </c>
      <c r="E39">
        <f>'ادخال البيانات'!M39</f>
        <v>0</v>
      </c>
      <c r="F39">
        <f>'ادخال البيانات'!N39</f>
        <v>0</v>
      </c>
      <c r="G39">
        <f>'ادخال البيانات'!O39</f>
        <v>0</v>
      </c>
      <c r="H39">
        <f>'ادخال البيانات'!P39</f>
        <v>0</v>
      </c>
      <c r="I39">
        <f>'ادخال البيانات'!Q39</f>
        <v>0</v>
      </c>
      <c r="J39">
        <f>'ادخال البيانات'!R39</f>
        <v>0</v>
      </c>
      <c r="K39">
        <f>'ادخال البيانات'!S39</f>
        <v>0</v>
      </c>
      <c r="L39">
        <f>'ادخال البيانات'!T39</f>
        <v>0</v>
      </c>
      <c r="M39">
        <f>'ادخال البيانات'!U39</f>
        <v>0</v>
      </c>
      <c r="N39">
        <f>'ادخال البيانات'!V39</f>
        <v>0</v>
      </c>
      <c r="O39">
        <f>'ادخال البيانات'!W39</f>
        <v>0</v>
      </c>
      <c r="P39">
        <f>'ادخال البيانات'!X39</f>
        <v>0</v>
      </c>
      <c r="Q39">
        <f>'ادخال البيانات'!Y39</f>
        <v>0</v>
      </c>
      <c r="R39">
        <f>'ادخال البيانات'!Z39</f>
        <v>0</v>
      </c>
      <c r="S39">
        <f>'ادخال البيانات'!AA39</f>
        <v>0</v>
      </c>
      <c r="T39">
        <f>'ادخال البيانات'!AB39</f>
        <v>0</v>
      </c>
      <c r="U39">
        <f>'ادخال البيانات'!AC39</f>
        <v>0</v>
      </c>
      <c r="V39">
        <f>'ادخال البيانات'!AD39</f>
        <v>0</v>
      </c>
      <c r="W39">
        <f>'ادخال البيانات'!AE39</f>
        <v>0</v>
      </c>
      <c r="X39">
        <f>'ادخال البيانات'!AF39</f>
        <v>0</v>
      </c>
      <c r="Y39">
        <f>'ادخال البيانات'!AG39</f>
        <v>0</v>
      </c>
      <c r="Z39">
        <f>'ادخال البيانات'!AH39</f>
        <v>0</v>
      </c>
      <c r="AA39">
        <f>'ادخال البيانات'!AI39</f>
        <v>0</v>
      </c>
    </row>
    <row r="40" spans="1:27" x14ac:dyDescent="0.3">
      <c r="A40">
        <f>'ادخال البيانات'!I40</f>
        <v>0</v>
      </c>
      <c r="B40">
        <f>'ادخال البيانات'!J40</f>
        <v>0</v>
      </c>
      <c r="C40">
        <f>'ادخال البيانات'!K40</f>
        <v>0</v>
      </c>
      <c r="D40">
        <f>'ادخال البيانات'!L40</f>
        <v>0</v>
      </c>
      <c r="E40">
        <f>'ادخال البيانات'!M40</f>
        <v>0</v>
      </c>
      <c r="F40">
        <f>'ادخال البيانات'!N40</f>
        <v>0</v>
      </c>
      <c r="G40">
        <f>'ادخال البيانات'!O40</f>
        <v>0</v>
      </c>
      <c r="H40">
        <f>'ادخال البيانات'!P40</f>
        <v>0</v>
      </c>
      <c r="I40">
        <f>'ادخال البيانات'!Q40</f>
        <v>0</v>
      </c>
      <c r="J40">
        <f>'ادخال البيانات'!R40</f>
        <v>0</v>
      </c>
      <c r="K40">
        <f>'ادخال البيانات'!S40</f>
        <v>0</v>
      </c>
      <c r="L40">
        <f>'ادخال البيانات'!T40</f>
        <v>0</v>
      </c>
      <c r="M40">
        <f>'ادخال البيانات'!U40</f>
        <v>0</v>
      </c>
      <c r="N40">
        <f>'ادخال البيانات'!V40</f>
        <v>0</v>
      </c>
      <c r="O40">
        <f>'ادخال البيانات'!W40</f>
        <v>0</v>
      </c>
      <c r="P40">
        <f>'ادخال البيانات'!X40</f>
        <v>0</v>
      </c>
      <c r="Q40">
        <f>'ادخال البيانات'!Y40</f>
        <v>0</v>
      </c>
      <c r="R40">
        <f>'ادخال البيانات'!Z40</f>
        <v>0</v>
      </c>
      <c r="S40">
        <f>'ادخال البيانات'!AA40</f>
        <v>0</v>
      </c>
      <c r="T40">
        <f>'ادخال البيانات'!AB40</f>
        <v>0</v>
      </c>
      <c r="U40">
        <f>'ادخال البيانات'!AC40</f>
        <v>0</v>
      </c>
      <c r="V40">
        <f>'ادخال البيانات'!AD40</f>
        <v>0</v>
      </c>
      <c r="W40">
        <f>'ادخال البيانات'!AE40</f>
        <v>0</v>
      </c>
      <c r="X40">
        <f>'ادخال البيانات'!AF40</f>
        <v>0</v>
      </c>
      <c r="Y40">
        <f>'ادخال البيانات'!AG40</f>
        <v>0</v>
      </c>
      <c r="Z40">
        <f>'ادخال البيانات'!AH40</f>
        <v>0</v>
      </c>
      <c r="AA40">
        <f>'ادخال البيانات'!AI40</f>
        <v>0</v>
      </c>
    </row>
    <row r="41" spans="1:27" x14ac:dyDescent="0.3">
      <c r="A41">
        <f>'ادخال البيانات'!I41</f>
        <v>0</v>
      </c>
      <c r="B41">
        <f>'ادخال البيانات'!J41</f>
        <v>0</v>
      </c>
      <c r="C41">
        <f>'ادخال البيانات'!K41</f>
        <v>0</v>
      </c>
      <c r="D41">
        <f>'ادخال البيانات'!L41</f>
        <v>0</v>
      </c>
      <c r="E41">
        <f>'ادخال البيانات'!M41</f>
        <v>0</v>
      </c>
      <c r="F41">
        <f>'ادخال البيانات'!N41</f>
        <v>0</v>
      </c>
      <c r="G41">
        <f>'ادخال البيانات'!O41</f>
        <v>0</v>
      </c>
      <c r="H41">
        <f>'ادخال البيانات'!P41</f>
        <v>0</v>
      </c>
      <c r="I41">
        <f>'ادخال البيانات'!Q41</f>
        <v>0</v>
      </c>
      <c r="J41">
        <f>'ادخال البيانات'!R41</f>
        <v>0</v>
      </c>
      <c r="K41">
        <f>'ادخال البيانات'!S41</f>
        <v>0</v>
      </c>
      <c r="L41">
        <f>'ادخال البيانات'!T41</f>
        <v>0</v>
      </c>
      <c r="M41">
        <f>'ادخال البيانات'!U41</f>
        <v>0</v>
      </c>
      <c r="N41">
        <f>'ادخال البيانات'!V41</f>
        <v>0</v>
      </c>
      <c r="O41">
        <f>'ادخال البيانات'!W41</f>
        <v>0</v>
      </c>
      <c r="P41">
        <f>'ادخال البيانات'!X41</f>
        <v>0</v>
      </c>
      <c r="Q41">
        <f>'ادخال البيانات'!Y41</f>
        <v>0</v>
      </c>
      <c r="R41">
        <f>'ادخال البيانات'!Z41</f>
        <v>0</v>
      </c>
      <c r="S41">
        <f>'ادخال البيانات'!AA41</f>
        <v>0</v>
      </c>
      <c r="T41">
        <f>'ادخال البيانات'!AB41</f>
        <v>0</v>
      </c>
      <c r="U41">
        <f>'ادخال البيانات'!AC41</f>
        <v>0</v>
      </c>
      <c r="V41">
        <f>'ادخال البيانات'!AD41</f>
        <v>0</v>
      </c>
      <c r="W41">
        <f>'ادخال البيانات'!AE41</f>
        <v>0</v>
      </c>
      <c r="X41">
        <f>'ادخال البيانات'!AF41</f>
        <v>0</v>
      </c>
      <c r="Y41">
        <f>'ادخال البيانات'!AG41</f>
        <v>0</v>
      </c>
      <c r="Z41">
        <f>'ادخال البيانات'!AH41</f>
        <v>0</v>
      </c>
      <c r="AA41">
        <f>'ادخال البيانات'!AI41</f>
        <v>0</v>
      </c>
    </row>
    <row r="42" spans="1:27" x14ac:dyDescent="0.3">
      <c r="A42">
        <f>'ادخال البيانات'!I42</f>
        <v>0</v>
      </c>
      <c r="B42">
        <f>'ادخال البيانات'!J42</f>
        <v>0</v>
      </c>
      <c r="C42">
        <f>'ادخال البيانات'!K42</f>
        <v>0</v>
      </c>
      <c r="D42">
        <f>'ادخال البيانات'!L42</f>
        <v>0</v>
      </c>
      <c r="E42">
        <f>'ادخال البيانات'!M42</f>
        <v>0</v>
      </c>
      <c r="F42">
        <f>'ادخال البيانات'!N42</f>
        <v>0</v>
      </c>
      <c r="G42">
        <f>'ادخال البيانات'!O42</f>
        <v>0</v>
      </c>
      <c r="H42">
        <f>'ادخال البيانات'!P42</f>
        <v>0</v>
      </c>
      <c r="I42">
        <f>'ادخال البيانات'!Q42</f>
        <v>0</v>
      </c>
      <c r="J42">
        <f>'ادخال البيانات'!R42</f>
        <v>0</v>
      </c>
      <c r="K42">
        <f>'ادخال البيانات'!S42</f>
        <v>0</v>
      </c>
      <c r="L42">
        <f>'ادخال البيانات'!T42</f>
        <v>0</v>
      </c>
      <c r="M42">
        <f>'ادخال البيانات'!U42</f>
        <v>0</v>
      </c>
      <c r="N42">
        <f>'ادخال البيانات'!V42</f>
        <v>0</v>
      </c>
      <c r="O42">
        <f>'ادخال البيانات'!W42</f>
        <v>0</v>
      </c>
      <c r="P42">
        <f>'ادخال البيانات'!X42</f>
        <v>0</v>
      </c>
      <c r="Q42">
        <f>'ادخال البيانات'!Y42</f>
        <v>0</v>
      </c>
      <c r="R42">
        <f>'ادخال البيانات'!Z42</f>
        <v>0</v>
      </c>
      <c r="S42">
        <f>'ادخال البيانات'!AA42</f>
        <v>0</v>
      </c>
      <c r="T42">
        <f>'ادخال البيانات'!AB42</f>
        <v>0</v>
      </c>
      <c r="U42">
        <f>'ادخال البيانات'!AC42</f>
        <v>0</v>
      </c>
      <c r="V42">
        <f>'ادخال البيانات'!AD42</f>
        <v>0</v>
      </c>
      <c r="W42">
        <f>'ادخال البيانات'!AE42</f>
        <v>0</v>
      </c>
      <c r="X42">
        <f>'ادخال البيانات'!AF42</f>
        <v>0</v>
      </c>
      <c r="Y42">
        <f>'ادخال البيانات'!AG42</f>
        <v>0</v>
      </c>
      <c r="Z42">
        <f>'ادخال البيانات'!AH42</f>
        <v>0</v>
      </c>
      <c r="AA42">
        <f>'ادخال البيانات'!AI42</f>
        <v>0</v>
      </c>
    </row>
    <row r="43" spans="1:27" x14ac:dyDescent="0.3">
      <c r="A43">
        <f>'ادخال البيانات'!I43</f>
        <v>0</v>
      </c>
      <c r="B43">
        <f>'ادخال البيانات'!J43</f>
        <v>0</v>
      </c>
      <c r="C43">
        <f>'ادخال البيانات'!K43</f>
        <v>0</v>
      </c>
      <c r="D43">
        <f>'ادخال البيانات'!L43</f>
        <v>0</v>
      </c>
      <c r="E43">
        <f>'ادخال البيانات'!M43</f>
        <v>0</v>
      </c>
      <c r="F43">
        <f>'ادخال البيانات'!N43</f>
        <v>0</v>
      </c>
      <c r="G43">
        <f>'ادخال البيانات'!O43</f>
        <v>0</v>
      </c>
      <c r="H43">
        <f>'ادخال البيانات'!P43</f>
        <v>0</v>
      </c>
      <c r="I43">
        <f>'ادخال البيانات'!Q43</f>
        <v>0</v>
      </c>
      <c r="J43">
        <f>'ادخال البيانات'!R43</f>
        <v>0</v>
      </c>
      <c r="K43">
        <f>'ادخال البيانات'!S43</f>
        <v>0</v>
      </c>
      <c r="L43">
        <f>'ادخال البيانات'!T43</f>
        <v>0</v>
      </c>
      <c r="M43">
        <f>'ادخال البيانات'!U43</f>
        <v>0</v>
      </c>
      <c r="N43">
        <f>'ادخال البيانات'!V43</f>
        <v>0</v>
      </c>
      <c r="O43">
        <f>'ادخال البيانات'!W43</f>
        <v>0</v>
      </c>
      <c r="P43">
        <f>'ادخال البيانات'!X43</f>
        <v>0</v>
      </c>
      <c r="Q43">
        <f>'ادخال البيانات'!Y43</f>
        <v>0</v>
      </c>
      <c r="R43">
        <f>'ادخال البيانات'!Z43</f>
        <v>0</v>
      </c>
      <c r="S43">
        <f>'ادخال البيانات'!AA43</f>
        <v>0</v>
      </c>
      <c r="T43">
        <f>'ادخال البيانات'!AB43</f>
        <v>0</v>
      </c>
      <c r="U43">
        <f>'ادخال البيانات'!AC43</f>
        <v>0</v>
      </c>
      <c r="V43">
        <f>'ادخال البيانات'!AD43</f>
        <v>0</v>
      </c>
      <c r="W43">
        <f>'ادخال البيانات'!AE43</f>
        <v>0</v>
      </c>
      <c r="X43">
        <f>'ادخال البيانات'!AF43</f>
        <v>0</v>
      </c>
      <c r="Y43">
        <f>'ادخال البيانات'!AG43</f>
        <v>0</v>
      </c>
      <c r="Z43">
        <f>'ادخال البيانات'!AH43</f>
        <v>0</v>
      </c>
      <c r="AA43">
        <f>'ادخال البيانات'!AI43</f>
        <v>0</v>
      </c>
    </row>
    <row r="44" spans="1:27" x14ac:dyDescent="0.3">
      <c r="A44">
        <f>'ادخال البيانات'!I44</f>
        <v>0</v>
      </c>
      <c r="B44">
        <f>'ادخال البيانات'!J44</f>
        <v>0</v>
      </c>
      <c r="C44">
        <f>'ادخال البيانات'!K44</f>
        <v>0</v>
      </c>
      <c r="D44">
        <f>'ادخال البيانات'!L44</f>
        <v>0</v>
      </c>
      <c r="E44">
        <f>'ادخال البيانات'!M44</f>
        <v>0</v>
      </c>
      <c r="F44">
        <f>'ادخال البيانات'!N44</f>
        <v>0</v>
      </c>
      <c r="G44">
        <f>'ادخال البيانات'!O44</f>
        <v>0</v>
      </c>
      <c r="H44">
        <f>'ادخال البيانات'!P44</f>
        <v>0</v>
      </c>
      <c r="I44">
        <f>'ادخال البيانات'!Q44</f>
        <v>0</v>
      </c>
      <c r="J44">
        <f>'ادخال البيانات'!R44</f>
        <v>0</v>
      </c>
      <c r="K44">
        <f>'ادخال البيانات'!S44</f>
        <v>0</v>
      </c>
      <c r="L44">
        <f>'ادخال البيانات'!T44</f>
        <v>0</v>
      </c>
      <c r="M44">
        <f>'ادخال البيانات'!U44</f>
        <v>0</v>
      </c>
      <c r="N44">
        <f>'ادخال البيانات'!V44</f>
        <v>0</v>
      </c>
      <c r="O44">
        <f>'ادخال البيانات'!W44</f>
        <v>0</v>
      </c>
      <c r="P44">
        <f>'ادخال البيانات'!X44</f>
        <v>0</v>
      </c>
      <c r="Q44">
        <f>'ادخال البيانات'!Y44</f>
        <v>0</v>
      </c>
      <c r="R44">
        <f>'ادخال البيانات'!Z44</f>
        <v>0</v>
      </c>
      <c r="S44">
        <f>'ادخال البيانات'!AA44</f>
        <v>0</v>
      </c>
      <c r="T44">
        <f>'ادخال البيانات'!AB44</f>
        <v>0</v>
      </c>
      <c r="U44">
        <f>'ادخال البيانات'!AC44</f>
        <v>0</v>
      </c>
      <c r="V44">
        <f>'ادخال البيانات'!AD44</f>
        <v>0</v>
      </c>
      <c r="W44">
        <f>'ادخال البيانات'!AE44</f>
        <v>0</v>
      </c>
      <c r="X44">
        <f>'ادخال البيانات'!AF44</f>
        <v>0</v>
      </c>
      <c r="Y44">
        <f>'ادخال البيانات'!AG44</f>
        <v>0</v>
      </c>
      <c r="Z44">
        <f>'ادخال البيانات'!AH44</f>
        <v>0</v>
      </c>
      <c r="AA44">
        <f>'ادخال البيانات'!AI44</f>
        <v>0</v>
      </c>
    </row>
    <row r="45" spans="1:27" x14ac:dyDescent="0.3">
      <c r="A45">
        <f>'ادخال البيانات'!I45</f>
        <v>0</v>
      </c>
      <c r="B45">
        <f>'ادخال البيانات'!J45</f>
        <v>0</v>
      </c>
      <c r="C45">
        <f>'ادخال البيانات'!K45</f>
        <v>0</v>
      </c>
      <c r="D45">
        <f>'ادخال البيانات'!L45</f>
        <v>0</v>
      </c>
      <c r="E45">
        <f>'ادخال البيانات'!M45</f>
        <v>0</v>
      </c>
      <c r="F45">
        <f>'ادخال البيانات'!N45</f>
        <v>0</v>
      </c>
      <c r="G45">
        <f>'ادخال البيانات'!O45</f>
        <v>0</v>
      </c>
      <c r="H45">
        <f>'ادخال البيانات'!P45</f>
        <v>0</v>
      </c>
      <c r="I45">
        <f>'ادخال البيانات'!Q45</f>
        <v>0</v>
      </c>
      <c r="J45">
        <f>'ادخال البيانات'!R45</f>
        <v>0</v>
      </c>
      <c r="K45">
        <f>'ادخال البيانات'!S45</f>
        <v>0</v>
      </c>
      <c r="L45">
        <f>'ادخال البيانات'!T45</f>
        <v>0</v>
      </c>
      <c r="M45">
        <f>'ادخال البيانات'!U45</f>
        <v>0</v>
      </c>
      <c r="N45">
        <f>'ادخال البيانات'!V45</f>
        <v>0</v>
      </c>
      <c r="O45">
        <f>'ادخال البيانات'!W45</f>
        <v>0</v>
      </c>
      <c r="P45">
        <f>'ادخال البيانات'!X45</f>
        <v>0</v>
      </c>
      <c r="Q45">
        <f>'ادخال البيانات'!Y45</f>
        <v>0</v>
      </c>
      <c r="R45">
        <f>'ادخال البيانات'!Z45</f>
        <v>0</v>
      </c>
      <c r="S45">
        <f>'ادخال البيانات'!AA45</f>
        <v>0</v>
      </c>
      <c r="T45">
        <f>'ادخال البيانات'!AB45</f>
        <v>0</v>
      </c>
      <c r="U45">
        <f>'ادخال البيانات'!AC45</f>
        <v>0</v>
      </c>
      <c r="V45">
        <f>'ادخال البيانات'!AD45</f>
        <v>0</v>
      </c>
      <c r="W45">
        <f>'ادخال البيانات'!AE45</f>
        <v>0</v>
      </c>
      <c r="X45">
        <f>'ادخال البيانات'!AF45</f>
        <v>0</v>
      </c>
      <c r="Y45">
        <f>'ادخال البيانات'!AG45</f>
        <v>0</v>
      </c>
      <c r="Z45">
        <f>'ادخال البيانات'!AH45</f>
        <v>0</v>
      </c>
      <c r="AA45">
        <f>'ادخال البيانات'!AI45</f>
        <v>0</v>
      </c>
    </row>
    <row r="46" spans="1:27" x14ac:dyDescent="0.3">
      <c r="A46">
        <f>'ادخال البيانات'!I46</f>
        <v>0</v>
      </c>
      <c r="B46">
        <f>'ادخال البيانات'!J46</f>
        <v>0</v>
      </c>
      <c r="C46">
        <f>'ادخال البيانات'!K46</f>
        <v>0</v>
      </c>
      <c r="D46">
        <f>'ادخال البيانات'!L46</f>
        <v>0</v>
      </c>
      <c r="E46">
        <f>'ادخال البيانات'!M46</f>
        <v>0</v>
      </c>
      <c r="F46">
        <f>'ادخال البيانات'!N46</f>
        <v>0</v>
      </c>
      <c r="G46">
        <f>'ادخال البيانات'!O46</f>
        <v>0</v>
      </c>
      <c r="H46">
        <f>'ادخال البيانات'!P46</f>
        <v>0</v>
      </c>
      <c r="I46">
        <f>'ادخال البيانات'!Q46</f>
        <v>0</v>
      </c>
      <c r="J46">
        <f>'ادخال البيانات'!R46</f>
        <v>0</v>
      </c>
      <c r="K46">
        <f>'ادخال البيانات'!S46</f>
        <v>0</v>
      </c>
      <c r="L46">
        <f>'ادخال البيانات'!T46</f>
        <v>0</v>
      </c>
      <c r="M46">
        <f>'ادخال البيانات'!U46</f>
        <v>0</v>
      </c>
      <c r="N46">
        <f>'ادخال البيانات'!V46</f>
        <v>0</v>
      </c>
      <c r="O46">
        <f>'ادخال البيانات'!W46</f>
        <v>0</v>
      </c>
      <c r="P46">
        <f>'ادخال البيانات'!X46</f>
        <v>0</v>
      </c>
      <c r="Q46">
        <f>'ادخال البيانات'!Y46</f>
        <v>0</v>
      </c>
      <c r="R46">
        <f>'ادخال البيانات'!Z46</f>
        <v>0</v>
      </c>
      <c r="S46">
        <f>'ادخال البيانات'!AA46</f>
        <v>0</v>
      </c>
      <c r="T46">
        <f>'ادخال البيانات'!AB46</f>
        <v>0</v>
      </c>
      <c r="U46">
        <f>'ادخال البيانات'!AC46</f>
        <v>0</v>
      </c>
      <c r="V46">
        <f>'ادخال البيانات'!AD46</f>
        <v>0</v>
      </c>
      <c r="W46">
        <f>'ادخال البيانات'!AE46</f>
        <v>0</v>
      </c>
      <c r="X46">
        <f>'ادخال البيانات'!AF46</f>
        <v>0</v>
      </c>
      <c r="Y46">
        <f>'ادخال البيانات'!AG46</f>
        <v>0</v>
      </c>
      <c r="Z46">
        <f>'ادخال البيانات'!AH46</f>
        <v>0</v>
      </c>
      <c r="AA46">
        <f>'ادخال البيانات'!AI46</f>
        <v>0</v>
      </c>
    </row>
    <row r="47" spans="1:27" x14ac:dyDescent="0.3">
      <c r="A47">
        <f>'ادخال البيانات'!I47</f>
        <v>0</v>
      </c>
      <c r="B47">
        <f>'ادخال البيانات'!J47</f>
        <v>0</v>
      </c>
      <c r="C47">
        <f>'ادخال البيانات'!K47</f>
        <v>0</v>
      </c>
      <c r="D47">
        <f>'ادخال البيانات'!L47</f>
        <v>0</v>
      </c>
      <c r="E47">
        <f>'ادخال البيانات'!M47</f>
        <v>0</v>
      </c>
      <c r="F47">
        <f>'ادخال البيانات'!N47</f>
        <v>0</v>
      </c>
      <c r="G47">
        <f>'ادخال البيانات'!O47</f>
        <v>0</v>
      </c>
      <c r="H47">
        <f>'ادخال البيانات'!P47</f>
        <v>0</v>
      </c>
      <c r="I47">
        <f>'ادخال البيانات'!Q47</f>
        <v>0</v>
      </c>
      <c r="J47">
        <f>'ادخال البيانات'!R47</f>
        <v>0</v>
      </c>
      <c r="K47">
        <f>'ادخال البيانات'!S47</f>
        <v>0</v>
      </c>
      <c r="L47">
        <f>'ادخال البيانات'!T47</f>
        <v>0</v>
      </c>
      <c r="M47">
        <f>'ادخال البيانات'!U47</f>
        <v>0</v>
      </c>
      <c r="N47">
        <f>'ادخال البيانات'!V47</f>
        <v>0</v>
      </c>
      <c r="O47">
        <f>'ادخال البيانات'!W47</f>
        <v>0</v>
      </c>
      <c r="P47">
        <f>'ادخال البيانات'!X47</f>
        <v>0</v>
      </c>
      <c r="Q47">
        <f>'ادخال البيانات'!Y47</f>
        <v>0</v>
      </c>
      <c r="R47">
        <f>'ادخال البيانات'!Z47</f>
        <v>0</v>
      </c>
      <c r="S47">
        <f>'ادخال البيانات'!AA47</f>
        <v>0</v>
      </c>
      <c r="T47">
        <f>'ادخال البيانات'!AB47</f>
        <v>0</v>
      </c>
      <c r="U47">
        <f>'ادخال البيانات'!AC47</f>
        <v>0</v>
      </c>
      <c r="V47">
        <f>'ادخال البيانات'!AD47</f>
        <v>0</v>
      </c>
      <c r="W47">
        <f>'ادخال البيانات'!AE47</f>
        <v>0</v>
      </c>
      <c r="X47">
        <f>'ادخال البيانات'!AF47</f>
        <v>0</v>
      </c>
      <c r="Y47">
        <f>'ادخال البيانات'!AG47</f>
        <v>0</v>
      </c>
      <c r="Z47">
        <f>'ادخال البيانات'!AH47</f>
        <v>0</v>
      </c>
      <c r="AA47">
        <f>'ادخال البيانات'!AI47</f>
        <v>0</v>
      </c>
    </row>
    <row r="48" spans="1:27" x14ac:dyDescent="0.3">
      <c r="A48">
        <f>'ادخال البيانات'!I48</f>
        <v>0</v>
      </c>
      <c r="B48">
        <f>'ادخال البيانات'!J48</f>
        <v>0</v>
      </c>
      <c r="C48">
        <f>'ادخال البيانات'!K48</f>
        <v>0</v>
      </c>
      <c r="D48">
        <f>'ادخال البيانات'!L48</f>
        <v>0</v>
      </c>
      <c r="E48">
        <f>'ادخال البيانات'!M48</f>
        <v>0</v>
      </c>
      <c r="F48">
        <f>'ادخال البيانات'!N48</f>
        <v>0</v>
      </c>
      <c r="G48">
        <f>'ادخال البيانات'!O48</f>
        <v>0</v>
      </c>
      <c r="H48">
        <f>'ادخال البيانات'!P48</f>
        <v>0</v>
      </c>
      <c r="I48">
        <f>'ادخال البيانات'!Q48</f>
        <v>0</v>
      </c>
      <c r="J48">
        <f>'ادخال البيانات'!R48</f>
        <v>0</v>
      </c>
      <c r="K48">
        <f>'ادخال البيانات'!S48</f>
        <v>0</v>
      </c>
      <c r="L48">
        <f>'ادخال البيانات'!T48</f>
        <v>0</v>
      </c>
      <c r="M48">
        <f>'ادخال البيانات'!U48</f>
        <v>0</v>
      </c>
      <c r="N48">
        <f>'ادخال البيانات'!V48</f>
        <v>0</v>
      </c>
      <c r="O48">
        <f>'ادخال البيانات'!W48</f>
        <v>0</v>
      </c>
      <c r="P48">
        <f>'ادخال البيانات'!X48</f>
        <v>0</v>
      </c>
      <c r="Q48">
        <f>'ادخال البيانات'!Y48</f>
        <v>0</v>
      </c>
      <c r="R48">
        <f>'ادخال البيانات'!Z48</f>
        <v>0</v>
      </c>
      <c r="S48">
        <f>'ادخال البيانات'!AA48</f>
        <v>0</v>
      </c>
      <c r="T48">
        <f>'ادخال البيانات'!AB48</f>
        <v>0</v>
      </c>
      <c r="U48">
        <f>'ادخال البيانات'!AC48</f>
        <v>0</v>
      </c>
      <c r="V48">
        <f>'ادخال البيانات'!AD48</f>
        <v>0</v>
      </c>
      <c r="W48">
        <f>'ادخال البيانات'!AE48</f>
        <v>0</v>
      </c>
      <c r="X48">
        <f>'ادخال البيانات'!AF48</f>
        <v>0</v>
      </c>
      <c r="Y48">
        <f>'ادخال البيانات'!AG48</f>
        <v>0</v>
      </c>
      <c r="Z48">
        <f>'ادخال البيانات'!AH48</f>
        <v>0</v>
      </c>
      <c r="AA48">
        <f>'ادخال البيانات'!AI48</f>
        <v>0</v>
      </c>
    </row>
    <row r="49" spans="1:27" x14ac:dyDescent="0.3">
      <c r="A49">
        <f>'ادخال البيانات'!I49</f>
        <v>0</v>
      </c>
      <c r="B49">
        <f>'ادخال البيانات'!J49</f>
        <v>0</v>
      </c>
      <c r="C49">
        <f>'ادخال البيانات'!K49</f>
        <v>0</v>
      </c>
      <c r="D49">
        <f>'ادخال البيانات'!L49</f>
        <v>0</v>
      </c>
      <c r="E49">
        <f>'ادخال البيانات'!M49</f>
        <v>0</v>
      </c>
      <c r="F49">
        <f>'ادخال البيانات'!N49</f>
        <v>0</v>
      </c>
      <c r="G49">
        <f>'ادخال البيانات'!O49</f>
        <v>0</v>
      </c>
      <c r="H49">
        <f>'ادخال البيانات'!P49</f>
        <v>0</v>
      </c>
      <c r="I49">
        <f>'ادخال البيانات'!Q49</f>
        <v>0</v>
      </c>
      <c r="J49">
        <f>'ادخال البيانات'!R49</f>
        <v>0</v>
      </c>
      <c r="K49">
        <f>'ادخال البيانات'!S49</f>
        <v>0</v>
      </c>
      <c r="L49">
        <f>'ادخال البيانات'!T49</f>
        <v>0</v>
      </c>
      <c r="M49">
        <f>'ادخال البيانات'!U49</f>
        <v>0</v>
      </c>
      <c r="N49">
        <f>'ادخال البيانات'!V49</f>
        <v>0</v>
      </c>
      <c r="O49">
        <f>'ادخال البيانات'!W49</f>
        <v>0</v>
      </c>
      <c r="P49">
        <f>'ادخال البيانات'!X49</f>
        <v>0</v>
      </c>
      <c r="Q49">
        <f>'ادخال البيانات'!Y49</f>
        <v>0</v>
      </c>
      <c r="R49">
        <f>'ادخال البيانات'!Z49</f>
        <v>0</v>
      </c>
      <c r="S49">
        <f>'ادخال البيانات'!AA49</f>
        <v>0</v>
      </c>
      <c r="T49">
        <f>'ادخال البيانات'!AB49</f>
        <v>0</v>
      </c>
      <c r="U49">
        <f>'ادخال البيانات'!AC49</f>
        <v>0</v>
      </c>
      <c r="V49">
        <f>'ادخال البيانات'!AD49</f>
        <v>0</v>
      </c>
      <c r="W49">
        <f>'ادخال البيانات'!AE49</f>
        <v>0</v>
      </c>
      <c r="X49">
        <f>'ادخال البيانات'!AF49</f>
        <v>0</v>
      </c>
      <c r="Y49">
        <f>'ادخال البيانات'!AG49</f>
        <v>0</v>
      </c>
      <c r="Z49">
        <f>'ادخال البيانات'!AH49</f>
        <v>0</v>
      </c>
      <c r="AA49">
        <f>'ادخال البيانات'!AI49</f>
        <v>0</v>
      </c>
    </row>
    <row r="50" spans="1:27" x14ac:dyDescent="0.3">
      <c r="A50">
        <f>'ادخال البيانات'!I50</f>
        <v>0</v>
      </c>
      <c r="B50">
        <f>'ادخال البيانات'!J50</f>
        <v>0</v>
      </c>
      <c r="C50">
        <f>'ادخال البيانات'!K50</f>
        <v>0</v>
      </c>
      <c r="D50">
        <f>'ادخال البيانات'!L50</f>
        <v>0</v>
      </c>
      <c r="E50">
        <f>'ادخال البيانات'!M50</f>
        <v>0</v>
      </c>
      <c r="F50">
        <f>'ادخال البيانات'!N50</f>
        <v>0</v>
      </c>
      <c r="G50">
        <f>'ادخال البيانات'!O50</f>
        <v>0</v>
      </c>
      <c r="H50">
        <f>'ادخال البيانات'!P50</f>
        <v>0</v>
      </c>
      <c r="I50">
        <f>'ادخال البيانات'!Q50</f>
        <v>0</v>
      </c>
      <c r="J50">
        <f>'ادخال البيانات'!R50</f>
        <v>0</v>
      </c>
      <c r="K50">
        <f>'ادخال البيانات'!S50</f>
        <v>0</v>
      </c>
      <c r="L50">
        <f>'ادخال البيانات'!T50</f>
        <v>0</v>
      </c>
      <c r="M50">
        <f>'ادخال البيانات'!U50</f>
        <v>0</v>
      </c>
      <c r="N50">
        <f>'ادخال البيانات'!V50</f>
        <v>0</v>
      </c>
      <c r="O50">
        <f>'ادخال البيانات'!W50</f>
        <v>0</v>
      </c>
      <c r="P50">
        <f>'ادخال البيانات'!X50</f>
        <v>0</v>
      </c>
      <c r="Q50">
        <f>'ادخال البيانات'!Y50</f>
        <v>0</v>
      </c>
      <c r="R50">
        <f>'ادخال البيانات'!Z50</f>
        <v>0</v>
      </c>
      <c r="S50">
        <f>'ادخال البيانات'!AA50</f>
        <v>0</v>
      </c>
      <c r="T50">
        <f>'ادخال البيانات'!AB50</f>
        <v>0</v>
      </c>
      <c r="U50">
        <f>'ادخال البيانات'!AC50</f>
        <v>0</v>
      </c>
      <c r="V50">
        <f>'ادخال البيانات'!AD50</f>
        <v>0</v>
      </c>
      <c r="W50">
        <f>'ادخال البيانات'!AE50</f>
        <v>0</v>
      </c>
      <c r="X50">
        <f>'ادخال البيانات'!AF50</f>
        <v>0</v>
      </c>
      <c r="Y50">
        <f>'ادخال البيانات'!AG50</f>
        <v>0</v>
      </c>
      <c r="Z50">
        <f>'ادخال البيانات'!AH50</f>
        <v>0</v>
      </c>
      <c r="AA50">
        <f>'ادخال البيانات'!AI50</f>
        <v>0</v>
      </c>
    </row>
    <row r="51" spans="1:27" x14ac:dyDescent="0.3">
      <c r="A51">
        <f>'ادخال البيانات'!I51</f>
        <v>0</v>
      </c>
      <c r="B51">
        <f>'ادخال البيانات'!J51</f>
        <v>0</v>
      </c>
      <c r="C51">
        <f>'ادخال البيانات'!K51</f>
        <v>0</v>
      </c>
      <c r="D51">
        <f>'ادخال البيانات'!L51</f>
        <v>0</v>
      </c>
      <c r="E51">
        <f>'ادخال البيانات'!M51</f>
        <v>0</v>
      </c>
      <c r="F51">
        <f>'ادخال البيانات'!N51</f>
        <v>0</v>
      </c>
      <c r="G51">
        <f>'ادخال البيانات'!O51</f>
        <v>0</v>
      </c>
      <c r="H51">
        <f>'ادخال البيانات'!P51</f>
        <v>0</v>
      </c>
      <c r="I51">
        <f>'ادخال البيانات'!Q51</f>
        <v>0</v>
      </c>
      <c r="J51">
        <f>'ادخال البيانات'!R51</f>
        <v>0</v>
      </c>
      <c r="K51">
        <f>'ادخال البيانات'!S51</f>
        <v>0</v>
      </c>
      <c r="L51">
        <f>'ادخال البيانات'!T51</f>
        <v>0</v>
      </c>
      <c r="M51">
        <f>'ادخال البيانات'!U51</f>
        <v>0</v>
      </c>
      <c r="N51">
        <f>'ادخال البيانات'!V51</f>
        <v>0</v>
      </c>
      <c r="O51">
        <f>'ادخال البيانات'!W51</f>
        <v>0</v>
      </c>
      <c r="P51">
        <f>'ادخال البيانات'!X51</f>
        <v>0</v>
      </c>
      <c r="Q51">
        <f>'ادخال البيانات'!Y51</f>
        <v>0</v>
      </c>
      <c r="R51">
        <f>'ادخال البيانات'!Z51</f>
        <v>0</v>
      </c>
      <c r="S51">
        <f>'ادخال البيانات'!AA51</f>
        <v>0</v>
      </c>
      <c r="T51">
        <f>'ادخال البيانات'!AB51</f>
        <v>0</v>
      </c>
      <c r="U51">
        <f>'ادخال البيانات'!AC51</f>
        <v>0</v>
      </c>
      <c r="V51">
        <f>'ادخال البيانات'!AD51</f>
        <v>0</v>
      </c>
      <c r="W51">
        <f>'ادخال البيانات'!AE51</f>
        <v>0</v>
      </c>
      <c r="X51">
        <f>'ادخال البيانات'!AF51</f>
        <v>0</v>
      </c>
      <c r="Y51">
        <f>'ادخال البيانات'!AG51</f>
        <v>0</v>
      </c>
      <c r="Z51">
        <f>'ادخال البيانات'!AH51</f>
        <v>0</v>
      </c>
      <c r="AA51">
        <f>'ادخال البيانات'!AI51</f>
        <v>0</v>
      </c>
    </row>
    <row r="52" spans="1:27" x14ac:dyDescent="0.3">
      <c r="A52">
        <f>'ادخال البيانات'!I52</f>
        <v>0</v>
      </c>
      <c r="B52">
        <f>'ادخال البيانات'!J52</f>
        <v>0</v>
      </c>
      <c r="C52">
        <f>'ادخال البيانات'!K52</f>
        <v>0</v>
      </c>
      <c r="D52">
        <f>'ادخال البيانات'!L52</f>
        <v>0</v>
      </c>
      <c r="E52">
        <f>'ادخال البيانات'!M52</f>
        <v>0</v>
      </c>
      <c r="F52">
        <f>'ادخال البيانات'!N52</f>
        <v>0</v>
      </c>
      <c r="G52">
        <f>'ادخال البيانات'!O52</f>
        <v>0</v>
      </c>
      <c r="H52">
        <f>'ادخال البيانات'!P52</f>
        <v>0</v>
      </c>
      <c r="I52">
        <f>'ادخال البيانات'!Q52</f>
        <v>0</v>
      </c>
      <c r="J52">
        <f>'ادخال البيانات'!R52</f>
        <v>0</v>
      </c>
      <c r="K52">
        <f>'ادخال البيانات'!S52</f>
        <v>0</v>
      </c>
      <c r="L52">
        <f>'ادخال البيانات'!T52</f>
        <v>0</v>
      </c>
      <c r="M52">
        <f>'ادخال البيانات'!U52</f>
        <v>0</v>
      </c>
      <c r="N52">
        <f>'ادخال البيانات'!V52</f>
        <v>0</v>
      </c>
      <c r="O52">
        <f>'ادخال البيانات'!W52</f>
        <v>0</v>
      </c>
      <c r="P52">
        <f>'ادخال البيانات'!X52</f>
        <v>0</v>
      </c>
      <c r="Q52">
        <f>'ادخال البيانات'!Y52</f>
        <v>0</v>
      </c>
      <c r="R52">
        <f>'ادخال البيانات'!Z52</f>
        <v>0</v>
      </c>
      <c r="S52">
        <f>'ادخال البيانات'!AA52</f>
        <v>0</v>
      </c>
      <c r="T52">
        <f>'ادخال البيانات'!AB52</f>
        <v>0</v>
      </c>
      <c r="U52">
        <f>'ادخال البيانات'!AC52</f>
        <v>0</v>
      </c>
      <c r="V52">
        <f>'ادخال البيانات'!AD52</f>
        <v>0</v>
      </c>
      <c r="W52">
        <f>'ادخال البيانات'!AE52</f>
        <v>0</v>
      </c>
      <c r="X52">
        <f>'ادخال البيانات'!AF52</f>
        <v>0</v>
      </c>
      <c r="Y52">
        <f>'ادخال البيانات'!AG52</f>
        <v>0</v>
      </c>
      <c r="Z52">
        <f>'ادخال البيانات'!AH52</f>
        <v>0</v>
      </c>
      <c r="AA52">
        <f>'ادخال البيانات'!AI52</f>
        <v>0</v>
      </c>
    </row>
    <row r="53" spans="1:27" x14ac:dyDescent="0.3">
      <c r="A53">
        <f>'ادخال البيانات'!I53</f>
        <v>0</v>
      </c>
      <c r="B53">
        <f>'ادخال البيانات'!J53</f>
        <v>0</v>
      </c>
      <c r="C53">
        <f>'ادخال البيانات'!K53</f>
        <v>0</v>
      </c>
      <c r="D53">
        <f>'ادخال البيانات'!L53</f>
        <v>0</v>
      </c>
      <c r="E53">
        <f>'ادخال البيانات'!M53</f>
        <v>0</v>
      </c>
      <c r="F53">
        <f>'ادخال البيانات'!N53</f>
        <v>0</v>
      </c>
      <c r="G53">
        <f>'ادخال البيانات'!O53</f>
        <v>0</v>
      </c>
      <c r="H53">
        <f>'ادخال البيانات'!P53</f>
        <v>0</v>
      </c>
      <c r="I53">
        <f>'ادخال البيانات'!Q53</f>
        <v>0</v>
      </c>
      <c r="J53">
        <f>'ادخال البيانات'!R53</f>
        <v>0</v>
      </c>
      <c r="K53">
        <f>'ادخال البيانات'!S53</f>
        <v>0</v>
      </c>
      <c r="L53">
        <f>'ادخال البيانات'!T53</f>
        <v>0</v>
      </c>
      <c r="M53">
        <f>'ادخال البيانات'!U53</f>
        <v>0</v>
      </c>
      <c r="N53">
        <f>'ادخال البيانات'!V53</f>
        <v>0</v>
      </c>
      <c r="O53">
        <f>'ادخال البيانات'!W53</f>
        <v>0</v>
      </c>
      <c r="P53">
        <f>'ادخال البيانات'!X53</f>
        <v>0</v>
      </c>
      <c r="Q53">
        <f>'ادخال البيانات'!Y53</f>
        <v>0</v>
      </c>
      <c r="R53">
        <f>'ادخال البيانات'!Z53</f>
        <v>0</v>
      </c>
      <c r="S53">
        <f>'ادخال البيانات'!AA53</f>
        <v>0</v>
      </c>
      <c r="T53">
        <f>'ادخال البيانات'!AB53</f>
        <v>0</v>
      </c>
      <c r="U53">
        <f>'ادخال البيانات'!AC53</f>
        <v>0</v>
      </c>
      <c r="V53">
        <f>'ادخال البيانات'!AD53</f>
        <v>0</v>
      </c>
      <c r="W53">
        <f>'ادخال البيانات'!AE53</f>
        <v>0</v>
      </c>
      <c r="X53">
        <f>'ادخال البيانات'!AF53</f>
        <v>0</v>
      </c>
      <c r="Y53">
        <f>'ادخال البيانات'!AG53</f>
        <v>0</v>
      </c>
      <c r="Z53">
        <f>'ادخال البيانات'!AH53</f>
        <v>0</v>
      </c>
      <c r="AA53">
        <f>'ادخال البيانات'!AI53</f>
        <v>0</v>
      </c>
    </row>
    <row r="54" spans="1:27" x14ac:dyDescent="0.3">
      <c r="A54">
        <f>'ادخال البيانات'!I54</f>
        <v>0</v>
      </c>
      <c r="B54">
        <f>'ادخال البيانات'!J54</f>
        <v>0</v>
      </c>
      <c r="C54">
        <f>'ادخال البيانات'!K54</f>
        <v>0</v>
      </c>
      <c r="D54">
        <f>'ادخال البيانات'!L54</f>
        <v>0</v>
      </c>
      <c r="E54">
        <f>'ادخال البيانات'!M54</f>
        <v>0</v>
      </c>
      <c r="F54">
        <f>'ادخال البيانات'!N54</f>
        <v>0</v>
      </c>
      <c r="G54">
        <f>'ادخال البيانات'!O54</f>
        <v>0</v>
      </c>
      <c r="H54">
        <f>'ادخال البيانات'!P54</f>
        <v>0</v>
      </c>
      <c r="I54">
        <f>'ادخال البيانات'!Q54</f>
        <v>0</v>
      </c>
      <c r="J54">
        <f>'ادخال البيانات'!R54</f>
        <v>0</v>
      </c>
      <c r="K54">
        <f>'ادخال البيانات'!S54</f>
        <v>0</v>
      </c>
      <c r="L54">
        <f>'ادخال البيانات'!T54</f>
        <v>0</v>
      </c>
      <c r="M54">
        <f>'ادخال البيانات'!U54</f>
        <v>0</v>
      </c>
      <c r="N54">
        <f>'ادخال البيانات'!V54</f>
        <v>0</v>
      </c>
      <c r="O54">
        <f>'ادخال البيانات'!W54</f>
        <v>0</v>
      </c>
      <c r="P54">
        <f>'ادخال البيانات'!X54</f>
        <v>0</v>
      </c>
      <c r="Q54">
        <f>'ادخال البيانات'!Y54</f>
        <v>0</v>
      </c>
      <c r="R54">
        <f>'ادخال البيانات'!Z54</f>
        <v>0</v>
      </c>
      <c r="S54">
        <f>'ادخال البيانات'!AA54</f>
        <v>0</v>
      </c>
      <c r="T54">
        <f>'ادخال البيانات'!AB54</f>
        <v>0</v>
      </c>
      <c r="U54">
        <f>'ادخال البيانات'!AC54</f>
        <v>0</v>
      </c>
      <c r="V54">
        <f>'ادخال البيانات'!AD54</f>
        <v>0</v>
      </c>
      <c r="W54">
        <f>'ادخال البيانات'!AE54</f>
        <v>0</v>
      </c>
      <c r="X54">
        <f>'ادخال البيانات'!AF54</f>
        <v>0</v>
      </c>
      <c r="Y54">
        <f>'ادخال البيانات'!AG54</f>
        <v>0</v>
      </c>
      <c r="Z54">
        <f>'ادخال البيانات'!AH54</f>
        <v>0</v>
      </c>
      <c r="AA54">
        <f>'ادخال البيانات'!AI54</f>
        <v>0</v>
      </c>
    </row>
    <row r="55" spans="1:27" x14ac:dyDescent="0.3">
      <c r="A55">
        <f>'ادخال البيانات'!I55</f>
        <v>0</v>
      </c>
      <c r="B55">
        <f>'ادخال البيانات'!J55</f>
        <v>0</v>
      </c>
      <c r="C55">
        <f>'ادخال البيانات'!K55</f>
        <v>0</v>
      </c>
      <c r="D55">
        <f>'ادخال البيانات'!L55</f>
        <v>0</v>
      </c>
      <c r="E55">
        <f>'ادخال البيانات'!M55</f>
        <v>0</v>
      </c>
      <c r="F55">
        <f>'ادخال البيانات'!N55</f>
        <v>0</v>
      </c>
      <c r="G55">
        <f>'ادخال البيانات'!O55</f>
        <v>0</v>
      </c>
      <c r="H55">
        <f>'ادخال البيانات'!P55</f>
        <v>0</v>
      </c>
      <c r="I55">
        <f>'ادخال البيانات'!Q55</f>
        <v>0</v>
      </c>
      <c r="J55">
        <f>'ادخال البيانات'!R55</f>
        <v>0</v>
      </c>
      <c r="K55">
        <f>'ادخال البيانات'!S55</f>
        <v>0</v>
      </c>
      <c r="L55">
        <f>'ادخال البيانات'!T55</f>
        <v>0</v>
      </c>
      <c r="M55">
        <f>'ادخال البيانات'!U55</f>
        <v>0</v>
      </c>
      <c r="N55">
        <f>'ادخال البيانات'!V55</f>
        <v>0</v>
      </c>
      <c r="O55">
        <f>'ادخال البيانات'!W55</f>
        <v>0</v>
      </c>
      <c r="P55">
        <f>'ادخال البيانات'!X55</f>
        <v>0</v>
      </c>
      <c r="Q55">
        <f>'ادخال البيانات'!Y55</f>
        <v>0</v>
      </c>
      <c r="R55">
        <f>'ادخال البيانات'!Z55</f>
        <v>0</v>
      </c>
      <c r="S55">
        <f>'ادخال البيانات'!AA55</f>
        <v>0</v>
      </c>
      <c r="T55">
        <f>'ادخال البيانات'!AB55</f>
        <v>0</v>
      </c>
      <c r="U55">
        <f>'ادخال البيانات'!AC55</f>
        <v>0</v>
      </c>
      <c r="V55">
        <f>'ادخال البيانات'!AD55</f>
        <v>0</v>
      </c>
      <c r="W55">
        <f>'ادخال البيانات'!AE55</f>
        <v>0</v>
      </c>
      <c r="X55">
        <f>'ادخال البيانات'!AF55</f>
        <v>0</v>
      </c>
      <c r="Y55">
        <f>'ادخال البيانات'!AG55</f>
        <v>0</v>
      </c>
      <c r="Z55">
        <f>'ادخال البيانات'!AH55</f>
        <v>0</v>
      </c>
      <c r="AA55">
        <f>'ادخال البيانات'!AI55</f>
        <v>0</v>
      </c>
    </row>
    <row r="56" spans="1:27" x14ac:dyDescent="0.3">
      <c r="A56">
        <f>'ادخال البيانات'!I56</f>
        <v>0</v>
      </c>
      <c r="B56">
        <f>'ادخال البيانات'!J56</f>
        <v>0</v>
      </c>
      <c r="C56">
        <f>'ادخال البيانات'!K56</f>
        <v>0</v>
      </c>
      <c r="D56">
        <f>'ادخال البيانات'!L56</f>
        <v>0</v>
      </c>
      <c r="E56">
        <f>'ادخال البيانات'!M56</f>
        <v>0</v>
      </c>
      <c r="F56">
        <f>'ادخال البيانات'!N56</f>
        <v>0</v>
      </c>
      <c r="G56">
        <f>'ادخال البيانات'!O56</f>
        <v>0</v>
      </c>
      <c r="H56">
        <f>'ادخال البيانات'!P56</f>
        <v>0</v>
      </c>
      <c r="I56">
        <f>'ادخال البيانات'!Q56</f>
        <v>0</v>
      </c>
      <c r="J56">
        <f>'ادخال البيانات'!R56</f>
        <v>0</v>
      </c>
      <c r="K56">
        <f>'ادخال البيانات'!S56</f>
        <v>0</v>
      </c>
      <c r="L56">
        <f>'ادخال البيانات'!T56</f>
        <v>0</v>
      </c>
      <c r="M56">
        <f>'ادخال البيانات'!U56</f>
        <v>0</v>
      </c>
      <c r="N56">
        <f>'ادخال البيانات'!V56</f>
        <v>0</v>
      </c>
      <c r="O56">
        <f>'ادخال البيانات'!W56</f>
        <v>0</v>
      </c>
      <c r="P56">
        <f>'ادخال البيانات'!X56</f>
        <v>0</v>
      </c>
      <c r="Q56">
        <f>'ادخال البيانات'!Y56</f>
        <v>0</v>
      </c>
      <c r="R56">
        <f>'ادخال البيانات'!Z56</f>
        <v>0</v>
      </c>
      <c r="S56">
        <f>'ادخال البيانات'!AA56</f>
        <v>0</v>
      </c>
      <c r="T56">
        <f>'ادخال البيانات'!AB56</f>
        <v>0</v>
      </c>
      <c r="U56">
        <f>'ادخال البيانات'!AC56</f>
        <v>0</v>
      </c>
      <c r="V56">
        <f>'ادخال البيانات'!AD56</f>
        <v>0</v>
      </c>
      <c r="W56">
        <f>'ادخال البيانات'!AE56</f>
        <v>0</v>
      </c>
      <c r="X56">
        <f>'ادخال البيانات'!AF56</f>
        <v>0</v>
      </c>
      <c r="Y56">
        <f>'ادخال البيانات'!AG56</f>
        <v>0</v>
      </c>
      <c r="Z56">
        <f>'ادخال البيانات'!AH56</f>
        <v>0</v>
      </c>
      <c r="AA56">
        <f>'ادخال البيانات'!AI56</f>
        <v>0</v>
      </c>
    </row>
    <row r="57" spans="1:27" x14ac:dyDescent="0.3">
      <c r="A57">
        <f>'ادخال البيانات'!I57</f>
        <v>0</v>
      </c>
      <c r="B57">
        <f>'ادخال البيانات'!J57</f>
        <v>0</v>
      </c>
      <c r="C57">
        <f>'ادخال البيانات'!K57</f>
        <v>0</v>
      </c>
      <c r="D57">
        <f>'ادخال البيانات'!L57</f>
        <v>0</v>
      </c>
      <c r="E57">
        <f>'ادخال البيانات'!M57</f>
        <v>0</v>
      </c>
      <c r="F57">
        <f>'ادخال البيانات'!N57</f>
        <v>0</v>
      </c>
      <c r="G57">
        <f>'ادخال البيانات'!O57</f>
        <v>0</v>
      </c>
      <c r="H57">
        <f>'ادخال البيانات'!P57</f>
        <v>0</v>
      </c>
      <c r="I57">
        <f>'ادخال البيانات'!Q57</f>
        <v>0</v>
      </c>
      <c r="J57">
        <f>'ادخال البيانات'!R57</f>
        <v>0</v>
      </c>
      <c r="K57">
        <f>'ادخال البيانات'!S57</f>
        <v>0</v>
      </c>
      <c r="L57">
        <f>'ادخال البيانات'!T57</f>
        <v>0</v>
      </c>
      <c r="M57">
        <f>'ادخال البيانات'!U57</f>
        <v>0</v>
      </c>
      <c r="N57">
        <f>'ادخال البيانات'!V57</f>
        <v>0</v>
      </c>
      <c r="O57">
        <f>'ادخال البيانات'!W57</f>
        <v>0</v>
      </c>
      <c r="P57">
        <f>'ادخال البيانات'!X57</f>
        <v>0</v>
      </c>
      <c r="Q57">
        <f>'ادخال البيانات'!Y57</f>
        <v>0</v>
      </c>
      <c r="R57">
        <f>'ادخال البيانات'!Z57</f>
        <v>0</v>
      </c>
      <c r="S57">
        <f>'ادخال البيانات'!AA57</f>
        <v>0</v>
      </c>
      <c r="T57">
        <f>'ادخال البيانات'!AB57</f>
        <v>0</v>
      </c>
      <c r="U57">
        <f>'ادخال البيانات'!AC57</f>
        <v>0</v>
      </c>
      <c r="V57">
        <f>'ادخال البيانات'!AD57</f>
        <v>0</v>
      </c>
      <c r="W57">
        <f>'ادخال البيانات'!AE57</f>
        <v>0</v>
      </c>
      <c r="X57">
        <f>'ادخال البيانات'!AF57</f>
        <v>0</v>
      </c>
      <c r="Y57">
        <f>'ادخال البيانات'!AG57</f>
        <v>0</v>
      </c>
      <c r="Z57">
        <f>'ادخال البيانات'!AH57</f>
        <v>0</v>
      </c>
      <c r="AA57">
        <f>'ادخال البيانات'!AI57</f>
        <v>0</v>
      </c>
    </row>
    <row r="58" spans="1:27" x14ac:dyDescent="0.3">
      <c r="A58">
        <f>'ادخال البيانات'!I58</f>
        <v>0</v>
      </c>
      <c r="B58">
        <f>'ادخال البيانات'!J58</f>
        <v>0</v>
      </c>
      <c r="C58">
        <f>'ادخال البيانات'!K58</f>
        <v>0</v>
      </c>
      <c r="D58">
        <f>'ادخال البيانات'!L58</f>
        <v>0</v>
      </c>
      <c r="E58">
        <f>'ادخال البيانات'!M58</f>
        <v>0</v>
      </c>
      <c r="F58">
        <f>'ادخال البيانات'!N58</f>
        <v>0</v>
      </c>
      <c r="G58">
        <f>'ادخال البيانات'!O58</f>
        <v>0</v>
      </c>
      <c r="H58">
        <f>'ادخال البيانات'!P58</f>
        <v>0</v>
      </c>
      <c r="I58">
        <f>'ادخال البيانات'!Q58</f>
        <v>0</v>
      </c>
      <c r="J58">
        <f>'ادخال البيانات'!R58</f>
        <v>0</v>
      </c>
      <c r="K58">
        <f>'ادخال البيانات'!S58</f>
        <v>0</v>
      </c>
      <c r="L58">
        <f>'ادخال البيانات'!T58</f>
        <v>0</v>
      </c>
      <c r="M58">
        <f>'ادخال البيانات'!U58</f>
        <v>0</v>
      </c>
      <c r="N58">
        <f>'ادخال البيانات'!V58</f>
        <v>0</v>
      </c>
      <c r="O58">
        <f>'ادخال البيانات'!W58</f>
        <v>0</v>
      </c>
      <c r="P58">
        <f>'ادخال البيانات'!X58</f>
        <v>0</v>
      </c>
      <c r="Q58">
        <f>'ادخال البيانات'!Y58</f>
        <v>0</v>
      </c>
      <c r="R58">
        <f>'ادخال البيانات'!Z58</f>
        <v>0</v>
      </c>
      <c r="S58">
        <f>'ادخال البيانات'!AA58</f>
        <v>0</v>
      </c>
      <c r="T58">
        <f>'ادخال البيانات'!AB58</f>
        <v>0</v>
      </c>
      <c r="U58">
        <f>'ادخال البيانات'!AC58</f>
        <v>0</v>
      </c>
      <c r="V58">
        <f>'ادخال البيانات'!AD58</f>
        <v>0</v>
      </c>
      <c r="W58">
        <f>'ادخال البيانات'!AE58</f>
        <v>0</v>
      </c>
      <c r="X58">
        <f>'ادخال البيانات'!AF58</f>
        <v>0</v>
      </c>
      <c r="Y58">
        <f>'ادخال البيانات'!AG58</f>
        <v>0</v>
      </c>
      <c r="Z58">
        <f>'ادخال البيانات'!AH58</f>
        <v>0</v>
      </c>
      <c r="AA58">
        <f>'ادخال البيانات'!AI58</f>
        <v>0</v>
      </c>
    </row>
    <row r="59" spans="1:27" x14ac:dyDescent="0.3">
      <c r="A59">
        <f>'ادخال البيانات'!I59</f>
        <v>0</v>
      </c>
      <c r="B59">
        <f>'ادخال البيانات'!J59</f>
        <v>0</v>
      </c>
      <c r="C59">
        <f>'ادخال البيانات'!K59</f>
        <v>0</v>
      </c>
      <c r="D59">
        <f>'ادخال البيانات'!L59</f>
        <v>0</v>
      </c>
      <c r="E59">
        <f>'ادخال البيانات'!M59</f>
        <v>0</v>
      </c>
      <c r="F59">
        <f>'ادخال البيانات'!N59</f>
        <v>0</v>
      </c>
      <c r="G59">
        <f>'ادخال البيانات'!O59</f>
        <v>0</v>
      </c>
      <c r="H59">
        <f>'ادخال البيانات'!P59</f>
        <v>0</v>
      </c>
      <c r="I59">
        <f>'ادخال البيانات'!Q59</f>
        <v>0</v>
      </c>
      <c r="J59">
        <f>'ادخال البيانات'!R59</f>
        <v>0</v>
      </c>
      <c r="K59">
        <f>'ادخال البيانات'!S59</f>
        <v>0</v>
      </c>
      <c r="L59">
        <f>'ادخال البيانات'!T59</f>
        <v>0</v>
      </c>
      <c r="M59">
        <f>'ادخال البيانات'!U59</f>
        <v>0</v>
      </c>
      <c r="N59">
        <f>'ادخال البيانات'!V59</f>
        <v>0</v>
      </c>
      <c r="O59">
        <f>'ادخال البيانات'!W59</f>
        <v>0</v>
      </c>
      <c r="P59">
        <f>'ادخال البيانات'!X59</f>
        <v>0</v>
      </c>
      <c r="Q59">
        <f>'ادخال البيانات'!Y59</f>
        <v>0</v>
      </c>
      <c r="R59">
        <f>'ادخال البيانات'!Z59</f>
        <v>0</v>
      </c>
      <c r="S59">
        <f>'ادخال البيانات'!AA59</f>
        <v>0</v>
      </c>
      <c r="T59">
        <f>'ادخال البيانات'!AB59</f>
        <v>0</v>
      </c>
      <c r="U59">
        <f>'ادخال البيانات'!AC59</f>
        <v>0</v>
      </c>
      <c r="V59">
        <f>'ادخال البيانات'!AD59</f>
        <v>0</v>
      </c>
      <c r="W59">
        <f>'ادخال البيانات'!AE59</f>
        <v>0</v>
      </c>
      <c r="X59">
        <f>'ادخال البيانات'!AF59</f>
        <v>0</v>
      </c>
      <c r="Y59">
        <f>'ادخال البيانات'!AG59</f>
        <v>0</v>
      </c>
      <c r="Z59">
        <f>'ادخال البيانات'!AH59</f>
        <v>0</v>
      </c>
      <c r="AA59">
        <f>'ادخال البيانات'!AI59</f>
        <v>0</v>
      </c>
    </row>
    <row r="60" spans="1:27" x14ac:dyDescent="0.3">
      <c r="A60">
        <f>'ادخال البيانات'!I60</f>
        <v>0</v>
      </c>
      <c r="B60">
        <f>'ادخال البيانات'!J60</f>
        <v>0</v>
      </c>
      <c r="C60">
        <f>'ادخال البيانات'!K60</f>
        <v>0</v>
      </c>
      <c r="D60">
        <f>'ادخال البيانات'!L60</f>
        <v>0</v>
      </c>
      <c r="E60">
        <f>'ادخال البيانات'!M60</f>
        <v>0</v>
      </c>
      <c r="F60">
        <f>'ادخال البيانات'!N60</f>
        <v>0</v>
      </c>
      <c r="G60">
        <f>'ادخال البيانات'!O60</f>
        <v>0</v>
      </c>
      <c r="H60">
        <f>'ادخال البيانات'!P60</f>
        <v>0</v>
      </c>
      <c r="I60">
        <f>'ادخال البيانات'!Q60</f>
        <v>0</v>
      </c>
      <c r="J60">
        <f>'ادخال البيانات'!R60</f>
        <v>0</v>
      </c>
      <c r="K60">
        <f>'ادخال البيانات'!S60</f>
        <v>0</v>
      </c>
      <c r="L60">
        <f>'ادخال البيانات'!T60</f>
        <v>0</v>
      </c>
      <c r="M60">
        <f>'ادخال البيانات'!U60</f>
        <v>0</v>
      </c>
      <c r="N60">
        <f>'ادخال البيانات'!V60</f>
        <v>0</v>
      </c>
      <c r="O60">
        <f>'ادخال البيانات'!W60</f>
        <v>0</v>
      </c>
      <c r="P60">
        <f>'ادخال البيانات'!X60</f>
        <v>0</v>
      </c>
      <c r="Q60">
        <f>'ادخال البيانات'!Y60</f>
        <v>0</v>
      </c>
      <c r="R60">
        <f>'ادخال البيانات'!Z60</f>
        <v>0</v>
      </c>
      <c r="S60">
        <f>'ادخال البيانات'!AA60</f>
        <v>0</v>
      </c>
      <c r="T60">
        <f>'ادخال البيانات'!AB60</f>
        <v>0</v>
      </c>
      <c r="U60">
        <f>'ادخال البيانات'!AC60</f>
        <v>0</v>
      </c>
      <c r="V60">
        <f>'ادخال البيانات'!AD60</f>
        <v>0</v>
      </c>
      <c r="W60">
        <f>'ادخال البيانات'!AE60</f>
        <v>0</v>
      </c>
      <c r="X60">
        <f>'ادخال البيانات'!AF60</f>
        <v>0</v>
      </c>
      <c r="Y60">
        <f>'ادخال البيانات'!AG60</f>
        <v>0</v>
      </c>
      <c r="Z60">
        <f>'ادخال البيانات'!AH60</f>
        <v>0</v>
      </c>
      <c r="AA60">
        <f>'ادخال البيانات'!AI60</f>
        <v>0</v>
      </c>
    </row>
    <row r="61" spans="1:27" x14ac:dyDescent="0.3">
      <c r="A61">
        <f>'ادخال البيانات'!I61</f>
        <v>0</v>
      </c>
      <c r="B61">
        <f>'ادخال البيانات'!J61</f>
        <v>0</v>
      </c>
      <c r="C61">
        <f>'ادخال البيانات'!K61</f>
        <v>0</v>
      </c>
      <c r="D61">
        <f>'ادخال البيانات'!L61</f>
        <v>0</v>
      </c>
      <c r="E61">
        <f>'ادخال البيانات'!M61</f>
        <v>0</v>
      </c>
      <c r="F61">
        <f>'ادخال البيانات'!N61</f>
        <v>0</v>
      </c>
      <c r="G61">
        <f>'ادخال البيانات'!O61</f>
        <v>0</v>
      </c>
      <c r="H61">
        <f>'ادخال البيانات'!P61</f>
        <v>0</v>
      </c>
      <c r="I61">
        <f>'ادخال البيانات'!Q61</f>
        <v>0</v>
      </c>
      <c r="J61">
        <f>'ادخال البيانات'!R61</f>
        <v>0</v>
      </c>
      <c r="K61">
        <f>'ادخال البيانات'!S61</f>
        <v>0</v>
      </c>
      <c r="L61">
        <f>'ادخال البيانات'!T61</f>
        <v>0</v>
      </c>
      <c r="M61">
        <f>'ادخال البيانات'!U61</f>
        <v>0</v>
      </c>
      <c r="N61">
        <f>'ادخال البيانات'!V61</f>
        <v>0</v>
      </c>
      <c r="O61">
        <f>'ادخال البيانات'!W61</f>
        <v>0</v>
      </c>
      <c r="P61">
        <f>'ادخال البيانات'!X61</f>
        <v>0</v>
      </c>
      <c r="Q61">
        <f>'ادخال البيانات'!Y61</f>
        <v>0</v>
      </c>
      <c r="R61">
        <f>'ادخال البيانات'!Z61</f>
        <v>0</v>
      </c>
      <c r="S61">
        <f>'ادخال البيانات'!AA61</f>
        <v>0</v>
      </c>
      <c r="T61">
        <f>'ادخال البيانات'!AB61</f>
        <v>0</v>
      </c>
      <c r="U61">
        <f>'ادخال البيانات'!AC61</f>
        <v>0</v>
      </c>
      <c r="V61">
        <f>'ادخال البيانات'!AD61</f>
        <v>0</v>
      </c>
      <c r="W61">
        <f>'ادخال البيانات'!AE61</f>
        <v>0</v>
      </c>
      <c r="X61">
        <f>'ادخال البيانات'!AF61</f>
        <v>0</v>
      </c>
      <c r="Y61">
        <f>'ادخال البيانات'!AG61</f>
        <v>0</v>
      </c>
      <c r="Z61">
        <f>'ادخال البيانات'!AH61</f>
        <v>0</v>
      </c>
      <c r="AA61">
        <f>'ادخال البيانات'!AI61</f>
        <v>0</v>
      </c>
    </row>
    <row r="62" spans="1:27" x14ac:dyDescent="0.3">
      <c r="A62">
        <f>'ادخال البيانات'!I62</f>
        <v>0</v>
      </c>
      <c r="B62">
        <f>'ادخال البيانات'!J62</f>
        <v>0</v>
      </c>
      <c r="C62">
        <f>'ادخال البيانات'!K62</f>
        <v>0</v>
      </c>
      <c r="D62">
        <f>'ادخال البيانات'!L62</f>
        <v>0</v>
      </c>
      <c r="E62">
        <f>'ادخال البيانات'!M62</f>
        <v>0</v>
      </c>
      <c r="F62">
        <f>'ادخال البيانات'!N62</f>
        <v>0</v>
      </c>
      <c r="G62">
        <f>'ادخال البيانات'!O62</f>
        <v>0</v>
      </c>
      <c r="H62">
        <f>'ادخال البيانات'!P62</f>
        <v>0</v>
      </c>
      <c r="I62">
        <f>'ادخال البيانات'!Q62</f>
        <v>0</v>
      </c>
      <c r="J62">
        <f>'ادخال البيانات'!R62</f>
        <v>0</v>
      </c>
      <c r="K62">
        <f>'ادخال البيانات'!S62</f>
        <v>0</v>
      </c>
      <c r="L62">
        <f>'ادخال البيانات'!T62</f>
        <v>0</v>
      </c>
      <c r="M62">
        <f>'ادخال البيانات'!U62</f>
        <v>0</v>
      </c>
      <c r="N62">
        <f>'ادخال البيانات'!V62</f>
        <v>0</v>
      </c>
      <c r="O62">
        <f>'ادخال البيانات'!W62</f>
        <v>0</v>
      </c>
      <c r="P62">
        <f>'ادخال البيانات'!X62</f>
        <v>0</v>
      </c>
      <c r="Q62">
        <f>'ادخال البيانات'!Y62</f>
        <v>0</v>
      </c>
      <c r="R62">
        <f>'ادخال البيانات'!Z62</f>
        <v>0</v>
      </c>
      <c r="S62">
        <f>'ادخال البيانات'!AA62</f>
        <v>0</v>
      </c>
      <c r="T62">
        <f>'ادخال البيانات'!AB62</f>
        <v>0</v>
      </c>
      <c r="U62">
        <f>'ادخال البيانات'!AC62</f>
        <v>0</v>
      </c>
      <c r="V62">
        <f>'ادخال البيانات'!AD62</f>
        <v>0</v>
      </c>
      <c r="W62">
        <f>'ادخال البيانات'!AE62</f>
        <v>0</v>
      </c>
      <c r="X62">
        <f>'ادخال البيانات'!AF62</f>
        <v>0</v>
      </c>
      <c r="Y62">
        <f>'ادخال البيانات'!AG62</f>
        <v>0</v>
      </c>
      <c r="Z62">
        <f>'ادخال البيانات'!AH62</f>
        <v>0</v>
      </c>
      <c r="AA62">
        <f>'ادخال البيانات'!AI62</f>
        <v>0</v>
      </c>
    </row>
    <row r="63" spans="1:27" x14ac:dyDescent="0.3">
      <c r="A63">
        <f>'ادخال البيانات'!I63</f>
        <v>0</v>
      </c>
      <c r="B63">
        <f>'ادخال البيانات'!J63</f>
        <v>0</v>
      </c>
      <c r="C63">
        <f>'ادخال البيانات'!K63</f>
        <v>0</v>
      </c>
      <c r="D63">
        <f>'ادخال البيانات'!L63</f>
        <v>0</v>
      </c>
      <c r="E63">
        <f>'ادخال البيانات'!M63</f>
        <v>0</v>
      </c>
      <c r="F63">
        <f>'ادخال البيانات'!N63</f>
        <v>0</v>
      </c>
      <c r="G63">
        <f>'ادخال البيانات'!O63</f>
        <v>0</v>
      </c>
      <c r="H63">
        <f>'ادخال البيانات'!P63</f>
        <v>0</v>
      </c>
      <c r="I63">
        <f>'ادخال البيانات'!Q63</f>
        <v>0</v>
      </c>
      <c r="J63">
        <f>'ادخال البيانات'!R63</f>
        <v>0</v>
      </c>
      <c r="K63">
        <f>'ادخال البيانات'!S63</f>
        <v>0</v>
      </c>
      <c r="L63">
        <f>'ادخال البيانات'!T63</f>
        <v>0</v>
      </c>
      <c r="M63">
        <f>'ادخال البيانات'!U63</f>
        <v>0</v>
      </c>
      <c r="N63">
        <f>'ادخال البيانات'!V63</f>
        <v>0</v>
      </c>
      <c r="O63">
        <f>'ادخال البيانات'!W63</f>
        <v>0</v>
      </c>
      <c r="P63">
        <f>'ادخال البيانات'!X63</f>
        <v>0</v>
      </c>
      <c r="Q63">
        <f>'ادخال البيانات'!Y63</f>
        <v>0</v>
      </c>
      <c r="R63">
        <f>'ادخال البيانات'!Z63</f>
        <v>0</v>
      </c>
      <c r="S63">
        <f>'ادخال البيانات'!AA63</f>
        <v>0</v>
      </c>
      <c r="T63">
        <f>'ادخال البيانات'!AB63</f>
        <v>0</v>
      </c>
      <c r="U63">
        <f>'ادخال البيانات'!AC63</f>
        <v>0</v>
      </c>
      <c r="V63">
        <f>'ادخال البيانات'!AD63</f>
        <v>0</v>
      </c>
      <c r="W63">
        <f>'ادخال البيانات'!AE63</f>
        <v>0</v>
      </c>
      <c r="X63">
        <f>'ادخال البيانات'!AF63</f>
        <v>0</v>
      </c>
      <c r="Y63">
        <f>'ادخال البيانات'!AG63</f>
        <v>0</v>
      </c>
      <c r="Z63">
        <f>'ادخال البيانات'!AH63</f>
        <v>0</v>
      </c>
      <c r="AA63">
        <f>'ادخال البيانات'!AI63</f>
        <v>0</v>
      </c>
    </row>
    <row r="64" spans="1:27" x14ac:dyDescent="0.3">
      <c r="A64">
        <f>'ادخال البيانات'!I64</f>
        <v>0</v>
      </c>
      <c r="B64">
        <f>'ادخال البيانات'!J64</f>
        <v>0</v>
      </c>
      <c r="C64">
        <f>'ادخال البيانات'!K64</f>
        <v>0</v>
      </c>
      <c r="D64">
        <f>'ادخال البيانات'!L64</f>
        <v>0</v>
      </c>
      <c r="E64">
        <f>'ادخال البيانات'!M64</f>
        <v>0</v>
      </c>
      <c r="F64">
        <f>'ادخال البيانات'!N64</f>
        <v>0</v>
      </c>
      <c r="G64">
        <f>'ادخال البيانات'!O64</f>
        <v>0</v>
      </c>
      <c r="H64">
        <f>'ادخال البيانات'!P64</f>
        <v>0</v>
      </c>
      <c r="I64">
        <f>'ادخال البيانات'!Q64</f>
        <v>0</v>
      </c>
      <c r="J64">
        <f>'ادخال البيانات'!R64</f>
        <v>0</v>
      </c>
      <c r="K64">
        <f>'ادخال البيانات'!S64</f>
        <v>0</v>
      </c>
      <c r="L64">
        <f>'ادخال البيانات'!T64</f>
        <v>0</v>
      </c>
      <c r="M64">
        <f>'ادخال البيانات'!U64</f>
        <v>0</v>
      </c>
      <c r="N64">
        <f>'ادخال البيانات'!V64</f>
        <v>0</v>
      </c>
      <c r="O64">
        <f>'ادخال البيانات'!W64</f>
        <v>0</v>
      </c>
      <c r="P64">
        <f>'ادخال البيانات'!X64</f>
        <v>0</v>
      </c>
      <c r="Q64">
        <f>'ادخال البيانات'!Y64</f>
        <v>0</v>
      </c>
      <c r="R64">
        <f>'ادخال البيانات'!Z64</f>
        <v>0</v>
      </c>
      <c r="S64">
        <f>'ادخال البيانات'!AA64</f>
        <v>0</v>
      </c>
      <c r="T64">
        <f>'ادخال البيانات'!AB64</f>
        <v>0</v>
      </c>
      <c r="U64">
        <f>'ادخال البيانات'!AC64</f>
        <v>0</v>
      </c>
      <c r="V64">
        <f>'ادخال البيانات'!AD64</f>
        <v>0</v>
      </c>
      <c r="W64">
        <f>'ادخال البيانات'!AE64</f>
        <v>0</v>
      </c>
      <c r="X64">
        <f>'ادخال البيانات'!AF64</f>
        <v>0</v>
      </c>
      <c r="Y64">
        <f>'ادخال البيانات'!AG64</f>
        <v>0</v>
      </c>
      <c r="Z64">
        <f>'ادخال البيانات'!AH64</f>
        <v>0</v>
      </c>
      <c r="AA64">
        <f>'ادخال البيانات'!AI64</f>
        <v>0</v>
      </c>
    </row>
    <row r="65" spans="1:27" x14ac:dyDescent="0.3">
      <c r="A65">
        <f>'ادخال البيانات'!I65</f>
        <v>0</v>
      </c>
      <c r="B65">
        <f>'ادخال البيانات'!J65</f>
        <v>0</v>
      </c>
      <c r="C65">
        <f>'ادخال البيانات'!K65</f>
        <v>0</v>
      </c>
      <c r="D65">
        <f>'ادخال البيانات'!L65</f>
        <v>0</v>
      </c>
      <c r="E65">
        <f>'ادخال البيانات'!M65</f>
        <v>0</v>
      </c>
      <c r="F65">
        <f>'ادخال البيانات'!N65</f>
        <v>0</v>
      </c>
      <c r="G65">
        <f>'ادخال البيانات'!O65</f>
        <v>0</v>
      </c>
      <c r="H65">
        <f>'ادخال البيانات'!P65</f>
        <v>0</v>
      </c>
      <c r="I65">
        <f>'ادخال البيانات'!Q65</f>
        <v>0</v>
      </c>
      <c r="J65">
        <f>'ادخال البيانات'!R65</f>
        <v>0</v>
      </c>
      <c r="K65">
        <f>'ادخال البيانات'!S65</f>
        <v>0</v>
      </c>
      <c r="L65">
        <f>'ادخال البيانات'!T65</f>
        <v>0</v>
      </c>
      <c r="M65">
        <f>'ادخال البيانات'!U65</f>
        <v>0</v>
      </c>
      <c r="N65">
        <f>'ادخال البيانات'!V65</f>
        <v>0</v>
      </c>
      <c r="O65">
        <f>'ادخال البيانات'!W65</f>
        <v>0</v>
      </c>
      <c r="P65">
        <f>'ادخال البيانات'!X65</f>
        <v>0</v>
      </c>
      <c r="Q65">
        <f>'ادخال البيانات'!Y65</f>
        <v>0</v>
      </c>
      <c r="R65">
        <f>'ادخال البيانات'!Z65</f>
        <v>0</v>
      </c>
      <c r="S65">
        <f>'ادخال البيانات'!AA65</f>
        <v>0</v>
      </c>
      <c r="T65">
        <f>'ادخال البيانات'!AB65</f>
        <v>0</v>
      </c>
      <c r="U65">
        <f>'ادخال البيانات'!AC65</f>
        <v>0</v>
      </c>
      <c r="V65">
        <f>'ادخال البيانات'!AD65</f>
        <v>0</v>
      </c>
      <c r="W65">
        <f>'ادخال البيانات'!AE65</f>
        <v>0</v>
      </c>
      <c r="X65">
        <f>'ادخال البيانات'!AF65</f>
        <v>0</v>
      </c>
      <c r="Y65">
        <f>'ادخال البيانات'!AG65</f>
        <v>0</v>
      </c>
      <c r="Z65">
        <f>'ادخال البيانات'!AH65</f>
        <v>0</v>
      </c>
      <c r="AA65">
        <f>'ادخال البيانات'!AI65</f>
        <v>0</v>
      </c>
    </row>
    <row r="66" spans="1:27" x14ac:dyDescent="0.3">
      <c r="A66">
        <f>'ادخال البيانات'!I66</f>
        <v>0</v>
      </c>
      <c r="B66">
        <f>'ادخال البيانات'!J66</f>
        <v>0</v>
      </c>
      <c r="C66">
        <f>'ادخال البيانات'!K66</f>
        <v>0</v>
      </c>
      <c r="D66">
        <f>'ادخال البيانات'!L66</f>
        <v>0</v>
      </c>
      <c r="E66">
        <f>'ادخال البيانات'!M66</f>
        <v>0</v>
      </c>
      <c r="F66">
        <f>'ادخال البيانات'!N66</f>
        <v>0</v>
      </c>
      <c r="G66">
        <f>'ادخال البيانات'!O66</f>
        <v>0</v>
      </c>
      <c r="H66">
        <f>'ادخال البيانات'!P66</f>
        <v>0</v>
      </c>
      <c r="I66">
        <f>'ادخال البيانات'!Q66</f>
        <v>0</v>
      </c>
      <c r="J66">
        <f>'ادخال البيانات'!R66</f>
        <v>0</v>
      </c>
      <c r="K66">
        <f>'ادخال البيانات'!S66</f>
        <v>0</v>
      </c>
      <c r="L66">
        <f>'ادخال البيانات'!T66</f>
        <v>0</v>
      </c>
      <c r="M66">
        <f>'ادخال البيانات'!U66</f>
        <v>0</v>
      </c>
      <c r="N66">
        <f>'ادخال البيانات'!V66</f>
        <v>0</v>
      </c>
      <c r="O66">
        <f>'ادخال البيانات'!W66</f>
        <v>0</v>
      </c>
      <c r="P66">
        <f>'ادخال البيانات'!X66</f>
        <v>0</v>
      </c>
      <c r="Q66">
        <f>'ادخال البيانات'!Y66</f>
        <v>0</v>
      </c>
      <c r="R66">
        <f>'ادخال البيانات'!Z66</f>
        <v>0</v>
      </c>
      <c r="S66">
        <f>'ادخال البيانات'!AA66</f>
        <v>0</v>
      </c>
      <c r="T66">
        <f>'ادخال البيانات'!AB66</f>
        <v>0</v>
      </c>
      <c r="U66">
        <f>'ادخال البيانات'!AC66</f>
        <v>0</v>
      </c>
      <c r="V66">
        <f>'ادخال البيانات'!AD66</f>
        <v>0</v>
      </c>
      <c r="W66">
        <f>'ادخال البيانات'!AE66</f>
        <v>0</v>
      </c>
      <c r="X66">
        <f>'ادخال البيانات'!AF66</f>
        <v>0</v>
      </c>
      <c r="Y66">
        <f>'ادخال البيانات'!AG66</f>
        <v>0</v>
      </c>
      <c r="Z66">
        <f>'ادخال البيانات'!AH66</f>
        <v>0</v>
      </c>
      <c r="AA66">
        <f>'ادخال البيانات'!AI66</f>
        <v>0</v>
      </c>
    </row>
    <row r="67" spans="1:27" x14ac:dyDescent="0.3">
      <c r="A67">
        <f>'ادخال البيانات'!I67</f>
        <v>0</v>
      </c>
      <c r="B67">
        <f>'ادخال البيانات'!J67</f>
        <v>0</v>
      </c>
      <c r="C67">
        <f>'ادخال البيانات'!K67</f>
        <v>0</v>
      </c>
      <c r="D67">
        <f>'ادخال البيانات'!L67</f>
        <v>0</v>
      </c>
      <c r="E67">
        <f>'ادخال البيانات'!M67</f>
        <v>0</v>
      </c>
      <c r="F67">
        <f>'ادخال البيانات'!N67</f>
        <v>0</v>
      </c>
      <c r="G67">
        <f>'ادخال البيانات'!O67</f>
        <v>0</v>
      </c>
      <c r="H67">
        <f>'ادخال البيانات'!P67</f>
        <v>0</v>
      </c>
      <c r="I67">
        <f>'ادخال البيانات'!Q67</f>
        <v>0</v>
      </c>
      <c r="J67">
        <f>'ادخال البيانات'!R67</f>
        <v>0</v>
      </c>
      <c r="K67">
        <f>'ادخال البيانات'!S67</f>
        <v>0</v>
      </c>
      <c r="L67">
        <f>'ادخال البيانات'!T67</f>
        <v>0</v>
      </c>
      <c r="M67">
        <f>'ادخال البيانات'!U67</f>
        <v>0</v>
      </c>
      <c r="N67">
        <f>'ادخال البيانات'!V67</f>
        <v>0</v>
      </c>
      <c r="O67">
        <f>'ادخال البيانات'!W67</f>
        <v>0</v>
      </c>
      <c r="P67">
        <f>'ادخال البيانات'!X67</f>
        <v>0</v>
      </c>
      <c r="Q67">
        <f>'ادخال البيانات'!Y67</f>
        <v>0</v>
      </c>
      <c r="R67">
        <f>'ادخال البيانات'!Z67</f>
        <v>0</v>
      </c>
      <c r="S67">
        <f>'ادخال البيانات'!AA67</f>
        <v>0</v>
      </c>
      <c r="T67">
        <f>'ادخال البيانات'!AB67</f>
        <v>0</v>
      </c>
      <c r="U67">
        <f>'ادخال البيانات'!AC67</f>
        <v>0</v>
      </c>
      <c r="V67">
        <f>'ادخال البيانات'!AD67</f>
        <v>0</v>
      </c>
      <c r="W67">
        <f>'ادخال البيانات'!AE67</f>
        <v>0</v>
      </c>
      <c r="X67">
        <f>'ادخال البيانات'!AF67</f>
        <v>0</v>
      </c>
      <c r="Y67">
        <f>'ادخال البيانات'!AG67</f>
        <v>0</v>
      </c>
      <c r="Z67">
        <f>'ادخال البيانات'!AH67</f>
        <v>0</v>
      </c>
      <c r="AA67">
        <f>'ادخال البيانات'!AI67</f>
        <v>0</v>
      </c>
    </row>
    <row r="68" spans="1:27" x14ac:dyDescent="0.3">
      <c r="A68">
        <f>'ادخال البيانات'!I68</f>
        <v>0</v>
      </c>
      <c r="B68">
        <f>'ادخال البيانات'!J68</f>
        <v>0</v>
      </c>
      <c r="C68">
        <f>'ادخال البيانات'!K68</f>
        <v>0</v>
      </c>
      <c r="D68">
        <f>'ادخال البيانات'!L68</f>
        <v>0</v>
      </c>
      <c r="E68">
        <f>'ادخال البيانات'!M68</f>
        <v>0</v>
      </c>
      <c r="F68">
        <f>'ادخال البيانات'!N68</f>
        <v>0</v>
      </c>
      <c r="G68">
        <f>'ادخال البيانات'!O68</f>
        <v>0</v>
      </c>
      <c r="H68">
        <f>'ادخال البيانات'!P68</f>
        <v>0</v>
      </c>
      <c r="I68">
        <f>'ادخال البيانات'!Q68</f>
        <v>0</v>
      </c>
      <c r="J68">
        <f>'ادخال البيانات'!R68</f>
        <v>0</v>
      </c>
      <c r="K68">
        <f>'ادخال البيانات'!S68</f>
        <v>0</v>
      </c>
      <c r="L68">
        <f>'ادخال البيانات'!T68</f>
        <v>0</v>
      </c>
      <c r="M68">
        <f>'ادخال البيانات'!U68</f>
        <v>0</v>
      </c>
      <c r="N68">
        <f>'ادخال البيانات'!V68</f>
        <v>0</v>
      </c>
      <c r="O68">
        <f>'ادخال البيانات'!W68</f>
        <v>0</v>
      </c>
      <c r="P68">
        <f>'ادخال البيانات'!X68</f>
        <v>0</v>
      </c>
      <c r="Q68">
        <f>'ادخال البيانات'!Y68</f>
        <v>0</v>
      </c>
      <c r="R68">
        <f>'ادخال البيانات'!Z68</f>
        <v>0</v>
      </c>
      <c r="S68">
        <f>'ادخال البيانات'!AA68</f>
        <v>0</v>
      </c>
      <c r="T68">
        <f>'ادخال البيانات'!AB68</f>
        <v>0</v>
      </c>
      <c r="U68">
        <f>'ادخال البيانات'!AC68</f>
        <v>0</v>
      </c>
      <c r="V68">
        <f>'ادخال البيانات'!AD68</f>
        <v>0</v>
      </c>
      <c r="W68">
        <f>'ادخال البيانات'!AE68</f>
        <v>0</v>
      </c>
      <c r="X68">
        <f>'ادخال البيانات'!AF68</f>
        <v>0</v>
      </c>
      <c r="Y68">
        <f>'ادخال البيانات'!AG68</f>
        <v>0</v>
      </c>
      <c r="Z68">
        <f>'ادخال البيانات'!AH68</f>
        <v>0</v>
      </c>
      <c r="AA68">
        <f>'ادخال البيانات'!AI68</f>
        <v>0</v>
      </c>
    </row>
    <row r="69" spans="1:27" x14ac:dyDescent="0.3">
      <c r="A69">
        <f>'ادخال البيانات'!I69</f>
        <v>0</v>
      </c>
      <c r="B69">
        <f>'ادخال البيانات'!J69</f>
        <v>0</v>
      </c>
      <c r="C69">
        <f>'ادخال البيانات'!K69</f>
        <v>0</v>
      </c>
      <c r="D69">
        <f>'ادخال البيانات'!L69</f>
        <v>0</v>
      </c>
      <c r="E69">
        <f>'ادخال البيانات'!M69</f>
        <v>0</v>
      </c>
      <c r="F69">
        <f>'ادخال البيانات'!N69</f>
        <v>0</v>
      </c>
      <c r="G69">
        <f>'ادخال البيانات'!O69</f>
        <v>0</v>
      </c>
      <c r="H69">
        <f>'ادخال البيانات'!P69</f>
        <v>0</v>
      </c>
      <c r="I69">
        <f>'ادخال البيانات'!Q69</f>
        <v>0</v>
      </c>
      <c r="J69">
        <f>'ادخال البيانات'!R69</f>
        <v>0</v>
      </c>
      <c r="K69">
        <f>'ادخال البيانات'!S69</f>
        <v>0</v>
      </c>
      <c r="L69">
        <f>'ادخال البيانات'!T69</f>
        <v>0</v>
      </c>
      <c r="M69">
        <f>'ادخال البيانات'!U69</f>
        <v>0</v>
      </c>
      <c r="N69">
        <f>'ادخال البيانات'!V69</f>
        <v>0</v>
      </c>
      <c r="O69">
        <f>'ادخال البيانات'!W69</f>
        <v>0</v>
      </c>
      <c r="P69">
        <f>'ادخال البيانات'!X69</f>
        <v>0</v>
      </c>
      <c r="Q69">
        <f>'ادخال البيانات'!Y69</f>
        <v>0</v>
      </c>
      <c r="R69">
        <f>'ادخال البيانات'!Z69</f>
        <v>0</v>
      </c>
      <c r="S69">
        <f>'ادخال البيانات'!AA69</f>
        <v>0</v>
      </c>
      <c r="T69">
        <f>'ادخال البيانات'!AB69</f>
        <v>0</v>
      </c>
      <c r="U69">
        <f>'ادخال البيانات'!AC69</f>
        <v>0</v>
      </c>
      <c r="V69">
        <f>'ادخال البيانات'!AD69</f>
        <v>0</v>
      </c>
      <c r="W69">
        <f>'ادخال البيانات'!AE69</f>
        <v>0</v>
      </c>
      <c r="X69">
        <f>'ادخال البيانات'!AF69</f>
        <v>0</v>
      </c>
      <c r="Y69">
        <f>'ادخال البيانات'!AG69</f>
        <v>0</v>
      </c>
      <c r="Z69">
        <f>'ادخال البيانات'!AH69</f>
        <v>0</v>
      </c>
      <c r="AA69">
        <f>'ادخال البيانات'!AI69</f>
        <v>0</v>
      </c>
    </row>
    <row r="70" spans="1:27" x14ac:dyDescent="0.3">
      <c r="A70">
        <f>'ادخال البيانات'!I70</f>
        <v>0</v>
      </c>
      <c r="B70">
        <f>'ادخال البيانات'!J70</f>
        <v>0</v>
      </c>
      <c r="C70">
        <f>'ادخال البيانات'!K70</f>
        <v>0</v>
      </c>
      <c r="D70">
        <f>'ادخال البيانات'!L70</f>
        <v>0</v>
      </c>
      <c r="E70">
        <f>'ادخال البيانات'!M70</f>
        <v>0</v>
      </c>
      <c r="F70">
        <f>'ادخال البيانات'!N70</f>
        <v>0</v>
      </c>
      <c r="G70">
        <f>'ادخال البيانات'!O70</f>
        <v>0</v>
      </c>
      <c r="H70">
        <f>'ادخال البيانات'!P70</f>
        <v>0</v>
      </c>
      <c r="I70">
        <f>'ادخال البيانات'!Q70</f>
        <v>0</v>
      </c>
      <c r="J70">
        <f>'ادخال البيانات'!R70</f>
        <v>0</v>
      </c>
      <c r="K70">
        <f>'ادخال البيانات'!S70</f>
        <v>0</v>
      </c>
      <c r="L70">
        <f>'ادخال البيانات'!T70</f>
        <v>0</v>
      </c>
      <c r="M70">
        <f>'ادخال البيانات'!U70</f>
        <v>0</v>
      </c>
      <c r="N70">
        <f>'ادخال البيانات'!V70</f>
        <v>0</v>
      </c>
      <c r="O70">
        <f>'ادخال البيانات'!W70</f>
        <v>0</v>
      </c>
      <c r="P70">
        <f>'ادخال البيانات'!X70</f>
        <v>0</v>
      </c>
      <c r="Q70">
        <f>'ادخال البيانات'!Y70</f>
        <v>0</v>
      </c>
      <c r="R70">
        <f>'ادخال البيانات'!Z70</f>
        <v>0</v>
      </c>
      <c r="S70">
        <f>'ادخال البيانات'!AA70</f>
        <v>0</v>
      </c>
      <c r="T70">
        <f>'ادخال البيانات'!AB70</f>
        <v>0</v>
      </c>
      <c r="U70">
        <f>'ادخال البيانات'!AC70</f>
        <v>0</v>
      </c>
      <c r="V70">
        <f>'ادخال البيانات'!AD70</f>
        <v>0</v>
      </c>
      <c r="W70">
        <f>'ادخال البيانات'!AE70</f>
        <v>0</v>
      </c>
      <c r="X70">
        <f>'ادخال البيانات'!AF70</f>
        <v>0</v>
      </c>
      <c r="Y70">
        <f>'ادخال البيانات'!AG70</f>
        <v>0</v>
      </c>
      <c r="Z70">
        <f>'ادخال البيانات'!AH70</f>
        <v>0</v>
      </c>
      <c r="AA70">
        <f>'ادخال البيانات'!AI70</f>
        <v>0</v>
      </c>
    </row>
    <row r="71" spans="1:27" x14ac:dyDescent="0.3">
      <c r="A71">
        <f>'ادخال البيانات'!I71</f>
        <v>0</v>
      </c>
      <c r="B71">
        <f>'ادخال البيانات'!J71</f>
        <v>0</v>
      </c>
      <c r="C71">
        <f>'ادخال البيانات'!K71</f>
        <v>0</v>
      </c>
      <c r="D71">
        <f>'ادخال البيانات'!L71</f>
        <v>0</v>
      </c>
      <c r="E71">
        <f>'ادخال البيانات'!M71</f>
        <v>0</v>
      </c>
      <c r="F71">
        <f>'ادخال البيانات'!N71</f>
        <v>0</v>
      </c>
      <c r="G71">
        <f>'ادخال البيانات'!O71</f>
        <v>0</v>
      </c>
      <c r="H71">
        <f>'ادخال البيانات'!P71</f>
        <v>0</v>
      </c>
      <c r="I71">
        <f>'ادخال البيانات'!Q71</f>
        <v>0</v>
      </c>
      <c r="J71">
        <f>'ادخال البيانات'!R71</f>
        <v>0</v>
      </c>
      <c r="K71">
        <f>'ادخال البيانات'!S71</f>
        <v>0</v>
      </c>
      <c r="L71">
        <f>'ادخال البيانات'!T71</f>
        <v>0</v>
      </c>
      <c r="M71">
        <f>'ادخال البيانات'!U71</f>
        <v>0</v>
      </c>
      <c r="N71">
        <f>'ادخال البيانات'!V71</f>
        <v>0</v>
      </c>
      <c r="O71">
        <f>'ادخال البيانات'!W71</f>
        <v>0</v>
      </c>
      <c r="P71">
        <f>'ادخال البيانات'!X71</f>
        <v>0</v>
      </c>
      <c r="Q71">
        <f>'ادخال البيانات'!Y71</f>
        <v>0</v>
      </c>
      <c r="R71">
        <f>'ادخال البيانات'!Z71</f>
        <v>0</v>
      </c>
      <c r="S71">
        <f>'ادخال البيانات'!AA71</f>
        <v>0</v>
      </c>
      <c r="T71">
        <f>'ادخال البيانات'!AB71</f>
        <v>0</v>
      </c>
      <c r="U71">
        <f>'ادخال البيانات'!AC71</f>
        <v>0</v>
      </c>
      <c r="V71">
        <f>'ادخال البيانات'!AD71</f>
        <v>0</v>
      </c>
      <c r="W71">
        <f>'ادخال البيانات'!AE71</f>
        <v>0</v>
      </c>
      <c r="X71">
        <f>'ادخال البيانات'!AF71</f>
        <v>0</v>
      </c>
      <c r="Y71">
        <f>'ادخال البيانات'!AG71</f>
        <v>0</v>
      </c>
      <c r="Z71">
        <f>'ادخال البيانات'!AH71</f>
        <v>0</v>
      </c>
      <c r="AA71">
        <f>'ادخال البيانات'!AI71</f>
        <v>0</v>
      </c>
    </row>
    <row r="72" spans="1:27" x14ac:dyDescent="0.3">
      <c r="A72">
        <f>'ادخال البيانات'!I72</f>
        <v>0</v>
      </c>
      <c r="B72">
        <f>'ادخال البيانات'!J72</f>
        <v>0</v>
      </c>
      <c r="C72">
        <f>'ادخال البيانات'!K72</f>
        <v>0</v>
      </c>
      <c r="D72">
        <f>'ادخال البيانات'!L72</f>
        <v>0</v>
      </c>
      <c r="E72">
        <f>'ادخال البيانات'!M72</f>
        <v>0</v>
      </c>
      <c r="F72">
        <f>'ادخال البيانات'!N72</f>
        <v>0</v>
      </c>
      <c r="G72">
        <f>'ادخال البيانات'!O72</f>
        <v>0</v>
      </c>
      <c r="H72">
        <f>'ادخال البيانات'!P72</f>
        <v>0</v>
      </c>
      <c r="I72">
        <f>'ادخال البيانات'!Q72</f>
        <v>0</v>
      </c>
      <c r="J72">
        <f>'ادخال البيانات'!R72</f>
        <v>0</v>
      </c>
      <c r="K72">
        <f>'ادخال البيانات'!S72</f>
        <v>0</v>
      </c>
      <c r="L72">
        <f>'ادخال البيانات'!T72</f>
        <v>0</v>
      </c>
      <c r="M72">
        <f>'ادخال البيانات'!U72</f>
        <v>0</v>
      </c>
      <c r="N72">
        <f>'ادخال البيانات'!V72</f>
        <v>0</v>
      </c>
      <c r="O72">
        <f>'ادخال البيانات'!W72</f>
        <v>0</v>
      </c>
      <c r="P72">
        <f>'ادخال البيانات'!X72</f>
        <v>0</v>
      </c>
      <c r="Q72">
        <f>'ادخال البيانات'!Y72</f>
        <v>0</v>
      </c>
      <c r="R72">
        <f>'ادخال البيانات'!Z72</f>
        <v>0</v>
      </c>
      <c r="S72">
        <f>'ادخال البيانات'!AA72</f>
        <v>0</v>
      </c>
      <c r="T72">
        <f>'ادخال البيانات'!AB72</f>
        <v>0</v>
      </c>
      <c r="U72">
        <f>'ادخال البيانات'!AC72</f>
        <v>0</v>
      </c>
      <c r="V72">
        <f>'ادخال البيانات'!AD72</f>
        <v>0</v>
      </c>
      <c r="W72">
        <f>'ادخال البيانات'!AE72</f>
        <v>0</v>
      </c>
      <c r="X72">
        <f>'ادخال البيانات'!AF72</f>
        <v>0</v>
      </c>
      <c r="Y72">
        <f>'ادخال البيانات'!AG72</f>
        <v>0</v>
      </c>
      <c r="Z72">
        <f>'ادخال البيانات'!AH72</f>
        <v>0</v>
      </c>
      <c r="AA72">
        <f>'ادخال البيانات'!AI72</f>
        <v>0</v>
      </c>
    </row>
    <row r="73" spans="1:27" x14ac:dyDescent="0.3">
      <c r="A73">
        <f>'ادخال البيانات'!I73</f>
        <v>0</v>
      </c>
      <c r="B73">
        <f>'ادخال البيانات'!J73</f>
        <v>0</v>
      </c>
      <c r="C73">
        <f>'ادخال البيانات'!K73</f>
        <v>0</v>
      </c>
      <c r="D73">
        <f>'ادخال البيانات'!L73</f>
        <v>0</v>
      </c>
      <c r="E73">
        <f>'ادخال البيانات'!M73</f>
        <v>0</v>
      </c>
      <c r="F73">
        <f>'ادخال البيانات'!N73</f>
        <v>0</v>
      </c>
      <c r="G73">
        <f>'ادخال البيانات'!O73</f>
        <v>0</v>
      </c>
      <c r="H73">
        <f>'ادخال البيانات'!P73</f>
        <v>0</v>
      </c>
      <c r="I73">
        <f>'ادخال البيانات'!Q73</f>
        <v>0</v>
      </c>
      <c r="J73">
        <f>'ادخال البيانات'!R73</f>
        <v>0</v>
      </c>
      <c r="K73">
        <f>'ادخال البيانات'!S73</f>
        <v>0</v>
      </c>
      <c r="L73">
        <f>'ادخال البيانات'!T73</f>
        <v>0</v>
      </c>
      <c r="M73">
        <f>'ادخال البيانات'!U73</f>
        <v>0</v>
      </c>
      <c r="N73">
        <f>'ادخال البيانات'!V73</f>
        <v>0</v>
      </c>
      <c r="O73">
        <f>'ادخال البيانات'!W73</f>
        <v>0</v>
      </c>
      <c r="P73">
        <f>'ادخال البيانات'!X73</f>
        <v>0</v>
      </c>
      <c r="Q73">
        <f>'ادخال البيانات'!Y73</f>
        <v>0</v>
      </c>
      <c r="R73">
        <f>'ادخال البيانات'!Z73</f>
        <v>0</v>
      </c>
      <c r="S73">
        <f>'ادخال البيانات'!AA73</f>
        <v>0</v>
      </c>
      <c r="T73">
        <f>'ادخال البيانات'!AB73</f>
        <v>0</v>
      </c>
      <c r="U73">
        <f>'ادخال البيانات'!AC73</f>
        <v>0</v>
      </c>
      <c r="V73">
        <f>'ادخال البيانات'!AD73</f>
        <v>0</v>
      </c>
      <c r="W73">
        <f>'ادخال البيانات'!AE73</f>
        <v>0</v>
      </c>
      <c r="X73">
        <f>'ادخال البيانات'!AF73</f>
        <v>0</v>
      </c>
      <c r="Y73">
        <f>'ادخال البيانات'!AG73</f>
        <v>0</v>
      </c>
      <c r="Z73">
        <f>'ادخال البيانات'!AH73</f>
        <v>0</v>
      </c>
      <c r="AA73">
        <f>'ادخال البيانات'!AI73</f>
        <v>0</v>
      </c>
    </row>
    <row r="74" spans="1:27" x14ac:dyDescent="0.3">
      <c r="A74">
        <f>'ادخال البيانات'!I74</f>
        <v>0</v>
      </c>
      <c r="B74">
        <f>'ادخال البيانات'!J74</f>
        <v>0</v>
      </c>
      <c r="C74">
        <f>'ادخال البيانات'!K74</f>
        <v>0</v>
      </c>
      <c r="D74">
        <f>'ادخال البيانات'!L74</f>
        <v>0</v>
      </c>
      <c r="E74">
        <f>'ادخال البيانات'!M74</f>
        <v>0</v>
      </c>
      <c r="F74">
        <f>'ادخال البيانات'!N74</f>
        <v>0</v>
      </c>
      <c r="G74">
        <f>'ادخال البيانات'!O74</f>
        <v>0</v>
      </c>
      <c r="H74">
        <f>'ادخال البيانات'!P74</f>
        <v>0</v>
      </c>
      <c r="I74">
        <f>'ادخال البيانات'!Q74</f>
        <v>0</v>
      </c>
      <c r="J74">
        <f>'ادخال البيانات'!R74</f>
        <v>0</v>
      </c>
      <c r="K74">
        <f>'ادخال البيانات'!S74</f>
        <v>0</v>
      </c>
      <c r="L74">
        <f>'ادخال البيانات'!T74</f>
        <v>0</v>
      </c>
      <c r="M74">
        <f>'ادخال البيانات'!U74</f>
        <v>0</v>
      </c>
      <c r="N74">
        <f>'ادخال البيانات'!V74</f>
        <v>0</v>
      </c>
      <c r="O74">
        <f>'ادخال البيانات'!W74</f>
        <v>0</v>
      </c>
      <c r="P74">
        <f>'ادخال البيانات'!X74</f>
        <v>0</v>
      </c>
      <c r="Q74">
        <f>'ادخال البيانات'!Y74</f>
        <v>0</v>
      </c>
      <c r="R74">
        <f>'ادخال البيانات'!Z74</f>
        <v>0</v>
      </c>
      <c r="S74">
        <f>'ادخال البيانات'!AA74</f>
        <v>0</v>
      </c>
      <c r="T74">
        <f>'ادخال البيانات'!AB74</f>
        <v>0</v>
      </c>
      <c r="U74">
        <f>'ادخال البيانات'!AC74</f>
        <v>0</v>
      </c>
      <c r="V74">
        <f>'ادخال البيانات'!AD74</f>
        <v>0</v>
      </c>
      <c r="W74">
        <f>'ادخال البيانات'!AE74</f>
        <v>0</v>
      </c>
      <c r="X74">
        <f>'ادخال البيانات'!AF74</f>
        <v>0</v>
      </c>
      <c r="Y74">
        <f>'ادخال البيانات'!AG74</f>
        <v>0</v>
      </c>
      <c r="Z74">
        <f>'ادخال البيانات'!AH74</f>
        <v>0</v>
      </c>
      <c r="AA74">
        <f>'ادخال البيانات'!AI74</f>
        <v>0</v>
      </c>
    </row>
    <row r="75" spans="1:27" x14ac:dyDescent="0.3">
      <c r="A75">
        <f>'ادخال البيانات'!I75</f>
        <v>0</v>
      </c>
      <c r="B75">
        <f>'ادخال البيانات'!J75</f>
        <v>0</v>
      </c>
      <c r="C75">
        <f>'ادخال البيانات'!K75</f>
        <v>0</v>
      </c>
      <c r="D75">
        <f>'ادخال البيانات'!L75</f>
        <v>0</v>
      </c>
      <c r="E75">
        <f>'ادخال البيانات'!M75</f>
        <v>0</v>
      </c>
      <c r="F75">
        <f>'ادخال البيانات'!N75</f>
        <v>0</v>
      </c>
      <c r="G75">
        <f>'ادخال البيانات'!O75</f>
        <v>0</v>
      </c>
      <c r="H75">
        <f>'ادخال البيانات'!P75</f>
        <v>0</v>
      </c>
      <c r="I75">
        <f>'ادخال البيانات'!Q75</f>
        <v>0</v>
      </c>
      <c r="J75">
        <f>'ادخال البيانات'!R75</f>
        <v>0</v>
      </c>
      <c r="K75">
        <f>'ادخال البيانات'!S75</f>
        <v>0</v>
      </c>
      <c r="L75">
        <f>'ادخال البيانات'!T75</f>
        <v>0</v>
      </c>
      <c r="M75">
        <f>'ادخال البيانات'!U75</f>
        <v>0</v>
      </c>
      <c r="N75">
        <f>'ادخال البيانات'!V75</f>
        <v>0</v>
      </c>
      <c r="O75">
        <f>'ادخال البيانات'!W75</f>
        <v>0</v>
      </c>
      <c r="P75">
        <f>'ادخال البيانات'!X75</f>
        <v>0</v>
      </c>
      <c r="Q75">
        <f>'ادخال البيانات'!Y75</f>
        <v>0</v>
      </c>
      <c r="R75">
        <f>'ادخال البيانات'!Z75</f>
        <v>0</v>
      </c>
      <c r="S75">
        <f>'ادخال البيانات'!AA75</f>
        <v>0</v>
      </c>
      <c r="T75">
        <f>'ادخال البيانات'!AB75</f>
        <v>0</v>
      </c>
      <c r="U75">
        <f>'ادخال البيانات'!AC75</f>
        <v>0</v>
      </c>
      <c r="V75">
        <f>'ادخال البيانات'!AD75</f>
        <v>0</v>
      </c>
      <c r="W75">
        <f>'ادخال البيانات'!AE75</f>
        <v>0</v>
      </c>
      <c r="X75">
        <f>'ادخال البيانات'!AF75</f>
        <v>0</v>
      </c>
      <c r="Y75">
        <f>'ادخال البيانات'!AG75</f>
        <v>0</v>
      </c>
      <c r="Z75">
        <f>'ادخال البيانات'!AH75</f>
        <v>0</v>
      </c>
      <c r="AA75">
        <f>'ادخال البيانات'!AI75</f>
        <v>0</v>
      </c>
    </row>
    <row r="76" spans="1:27" x14ac:dyDescent="0.3">
      <c r="A76">
        <f>'ادخال البيانات'!I76</f>
        <v>0</v>
      </c>
      <c r="B76">
        <f>'ادخال البيانات'!J76</f>
        <v>0</v>
      </c>
      <c r="C76">
        <f>'ادخال البيانات'!K76</f>
        <v>0</v>
      </c>
      <c r="D76">
        <f>'ادخال البيانات'!L76</f>
        <v>0</v>
      </c>
      <c r="E76">
        <f>'ادخال البيانات'!M76</f>
        <v>0</v>
      </c>
      <c r="F76">
        <f>'ادخال البيانات'!N76</f>
        <v>0</v>
      </c>
      <c r="G76">
        <f>'ادخال البيانات'!O76</f>
        <v>0</v>
      </c>
      <c r="H76">
        <f>'ادخال البيانات'!P76</f>
        <v>0</v>
      </c>
      <c r="I76">
        <f>'ادخال البيانات'!Q76</f>
        <v>0</v>
      </c>
      <c r="J76">
        <f>'ادخال البيانات'!R76</f>
        <v>0</v>
      </c>
      <c r="K76">
        <f>'ادخال البيانات'!S76</f>
        <v>0</v>
      </c>
      <c r="L76">
        <f>'ادخال البيانات'!T76</f>
        <v>0</v>
      </c>
      <c r="M76">
        <f>'ادخال البيانات'!U76</f>
        <v>0</v>
      </c>
      <c r="N76">
        <f>'ادخال البيانات'!V76</f>
        <v>0</v>
      </c>
      <c r="O76">
        <f>'ادخال البيانات'!W76</f>
        <v>0</v>
      </c>
      <c r="P76">
        <f>'ادخال البيانات'!X76</f>
        <v>0</v>
      </c>
      <c r="Q76">
        <f>'ادخال البيانات'!Y76</f>
        <v>0</v>
      </c>
      <c r="R76">
        <f>'ادخال البيانات'!Z76</f>
        <v>0</v>
      </c>
      <c r="S76">
        <f>'ادخال البيانات'!AA76</f>
        <v>0</v>
      </c>
      <c r="T76">
        <f>'ادخال البيانات'!AB76</f>
        <v>0</v>
      </c>
      <c r="U76">
        <f>'ادخال البيانات'!AC76</f>
        <v>0</v>
      </c>
      <c r="V76">
        <f>'ادخال البيانات'!AD76</f>
        <v>0</v>
      </c>
      <c r="W76">
        <f>'ادخال البيانات'!AE76</f>
        <v>0</v>
      </c>
      <c r="X76">
        <f>'ادخال البيانات'!AF76</f>
        <v>0</v>
      </c>
      <c r="Y76">
        <f>'ادخال البيانات'!AG76</f>
        <v>0</v>
      </c>
      <c r="Z76">
        <f>'ادخال البيانات'!AH76</f>
        <v>0</v>
      </c>
      <c r="AA76">
        <f>'ادخال البيانات'!AI76</f>
        <v>0</v>
      </c>
    </row>
    <row r="77" spans="1:27" x14ac:dyDescent="0.3">
      <c r="A77">
        <f>'ادخال البيانات'!I77</f>
        <v>0</v>
      </c>
      <c r="B77">
        <f>'ادخال البيانات'!J77</f>
        <v>0</v>
      </c>
      <c r="C77">
        <f>'ادخال البيانات'!K77</f>
        <v>0</v>
      </c>
      <c r="D77">
        <f>'ادخال البيانات'!L77</f>
        <v>0</v>
      </c>
      <c r="E77">
        <f>'ادخال البيانات'!M77</f>
        <v>0</v>
      </c>
      <c r="F77">
        <f>'ادخال البيانات'!N77</f>
        <v>0</v>
      </c>
      <c r="G77">
        <f>'ادخال البيانات'!O77</f>
        <v>0</v>
      </c>
      <c r="H77">
        <f>'ادخال البيانات'!P77</f>
        <v>0</v>
      </c>
      <c r="I77">
        <f>'ادخال البيانات'!Q77</f>
        <v>0</v>
      </c>
      <c r="J77">
        <f>'ادخال البيانات'!R77</f>
        <v>0</v>
      </c>
      <c r="K77">
        <f>'ادخال البيانات'!S77</f>
        <v>0</v>
      </c>
      <c r="L77">
        <f>'ادخال البيانات'!T77</f>
        <v>0</v>
      </c>
      <c r="M77">
        <f>'ادخال البيانات'!U77</f>
        <v>0</v>
      </c>
      <c r="N77">
        <f>'ادخال البيانات'!V77</f>
        <v>0</v>
      </c>
      <c r="O77">
        <f>'ادخال البيانات'!W77</f>
        <v>0</v>
      </c>
      <c r="P77">
        <f>'ادخال البيانات'!X77</f>
        <v>0</v>
      </c>
      <c r="Q77">
        <f>'ادخال البيانات'!Y77</f>
        <v>0</v>
      </c>
      <c r="R77">
        <f>'ادخال البيانات'!Z77</f>
        <v>0</v>
      </c>
      <c r="S77">
        <f>'ادخال البيانات'!AA77</f>
        <v>0</v>
      </c>
      <c r="T77">
        <f>'ادخال البيانات'!AB77</f>
        <v>0</v>
      </c>
      <c r="U77">
        <f>'ادخال البيانات'!AC77</f>
        <v>0</v>
      </c>
      <c r="V77">
        <f>'ادخال البيانات'!AD77</f>
        <v>0</v>
      </c>
      <c r="W77">
        <f>'ادخال البيانات'!AE77</f>
        <v>0</v>
      </c>
      <c r="X77">
        <f>'ادخال البيانات'!AF77</f>
        <v>0</v>
      </c>
      <c r="Y77">
        <f>'ادخال البيانات'!AG77</f>
        <v>0</v>
      </c>
      <c r="Z77">
        <f>'ادخال البيانات'!AH77</f>
        <v>0</v>
      </c>
      <c r="AA77">
        <f>'ادخال البيانات'!AI77</f>
        <v>0</v>
      </c>
    </row>
    <row r="78" spans="1:27" x14ac:dyDescent="0.3">
      <c r="A78">
        <f>'ادخال البيانات'!I78</f>
        <v>0</v>
      </c>
      <c r="B78">
        <f>'ادخال البيانات'!J78</f>
        <v>0</v>
      </c>
      <c r="C78">
        <f>'ادخال البيانات'!K78</f>
        <v>0</v>
      </c>
      <c r="D78">
        <f>'ادخال البيانات'!L78</f>
        <v>0</v>
      </c>
      <c r="E78">
        <f>'ادخال البيانات'!M78</f>
        <v>0</v>
      </c>
      <c r="F78">
        <f>'ادخال البيانات'!N78</f>
        <v>0</v>
      </c>
      <c r="G78">
        <f>'ادخال البيانات'!O78</f>
        <v>0</v>
      </c>
      <c r="H78">
        <f>'ادخال البيانات'!P78</f>
        <v>0</v>
      </c>
      <c r="I78">
        <f>'ادخال البيانات'!Q78</f>
        <v>0</v>
      </c>
      <c r="J78">
        <f>'ادخال البيانات'!R78</f>
        <v>0</v>
      </c>
      <c r="K78">
        <f>'ادخال البيانات'!S78</f>
        <v>0</v>
      </c>
      <c r="L78">
        <f>'ادخال البيانات'!T78</f>
        <v>0</v>
      </c>
      <c r="M78">
        <f>'ادخال البيانات'!U78</f>
        <v>0</v>
      </c>
      <c r="N78">
        <f>'ادخال البيانات'!V78</f>
        <v>0</v>
      </c>
      <c r="O78">
        <f>'ادخال البيانات'!W78</f>
        <v>0</v>
      </c>
      <c r="P78">
        <f>'ادخال البيانات'!X78</f>
        <v>0</v>
      </c>
      <c r="Q78">
        <f>'ادخال البيانات'!Y78</f>
        <v>0</v>
      </c>
      <c r="R78">
        <f>'ادخال البيانات'!Z78</f>
        <v>0</v>
      </c>
      <c r="S78">
        <f>'ادخال البيانات'!AA78</f>
        <v>0</v>
      </c>
      <c r="T78">
        <f>'ادخال البيانات'!AB78</f>
        <v>0</v>
      </c>
      <c r="U78">
        <f>'ادخال البيانات'!AC78</f>
        <v>0</v>
      </c>
      <c r="V78">
        <f>'ادخال البيانات'!AD78</f>
        <v>0</v>
      </c>
      <c r="W78">
        <f>'ادخال البيانات'!AE78</f>
        <v>0</v>
      </c>
      <c r="X78">
        <f>'ادخال البيانات'!AF78</f>
        <v>0</v>
      </c>
      <c r="Y78">
        <f>'ادخال البيانات'!AG78</f>
        <v>0</v>
      </c>
      <c r="Z78">
        <f>'ادخال البيانات'!AH78</f>
        <v>0</v>
      </c>
      <c r="AA78">
        <f>'ادخال البيانات'!AI78</f>
        <v>0</v>
      </c>
    </row>
    <row r="79" spans="1:27" x14ac:dyDescent="0.3">
      <c r="A79">
        <f>'ادخال البيانات'!I79</f>
        <v>0</v>
      </c>
      <c r="B79">
        <f>'ادخال البيانات'!J79</f>
        <v>0</v>
      </c>
      <c r="C79">
        <f>'ادخال البيانات'!K79</f>
        <v>0</v>
      </c>
      <c r="D79">
        <f>'ادخال البيانات'!L79</f>
        <v>0</v>
      </c>
      <c r="E79">
        <f>'ادخال البيانات'!M79</f>
        <v>0</v>
      </c>
      <c r="F79">
        <f>'ادخال البيانات'!N79</f>
        <v>0</v>
      </c>
      <c r="G79">
        <f>'ادخال البيانات'!O79</f>
        <v>0</v>
      </c>
      <c r="H79">
        <f>'ادخال البيانات'!P79</f>
        <v>0</v>
      </c>
      <c r="I79">
        <f>'ادخال البيانات'!Q79</f>
        <v>0</v>
      </c>
      <c r="J79">
        <f>'ادخال البيانات'!R79</f>
        <v>0</v>
      </c>
      <c r="K79">
        <f>'ادخال البيانات'!S79</f>
        <v>0</v>
      </c>
      <c r="L79">
        <f>'ادخال البيانات'!T79</f>
        <v>0</v>
      </c>
      <c r="M79">
        <f>'ادخال البيانات'!U79</f>
        <v>0</v>
      </c>
      <c r="N79">
        <f>'ادخال البيانات'!V79</f>
        <v>0</v>
      </c>
      <c r="O79">
        <f>'ادخال البيانات'!W79</f>
        <v>0</v>
      </c>
      <c r="P79">
        <f>'ادخال البيانات'!X79</f>
        <v>0</v>
      </c>
      <c r="Q79">
        <f>'ادخال البيانات'!Y79</f>
        <v>0</v>
      </c>
      <c r="R79">
        <f>'ادخال البيانات'!Z79</f>
        <v>0</v>
      </c>
      <c r="S79">
        <f>'ادخال البيانات'!AA79</f>
        <v>0</v>
      </c>
      <c r="T79">
        <f>'ادخال البيانات'!AB79</f>
        <v>0</v>
      </c>
      <c r="U79">
        <f>'ادخال البيانات'!AC79</f>
        <v>0</v>
      </c>
      <c r="V79">
        <f>'ادخال البيانات'!AD79</f>
        <v>0</v>
      </c>
      <c r="W79">
        <f>'ادخال البيانات'!AE79</f>
        <v>0</v>
      </c>
      <c r="X79">
        <f>'ادخال البيانات'!AF79</f>
        <v>0</v>
      </c>
      <c r="Y79">
        <f>'ادخال البيانات'!AG79</f>
        <v>0</v>
      </c>
      <c r="Z79">
        <f>'ادخال البيانات'!AH79</f>
        <v>0</v>
      </c>
      <c r="AA79">
        <f>'ادخال البيانات'!AI79</f>
        <v>0</v>
      </c>
    </row>
    <row r="80" spans="1:27" x14ac:dyDescent="0.3">
      <c r="A80">
        <f>'ادخال البيانات'!I80</f>
        <v>0</v>
      </c>
      <c r="B80">
        <f>'ادخال البيانات'!J80</f>
        <v>0</v>
      </c>
      <c r="C80">
        <f>'ادخال البيانات'!K80</f>
        <v>0</v>
      </c>
      <c r="D80">
        <f>'ادخال البيانات'!L80</f>
        <v>0</v>
      </c>
      <c r="E80">
        <f>'ادخال البيانات'!M80</f>
        <v>0</v>
      </c>
      <c r="F80">
        <f>'ادخال البيانات'!N80</f>
        <v>0</v>
      </c>
      <c r="G80">
        <f>'ادخال البيانات'!O80</f>
        <v>0</v>
      </c>
      <c r="H80">
        <f>'ادخال البيانات'!P80</f>
        <v>0</v>
      </c>
      <c r="I80">
        <f>'ادخال البيانات'!Q80</f>
        <v>0</v>
      </c>
      <c r="J80">
        <f>'ادخال البيانات'!R80</f>
        <v>0</v>
      </c>
      <c r="K80">
        <f>'ادخال البيانات'!S80</f>
        <v>0</v>
      </c>
      <c r="L80">
        <f>'ادخال البيانات'!T80</f>
        <v>0</v>
      </c>
      <c r="M80">
        <f>'ادخال البيانات'!U80</f>
        <v>0</v>
      </c>
      <c r="N80">
        <f>'ادخال البيانات'!V80</f>
        <v>0</v>
      </c>
      <c r="O80">
        <f>'ادخال البيانات'!W80</f>
        <v>0</v>
      </c>
      <c r="P80">
        <f>'ادخال البيانات'!X80</f>
        <v>0</v>
      </c>
      <c r="Q80">
        <f>'ادخال البيانات'!Y80</f>
        <v>0</v>
      </c>
      <c r="R80">
        <f>'ادخال البيانات'!Z80</f>
        <v>0</v>
      </c>
      <c r="S80">
        <f>'ادخال البيانات'!AA80</f>
        <v>0</v>
      </c>
      <c r="T80">
        <f>'ادخال البيانات'!AB80</f>
        <v>0</v>
      </c>
      <c r="U80">
        <f>'ادخال البيانات'!AC80</f>
        <v>0</v>
      </c>
      <c r="V80">
        <f>'ادخال البيانات'!AD80</f>
        <v>0</v>
      </c>
      <c r="W80">
        <f>'ادخال البيانات'!AE80</f>
        <v>0</v>
      </c>
      <c r="X80">
        <f>'ادخال البيانات'!AF80</f>
        <v>0</v>
      </c>
      <c r="Y80">
        <f>'ادخال البيانات'!AG80</f>
        <v>0</v>
      </c>
      <c r="Z80">
        <f>'ادخال البيانات'!AH80</f>
        <v>0</v>
      </c>
      <c r="AA80">
        <f>'ادخال البيانات'!AI80</f>
        <v>0</v>
      </c>
    </row>
    <row r="81" spans="1:27" x14ac:dyDescent="0.3">
      <c r="A81">
        <f>'ادخال البيانات'!I81</f>
        <v>0</v>
      </c>
      <c r="B81">
        <f>'ادخال البيانات'!J81</f>
        <v>0</v>
      </c>
      <c r="C81">
        <f>'ادخال البيانات'!K81</f>
        <v>0</v>
      </c>
      <c r="D81">
        <f>'ادخال البيانات'!L81</f>
        <v>0</v>
      </c>
      <c r="E81">
        <f>'ادخال البيانات'!M81</f>
        <v>0</v>
      </c>
      <c r="F81">
        <f>'ادخال البيانات'!N81</f>
        <v>0</v>
      </c>
      <c r="G81">
        <f>'ادخال البيانات'!O81</f>
        <v>0</v>
      </c>
      <c r="H81">
        <f>'ادخال البيانات'!P81</f>
        <v>0</v>
      </c>
      <c r="I81">
        <f>'ادخال البيانات'!Q81</f>
        <v>0</v>
      </c>
      <c r="J81">
        <f>'ادخال البيانات'!R81</f>
        <v>0</v>
      </c>
      <c r="K81">
        <f>'ادخال البيانات'!S81</f>
        <v>0</v>
      </c>
      <c r="L81">
        <f>'ادخال البيانات'!T81</f>
        <v>0</v>
      </c>
      <c r="M81">
        <f>'ادخال البيانات'!U81</f>
        <v>0</v>
      </c>
      <c r="N81">
        <f>'ادخال البيانات'!V81</f>
        <v>0</v>
      </c>
      <c r="O81">
        <f>'ادخال البيانات'!W81</f>
        <v>0</v>
      </c>
      <c r="P81">
        <f>'ادخال البيانات'!X81</f>
        <v>0</v>
      </c>
      <c r="Q81">
        <f>'ادخال البيانات'!Y81</f>
        <v>0</v>
      </c>
      <c r="R81">
        <f>'ادخال البيانات'!Z81</f>
        <v>0</v>
      </c>
      <c r="S81">
        <f>'ادخال البيانات'!AA81</f>
        <v>0</v>
      </c>
      <c r="T81">
        <f>'ادخال البيانات'!AB81</f>
        <v>0</v>
      </c>
      <c r="U81">
        <f>'ادخال البيانات'!AC81</f>
        <v>0</v>
      </c>
      <c r="V81">
        <f>'ادخال البيانات'!AD81</f>
        <v>0</v>
      </c>
      <c r="W81">
        <f>'ادخال البيانات'!AE81</f>
        <v>0</v>
      </c>
      <c r="X81">
        <f>'ادخال البيانات'!AF81</f>
        <v>0</v>
      </c>
      <c r="Y81">
        <f>'ادخال البيانات'!AG81</f>
        <v>0</v>
      </c>
      <c r="Z81">
        <f>'ادخال البيانات'!AH81</f>
        <v>0</v>
      </c>
      <c r="AA81">
        <f>'ادخال البيانات'!AI81</f>
        <v>0</v>
      </c>
    </row>
    <row r="82" spans="1:27" x14ac:dyDescent="0.3">
      <c r="A82">
        <f>'ادخال البيانات'!I82</f>
        <v>0</v>
      </c>
      <c r="B82">
        <f>'ادخال البيانات'!J82</f>
        <v>0</v>
      </c>
      <c r="C82">
        <f>'ادخال البيانات'!K82</f>
        <v>0</v>
      </c>
      <c r="D82">
        <f>'ادخال البيانات'!L82</f>
        <v>0</v>
      </c>
      <c r="E82">
        <f>'ادخال البيانات'!M82</f>
        <v>0</v>
      </c>
      <c r="F82">
        <f>'ادخال البيانات'!N82</f>
        <v>0</v>
      </c>
      <c r="G82">
        <f>'ادخال البيانات'!O82</f>
        <v>0</v>
      </c>
      <c r="H82">
        <f>'ادخال البيانات'!P82</f>
        <v>0</v>
      </c>
      <c r="I82">
        <f>'ادخال البيانات'!Q82</f>
        <v>0</v>
      </c>
      <c r="J82">
        <f>'ادخال البيانات'!R82</f>
        <v>0</v>
      </c>
      <c r="K82">
        <f>'ادخال البيانات'!S82</f>
        <v>0</v>
      </c>
      <c r="L82">
        <f>'ادخال البيانات'!T82</f>
        <v>0</v>
      </c>
      <c r="M82">
        <f>'ادخال البيانات'!U82</f>
        <v>0</v>
      </c>
      <c r="N82">
        <f>'ادخال البيانات'!V82</f>
        <v>0</v>
      </c>
      <c r="O82">
        <f>'ادخال البيانات'!W82</f>
        <v>0</v>
      </c>
      <c r="P82">
        <f>'ادخال البيانات'!X82</f>
        <v>0</v>
      </c>
      <c r="Q82">
        <f>'ادخال البيانات'!Y82</f>
        <v>0</v>
      </c>
      <c r="R82">
        <f>'ادخال البيانات'!Z82</f>
        <v>0</v>
      </c>
      <c r="S82">
        <f>'ادخال البيانات'!AA82</f>
        <v>0</v>
      </c>
      <c r="T82">
        <f>'ادخال البيانات'!AB82</f>
        <v>0</v>
      </c>
      <c r="U82">
        <f>'ادخال البيانات'!AC82</f>
        <v>0</v>
      </c>
      <c r="V82">
        <f>'ادخال البيانات'!AD82</f>
        <v>0</v>
      </c>
      <c r="W82">
        <f>'ادخال البيانات'!AE82</f>
        <v>0</v>
      </c>
      <c r="X82">
        <f>'ادخال البيانات'!AF82</f>
        <v>0</v>
      </c>
      <c r="Y82">
        <f>'ادخال البيانات'!AG82</f>
        <v>0</v>
      </c>
      <c r="Z82">
        <f>'ادخال البيانات'!AH82</f>
        <v>0</v>
      </c>
      <c r="AA82">
        <f>'ادخال البيانات'!AI82</f>
        <v>0</v>
      </c>
    </row>
    <row r="83" spans="1:27" x14ac:dyDescent="0.3">
      <c r="A83">
        <f>'ادخال البيانات'!I83</f>
        <v>0</v>
      </c>
      <c r="B83">
        <f>'ادخال البيانات'!J83</f>
        <v>0</v>
      </c>
      <c r="C83">
        <f>'ادخال البيانات'!K83</f>
        <v>0</v>
      </c>
      <c r="D83">
        <f>'ادخال البيانات'!L83</f>
        <v>0</v>
      </c>
      <c r="E83">
        <f>'ادخال البيانات'!M83</f>
        <v>0</v>
      </c>
      <c r="F83">
        <f>'ادخال البيانات'!N83</f>
        <v>0</v>
      </c>
      <c r="G83">
        <f>'ادخال البيانات'!O83</f>
        <v>0</v>
      </c>
      <c r="H83">
        <f>'ادخال البيانات'!P83</f>
        <v>0</v>
      </c>
      <c r="I83">
        <f>'ادخال البيانات'!Q83</f>
        <v>0</v>
      </c>
      <c r="J83">
        <f>'ادخال البيانات'!R83</f>
        <v>0</v>
      </c>
      <c r="K83">
        <f>'ادخال البيانات'!S83</f>
        <v>0</v>
      </c>
      <c r="L83">
        <f>'ادخال البيانات'!T83</f>
        <v>0</v>
      </c>
      <c r="M83">
        <f>'ادخال البيانات'!U83</f>
        <v>0</v>
      </c>
      <c r="N83">
        <f>'ادخال البيانات'!V83</f>
        <v>0</v>
      </c>
      <c r="O83">
        <f>'ادخال البيانات'!W83</f>
        <v>0</v>
      </c>
      <c r="P83">
        <f>'ادخال البيانات'!X83</f>
        <v>0</v>
      </c>
      <c r="Q83">
        <f>'ادخال البيانات'!Y83</f>
        <v>0</v>
      </c>
      <c r="R83">
        <f>'ادخال البيانات'!Z83</f>
        <v>0</v>
      </c>
      <c r="S83">
        <f>'ادخال البيانات'!AA83</f>
        <v>0</v>
      </c>
      <c r="T83">
        <f>'ادخال البيانات'!AB83</f>
        <v>0</v>
      </c>
      <c r="U83">
        <f>'ادخال البيانات'!AC83</f>
        <v>0</v>
      </c>
      <c r="V83">
        <f>'ادخال البيانات'!AD83</f>
        <v>0</v>
      </c>
      <c r="W83">
        <f>'ادخال البيانات'!AE83</f>
        <v>0</v>
      </c>
      <c r="X83">
        <f>'ادخال البيانات'!AF83</f>
        <v>0</v>
      </c>
      <c r="Y83">
        <f>'ادخال البيانات'!AG83</f>
        <v>0</v>
      </c>
      <c r="Z83">
        <f>'ادخال البيانات'!AH83</f>
        <v>0</v>
      </c>
      <c r="AA83">
        <f>'ادخال البيانات'!AI83</f>
        <v>0</v>
      </c>
    </row>
    <row r="84" spans="1:27" x14ac:dyDescent="0.3">
      <c r="A84">
        <f>'ادخال البيانات'!I84</f>
        <v>0</v>
      </c>
      <c r="B84">
        <f>'ادخال البيانات'!J84</f>
        <v>0</v>
      </c>
      <c r="C84">
        <f>'ادخال البيانات'!K84</f>
        <v>0</v>
      </c>
      <c r="D84">
        <f>'ادخال البيانات'!L84</f>
        <v>0</v>
      </c>
      <c r="E84">
        <f>'ادخال البيانات'!M84</f>
        <v>0</v>
      </c>
      <c r="F84">
        <f>'ادخال البيانات'!N84</f>
        <v>0</v>
      </c>
      <c r="G84">
        <f>'ادخال البيانات'!O84</f>
        <v>0</v>
      </c>
      <c r="H84">
        <f>'ادخال البيانات'!P84</f>
        <v>0</v>
      </c>
      <c r="I84">
        <f>'ادخال البيانات'!Q84</f>
        <v>0</v>
      </c>
      <c r="J84">
        <f>'ادخال البيانات'!R84</f>
        <v>0</v>
      </c>
      <c r="K84">
        <f>'ادخال البيانات'!S84</f>
        <v>0</v>
      </c>
      <c r="L84">
        <f>'ادخال البيانات'!T84</f>
        <v>0</v>
      </c>
      <c r="M84">
        <f>'ادخال البيانات'!U84</f>
        <v>0</v>
      </c>
      <c r="N84">
        <f>'ادخال البيانات'!V84</f>
        <v>0</v>
      </c>
      <c r="O84">
        <f>'ادخال البيانات'!W84</f>
        <v>0</v>
      </c>
      <c r="P84">
        <f>'ادخال البيانات'!X84</f>
        <v>0</v>
      </c>
      <c r="Q84">
        <f>'ادخال البيانات'!Y84</f>
        <v>0</v>
      </c>
      <c r="R84">
        <f>'ادخال البيانات'!Z84</f>
        <v>0</v>
      </c>
      <c r="S84">
        <f>'ادخال البيانات'!AA84</f>
        <v>0</v>
      </c>
      <c r="T84">
        <f>'ادخال البيانات'!AB84</f>
        <v>0</v>
      </c>
      <c r="U84">
        <f>'ادخال البيانات'!AC84</f>
        <v>0</v>
      </c>
      <c r="V84">
        <f>'ادخال البيانات'!AD84</f>
        <v>0</v>
      </c>
      <c r="W84">
        <f>'ادخال البيانات'!AE84</f>
        <v>0</v>
      </c>
      <c r="X84">
        <f>'ادخال البيانات'!AF84</f>
        <v>0</v>
      </c>
      <c r="Y84">
        <f>'ادخال البيانات'!AG84</f>
        <v>0</v>
      </c>
      <c r="Z84">
        <f>'ادخال البيانات'!AH84</f>
        <v>0</v>
      </c>
      <c r="AA84">
        <f>'ادخال البيانات'!AI84</f>
        <v>0</v>
      </c>
    </row>
    <row r="85" spans="1:27" x14ac:dyDescent="0.3">
      <c r="A85">
        <f>'ادخال البيانات'!I85</f>
        <v>0</v>
      </c>
      <c r="B85">
        <f>'ادخال البيانات'!J85</f>
        <v>0</v>
      </c>
      <c r="C85">
        <f>'ادخال البيانات'!K85</f>
        <v>0</v>
      </c>
      <c r="D85">
        <f>'ادخال البيانات'!L85</f>
        <v>0</v>
      </c>
      <c r="E85">
        <f>'ادخال البيانات'!M85</f>
        <v>0</v>
      </c>
      <c r="F85">
        <f>'ادخال البيانات'!N85</f>
        <v>0</v>
      </c>
      <c r="G85">
        <f>'ادخال البيانات'!O85</f>
        <v>0</v>
      </c>
      <c r="H85">
        <f>'ادخال البيانات'!P85</f>
        <v>0</v>
      </c>
      <c r="I85">
        <f>'ادخال البيانات'!Q85</f>
        <v>0</v>
      </c>
      <c r="J85">
        <f>'ادخال البيانات'!R85</f>
        <v>0</v>
      </c>
      <c r="K85">
        <f>'ادخال البيانات'!S85</f>
        <v>0</v>
      </c>
      <c r="L85">
        <f>'ادخال البيانات'!T85</f>
        <v>0</v>
      </c>
      <c r="M85">
        <f>'ادخال البيانات'!U85</f>
        <v>0</v>
      </c>
      <c r="N85">
        <f>'ادخال البيانات'!V85</f>
        <v>0</v>
      </c>
      <c r="O85">
        <f>'ادخال البيانات'!W85</f>
        <v>0</v>
      </c>
      <c r="P85">
        <f>'ادخال البيانات'!X85</f>
        <v>0</v>
      </c>
      <c r="Q85">
        <f>'ادخال البيانات'!Y85</f>
        <v>0</v>
      </c>
      <c r="R85">
        <f>'ادخال البيانات'!Z85</f>
        <v>0</v>
      </c>
      <c r="S85">
        <f>'ادخال البيانات'!AA85</f>
        <v>0</v>
      </c>
      <c r="T85">
        <f>'ادخال البيانات'!AB85</f>
        <v>0</v>
      </c>
      <c r="U85">
        <f>'ادخال البيانات'!AC85</f>
        <v>0</v>
      </c>
      <c r="V85">
        <f>'ادخال البيانات'!AD85</f>
        <v>0</v>
      </c>
      <c r="W85">
        <f>'ادخال البيانات'!AE85</f>
        <v>0</v>
      </c>
      <c r="X85">
        <f>'ادخال البيانات'!AF85</f>
        <v>0</v>
      </c>
      <c r="Y85">
        <f>'ادخال البيانات'!AG85</f>
        <v>0</v>
      </c>
      <c r="Z85">
        <f>'ادخال البيانات'!AH85</f>
        <v>0</v>
      </c>
      <c r="AA85">
        <f>'ادخال البيانات'!AI85</f>
        <v>0</v>
      </c>
    </row>
    <row r="86" spans="1:27" x14ac:dyDescent="0.3">
      <c r="A86">
        <f>'ادخال البيانات'!I86</f>
        <v>0</v>
      </c>
      <c r="B86">
        <f>'ادخال البيانات'!J86</f>
        <v>0</v>
      </c>
      <c r="C86">
        <f>'ادخال البيانات'!K86</f>
        <v>0</v>
      </c>
      <c r="D86">
        <f>'ادخال البيانات'!L86</f>
        <v>0</v>
      </c>
      <c r="E86">
        <f>'ادخال البيانات'!M86</f>
        <v>0</v>
      </c>
      <c r="F86">
        <f>'ادخال البيانات'!N86</f>
        <v>0</v>
      </c>
      <c r="G86">
        <f>'ادخال البيانات'!O86</f>
        <v>0</v>
      </c>
      <c r="H86">
        <f>'ادخال البيانات'!P86</f>
        <v>0</v>
      </c>
      <c r="I86">
        <f>'ادخال البيانات'!Q86</f>
        <v>0</v>
      </c>
      <c r="J86">
        <f>'ادخال البيانات'!R86</f>
        <v>0</v>
      </c>
      <c r="K86">
        <f>'ادخال البيانات'!S86</f>
        <v>0</v>
      </c>
      <c r="L86">
        <f>'ادخال البيانات'!T86</f>
        <v>0</v>
      </c>
      <c r="M86">
        <f>'ادخال البيانات'!U86</f>
        <v>0</v>
      </c>
      <c r="N86">
        <f>'ادخال البيانات'!V86</f>
        <v>0</v>
      </c>
      <c r="O86">
        <f>'ادخال البيانات'!W86</f>
        <v>0</v>
      </c>
      <c r="P86">
        <f>'ادخال البيانات'!X86</f>
        <v>0</v>
      </c>
      <c r="Q86">
        <f>'ادخال البيانات'!Y86</f>
        <v>0</v>
      </c>
      <c r="R86">
        <f>'ادخال البيانات'!Z86</f>
        <v>0</v>
      </c>
      <c r="S86">
        <f>'ادخال البيانات'!AA86</f>
        <v>0</v>
      </c>
      <c r="T86">
        <f>'ادخال البيانات'!AB86</f>
        <v>0</v>
      </c>
      <c r="U86">
        <f>'ادخال البيانات'!AC86</f>
        <v>0</v>
      </c>
      <c r="V86">
        <f>'ادخال البيانات'!AD86</f>
        <v>0</v>
      </c>
      <c r="W86">
        <f>'ادخال البيانات'!AE86</f>
        <v>0</v>
      </c>
      <c r="X86">
        <f>'ادخال البيانات'!AF86</f>
        <v>0</v>
      </c>
      <c r="Y86">
        <f>'ادخال البيانات'!AG86</f>
        <v>0</v>
      </c>
      <c r="Z86">
        <f>'ادخال البيانات'!AH86</f>
        <v>0</v>
      </c>
      <c r="AA86">
        <f>'ادخال البيانات'!AI86</f>
        <v>0</v>
      </c>
    </row>
    <row r="87" spans="1:27" x14ac:dyDescent="0.3">
      <c r="A87">
        <f>'ادخال البيانات'!I87</f>
        <v>0</v>
      </c>
      <c r="B87">
        <f>'ادخال البيانات'!J87</f>
        <v>0</v>
      </c>
      <c r="C87">
        <f>'ادخال البيانات'!K87</f>
        <v>0</v>
      </c>
      <c r="D87">
        <f>'ادخال البيانات'!L87</f>
        <v>0</v>
      </c>
      <c r="E87">
        <f>'ادخال البيانات'!M87</f>
        <v>0</v>
      </c>
      <c r="F87">
        <f>'ادخال البيانات'!N87</f>
        <v>0</v>
      </c>
      <c r="G87">
        <f>'ادخال البيانات'!O87</f>
        <v>0</v>
      </c>
      <c r="H87">
        <f>'ادخال البيانات'!P87</f>
        <v>0</v>
      </c>
      <c r="I87">
        <f>'ادخال البيانات'!Q87</f>
        <v>0</v>
      </c>
      <c r="J87">
        <f>'ادخال البيانات'!R87</f>
        <v>0</v>
      </c>
      <c r="K87">
        <f>'ادخال البيانات'!S87</f>
        <v>0</v>
      </c>
      <c r="L87">
        <f>'ادخال البيانات'!T87</f>
        <v>0</v>
      </c>
      <c r="M87">
        <f>'ادخال البيانات'!U87</f>
        <v>0</v>
      </c>
      <c r="N87">
        <f>'ادخال البيانات'!V87</f>
        <v>0</v>
      </c>
      <c r="O87">
        <f>'ادخال البيانات'!W87</f>
        <v>0</v>
      </c>
      <c r="P87">
        <f>'ادخال البيانات'!X87</f>
        <v>0</v>
      </c>
      <c r="Q87">
        <f>'ادخال البيانات'!Y87</f>
        <v>0</v>
      </c>
      <c r="R87">
        <f>'ادخال البيانات'!Z87</f>
        <v>0</v>
      </c>
      <c r="S87">
        <f>'ادخال البيانات'!AA87</f>
        <v>0</v>
      </c>
      <c r="T87">
        <f>'ادخال البيانات'!AB87</f>
        <v>0</v>
      </c>
      <c r="U87">
        <f>'ادخال البيانات'!AC87</f>
        <v>0</v>
      </c>
      <c r="V87">
        <f>'ادخال البيانات'!AD87</f>
        <v>0</v>
      </c>
      <c r="W87">
        <f>'ادخال البيانات'!AE87</f>
        <v>0</v>
      </c>
      <c r="X87">
        <f>'ادخال البيانات'!AF87</f>
        <v>0</v>
      </c>
      <c r="Y87">
        <f>'ادخال البيانات'!AG87</f>
        <v>0</v>
      </c>
      <c r="Z87">
        <f>'ادخال البيانات'!AH87</f>
        <v>0</v>
      </c>
      <c r="AA87">
        <f>'ادخال البيانات'!AI87</f>
        <v>0</v>
      </c>
    </row>
    <row r="88" spans="1:27" x14ac:dyDescent="0.3">
      <c r="A88">
        <f>'ادخال البيانات'!I88</f>
        <v>0</v>
      </c>
      <c r="B88">
        <f>'ادخال البيانات'!J88</f>
        <v>0</v>
      </c>
      <c r="C88">
        <f>'ادخال البيانات'!K88</f>
        <v>0</v>
      </c>
      <c r="D88">
        <f>'ادخال البيانات'!L88</f>
        <v>0</v>
      </c>
      <c r="E88">
        <f>'ادخال البيانات'!M88</f>
        <v>0</v>
      </c>
      <c r="F88">
        <f>'ادخال البيانات'!N88</f>
        <v>0</v>
      </c>
      <c r="G88">
        <f>'ادخال البيانات'!O88</f>
        <v>0</v>
      </c>
      <c r="H88">
        <f>'ادخال البيانات'!P88</f>
        <v>0</v>
      </c>
      <c r="I88">
        <f>'ادخال البيانات'!Q88</f>
        <v>0</v>
      </c>
      <c r="J88">
        <f>'ادخال البيانات'!R88</f>
        <v>0</v>
      </c>
      <c r="K88">
        <f>'ادخال البيانات'!S88</f>
        <v>0</v>
      </c>
      <c r="L88">
        <f>'ادخال البيانات'!T88</f>
        <v>0</v>
      </c>
      <c r="M88">
        <f>'ادخال البيانات'!U88</f>
        <v>0</v>
      </c>
      <c r="N88">
        <f>'ادخال البيانات'!V88</f>
        <v>0</v>
      </c>
      <c r="O88">
        <f>'ادخال البيانات'!W88</f>
        <v>0</v>
      </c>
      <c r="P88">
        <f>'ادخال البيانات'!X88</f>
        <v>0</v>
      </c>
      <c r="Q88">
        <f>'ادخال البيانات'!Y88</f>
        <v>0</v>
      </c>
      <c r="R88">
        <f>'ادخال البيانات'!Z88</f>
        <v>0</v>
      </c>
      <c r="S88">
        <f>'ادخال البيانات'!AA88</f>
        <v>0</v>
      </c>
      <c r="T88">
        <f>'ادخال البيانات'!AB88</f>
        <v>0</v>
      </c>
      <c r="U88">
        <f>'ادخال البيانات'!AC88</f>
        <v>0</v>
      </c>
      <c r="V88">
        <f>'ادخال البيانات'!AD88</f>
        <v>0</v>
      </c>
      <c r="W88">
        <f>'ادخال البيانات'!AE88</f>
        <v>0</v>
      </c>
      <c r="X88">
        <f>'ادخال البيانات'!AF88</f>
        <v>0</v>
      </c>
      <c r="Y88">
        <f>'ادخال البيانات'!AG88</f>
        <v>0</v>
      </c>
      <c r="Z88">
        <f>'ادخال البيانات'!AH88</f>
        <v>0</v>
      </c>
      <c r="AA88">
        <f>'ادخال البيانات'!AI88</f>
        <v>0</v>
      </c>
    </row>
    <row r="89" spans="1:27" x14ac:dyDescent="0.3">
      <c r="A89">
        <f>'ادخال البيانات'!I89</f>
        <v>0</v>
      </c>
      <c r="B89">
        <f>'ادخال البيانات'!J89</f>
        <v>0</v>
      </c>
      <c r="C89">
        <f>'ادخال البيانات'!K89</f>
        <v>0</v>
      </c>
      <c r="D89">
        <f>'ادخال البيانات'!L89</f>
        <v>0</v>
      </c>
      <c r="E89">
        <f>'ادخال البيانات'!M89</f>
        <v>0</v>
      </c>
      <c r="F89">
        <f>'ادخال البيانات'!N89</f>
        <v>0</v>
      </c>
      <c r="G89">
        <f>'ادخال البيانات'!O89</f>
        <v>0</v>
      </c>
      <c r="H89">
        <f>'ادخال البيانات'!P89</f>
        <v>0</v>
      </c>
      <c r="I89">
        <f>'ادخال البيانات'!Q89</f>
        <v>0</v>
      </c>
      <c r="J89">
        <f>'ادخال البيانات'!R89</f>
        <v>0</v>
      </c>
      <c r="K89">
        <f>'ادخال البيانات'!S89</f>
        <v>0</v>
      </c>
      <c r="L89">
        <f>'ادخال البيانات'!T89</f>
        <v>0</v>
      </c>
      <c r="M89">
        <f>'ادخال البيانات'!U89</f>
        <v>0</v>
      </c>
      <c r="N89">
        <f>'ادخال البيانات'!V89</f>
        <v>0</v>
      </c>
      <c r="O89">
        <f>'ادخال البيانات'!W89</f>
        <v>0</v>
      </c>
      <c r="P89">
        <f>'ادخال البيانات'!X89</f>
        <v>0</v>
      </c>
      <c r="Q89">
        <f>'ادخال البيانات'!Y89</f>
        <v>0</v>
      </c>
      <c r="R89">
        <f>'ادخال البيانات'!Z89</f>
        <v>0</v>
      </c>
      <c r="S89">
        <f>'ادخال البيانات'!AA89</f>
        <v>0</v>
      </c>
      <c r="T89">
        <f>'ادخال البيانات'!AB89</f>
        <v>0</v>
      </c>
      <c r="U89">
        <f>'ادخال البيانات'!AC89</f>
        <v>0</v>
      </c>
      <c r="V89">
        <f>'ادخال البيانات'!AD89</f>
        <v>0</v>
      </c>
      <c r="W89">
        <f>'ادخال البيانات'!AE89</f>
        <v>0</v>
      </c>
      <c r="X89">
        <f>'ادخال البيانات'!AF89</f>
        <v>0</v>
      </c>
      <c r="Y89">
        <f>'ادخال البيانات'!AG89</f>
        <v>0</v>
      </c>
      <c r="Z89">
        <f>'ادخال البيانات'!AH89</f>
        <v>0</v>
      </c>
      <c r="AA89">
        <f>'ادخال البيانات'!AI89</f>
        <v>0</v>
      </c>
    </row>
    <row r="90" spans="1:27" x14ac:dyDescent="0.3">
      <c r="A90">
        <f>'ادخال البيانات'!I90</f>
        <v>0</v>
      </c>
      <c r="B90">
        <f>'ادخال البيانات'!J90</f>
        <v>0</v>
      </c>
      <c r="C90">
        <f>'ادخال البيانات'!K90</f>
        <v>0</v>
      </c>
      <c r="D90">
        <f>'ادخال البيانات'!L90</f>
        <v>0</v>
      </c>
      <c r="E90">
        <f>'ادخال البيانات'!M90</f>
        <v>0</v>
      </c>
      <c r="F90">
        <f>'ادخال البيانات'!N90</f>
        <v>0</v>
      </c>
      <c r="G90">
        <f>'ادخال البيانات'!O90</f>
        <v>0</v>
      </c>
      <c r="H90">
        <f>'ادخال البيانات'!P90</f>
        <v>0</v>
      </c>
      <c r="I90">
        <f>'ادخال البيانات'!Q90</f>
        <v>0</v>
      </c>
      <c r="J90">
        <f>'ادخال البيانات'!R90</f>
        <v>0</v>
      </c>
      <c r="K90">
        <f>'ادخال البيانات'!S90</f>
        <v>0</v>
      </c>
      <c r="L90">
        <f>'ادخال البيانات'!T90</f>
        <v>0</v>
      </c>
      <c r="M90">
        <f>'ادخال البيانات'!U90</f>
        <v>0</v>
      </c>
      <c r="N90">
        <f>'ادخال البيانات'!V90</f>
        <v>0</v>
      </c>
      <c r="O90">
        <f>'ادخال البيانات'!W90</f>
        <v>0</v>
      </c>
      <c r="P90">
        <f>'ادخال البيانات'!X90</f>
        <v>0</v>
      </c>
      <c r="Q90">
        <f>'ادخال البيانات'!Y90</f>
        <v>0</v>
      </c>
      <c r="R90">
        <f>'ادخال البيانات'!Z90</f>
        <v>0</v>
      </c>
      <c r="S90">
        <f>'ادخال البيانات'!AA90</f>
        <v>0</v>
      </c>
      <c r="T90">
        <f>'ادخال البيانات'!AB90</f>
        <v>0</v>
      </c>
      <c r="U90">
        <f>'ادخال البيانات'!AC90</f>
        <v>0</v>
      </c>
      <c r="V90">
        <f>'ادخال البيانات'!AD90</f>
        <v>0</v>
      </c>
      <c r="W90">
        <f>'ادخال البيانات'!AE90</f>
        <v>0</v>
      </c>
      <c r="X90">
        <f>'ادخال البيانات'!AF90</f>
        <v>0</v>
      </c>
      <c r="Y90">
        <f>'ادخال البيانات'!AG90</f>
        <v>0</v>
      </c>
      <c r="Z90">
        <f>'ادخال البيانات'!AH90</f>
        <v>0</v>
      </c>
      <c r="AA90">
        <f>'ادخال البيانات'!AI90</f>
        <v>0</v>
      </c>
    </row>
    <row r="91" spans="1:27" x14ac:dyDescent="0.3">
      <c r="A91">
        <f>'ادخال البيانات'!I91</f>
        <v>0</v>
      </c>
      <c r="B91">
        <f>'ادخال البيانات'!J91</f>
        <v>0</v>
      </c>
      <c r="C91">
        <f>'ادخال البيانات'!K91</f>
        <v>0</v>
      </c>
      <c r="D91">
        <f>'ادخال البيانات'!L91</f>
        <v>0</v>
      </c>
      <c r="E91">
        <f>'ادخال البيانات'!M91</f>
        <v>0</v>
      </c>
      <c r="F91">
        <f>'ادخال البيانات'!N91</f>
        <v>0</v>
      </c>
      <c r="G91">
        <f>'ادخال البيانات'!O91</f>
        <v>0</v>
      </c>
      <c r="H91">
        <f>'ادخال البيانات'!P91</f>
        <v>0</v>
      </c>
      <c r="I91">
        <f>'ادخال البيانات'!Q91</f>
        <v>0</v>
      </c>
      <c r="J91">
        <f>'ادخال البيانات'!R91</f>
        <v>0</v>
      </c>
      <c r="K91">
        <f>'ادخال البيانات'!S91</f>
        <v>0</v>
      </c>
      <c r="L91">
        <f>'ادخال البيانات'!T91</f>
        <v>0</v>
      </c>
      <c r="M91">
        <f>'ادخال البيانات'!U91</f>
        <v>0</v>
      </c>
      <c r="N91">
        <f>'ادخال البيانات'!V91</f>
        <v>0</v>
      </c>
      <c r="O91">
        <f>'ادخال البيانات'!W91</f>
        <v>0</v>
      </c>
      <c r="P91">
        <f>'ادخال البيانات'!X91</f>
        <v>0</v>
      </c>
      <c r="Q91">
        <f>'ادخال البيانات'!Y91</f>
        <v>0</v>
      </c>
      <c r="R91">
        <f>'ادخال البيانات'!Z91</f>
        <v>0</v>
      </c>
      <c r="S91">
        <f>'ادخال البيانات'!AA91</f>
        <v>0</v>
      </c>
      <c r="T91">
        <f>'ادخال البيانات'!AB91</f>
        <v>0</v>
      </c>
      <c r="U91">
        <f>'ادخال البيانات'!AC91</f>
        <v>0</v>
      </c>
      <c r="V91">
        <f>'ادخال البيانات'!AD91</f>
        <v>0</v>
      </c>
      <c r="W91">
        <f>'ادخال البيانات'!AE91</f>
        <v>0</v>
      </c>
      <c r="X91">
        <f>'ادخال البيانات'!AF91</f>
        <v>0</v>
      </c>
      <c r="Y91">
        <f>'ادخال البيانات'!AG91</f>
        <v>0</v>
      </c>
      <c r="Z91">
        <f>'ادخال البيانات'!AH91</f>
        <v>0</v>
      </c>
      <c r="AA91">
        <f>'ادخال البيانات'!AI91</f>
        <v>0</v>
      </c>
    </row>
    <row r="92" spans="1:27" x14ac:dyDescent="0.3">
      <c r="A92">
        <f>'ادخال البيانات'!I92</f>
        <v>0</v>
      </c>
      <c r="B92">
        <f>'ادخال البيانات'!J92</f>
        <v>0</v>
      </c>
      <c r="C92">
        <f>'ادخال البيانات'!K92</f>
        <v>0</v>
      </c>
      <c r="D92">
        <f>'ادخال البيانات'!L92</f>
        <v>0</v>
      </c>
      <c r="E92">
        <f>'ادخال البيانات'!M92</f>
        <v>0</v>
      </c>
      <c r="F92">
        <f>'ادخال البيانات'!N92</f>
        <v>0</v>
      </c>
      <c r="G92">
        <f>'ادخال البيانات'!O92</f>
        <v>0</v>
      </c>
      <c r="H92">
        <f>'ادخال البيانات'!P92</f>
        <v>0</v>
      </c>
      <c r="I92">
        <f>'ادخال البيانات'!Q92</f>
        <v>0</v>
      </c>
      <c r="J92">
        <f>'ادخال البيانات'!R92</f>
        <v>0</v>
      </c>
      <c r="K92">
        <f>'ادخال البيانات'!S92</f>
        <v>0</v>
      </c>
      <c r="L92">
        <f>'ادخال البيانات'!T92</f>
        <v>0</v>
      </c>
      <c r="M92">
        <f>'ادخال البيانات'!U92</f>
        <v>0</v>
      </c>
      <c r="N92">
        <f>'ادخال البيانات'!V92</f>
        <v>0</v>
      </c>
      <c r="O92">
        <f>'ادخال البيانات'!W92</f>
        <v>0</v>
      </c>
      <c r="P92">
        <f>'ادخال البيانات'!X92</f>
        <v>0</v>
      </c>
      <c r="Q92">
        <f>'ادخال البيانات'!Y92</f>
        <v>0</v>
      </c>
      <c r="R92">
        <f>'ادخال البيانات'!Z92</f>
        <v>0</v>
      </c>
      <c r="S92">
        <f>'ادخال البيانات'!AA92</f>
        <v>0</v>
      </c>
      <c r="T92">
        <f>'ادخال البيانات'!AB92</f>
        <v>0</v>
      </c>
      <c r="U92">
        <f>'ادخال البيانات'!AC92</f>
        <v>0</v>
      </c>
      <c r="V92">
        <f>'ادخال البيانات'!AD92</f>
        <v>0</v>
      </c>
      <c r="W92">
        <f>'ادخال البيانات'!AE92</f>
        <v>0</v>
      </c>
      <c r="X92">
        <f>'ادخال البيانات'!AF92</f>
        <v>0</v>
      </c>
      <c r="Y92">
        <f>'ادخال البيانات'!AG92</f>
        <v>0</v>
      </c>
      <c r="Z92">
        <f>'ادخال البيانات'!AH92</f>
        <v>0</v>
      </c>
      <c r="AA92">
        <f>'ادخال البيانات'!AI92</f>
        <v>0</v>
      </c>
    </row>
    <row r="93" spans="1:27" x14ac:dyDescent="0.3">
      <c r="A93">
        <f>'ادخال البيانات'!I93</f>
        <v>0</v>
      </c>
      <c r="B93">
        <f>'ادخال البيانات'!J93</f>
        <v>0</v>
      </c>
      <c r="C93">
        <f>'ادخال البيانات'!K93</f>
        <v>0</v>
      </c>
      <c r="D93">
        <f>'ادخال البيانات'!L93</f>
        <v>0</v>
      </c>
      <c r="E93">
        <f>'ادخال البيانات'!M93</f>
        <v>0</v>
      </c>
      <c r="F93">
        <f>'ادخال البيانات'!N93</f>
        <v>0</v>
      </c>
      <c r="G93">
        <f>'ادخال البيانات'!O93</f>
        <v>0</v>
      </c>
      <c r="H93">
        <f>'ادخال البيانات'!P93</f>
        <v>0</v>
      </c>
      <c r="I93">
        <f>'ادخال البيانات'!Q93</f>
        <v>0</v>
      </c>
      <c r="J93">
        <f>'ادخال البيانات'!R93</f>
        <v>0</v>
      </c>
      <c r="K93">
        <f>'ادخال البيانات'!S93</f>
        <v>0</v>
      </c>
      <c r="L93">
        <f>'ادخال البيانات'!T93</f>
        <v>0</v>
      </c>
      <c r="M93">
        <f>'ادخال البيانات'!U93</f>
        <v>0</v>
      </c>
      <c r="N93">
        <f>'ادخال البيانات'!V93</f>
        <v>0</v>
      </c>
      <c r="O93">
        <f>'ادخال البيانات'!W93</f>
        <v>0</v>
      </c>
      <c r="P93">
        <f>'ادخال البيانات'!X93</f>
        <v>0</v>
      </c>
      <c r="Q93">
        <f>'ادخال البيانات'!Y93</f>
        <v>0</v>
      </c>
      <c r="R93">
        <f>'ادخال البيانات'!Z93</f>
        <v>0</v>
      </c>
      <c r="S93">
        <f>'ادخال البيانات'!AA93</f>
        <v>0</v>
      </c>
      <c r="T93">
        <f>'ادخال البيانات'!AB93</f>
        <v>0</v>
      </c>
      <c r="U93">
        <f>'ادخال البيانات'!AC93</f>
        <v>0</v>
      </c>
      <c r="V93">
        <f>'ادخال البيانات'!AD93</f>
        <v>0</v>
      </c>
      <c r="W93">
        <f>'ادخال البيانات'!AE93</f>
        <v>0</v>
      </c>
      <c r="X93">
        <f>'ادخال البيانات'!AF93</f>
        <v>0</v>
      </c>
      <c r="Y93">
        <f>'ادخال البيانات'!AG93</f>
        <v>0</v>
      </c>
      <c r="Z93">
        <f>'ادخال البيانات'!AH93</f>
        <v>0</v>
      </c>
      <c r="AA93">
        <f>'ادخال البيانات'!AI93</f>
        <v>0</v>
      </c>
    </row>
    <row r="94" spans="1:27" x14ac:dyDescent="0.3">
      <c r="A94">
        <f>'ادخال البيانات'!I94</f>
        <v>0</v>
      </c>
      <c r="B94">
        <f>'ادخال البيانات'!J94</f>
        <v>0</v>
      </c>
      <c r="C94">
        <f>'ادخال البيانات'!K94</f>
        <v>0</v>
      </c>
      <c r="D94">
        <f>'ادخال البيانات'!L94</f>
        <v>0</v>
      </c>
      <c r="E94">
        <f>'ادخال البيانات'!M94</f>
        <v>0</v>
      </c>
      <c r="F94">
        <f>'ادخال البيانات'!N94</f>
        <v>0</v>
      </c>
      <c r="G94">
        <f>'ادخال البيانات'!O94</f>
        <v>0</v>
      </c>
      <c r="H94">
        <f>'ادخال البيانات'!P94</f>
        <v>0</v>
      </c>
      <c r="I94">
        <f>'ادخال البيانات'!Q94</f>
        <v>0</v>
      </c>
      <c r="J94">
        <f>'ادخال البيانات'!R94</f>
        <v>0</v>
      </c>
      <c r="K94">
        <f>'ادخال البيانات'!S94</f>
        <v>0</v>
      </c>
      <c r="L94">
        <f>'ادخال البيانات'!T94</f>
        <v>0</v>
      </c>
      <c r="M94">
        <f>'ادخال البيانات'!U94</f>
        <v>0</v>
      </c>
      <c r="N94">
        <f>'ادخال البيانات'!V94</f>
        <v>0</v>
      </c>
      <c r="O94">
        <f>'ادخال البيانات'!W94</f>
        <v>0</v>
      </c>
      <c r="P94">
        <f>'ادخال البيانات'!X94</f>
        <v>0</v>
      </c>
      <c r="Q94">
        <f>'ادخال البيانات'!Y94</f>
        <v>0</v>
      </c>
      <c r="R94">
        <f>'ادخال البيانات'!Z94</f>
        <v>0</v>
      </c>
      <c r="S94">
        <f>'ادخال البيانات'!AA94</f>
        <v>0</v>
      </c>
      <c r="T94">
        <f>'ادخال البيانات'!AB94</f>
        <v>0</v>
      </c>
      <c r="U94">
        <f>'ادخال البيانات'!AC94</f>
        <v>0</v>
      </c>
      <c r="V94">
        <f>'ادخال البيانات'!AD94</f>
        <v>0</v>
      </c>
      <c r="W94">
        <f>'ادخال البيانات'!AE94</f>
        <v>0</v>
      </c>
      <c r="X94">
        <f>'ادخال البيانات'!AF94</f>
        <v>0</v>
      </c>
      <c r="Y94">
        <f>'ادخال البيانات'!AG94</f>
        <v>0</v>
      </c>
      <c r="Z94">
        <f>'ادخال البيانات'!AH94</f>
        <v>0</v>
      </c>
      <c r="AA94">
        <f>'ادخال البيانات'!AI94</f>
        <v>0</v>
      </c>
    </row>
    <row r="95" spans="1:27" x14ac:dyDescent="0.3">
      <c r="A95">
        <f>'ادخال البيانات'!I95</f>
        <v>0</v>
      </c>
      <c r="B95">
        <f>'ادخال البيانات'!J95</f>
        <v>0</v>
      </c>
      <c r="C95">
        <f>'ادخال البيانات'!K95</f>
        <v>0</v>
      </c>
      <c r="D95">
        <f>'ادخال البيانات'!L95</f>
        <v>0</v>
      </c>
      <c r="E95">
        <f>'ادخال البيانات'!M95</f>
        <v>0</v>
      </c>
      <c r="F95">
        <f>'ادخال البيانات'!N95</f>
        <v>0</v>
      </c>
      <c r="G95">
        <f>'ادخال البيانات'!O95</f>
        <v>0</v>
      </c>
      <c r="H95">
        <f>'ادخال البيانات'!P95</f>
        <v>0</v>
      </c>
      <c r="I95">
        <f>'ادخال البيانات'!Q95</f>
        <v>0</v>
      </c>
      <c r="J95">
        <f>'ادخال البيانات'!R95</f>
        <v>0</v>
      </c>
      <c r="K95">
        <f>'ادخال البيانات'!S95</f>
        <v>0</v>
      </c>
      <c r="L95">
        <f>'ادخال البيانات'!T95</f>
        <v>0</v>
      </c>
      <c r="M95">
        <f>'ادخال البيانات'!U95</f>
        <v>0</v>
      </c>
      <c r="N95">
        <f>'ادخال البيانات'!V95</f>
        <v>0</v>
      </c>
      <c r="O95">
        <f>'ادخال البيانات'!W95</f>
        <v>0</v>
      </c>
      <c r="P95">
        <f>'ادخال البيانات'!X95</f>
        <v>0</v>
      </c>
      <c r="Q95">
        <f>'ادخال البيانات'!Y95</f>
        <v>0</v>
      </c>
      <c r="R95">
        <f>'ادخال البيانات'!Z95</f>
        <v>0</v>
      </c>
      <c r="S95">
        <f>'ادخال البيانات'!AA95</f>
        <v>0</v>
      </c>
      <c r="T95">
        <f>'ادخال البيانات'!AB95</f>
        <v>0</v>
      </c>
      <c r="U95">
        <f>'ادخال البيانات'!AC95</f>
        <v>0</v>
      </c>
      <c r="V95">
        <f>'ادخال البيانات'!AD95</f>
        <v>0</v>
      </c>
      <c r="W95">
        <f>'ادخال البيانات'!AE95</f>
        <v>0</v>
      </c>
      <c r="X95">
        <f>'ادخال البيانات'!AF95</f>
        <v>0</v>
      </c>
      <c r="Y95">
        <f>'ادخال البيانات'!AG95</f>
        <v>0</v>
      </c>
      <c r="Z95">
        <f>'ادخال البيانات'!AH95</f>
        <v>0</v>
      </c>
      <c r="AA95">
        <f>'ادخال البيانات'!AI95</f>
        <v>0</v>
      </c>
    </row>
    <row r="96" spans="1:27" x14ac:dyDescent="0.3">
      <c r="A96">
        <f>'ادخال البيانات'!I96</f>
        <v>0</v>
      </c>
      <c r="B96">
        <f>'ادخال البيانات'!J96</f>
        <v>0</v>
      </c>
      <c r="C96">
        <f>'ادخال البيانات'!K96</f>
        <v>0</v>
      </c>
      <c r="D96">
        <f>'ادخال البيانات'!L96</f>
        <v>0</v>
      </c>
      <c r="E96">
        <f>'ادخال البيانات'!M96</f>
        <v>0</v>
      </c>
      <c r="F96">
        <f>'ادخال البيانات'!N96</f>
        <v>0</v>
      </c>
      <c r="G96">
        <f>'ادخال البيانات'!O96</f>
        <v>0</v>
      </c>
      <c r="H96">
        <f>'ادخال البيانات'!P96</f>
        <v>0</v>
      </c>
      <c r="I96">
        <f>'ادخال البيانات'!Q96</f>
        <v>0</v>
      </c>
      <c r="J96">
        <f>'ادخال البيانات'!R96</f>
        <v>0</v>
      </c>
      <c r="K96">
        <f>'ادخال البيانات'!S96</f>
        <v>0</v>
      </c>
      <c r="L96">
        <f>'ادخال البيانات'!T96</f>
        <v>0</v>
      </c>
      <c r="M96">
        <f>'ادخال البيانات'!U96</f>
        <v>0</v>
      </c>
      <c r="N96">
        <f>'ادخال البيانات'!V96</f>
        <v>0</v>
      </c>
      <c r="O96">
        <f>'ادخال البيانات'!W96</f>
        <v>0</v>
      </c>
      <c r="P96">
        <f>'ادخال البيانات'!X96</f>
        <v>0</v>
      </c>
      <c r="Q96">
        <f>'ادخال البيانات'!Y96</f>
        <v>0</v>
      </c>
      <c r="R96">
        <f>'ادخال البيانات'!Z96</f>
        <v>0</v>
      </c>
      <c r="S96">
        <f>'ادخال البيانات'!AA96</f>
        <v>0</v>
      </c>
      <c r="T96">
        <f>'ادخال البيانات'!AB96</f>
        <v>0</v>
      </c>
      <c r="U96">
        <f>'ادخال البيانات'!AC96</f>
        <v>0</v>
      </c>
      <c r="V96">
        <f>'ادخال البيانات'!AD96</f>
        <v>0</v>
      </c>
      <c r="W96">
        <f>'ادخال البيانات'!AE96</f>
        <v>0</v>
      </c>
      <c r="X96">
        <f>'ادخال البيانات'!AF96</f>
        <v>0</v>
      </c>
      <c r="Y96">
        <f>'ادخال البيانات'!AG96</f>
        <v>0</v>
      </c>
      <c r="Z96">
        <f>'ادخال البيانات'!AH96</f>
        <v>0</v>
      </c>
      <c r="AA96">
        <f>'ادخال البيانات'!AI96</f>
        <v>0</v>
      </c>
    </row>
    <row r="97" spans="1:27" x14ac:dyDescent="0.3">
      <c r="A97">
        <f>'ادخال البيانات'!I97</f>
        <v>0</v>
      </c>
      <c r="B97">
        <f>'ادخال البيانات'!J97</f>
        <v>0</v>
      </c>
      <c r="C97">
        <f>'ادخال البيانات'!K97</f>
        <v>0</v>
      </c>
      <c r="D97">
        <f>'ادخال البيانات'!L97</f>
        <v>0</v>
      </c>
      <c r="E97">
        <f>'ادخال البيانات'!M97</f>
        <v>0</v>
      </c>
      <c r="F97">
        <f>'ادخال البيانات'!N97</f>
        <v>0</v>
      </c>
      <c r="G97">
        <f>'ادخال البيانات'!O97</f>
        <v>0</v>
      </c>
      <c r="H97">
        <f>'ادخال البيانات'!P97</f>
        <v>0</v>
      </c>
      <c r="I97">
        <f>'ادخال البيانات'!Q97</f>
        <v>0</v>
      </c>
      <c r="J97">
        <f>'ادخال البيانات'!R97</f>
        <v>0</v>
      </c>
      <c r="K97">
        <f>'ادخال البيانات'!S97</f>
        <v>0</v>
      </c>
      <c r="L97">
        <f>'ادخال البيانات'!T97</f>
        <v>0</v>
      </c>
      <c r="M97">
        <f>'ادخال البيانات'!U97</f>
        <v>0</v>
      </c>
      <c r="N97">
        <f>'ادخال البيانات'!V97</f>
        <v>0</v>
      </c>
      <c r="O97">
        <f>'ادخال البيانات'!W97</f>
        <v>0</v>
      </c>
      <c r="P97">
        <f>'ادخال البيانات'!X97</f>
        <v>0</v>
      </c>
      <c r="Q97">
        <f>'ادخال البيانات'!Y97</f>
        <v>0</v>
      </c>
      <c r="R97">
        <f>'ادخال البيانات'!Z97</f>
        <v>0</v>
      </c>
      <c r="S97">
        <f>'ادخال البيانات'!AA97</f>
        <v>0</v>
      </c>
      <c r="T97">
        <f>'ادخال البيانات'!AB97</f>
        <v>0</v>
      </c>
      <c r="U97">
        <f>'ادخال البيانات'!AC97</f>
        <v>0</v>
      </c>
      <c r="V97">
        <f>'ادخال البيانات'!AD97</f>
        <v>0</v>
      </c>
      <c r="W97">
        <f>'ادخال البيانات'!AE97</f>
        <v>0</v>
      </c>
      <c r="X97">
        <f>'ادخال البيانات'!AF97</f>
        <v>0</v>
      </c>
      <c r="Y97">
        <f>'ادخال البيانات'!AG97</f>
        <v>0</v>
      </c>
      <c r="Z97">
        <f>'ادخال البيانات'!AH97</f>
        <v>0</v>
      </c>
      <c r="AA97">
        <f>'ادخال البيانات'!AI97</f>
        <v>0</v>
      </c>
    </row>
    <row r="98" spans="1:27" x14ac:dyDescent="0.3">
      <c r="A98">
        <f>'ادخال البيانات'!I98</f>
        <v>0</v>
      </c>
      <c r="B98">
        <f>'ادخال البيانات'!J98</f>
        <v>0</v>
      </c>
      <c r="C98">
        <f>'ادخال البيانات'!K98</f>
        <v>0</v>
      </c>
      <c r="D98">
        <f>'ادخال البيانات'!L98</f>
        <v>0</v>
      </c>
      <c r="E98">
        <f>'ادخال البيانات'!M98</f>
        <v>0</v>
      </c>
      <c r="F98">
        <f>'ادخال البيانات'!N98</f>
        <v>0</v>
      </c>
      <c r="G98">
        <f>'ادخال البيانات'!O98</f>
        <v>0</v>
      </c>
      <c r="H98">
        <f>'ادخال البيانات'!P98</f>
        <v>0</v>
      </c>
      <c r="I98">
        <f>'ادخال البيانات'!Q98</f>
        <v>0</v>
      </c>
      <c r="J98">
        <f>'ادخال البيانات'!R98</f>
        <v>0</v>
      </c>
      <c r="K98">
        <f>'ادخال البيانات'!S98</f>
        <v>0</v>
      </c>
      <c r="L98">
        <f>'ادخال البيانات'!T98</f>
        <v>0</v>
      </c>
      <c r="M98">
        <f>'ادخال البيانات'!U98</f>
        <v>0</v>
      </c>
      <c r="N98">
        <f>'ادخال البيانات'!V98</f>
        <v>0</v>
      </c>
      <c r="O98">
        <f>'ادخال البيانات'!W98</f>
        <v>0</v>
      </c>
      <c r="P98">
        <f>'ادخال البيانات'!X98</f>
        <v>0</v>
      </c>
      <c r="Q98">
        <f>'ادخال البيانات'!Y98</f>
        <v>0</v>
      </c>
      <c r="R98">
        <f>'ادخال البيانات'!Z98</f>
        <v>0</v>
      </c>
      <c r="S98">
        <f>'ادخال البيانات'!AA98</f>
        <v>0</v>
      </c>
      <c r="T98">
        <f>'ادخال البيانات'!AB98</f>
        <v>0</v>
      </c>
      <c r="U98">
        <f>'ادخال البيانات'!AC98</f>
        <v>0</v>
      </c>
      <c r="V98">
        <f>'ادخال البيانات'!AD98</f>
        <v>0</v>
      </c>
      <c r="W98">
        <f>'ادخال البيانات'!AE98</f>
        <v>0</v>
      </c>
      <c r="X98">
        <f>'ادخال البيانات'!AF98</f>
        <v>0</v>
      </c>
      <c r="Y98">
        <f>'ادخال البيانات'!AG98</f>
        <v>0</v>
      </c>
      <c r="Z98">
        <f>'ادخال البيانات'!AH98</f>
        <v>0</v>
      </c>
      <c r="AA98">
        <f>'ادخال البيانات'!AI98</f>
        <v>0</v>
      </c>
    </row>
    <row r="99" spans="1:27" x14ac:dyDescent="0.3">
      <c r="A99">
        <f>'ادخال البيانات'!I99</f>
        <v>0</v>
      </c>
      <c r="B99">
        <f>'ادخال البيانات'!J99</f>
        <v>0</v>
      </c>
      <c r="C99">
        <f>'ادخال البيانات'!K99</f>
        <v>0</v>
      </c>
      <c r="D99">
        <f>'ادخال البيانات'!L99</f>
        <v>0</v>
      </c>
      <c r="E99">
        <f>'ادخال البيانات'!M99</f>
        <v>0</v>
      </c>
      <c r="F99">
        <f>'ادخال البيانات'!N99</f>
        <v>0</v>
      </c>
      <c r="G99">
        <f>'ادخال البيانات'!O99</f>
        <v>0</v>
      </c>
      <c r="H99">
        <f>'ادخال البيانات'!P99</f>
        <v>0</v>
      </c>
      <c r="I99">
        <f>'ادخال البيانات'!Q99</f>
        <v>0</v>
      </c>
      <c r="J99">
        <f>'ادخال البيانات'!R99</f>
        <v>0</v>
      </c>
      <c r="K99">
        <f>'ادخال البيانات'!S99</f>
        <v>0</v>
      </c>
      <c r="L99">
        <f>'ادخال البيانات'!T99</f>
        <v>0</v>
      </c>
      <c r="M99">
        <f>'ادخال البيانات'!U99</f>
        <v>0</v>
      </c>
      <c r="N99">
        <f>'ادخال البيانات'!V99</f>
        <v>0</v>
      </c>
      <c r="O99">
        <f>'ادخال البيانات'!W99</f>
        <v>0</v>
      </c>
      <c r="P99">
        <f>'ادخال البيانات'!X99</f>
        <v>0</v>
      </c>
      <c r="Q99">
        <f>'ادخال البيانات'!Y99</f>
        <v>0</v>
      </c>
      <c r="R99">
        <f>'ادخال البيانات'!Z99</f>
        <v>0</v>
      </c>
      <c r="S99">
        <f>'ادخال البيانات'!AA99</f>
        <v>0</v>
      </c>
      <c r="T99">
        <f>'ادخال البيانات'!AB99</f>
        <v>0</v>
      </c>
      <c r="U99">
        <f>'ادخال البيانات'!AC99</f>
        <v>0</v>
      </c>
      <c r="V99">
        <f>'ادخال البيانات'!AD99</f>
        <v>0</v>
      </c>
      <c r="W99">
        <f>'ادخال البيانات'!AE99</f>
        <v>0</v>
      </c>
      <c r="X99">
        <f>'ادخال البيانات'!AF99</f>
        <v>0</v>
      </c>
      <c r="Y99">
        <f>'ادخال البيانات'!AG99</f>
        <v>0</v>
      </c>
      <c r="Z99">
        <f>'ادخال البيانات'!AH99</f>
        <v>0</v>
      </c>
      <c r="AA99">
        <f>'ادخال البيانات'!AI99</f>
        <v>0</v>
      </c>
    </row>
    <row r="100" spans="1:27" x14ac:dyDescent="0.3">
      <c r="A100">
        <f>'ادخال البيانات'!I100</f>
        <v>0</v>
      </c>
      <c r="B100">
        <f>'ادخال البيانات'!J100</f>
        <v>0</v>
      </c>
      <c r="C100">
        <f>'ادخال البيانات'!K100</f>
        <v>0</v>
      </c>
      <c r="D100">
        <f>'ادخال البيانات'!L100</f>
        <v>0</v>
      </c>
      <c r="E100">
        <f>'ادخال البيانات'!M100</f>
        <v>0</v>
      </c>
      <c r="F100">
        <f>'ادخال البيانات'!N100</f>
        <v>0</v>
      </c>
      <c r="G100">
        <f>'ادخال البيانات'!O100</f>
        <v>0</v>
      </c>
      <c r="H100">
        <f>'ادخال البيانات'!P100</f>
        <v>0</v>
      </c>
      <c r="I100">
        <f>'ادخال البيانات'!Q100</f>
        <v>0</v>
      </c>
      <c r="J100">
        <f>'ادخال البيانات'!R100</f>
        <v>0</v>
      </c>
      <c r="K100">
        <f>'ادخال البيانات'!S100</f>
        <v>0</v>
      </c>
      <c r="L100">
        <f>'ادخال البيانات'!T100</f>
        <v>0</v>
      </c>
      <c r="M100">
        <f>'ادخال البيانات'!U100</f>
        <v>0</v>
      </c>
      <c r="N100">
        <f>'ادخال البيانات'!V100</f>
        <v>0</v>
      </c>
      <c r="O100">
        <f>'ادخال البيانات'!W100</f>
        <v>0</v>
      </c>
      <c r="P100">
        <f>'ادخال البيانات'!X100</f>
        <v>0</v>
      </c>
      <c r="Q100">
        <f>'ادخال البيانات'!Y100</f>
        <v>0</v>
      </c>
      <c r="R100">
        <f>'ادخال البيانات'!Z100</f>
        <v>0</v>
      </c>
      <c r="S100">
        <f>'ادخال البيانات'!AA100</f>
        <v>0</v>
      </c>
      <c r="T100">
        <f>'ادخال البيانات'!AB100</f>
        <v>0</v>
      </c>
      <c r="U100">
        <f>'ادخال البيانات'!AC100</f>
        <v>0</v>
      </c>
      <c r="V100">
        <f>'ادخال البيانات'!AD100</f>
        <v>0</v>
      </c>
      <c r="W100">
        <f>'ادخال البيانات'!AE100</f>
        <v>0</v>
      </c>
      <c r="X100">
        <f>'ادخال البيانات'!AF100</f>
        <v>0</v>
      </c>
      <c r="Y100">
        <f>'ادخال البيانات'!AG100</f>
        <v>0</v>
      </c>
      <c r="Z100">
        <f>'ادخال البيانات'!AH100</f>
        <v>0</v>
      </c>
      <c r="AA100">
        <f>'ادخال البيانات'!AI100</f>
        <v>0</v>
      </c>
    </row>
    <row r="101" spans="1:27" x14ac:dyDescent="0.3">
      <c r="A101">
        <f>'ادخال البيانات'!I101</f>
        <v>0</v>
      </c>
      <c r="B101">
        <f>'ادخال البيانات'!J101</f>
        <v>0</v>
      </c>
      <c r="C101">
        <f>'ادخال البيانات'!K101</f>
        <v>0</v>
      </c>
      <c r="D101">
        <f>'ادخال البيانات'!L101</f>
        <v>0</v>
      </c>
      <c r="E101">
        <f>'ادخال البيانات'!M101</f>
        <v>0</v>
      </c>
      <c r="F101">
        <f>'ادخال البيانات'!N101</f>
        <v>0</v>
      </c>
      <c r="G101">
        <f>'ادخال البيانات'!O101</f>
        <v>0</v>
      </c>
      <c r="H101">
        <f>'ادخال البيانات'!P101</f>
        <v>0</v>
      </c>
      <c r="I101">
        <f>'ادخال البيانات'!Q101</f>
        <v>0</v>
      </c>
      <c r="J101">
        <f>'ادخال البيانات'!R101</f>
        <v>0</v>
      </c>
      <c r="K101">
        <f>'ادخال البيانات'!S101</f>
        <v>0</v>
      </c>
      <c r="L101">
        <f>'ادخال البيانات'!T101</f>
        <v>0</v>
      </c>
      <c r="M101">
        <f>'ادخال البيانات'!U101</f>
        <v>0</v>
      </c>
      <c r="N101">
        <f>'ادخال البيانات'!V101</f>
        <v>0</v>
      </c>
      <c r="O101">
        <f>'ادخال البيانات'!W101</f>
        <v>0</v>
      </c>
      <c r="P101">
        <f>'ادخال البيانات'!X101</f>
        <v>0</v>
      </c>
      <c r="Q101">
        <f>'ادخال البيانات'!Y101</f>
        <v>0</v>
      </c>
      <c r="R101">
        <f>'ادخال البيانات'!Z101</f>
        <v>0</v>
      </c>
      <c r="S101">
        <f>'ادخال البيانات'!AA101</f>
        <v>0</v>
      </c>
      <c r="T101">
        <f>'ادخال البيانات'!AB101</f>
        <v>0</v>
      </c>
      <c r="U101">
        <f>'ادخال البيانات'!AC101</f>
        <v>0</v>
      </c>
      <c r="V101">
        <f>'ادخال البيانات'!AD101</f>
        <v>0</v>
      </c>
      <c r="W101">
        <f>'ادخال البيانات'!AE101</f>
        <v>0</v>
      </c>
      <c r="X101">
        <f>'ادخال البيانات'!AF101</f>
        <v>0</v>
      </c>
      <c r="Y101">
        <f>'ادخال البيانات'!AG101</f>
        <v>0</v>
      </c>
      <c r="Z101">
        <f>'ادخال البيانات'!AH101</f>
        <v>0</v>
      </c>
      <c r="AA101">
        <f>'ادخال البيانات'!AI101</f>
        <v>0</v>
      </c>
    </row>
    <row r="102" spans="1:27" x14ac:dyDescent="0.3">
      <c r="A102">
        <f>'ادخال البيانات'!I102</f>
        <v>0</v>
      </c>
      <c r="B102">
        <f>'ادخال البيانات'!J102</f>
        <v>0</v>
      </c>
      <c r="C102">
        <f>'ادخال البيانات'!K102</f>
        <v>0</v>
      </c>
      <c r="D102">
        <f>'ادخال البيانات'!L102</f>
        <v>0</v>
      </c>
      <c r="E102">
        <f>'ادخال البيانات'!M102</f>
        <v>0</v>
      </c>
      <c r="F102">
        <f>'ادخال البيانات'!N102</f>
        <v>0</v>
      </c>
      <c r="G102">
        <f>'ادخال البيانات'!O102</f>
        <v>0</v>
      </c>
      <c r="H102">
        <f>'ادخال البيانات'!P102</f>
        <v>0</v>
      </c>
      <c r="I102">
        <f>'ادخال البيانات'!Q102</f>
        <v>0</v>
      </c>
      <c r="J102">
        <f>'ادخال البيانات'!R102</f>
        <v>0</v>
      </c>
      <c r="K102">
        <f>'ادخال البيانات'!S102</f>
        <v>0</v>
      </c>
      <c r="L102">
        <f>'ادخال البيانات'!T102</f>
        <v>0</v>
      </c>
      <c r="M102">
        <f>'ادخال البيانات'!U102</f>
        <v>0</v>
      </c>
      <c r="N102">
        <f>'ادخال البيانات'!V102</f>
        <v>0</v>
      </c>
      <c r="O102">
        <f>'ادخال البيانات'!W102</f>
        <v>0</v>
      </c>
      <c r="P102">
        <f>'ادخال البيانات'!X102</f>
        <v>0</v>
      </c>
      <c r="Q102">
        <f>'ادخال البيانات'!Y102</f>
        <v>0</v>
      </c>
      <c r="R102">
        <f>'ادخال البيانات'!Z102</f>
        <v>0</v>
      </c>
      <c r="S102">
        <f>'ادخال البيانات'!AA102</f>
        <v>0</v>
      </c>
      <c r="T102">
        <f>'ادخال البيانات'!AB102</f>
        <v>0</v>
      </c>
      <c r="U102">
        <f>'ادخال البيانات'!AC102</f>
        <v>0</v>
      </c>
      <c r="V102">
        <f>'ادخال البيانات'!AD102</f>
        <v>0</v>
      </c>
      <c r="W102">
        <f>'ادخال البيانات'!AE102</f>
        <v>0</v>
      </c>
      <c r="X102">
        <f>'ادخال البيانات'!AF102</f>
        <v>0</v>
      </c>
      <c r="Y102">
        <f>'ادخال البيانات'!AG102</f>
        <v>0</v>
      </c>
      <c r="Z102">
        <f>'ادخال البيانات'!AH102</f>
        <v>0</v>
      </c>
      <c r="AA102">
        <f>'ادخال البيانات'!AI102</f>
        <v>0</v>
      </c>
    </row>
    <row r="103" spans="1:27" x14ac:dyDescent="0.3">
      <c r="A103">
        <f>'ادخال البيانات'!I103</f>
        <v>0</v>
      </c>
      <c r="B103">
        <f>'ادخال البيانات'!J103</f>
        <v>0</v>
      </c>
      <c r="C103">
        <f>'ادخال البيانات'!K103</f>
        <v>0</v>
      </c>
      <c r="D103">
        <f>'ادخال البيانات'!L103</f>
        <v>0</v>
      </c>
      <c r="E103">
        <f>'ادخال البيانات'!M103</f>
        <v>0</v>
      </c>
      <c r="F103">
        <f>'ادخال البيانات'!N103</f>
        <v>0</v>
      </c>
      <c r="G103">
        <f>'ادخال البيانات'!O103</f>
        <v>0</v>
      </c>
      <c r="H103">
        <f>'ادخال البيانات'!P103</f>
        <v>0</v>
      </c>
      <c r="I103">
        <f>'ادخال البيانات'!Q103</f>
        <v>0</v>
      </c>
      <c r="J103">
        <f>'ادخال البيانات'!R103</f>
        <v>0</v>
      </c>
      <c r="K103">
        <f>'ادخال البيانات'!S103</f>
        <v>0</v>
      </c>
      <c r="L103">
        <f>'ادخال البيانات'!T103</f>
        <v>0</v>
      </c>
      <c r="M103">
        <f>'ادخال البيانات'!U103</f>
        <v>0</v>
      </c>
      <c r="N103">
        <f>'ادخال البيانات'!V103</f>
        <v>0</v>
      </c>
      <c r="O103">
        <f>'ادخال البيانات'!W103</f>
        <v>0</v>
      </c>
      <c r="P103">
        <f>'ادخال البيانات'!X103</f>
        <v>0</v>
      </c>
      <c r="Q103">
        <f>'ادخال البيانات'!Y103</f>
        <v>0</v>
      </c>
      <c r="R103">
        <f>'ادخال البيانات'!Z103</f>
        <v>0</v>
      </c>
      <c r="S103">
        <f>'ادخال البيانات'!AA103</f>
        <v>0</v>
      </c>
      <c r="T103">
        <f>'ادخال البيانات'!AB103</f>
        <v>0</v>
      </c>
      <c r="U103">
        <f>'ادخال البيانات'!AC103</f>
        <v>0</v>
      </c>
      <c r="V103">
        <f>'ادخال البيانات'!AD103</f>
        <v>0</v>
      </c>
      <c r="W103">
        <f>'ادخال البيانات'!AE103</f>
        <v>0</v>
      </c>
      <c r="X103">
        <f>'ادخال البيانات'!AF103</f>
        <v>0</v>
      </c>
      <c r="Y103">
        <f>'ادخال البيانات'!AG103</f>
        <v>0</v>
      </c>
      <c r="Z103">
        <f>'ادخال البيانات'!AH103</f>
        <v>0</v>
      </c>
      <c r="AA103">
        <f>'ادخال البيانات'!AI103</f>
        <v>0</v>
      </c>
    </row>
    <row r="104" spans="1:27" x14ac:dyDescent="0.3">
      <c r="A104">
        <f>'ادخال البيانات'!I104</f>
        <v>0</v>
      </c>
      <c r="B104">
        <f>'ادخال البيانات'!J104</f>
        <v>0</v>
      </c>
      <c r="C104">
        <f>'ادخال البيانات'!K104</f>
        <v>0</v>
      </c>
      <c r="D104">
        <f>'ادخال البيانات'!L104</f>
        <v>0</v>
      </c>
      <c r="E104">
        <f>'ادخال البيانات'!M104</f>
        <v>0</v>
      </c>
      <c r="F104">
        <f>'ادخال البيانات'!N104</f>
        <v>0</v>
      </c>
      <c r="G104">
        <f>'ادخال البيانات'!O104</f>
        <v>0</v>
      </c>
      <c r="H104">
        <f>'ادخال البيانات'!P104</f>
        <v>0</v>
      </c>
      <c r="I104">
        <f>'ادخال البيانات'!Q104</f>
        <v>0</v>
      </c>
      <c r="J104">
        <f>'ادخال البيانات'!R104</f>
        <v>0</v>
      </c>
      <c r="K104">
        <f>'ادخال البيانات'!S104</f>
        <v>0</v>
      </c>
      <c r="L104">
        <f>'ادخال البيانات'!T104</f>
        <v>0</v>
      </c>
      <c r="M104">
        <f>'ادخال البيانات'!U104</f>
        <v>0</v>
      </c>
      <c r="N104">
        <f>'ادخال البيانات'!V104</f>
        <v>0</v>
      </c>
      <c r="O104">
        <f>'ادخال البيانات'!W104</f>
        <v>0</v>
      </c>
      <c r="P104">
        <f>'ادخال البيانات'!X104</f>
        <v>0</v>
      </c>
      <c r="Q104">
        <f>'ادخال البيانات'!Y104</f>
        <v>0</v>
      </c>
      <c r="R104">
        <f>'ادخال البيانات'!Z104</f>
        <v>0</v>
      </c>
      <c r="S104">
        <f>'ادخال البيانات'!AA104</f>
        <v>0</v>
      </c>
      <c r="T104">
        <f>'ادخال البيانات'!AB104</f>
        <v>0</v>
      </c>
      <c r="U104">
        <f>'ادخال البيانات'!AC104</f>
        <v>0</v>
      </c>
      <c r="V104">
        <f>'ادخال البيانات'!AD104</f>
        <v>0</v>
      </c>
      <c r="W104">
        <f>'ادخال البيانات'!AE104</f>
        <v>0</v>
      </c>
      <c r="X104">
        <f>'ادخال البيانات'!AF104</f>
        <v>0</v>
      </c>
      <c r="Y104">
        <f>'ادخال البيانات'!AG104</f>
        <v>0</v>
      </c>
      <c r="Z104">
        <f>'ادخال البيانات'!AH104</f>
        <v>0</v>
      </c>
      <c r="AA104">
        <f>'ادخال البيانات'!AI104</f>
        <v>0</v>
      </c>
    </row>
    <row r="105" spans="1:27" x14ac:dyDescent="0.3">
      <c r="A105">
        <f>'ادخال البيانات'!I105</f>
        <v>0</v>
      </c>
      <c r="B105">
        <f>'ادخال البيانات'!J105</f>
        <v>0</v>
      </c>
      <c r="C105">
        <f>'ادخال البيانات'!K105</f>
        <v>0</v>
      </c>
      <c r="D105">
        <f>'ادخال البيانات'!L105</f>
        <v>0</v>
      </c>
      <c r="E105">
        <f>'ادخال البيانات'!M105</f>
        <v>0</v>
      </c>
      <c r="F105">
        <f>'ادخال البيانات'!N105</f>
        <v>0</v>
      </c>
      <c r="G105">
        <f>'ادخال البيانات'!O105</f>
        <v>0</v>
      </c>
      <c r="H105">
        <f>'ادخال البيانات'!P105</f>
        <v>0</v>
      </c>
      <c r="I105">
        <f>'ادخال البيانات'!Q105</f>
        <v>0</v>
      </c>
      <c r="J105">
        <f>'ادخال البيانات'!R105</f>
        <v>0</v>
      </c>
      <c r="K105">
        <f>'ادخال البيانات'!S105</f>
        <v>0</v>
      </c>
      <c r="L105">
        <f>'ادخال البيانات'!T105</f>
        <v>0</v>
      </c>
      <c r="M105">
        <f>'ادخال البيانات'!U105</f>
        <v>0</v>
      </c>
      <c r="N105">
        <f>'ادخال البيانات'!V105</f>
        <v>0</v>
      </c>
      <c r="O105">
        <f>'ادخال البيانات'!W105</f>
        <v>0</v>
      </c>
      <c r="P105">
        <f>'ادخال البيانات'!X105</f>
        <v>0</v>
      </c>
      <c r="Q105">
        <f>'ادخال البيانات'!Y105</f>
        <v>0</v>
      </c>
      <c r="R105">
        <f>'ادخال البيانات'!Z105</f>
        <v>0</v>
      </c>
      <c r="S105">
        <f>'ادخال البيانات'!AA105</f>
        <v>0</v>
      </c>
      <c r="T105">
        <f>'ادخال البيانات'!AB105</f>
        <v>0</v>
      </c>
      <c r="U105">
        <f>'ادخال البيانات'!AC105</f>
        <v>0</v>
      </c>
      <c r="V105">
        <f>'ادخال البيانات'!AD105</f>
        <v>0</v>
      </c>
      <c r="W105">
        <f>'ادخال البيانات'!AE105</f>
        <v>0</v>
      </c>
      <c r="X105">
        <f>'ادخال البيانات'!AF105</f>
        <v>0</v>
      </c>
      <c r="Y105">
        <f>'ادخال البيانات'!AG105</f>
        <v>0</v>
      </c>
      <c r="Z105">
        <f>'ادخال البيانات'!AH105</f>
        <v>0</v>
      </c>
      <c r="AA105">
        <f>'ادخال البيانات'!AI105</f>
        <v>0</v>
      </c>
    </row>
    <row r="106" spans="1:27" x14ac:dyDescent="0.3">
      <c r="A106">
        <f>'ادخال البيانات'!I106</f>
        <v>0</v>
      </c>
      <c r="B106">
        <f>'ادخال البيانات'!J106</f>
        <v>0</v>
      </c>
      <c r="C106">
        <f>'ادخال البيانات'!K106</f>
        <v>0</v>
      </c>
      <c r="D106">
        <f>'ادخال البيانات'!L106</f>
        <v>0</v>
      </c>
      <c r="E106">
        <f>'ادخال البيانات'!M106</f>
        <v>0</v>
      </c>
      <c r="F106">
        <f>'ادخال البيانات'!N106</f>
        <v>0</v>
      </c>
      <c r="G106">
        <f>'ادخال البيانات'!O106</f>
        <v>0</v>
      </c>
      <c r="H106">
        <f>'ادخال البيانات'!P106</f>
        <v>0</v>
      </c>
      <c r="I106">
        <f>'ادخال البيانات'!Q106</f>
        <v>0</v>
      </c>
      <c r="J106">
        <f>'ادخال البيانات'!R106</f>
        <v>0</v>
      </c>
      <c r="K106">
        <f>'ادخال البيانات'!S106</f>
        <v>0</v>
      </c>
      <c r="L106">
        <f>'ادخال البيانات'!T106</f>
        <v>0</v>
      </c>
      <c r="M106">
        <f>'ادخال البيانات'!U106</f>
        <v>0</v>
      </c>
      <c r="N106">
        <f>'ادخال البيانات'!V106</f>
        <v>0</v>
      </c>
      <c r="O106">
        <f>'ادخال البيانات'!W106</f>
        <v>0</v>
      </c>
      <c r="P106">
        <f>'ادخال البيانات'!X106</f>
        <v>0</v>
      </c>
      <c r="Q106">
        <f>'ادخال البيانات'!Y106</f>
        <v>0</v>
      </c>
      <c r="R106">
        <f>'ادخال البيانات'!Z106</f>
        <v>0</v>
      </c>
      <c r="S106">
        <f>'ادخال البيانات'!AA106</f>
        <v>0</v>
      </c>
      <c r="T106">
        <f>'ادخال البيانات'!AB106</f>
        <v>0</v>
      </c>
      <c r="U106">
        <f>'ادخال البيانات'!AC106</f>
        <v>0</v>
      </c>
      <c r="V106">
        <f>'ادخال البيانات'!AD106</f>
        <v>0</v>
      </c>
      <c r="W106">
        <f>'ادخال البيانات'!AE106</f>
        <v>0</v>
      </c>
      <c r="X106">
        <f>'ادخال البيانات'!AF106</f>
        <v>0</v>
      </c>
      <c r="Y106">
        <f>'ادخال البيانات'!AG106</f>
        <v>0</v>
      </c>
      <c r="Z106">
        <f>'ادخال البيانات'!AH106</f>
        <v>0</v>
      </c>
      <c r="AA106">
        <f>'ادخال البيانات'!AI106</f>
        <v>0</v>
      </c>
    </row>
    <row r="107" spans="1:27" x14ac:dyDescent="0.3">
      <c r="A107">
        <f>'ادخال البيانات'!I107</f>
        <v>0</v>
      </c>
      <c r="B107">
        <f>'ادخال البيانات'!J107</f>
        <v>0</v>
      </c>
      <c r="C107">
        <f>'ادخال البيانات'!K107</f>
        <v>0</v>
      </c>
      <c r="D107">
        <f>'ادخال البيانات'!L107</f>
        <v>0</v>
      </c>
      <c r="E107">
        <f>'ادخال البيانات'!M107</f>
        <v>0</v>
      </c>
      <c r="F107">
        <f>'ادخال البيانات'!N107</f>
        <v>0</v>
      </c>
      <c r="G107">
        <f>'ادخال البيانات'!O107</f>
        <v>0</v>
      </c>
      <c r="H107">
        <f>'ادخال البيانات'!P107</f>
        <v>0</v>
      </c>
      <c r="I107">
        <f>'ادخال البيانات'!Q107</f>
        <v>0</v>
      </c>
      <c r="J107">
        <f>'ادخال البيانات'!R107</f>
        <v>0</v>
      </c>
      <c r="K107">
        <f>'ادخال البيانات'!S107</f>
        <v>0</v>
      </c>
      <c r="L107">
        <f>'ادخال البيانات'!T107</f>
        <v>0</v>
      </c>
      <c r="M107">
        <f>'ادخال البيانات'!U107</f>
        <v>0</v>
      </c>
      <c r="N107">
        <f>'ادخال البيانات'!V107</f>
        <v>0</v>
      </c>
      <c r="O107">
        <f>'ادخال البيانات'!W107</f>
        <v>0</v>
      </c>
      <c r="P107">
        <f>'ادخال البيانات'!X107</f>
        <v>0</v>
      </c>
      <c r="Q107">
        <f>'ادخال البيانات'!Y107</f>
        <v>0</v>
      </c>
      <c r="R107">
        <f>'ادخال البيانات'!Z107</f>
        <v>0</v>
      </c>
      <c r="S107">
        <f>'ادخال البيانات'!AA107</f>
        <v>0</v>
      </c>
      <c r="T107">
        <f>'ادخال البيانات'!AB107</f>
        <v>0</v>
      </c>
      <c r="U107">
        <f>'ادخال البيانات'!AC107</f>
        <v>0</v>
      </c>
      <c r="V107">
        <f>'ادخال البيانات'!AD107</f>
        <v>0</v>
      </c>
      <c r="W107">
        <f>'ادخال البيانات'!AE107</f>
        <v>0</v>
      </c>
      <c r="X107">
        <f>'ادخال البيانات'!AF107</f>
        <v>0</v>
      </c>
      <c r="Y107">
        <f>'ادخال البيانات'!AG107</f>
        <v>0</v>
      </c>
      <c r="Z107">
        <f>'ادخال البيانات'!AH107</f>
        <v>0</v>
      </c>
      <c r="AA107">
        <f>'ادخال البيانات'!AI107</f>
        <v>0</v>
      </c>
    </row>
    <row r="108" spans="1:27" x14ac:dyDescent="0.3">
      <c r="A108">
        <f>'ادخال البيانات'!I108</f>
        <v>0</v>
      </c>
      <c r="B108">
        <f>'ادخال البيانات'!J108</f>
        <v>0</v>
      </c>
      <c r="C108">
        <f>'ادخال البيانات'!K108</f>
        <v>0</v>
      </c>
      <c r="D108">
        <f>'ادخال البيانات'!L108</f>
        <v>0</v>
      </c>
      <c r="E108">
        <f>'ادخال البيانات'!M108</f>
        <v>0</v>
      </c>
      <c r="F108">
        <f>'ادخال البيانات'!N108</f>
        <v>0</v>
      </c>
      <c r="G108">
        <f>'ادخال البيانات'!O108</f>
        <v>0</v>
      </c>
      <c r="H108">
        <f>'ادخال البيانات'!P108</f>
        <v>0</v>
      </c>
      <c r="I108">
        <f>'ادخال البيانات'!Q108</f>
        <v>0</v>
      </c>
      <c r="J108">
        <f>'ادخال البيانات'!R108</f>
        <v>0</v>
      </c>
      <c r="K108">
        <f>'ادخال البيانات'!S108</f>
        <v>0</v>
      </c>
      <c r="L108">
        <f>'ادخال البيانات'!T108</f>
        <v>0</v>
      </c>
      <c r="M108">
        <f>'ادخال البيانات'!U108</f>
        <v>0</v>
      </c>
      <c r="N108">
        <f>'ادخال البيانات'!V108</f>
        <v>0</v>
      </c>
      <c r="O108">
        <f>'ادخال البيانات'!W108</f>
        <v>0</v>
      </c>
      <c r="P108">
        <f>'ادخال البيانات'!X108</f>
        <v>0</v>
      </c>
      <c r="Q108">
        <f>'ادخال البيانات'!Y108</f>
        <v>0</v>
      </c>
      <c r="R108">
        <f>'ادخال البيانات'!Z108</f>
        <v>0</v>
      </c>
      <c r="S108">
        <f>'ادخال البيانات'!AA108</f>
        <v>0</v>
      </c>
      <c r="T108">
        <f>'ادخال البيانات'!AB108</f>
        <v>0</v>
      </c>
      <c r="U108">
        <f>'ادخال البيانات'!AC108</f>
        <v>0</v>
      </c>
      <c r="V108">
        <f>'ادخال البيانات'!AD108</f>
        <v>0</v>
      </c>
      <c r="W108">
        <f>'ادخال البيانات'!AE108</f>
        <v>0</v>
      </c>
      <c r="X108">
        <f>'ادخال البيانات'!AF108</f>
        <v>0</v>
      </c>
      <c r="Y108">
        <f>'ادخال البيانات'!AG108</f>
        <v>0</v>
      </c>
      <c r="Z108">
        <f>'ادخال البيانات'!AH108</f>
        <v>0</v>
      </c>
      <c r="AA108">
        <f>'ادخال البيانات'!AI108</f>
        <v>0</v>
      </c>
    </row>
    <row r="109" spans="1:27" x14ac:dyDescent="0.3">
      <c r="A109">
        <f>'ادخال البيانات'!I109</f>
        <v>0</v>
      </c>
      <c r="B109">
        <f>'ادخال البيانات'!J109</f>
        <v>0</v>
      </c>
      <c r="C109">
        <f>'ادخال البيانات'!K109</f>
        <v>0</v>
      </c>
      <c r="D109">
        <f>'ادخال البيانات'!L109</f>
        <v>0</v>
      </c>
      <c r="E109">
        <f>'ادخال البيانات'!M109</f>
        <v>0</v>
      </c>
      <c r="F109">
        <f>'ادخال البيانات'!N109</f>
        <v>0</v>
      </c>
      <c r="G109">
        <f>'ادخال البيانات'!O109</f>
        <v>0</v>
      </c>
      <c r="H109">
        <f>'ادخال البيانات'!P109</f>
        <v>0</v>
      </c>
      <c r="I109">
        <f>'ادخال البيانات'!Q109</f>
        <v>0</v>
      </c>
      <c r="J109">
        <f>'ادخال البيانات'!R109</f>
        <v>0</v>
      </c>
      <c r="K109">
        <f>'ادخال البيانات'!S109</f>
        <v>0</v>
      </c>
      <c r="L109">
        <f>'ادخال البيانات'!T109</f>
        <v>0</v>
      </c>
      <c r="M109">
        <f>'ادخال البيانات'!U109</f>
        <v>0</v>
      </c>
      <c r="N109">
        <f>'ادخال البيانات'!V109</f>
        <v>0</v>
      </c>
      <c r="O109">
        <f>'ادخال البيانات'!W109</f>
        <v>0</v>
      </c>
      <c r="P109">
        <f>'ادخال البيانات'!X109</f>
        <v>0</v>
      </c>
      <c r="Q109">
        <f>'ادخال البيانات'!Y109</f>
        <v>0</v>
      </c>
      <c r="R109">
        <f>'ادخال البيانات'!Z109</f>
        <v>0</v>
      </c>
      <c r="S109">
        <f>'ادخال البيانات'!AA109</f>
        <v>0</v>
      </c>
      <c r="T109">
        <f>'ادخال البيانات'!AB109</f>
        <v>0</v>
      </c>
      <c r="U109">
        <f>'ادخال البيانات'!AC109</f>
        <v>0</v>
      </c>
      <c r="V109">
        <f>'ادخال البيانات'!AD109</f>
        <v>0</v>
      </c>
      <c r="W109">
        <f>'ادخال البيانات'!AE109</f>
        <v>0</v>
      </c>
      <c r="X109">
        <f>'ادخال البيانات'!AF109</f>
        <v>0</v>
      </c>
      <c r="Y109">
        <f>'ادخال البيانات'!AG109</f>
        <v>0</v>
      </c>
      <c r="Z109">
        <f>'ادخال البيانات'!AH109</f>
        <v>0</v>
      </c>
      <c r="AA109">
        <f>'ادخال البيانات'!AI109</f>
        <v>0</v>
      </c>
    </row>
    <row r="110" spans="1:27" x14ac:dyDescent="0.3">
      <c r="A110">
        <f>'ادخال البيانات'!I110</f>
        <v>0</v>
      </c>
      <c r="B110">
        <f>'ادخال البيانات'!J110</f>
        <v>0</v>
      </c>
      <c r="C110">
        <f>'ادخال البيانات'!K110</f>
        <v>0</v>
      </c>
      <c r="D110">
        <f>'ادخال البيانات'!L110</f>
        <v>0</v>
      </c>
      <c r="E110">
        <f>'ادخال البيانات'!M110</f>
        <v>0</v>
      </c>
      <c r="F110">
        <f>'ادخال البيانات'!N110</f>
        <v>0</v>
      </c>
      <c r="G110">
        <f>'ادخال البيانات'!O110</f>
        <v>0</v>
      </c>
      <c r="H110">
        <f>'ادخال البيانات'!P110</f>
        <v>0</v>
      </c>
      <c r="I110">
        <f>'ادخال البيانات'!Q110</f>
        <v>0</v>
      </c>
      <c r="J110">
        <f>'ادخال البيانات'!R110</f>
        <v>0</v>
      </c>
      <c r="K110">
        <f>'ادخال البيانات'!S110</f>
        <v>0</v>
      </c>
      <c r="L110">
        <f>'ادخال البيانات'!T110</f>
        <v>0</v>
      </c>
      <c r="M110">
        <f>'ادخال البيانات'!U110</f>
        <v>0</v>
      </c>
      <c r="N110">
        <f>'ادخال البيانات'!V110</f>
        <v>0</v>
      </c>
      <c r="O110">
        <f>'ادخال البيانات'!W110</f>
        <v>0</v>
      </c>
      <c r="P110">
        <f>'ادخال البيانات'!X110</f>
        <v>0</v>
      </c>
      <c r="Q110">
        <f>'ادخال البيانات'!Y110</f>
        <v>0</v>
      </c>
      <c r="R110">
        <f>'ادخال البيانات'!Z110</f>
        <v>0</v>
      </c>
      <c r="S110">
        <f>'ادخال البيانات'!AA110</f>
        <v>0</v>
      </c>
      <c r="T110">
        <f>'ادخال البيانات'!AB110</f>
        <v>0</v>
      </c>
      <c r="U110">
        <f>'ادخال البيانات'!AC110</f>
        <v>0</v>
      </c>
      <c r="V110">
        <f>'ادخال البيانات'!AD110</f>
        <v>0</v>
      </c>
      <c r="W110">
        <f>'ادخال البيانات'!AE110</f>
        <v>0</v>
      </c>
      <c r="X110">
        <f>'ادخال البيانات'!AF110</f>
        <v>0</v>
      </c>
      <c r="Y110">
        <f>'ادخال البيانات'!AG110</f>
        <v>0</v>
      </c>
      <c r="Z110">
        <f>'ادخال البيانات'!AH110</f>
        <v>0</v>
      </c>
      <c r="AA110">
        <f>'ادخال البيانات'!AI110</f>
        <v>0</v>
      </c>
    </row>
    <row r="111" spans="1:27" x14ac:dyDescent="0.3">
      <c r="A111">
        <f>'ادخال البيانات'!I111</f>
        <v>0</v>
      </c>
      <c r="B111">
        <f>'ادخال البيانات'!J111</f>
        <v>0</v>
      </c>
      <c r="C111">
        <f>'ادخال البيانات'!K111</f>
        <v>0</v>
      </c>
      <c r="D111">
        <f>'ادخال البيانات'!L111</f>
        <v>0</v>
      </c>
      <c r="E111">
        <f>'ادخال البيانات'!M111</f>
        <v>0</v>
      </c>
      <c r="F111">
        <f>'ادخال البيانات'!N111</f>
        <v>0</v>
      </c>
      <c r="G111">
        <f>'ادخال البيانات'!O111</f>
        <v>0</v>
      </c>
      <c r="H111">
        <f>'ادخال البيانات'!P111</f>
        <v>0</v>
      </c>
      <c r="I111">
        <f>'ادخال البيانات'!Q111</f>
        <v>0</v>
      </c>
      <c r="J111">
        <f>'ادخال البيانات'!R111</f>
        <v>0</v>
      </c>
      <c r="K111">
        <f>'ادخال البيانات'!S111</f>
        <v>0</v>
      </c>
      <c r="L111">
        <f>'ادخال البيانات'!T111</f>
        <v>0</v>
      </c>
      <c r="M111">
        <f>'ادخال البيانات'!U111</f>
        <v>0</v>
      </c>
      <c r="N111">
        <f>'ادخال البيانات'!V111</f>
        <v>0</v>
      </c>
      <c r="O111">
        <f>'ادخال البيانات'!W111</f>
        <v>0</v>
      </c>
      <c r="P111">
        <f>'ادخال البيانات'!X111</f>
        <v>0</v>
      </c>
      <c r="Q111">
        <f>'ادخال البيانات'!Y111</f>
        <v>0</v>
      </c>
      <c r="R111">
        <f>'ادخال البيانات'!Z111</f>
        <v>0</v>
      </c>
      <c r="S111">
        <f>'ادخال البيانات'!AA111</f>
        <v>0</v>
      </c>
      <c r="T111">
        <f>'ادخال البيانات'!AB111</f>
        <v>0</v>
      </c>
      <c r="U111">
        <f>'ادخال البيانات'!AC111</f>
        <v>0</v>
      </c>
      <c r="V111">
        <f>'ادخال البيانات'!AD111</f>
        <v>0</v>
      </c>
      <c r="W111">
        <f>'ادخال البيانات'!AE111</f>
        <v>0</v>
      </c>
      <c r="X111">
        <f>'ادخال البيانات'!AF111</f>
        <v>0</v>
      </c>
      <c r="Y111">
        <f>'ادخال البيانات'!AG111</f>
        <v>0</v>
      </c>
      <c r="Z111">
        <f>'ادخال البيانات'!AH111</f>
        <v>0</v>
      </c>
      <c r="AA111">
        <f>'ادخال البيانات'!AI111</f>
        <v>0</v>
      </c>
    </row>
    <row r="112" spans="1:27" x14ac:dyDescent="0.3">
      <c r="A112">
        <f>'ادخال البيانات'!I112</f>
        <v>0</v>
      </c>
      <c r="B112">
        <f>'ادخال البيانات'!J112</f>
        <v>0</v>
      </c>
      <c r="C112">
        <f>'ادخال البيانات'!K112</f>
        <v>0</v>
      </c>
      <c r="D112">
        <f>'ادخال البيانات'!L112</f>
        <v>0</v>
      </c>
      <c r="E112">
        <f>'ادخال البيانات'!M112</f>
        <v>0</v>
      </c>
      <c r="F112">
        <f>'ادخال البيانات'!N112</f>
        <v>0</v>
      </c>
      <c r="G112">
        <f>'ادخال البيانات'!O112</f>
        <v>0</v>
      </c>
      <c r="H112">
        <f>'ادخال البيانات'!P112</f>
        <v>0</v>
      </c>
      <c r="I112">
        <f>'ادخال البيانات'!Q112</f>
        <v>0</v>
      </c>
      <c r="J112">
        <f>'ادخال البيانات'!R112</f>
        <v>0</v>
      </c>
      <c r="K112">
        <f>'ادخال البيانات'!S112</f>
        <v>0</v>
      </c>
      <c r="L112">
        <f>'ادخال البيانات'!T112</f>
        <v>0</v>
      </c>
      <c r="M112">
        <f>'ادخال البيانات'!U112</f>
        <v>0</v>
      </c>
      <c r="N112">
        <f>'ادخال البيانات'!V112</f>
        <v>0</v>
      </c>
      <c r="O112">
        <f>'ادخال البيانات'!W112</f>
        <v>0</v>
      </c>
      <c r="P112">
        <f>'ادخال البيانات'!X112</f>
        <v>0</v>
      </c>
      <c r="Q112">
        <f>'ادخال البيانات'!Y112</f>
        <v>0</v>
      </c>
      <c r="R112">
        <f>'ادخال البيانات'!Z112</f>
        <v>0</v>
      </c>
      <c r="S112">
        <f>'ادخال البيانات'!AA112</f>
        <v>0</v>
      </c>
      <c r="T112">
        <f>'ادخال البيانات'!AB112</f>
        <v>0</v>
      </c>
      <c r="U112">
        <f>'ادخال البيانات'!AC112</f>
        <v>0</v>
      </c>
      <c r="V112">
        <f>'ادخال البيانات'!AD112</f>
        <v>0</v>
      </c>
      <c r="W112">
        <f>'ادخال البيانات'!AE112</f>
        <v>0</v>
      </c>
      <c r="X112">
        <f>'ادخال البيانات'!AF112</f>
        <v>0</v>
      </c>
      <c r="Y112">
        <f>'ادخال البيانات'!AG112</f>
        <v>0</v>
      </c>
      <c r="Z112">
        <f>'ادخال البيانات'!AH112</f>
        <v>0</v>
      </c>
      <c r="AA112">
        <f>'ادخال البيانات'!AI112</f>
        <v>0</v>
      </c>
    </row>
    <row r="113" spans="1:27" x14ac:dyDescent="0.3">
      <c r="A113">
        <f>'ادخال البيانات'!I113</f>
        <v>0</v>
      </c>
      <c r="B113">
        <f>'ادخال البيانات'!J113</f>
        <v>0</v>
      </c>
      <c r="C113">
        <f>'ادخال البيانات'!K113</f>
        <v>0</v>
      </c>
      <c r="D113">
        <f>'ادخال البيانات'!L113</f>
        <v>0</v>
      </c>
      <c r="E113">
        <f>'ادخال البيانات'!M113</f>
        <v>0</v>
      </c>
      <c r="F113">
        <f>'ادخال البيانات'!N113</f>
        <v>0</v>
      </c>
      <c r="G113">
        <f>'ادخال البيانات'!O113</f>
        <v>0</v>
      </c>
      <c r="H113">
        <f>'ادخال البيانات'!P113</f>
        <v>0</v>
      </c>
      <c r="I113">
        <f>'ادخال البيانات'!Q113</f>
        <v>0</v>
      </c>
      <c r="J113">
        <f>'ادخال البيانات'!R113</f>
        <v>0</v>
      </c>
      <c r="K113">
        <f>'ادخال البيانات'!S113</f>
        <v>0</v>
      </c>
      <c r="L113">
        <f>'ادخال البيانات'!T113</f>
        <v>0</v>
      </c>
      <c r="M113">
        <f>'ادخال البيانات'!U113</f>
        <v>0</v>
      </c>
      <c r="N113">
        <f>'ادخال البيانات'!V113</f>
        <v>0</v>
      </c>
      <c r="O113">
        <f>'ادخال البيانات'!W113</f>
        <v>0</v>
      </c>
      <c r="P113">
        <f>'ادخال البيانات'!X113</f>
        <v>0</v>
      </c>
      <c r="Q113">
        <f>'ادخال البيانات'!Y113</f>
        <v>0</v>
      </c>
      <c r="R113">
        <f>'ادخال البيانات'!Z113</f>
        <v>0</v>
      </c>
      <c r="S113">
        <f>'ادخال البيانات'!AA113</f>
        <v>0</v>
      </c>
      <c r="T113">
        <f>'ادخال البيانات'!AB113</f>
        <v>0</v>
      </c>
      <c r="U113">
        <f>'ادخال البيانات'!AC113</f>
        <v>0</v>
      </c>
      <c r="V113">
        <f>'ادخال البيانات'!AD113</f>
        <v>0</v>
      </c>
      <c r="W113">
        <f>'ادخال البيانات'!AE113</f>
        <v>0</v>
      </c>
      <c r="X113">
        <f>'ادخال البيانات'!AF113</f>
        <v>0</v>
      </c>
      <c r="Y113">
        <f>'ادخال البيانات'!AG113</f>
        <v>0</v>
      </c>
      <c r="Z113">
        <f>'ادخال البيانات'!AH113</f>
        <v>0</v>
      </c>
      <c r="AA113">
        <f>'ادخال البيانات'!AI113</f>
        <v>0</v>
      </c>
    </row>
    <row r="114" spans="1:27" x14ac:dyDescent="0.3">
      <c r="A114">
        <f>'ادخال البيانات'!I114</f>
        <v>0</v>
      </c>
      <c r="B114">
        <f>'ادخال البيانات'!J114</f>
        <v>0</v>
      </c>
      <c r="C114">
        <f>'ادخال البيانات'!K114</f>
        <v>0</v>
      </c>
      <c r="D114">
        <f>'ادخال البيانات'!L114</f>
        <v>0</v>
      </c>
      <c r="E114">
        <f>'ادخال البيانات'!M114</f>
        <v>0</v>
      </c>
      <c r="F114">
        <f>'ادخال البيانات'!N114</f>
        <v>0</v>
      </c>
      <c r="G114">
        <f>'ادخال البيانات'!O114</f>
        <v>0</v>
      </c>
      <c r="H114">
        <f>'ادخال البيانات'!P114</f>
        <v>0</v>
      </c>
      <c r="I114">
        <f>'ادخال البيانات'!Q114</f>
        <v>0</v>
      </c>
      <c r="J114">
        <f>'ادخال البيانات'!R114</f>
        <v>0</v>
      </c>
      <c r="K114">
        <f>'ادخال البيانات'!S114</f>
        <v>0</v>
      </c>
      <c r="L114">
        <f>'ادخال البيانات'!T114</f>
        <v>0</v>
      </c>
      <c r="M114">
        <f>'ادخال البيانات'!U114</f>
        <v>0</v>
      </c>
      <c r="N114">
        <f>'ادخال البيانات'!V114</f>
        <v>0</v>
      </c>
      <c r="O114">
        <f>'ادخال البيانات'!W114</f>
        <v>0</v>
      </c>
      <c r="P114">
        <f>'ادخال البيانات'!X114</f>
        <v>0</v>
      </c>
      <c r="Q114">
        <f>'ادخال البيانات'!Y114</f>
        <v>0</v>
      </c>
      <c r="R114">
        <f>'ادخال البيانات'!Z114</f>
        <v>0</v>
      </c>
      <c r="S114">
        <f>'ادخال البيانات'!AA114</f>
        <v>0</v>
      </c>
      <c r="T114">
        <f>'ادخال البيانات'!AB114</f>
        <v>0</v>
      </c>
      <c r="U114">
        <f>'ادخال البيانات'!AC114</f>
        <v>0</v>
      </c>
      <c r="V114">
        <f>'ادخال البيانات'!AD114</f>
        <v>0</v>
      </c>
      <c r="W114">
        <f>'ادخال البيانات'!AE114</f>
        <v>0</v>
      </c>
      <c r="X114">
        <f>'ادخال البيانات'!AF114</f>
        <v>0</v>
      </c>
      <c r="Y114">
        <f>'ادخال البيانات'!AG114</f>
        <v>0</v>
      </c>
      <c r="Z114">
        <f>'ادخال البيانات'!AH114</f>
        <v>0</v>
      </c>
      <c r="AA114">
        <f>'ادخال البيانات'!AI114</f>
        <v>0</v>
      </c>
    </row>
    <row r="115" spans="1:27" x14ac:dyDescent="0.3">
      <c r="A115">
        <f>'ادخال البيانات'!I115</f>
        <v>0</v>
      </c>
      <c r="B115">
        <f>'ادخال البيانات'!J115</f>
        <v>0</v>
      </c>
      <c r="C115">
        <f>'ادخال البيانات'!K115</f>
        <v>0</v>
      </c>
      <c r="D115">
        <f>'ادخال البيانات'!L115</f>
        <v>0</v>
      </c>
      <c r="E115">
        <f>'ادخال البيانات'!M115</f>
        <v>0</v>
      </c>
      <c r="F115">
        <f>'ادخال البيانات'!N115</f>
        <v>0</v>
      </c>
      <c r="G115">
        <f>'ادخال البيانات'!O115</f>
        <v>0</v>
      </c>
      <c r="H115">
        <f>'ادخال البيانات'!P115</f>
        <v>0</v>
      </c>
      <c r="I115">
        <f>'ادخال البيانات'!Q115</f>
        <v>0</v>
      </c>
      <c r="J115">
        <f>'ادخال البيانات'!R115</f>
        <v>0</v>
      </c>
      <c r="K115">
        <f>'ادخال البيانات'!S115</f>
        <v>0</v>
      </c>
      <c r="L115">
        <f>'ادخال البيانات'!T115</f>
        <v>0</v>
      </c>
      <c r="M115">
        <f>'ادخال البيانات'!U115</f>
        <v>0</v>
      </c>
      <c r="N115">
        <f>'ادخال البيانات'!V115</f>
        <v>0</v>
      </c>
      <c r="O115">
        <f>'ادخال البيانات'!W115</f>
        <v>0</v>
      </c>
      <c r="P115">
        <f>'ادخال البيانات'!X115</f>
        <v>0</v>
      </c>
      <c r="Q115">
        <f>'ادخال البيانات'!Y115</f>
        <v>0</v>
      </c>
      <c r="R115">
        <f>'ادخال البيانات'!Z115</f>
        <v>0</v>
      </c>
      <c r="S115">
        <f>'ادخال البيانات'!AA115</f>
        <v>0</v>
      </c>
      <c r="T115">
        <f>'ادخال البيانات'!AB115</f>
        <v>0</v>
      </c>
      <c r="U115">
        <f>'ادخال البيانات'!AC115</f>
        <v>0</v>
      </c>
      <c r="V115">
        <f>'ادخال البيانات'!AD115</f>
        <v>0</v>
      </c>
      <c r="W115">
        <f>'ادخال البيانات'!AE115</f>
        <v>0</v>
      </c>
      <c r="X115">
        <f>'ادخال البيانات'!AF115</f>
        <v>0</v>
      </c>
      <c r="Y115">
        <f>'ادخال البيانات'!AG115</f>
        <v>0</v>
      </c>
      <c r="Z115">
        <f>'ادخال البيانات'!AH115</f>
        <v>0</v>
      </c>
      <c r="AA115">
        <f>'ادخال البيانات'!AI115</f>
        <v>0</v>
      </c>
    </row>
    <row r="116" spans="1:27" x14ac:dyDescent="0.3">
      <c r="A116">
        <f>'ادخال البيانات'!I116</f>
        <v>0</v>
      </c>
      <c r="B116">
        <f>'ادخال البيانات'!J116</f>
        <v>0</v>
      </c>
      <c r="C116">
        <f>'ادخال البيانات'!K116</f>
        <v>0</v>
      </c>
      <c r="D116">
        <f>'ادخال البيانات'!L116</f>
        <v>0</v>
      </c>
      <c r="E116">
        <f>'ادخال البيانات'!M116</f>
        <v>0</v>
      </c>
      <c r="F116">
        <f>'ادخال البيانات'!N116</f>
        <v>0</v>
      </c>
      <c r="G116">
        <f>'ادخال البيانات'!O116</f>
        <v>0</v>
      </c>
      <c r="H116">
        <f>'ادخال البيانات'!P116</f>
        <v>0</v>
      </c>
      <c r="I116">
        <f>'ادخال البيانات'!Q116</f>
        <v>0</v>
      </c>
      <c r="J116">
        <f>'ادخال البيانات'!R116</f>
        <v>0</v>
      </c>
      <c r="K116">
        <f>'ادخال البيانات'!S116</f>
        <v>0</v>
      </c>
      <c r="L116">
        <f>'ادخال البيانات'!T116</f>
        <v>0</v>
      </c>
      <c r="M116">
        <f>'ادخال البيانات'!U116</f>
        <v>0</v>
      </c>
      <c r="N116">
        <f>'ادخال البيانات'!V116</f>
        <v>0</v>
      </c>
      <c r="O116">
        <f>'ادخال البيانات'!W116</f>
        <v>0</v>
      </c>
      <c r="P116">
        <f>'ادخال البيانات'!X116</f>
        <v>0</v>
      </c>
      <c r="Q116">
        <f>'ادخال البيانات'!Y116</f>
        <v>0</v>
      </c>
      <c r="R116">
        <f>'ادخال البيانات'!Z116</f>
        <v>0</v>
      </c>
      <c r="S116">
        <f>'ادخال البيانات'!AA116</f>
        <v>0</v>
      </c>
      <c r="T116">
        <f>'ادخال البيانات'!AB116</f>
        <v>0</v>
      </c>
      <c r="U116">
        <f>'ادخال البيانات'!AC116</f>
        <v>0</v>
      </c>
      <c r="V116">
        <f>'ادخال البيانات'!AD116</f>
        <v>0</v>
      </c>
      <c r="W116">
        <f>'ادخال البيانات'!AE116</f>
        <v>0</v>
      </c>
      <c r="X116">
        <f>'ادخال البيانات'!AF116</f>
        <v>0</v>
      </c>
      <c r="Y116">
        <f>'ادخال البيانات'!AG116</f>
        <v>0</v>
      </c>
      <c r="Z116">
        <f>'ادخال البيانات'!AH116</f>
        <v>0</v>
      </c>
      <c r="AA116">
        <f>'ادخال البيانات'!AI116</f>
        <v>0</v>
      </c>
    </row>
    <row r="117" spans="1:27" x14ac:dyDescent="0.3">
      <c r="A117">
        <f>'ادخال البيانات'!I117</f>
        <v>0</v>
      </c>
      <c r="B117">
        <f>'ادخال البيانات'!J117</f>
        <v>0</v>
      </c>
      <c r="C117">
        <f>'ادخال البيانات'!K117</f>
        <v>0</v>
      </c>
      <c r="D117">
        <f>'ادخال البيانات'!L117</f>
        <v>0</v>
      </c>
      <c r="E117">
        <f>'ادخال البيانات'!M117</f>
        <v>0</v>
      </c>
      <c r="F117">
        <f>'ادخال البيانات'!N117</f>
        <v>0</v>
      </c>
      <c r="G117">
        <f>'ادخال البيانات'!O117</f>
        <v>0</v>
      </c>
      <c r="H117">
        <f>'ادخال البيانات'!P117</f>
        <v>0</v>
      </c>
      <c r="I117">
        <f>'ادخال البيانات'!Q117</f>
        <v>0</v>
      </c>
      <c r="J117">
        <f>'ادخال البيانات'!R117</f>
        <v>0</v>
      </c>
      <c r="K117">
        <f>'ادخال البيانات'!S117</f>
        <v>0</v>
      </c>
      <c r="L117">
        <f>'ادخال البيانات'!T117</f>
        <v>0</v>
      </c>
      <c r="M117">
        <f>'ادخال البيانات'!U117</f>
        <v>0</v>
      </c>
      <c r="N117">
        <f>'ادخال البيانات'!V117</f>
        <v>0</v>
      </c>
      <c r="O117">
        <f>'ادخال البيانات'!W117</f>
        <v>0</v>
      </c>
      <c r="P117">
        <f>'ادخال البيانات'!X117</f>
        <v>0</v>
      </c>
      <c r="Q117">
        <f>'ادخال البيانات'!Y117</f>
        <v>0</v>
      </c>
      <c r="R117">
        <f>'ادخال البيانات'!Z117</f>
        <v>0</v>
      </c>
      <c r="S117">
        <f>'ادخال البيانات'!AA117</f>
        <v>0</v>
      </c>
      <c r="T117">
        <f>'ادخال البيانات'!AB117</f>
        <v>0</v>
      </c>
      <c r="U117">
        <f>'ادخال البيانات'!AC117</f>
        <v>0</v>
      </c>
      <c r="V117">
        <f>'ادخال البيانات'!AD117</f>
        <v>0</v>
      </c>
      <c r="W117">
        <f>'ادخال البيانات'!AE117</f>
        <v>0</v>
      </c>
      <c r="X117">
        <f>'ادخال البيانات'!AF117</f>
        <v>0</v>
      </c>
      <c r="Y117">
        <f>'ادخال البيانات'!AG117</f>
        <v>0</v>
      </c>
      <c r="Z117">
        <f>'ادخال البيانات'!AH117</f>
        <v>0</v>
      </c>
      <c r="AA117">
        <f>'ادخال البيانات'!AI117</f>
        <v>0</v>
      </c>
    </row>
    <row r="118" spans="1:27" x14ac:dyDescent="0.3">
      <c r="A118">
        <f>'ادخال البيانات'!I118</f>
        <v>0</v>
      </c>
      <c r="B118">
        <f>'ادخال البيانات'!J118</f>
        <v>0</v>
      </c>
      <c r="C118">
        <f>'ادخال البيانات'!K118</f>
        <v>0</v>
      </c>
      <c r="D118">
        <f>'ادخال البيانات'!L118</f>
        <v>0</v>
      </c>
      <c r="E118">
        <f>'ادخال البيانات'!M118</f>
        <v>0</v>
      </c>
      <c r="F118">
        <f>'ادخال البيانات'!N118</f>
        <v>0</v>
      </c>
      <c r="G118">
        <f>'ادخال البيانات'!O118</f>
        <v>0</v>
      </c>
      <c r="H118">
        <f>'ادخال البيانات'!P118</f>
        <v>0</v>
      </c>
      <c r="I118">
        <f>'ادخال البيانات'!Q118</f>
        <v>0</v>
      </c>
      <c r="J118">
        <f>'ادخال البيانات'!R118</f>
        <v>0</v>
      </c>
      <c r="K118">
        <f>'ادخال البيانات'!S118</f>
        <v>0</v>
      </c>
      <c r="L118">
        <f>'ادخال البيانات'!T118</f>
        <v>0</v>
      </c>
      <c r="M118">
        <f>'ادخال البيانات'!U118</f>
        <v>0</v>
      </c>
      <c r="N118">
        <f>'ادخال البيانات'!V118</f>
        <v>0</v>
      </c>
      <c r="O118">
        <f>'ادخال البيانات'!W118</f>
        <v>0</v>
      </c>
      <c r="P118">
        <f>'ادخال البيانات'!X118</f>
        <v>0</v>
      </c>
      <c r="Q118">
        <f>'ادخال البيانات'!Y118</f>
        <v>0</v>
      </c>
      <c r="R118">
        <f>'ادخال البيانات'!Z118</f>
        <v>0</v>
      </c>
      <c r="S118">
        <f>'ادخال البيانات'!AA118</f>
        <v>0</v>
      </c>
      <c r="T118">
        <f>'ادخال البيانات'!AB118</f>
        <v>0</v>
      </c>
      <c r="U118">
        <f>'ادخال البيانات'!AC118</f>
        <v>0</v>
      </c>
      <c r="V118">
        <f>'ادخال البيانات'!AD118</f>
        <v>0</v>
      </c>
      <c r="W118">
        <f>'ادخال البيانات'!AE118</f>
        <v>0</v>
      </c>
      <c r="X118">
        <f>'ادخال البيانات'!AF118</f>
        <v>0</v>
      </c>
      <c r="Y118">
        <f>'ادخال البيانات'!AG118</f>
        <v>0</v>
      </c>
      <c r="Z118">
        <f>'ادخال البيانات'!AH118</f>
        <v>0</v>
      </c>
      <c r="AA118">
        <f>'ادخال البيانات'!AI118</f>
        <v>0</v>
      </c>
    </row>
    <row r="119" spans="1:27" x14ac:dyDescent="0.3">
      <c r="A119">
        <f>'ادخال البيانات'!I119</f>
        <v>0</v>
      </c>
      <c r="B119">
        <f>'ادخال البيانات'!J119</f>
        <v>0</v>
      </c>
      <c r="C119">
        <f>'ادخال البيانات'!K119</f>
        <v>0</v>
      </c>
      <c r="D119">
        <f>'ادخال البيانات'!L119</f>
        <v>0</v>
      </c>
      <c r="E119">
        <f>'ادخال البيانات'!M119</f>
        <v>0</v>
      </c>
      <c r="F119">
        <f>'ادخال البيانات'!N119</f>
        <v>0</v>
      </c>
      <c r="G119">
        <f>'ادخال البيانات'!O119</f>
        <v>0</v>
      </c>
      <c r="H119">
        <f>'ادخال البيانات'!P119</f>
        <v>0</v>
      </c>
      <c r="I119">
        <f>'ادخال البيانات'!Q119</f>
        <v>0</v>
      </c>
      <c r="J119">
        <f>'ادخال البيانات'!R119</f>
        <v>0</v>
      </c>
      <c r="K119">
        <f>'ادخال البيانات'!S119</f>
        <v>0</v>
      </c>
      <c r="L119">
        <f>'ادخال البيانات'!T119</f>
        <v>0</v>
      </c>
      <c r="M119">
        <f>'ادخال البيانات'!U119</f>
        <v>0</v>
      </c>
      <c r="N119">
        <f>'ادخال البيانات'!V119</f>
        <v>0</v>
      </c>
      <c r="O119">
        <f>'ادخال البيانات'!W119</f>
        <v>0</v>
      </c>
      <c r="P119">
        <f>'ادخال البيانات'!X119</f>
        <v>0</v>
      </c>
      <c r="Q119">
        <f>'ادخال البيانات'!Y119</f>
        <v>0</v>
      </c>
      <c r="R119">
        <f>'ادخال البيانات'!Z119</f>
        <v>0</v>
      </c>
      <c r="S119">
        <f>'ادخال البيانات'!AA119</f>
        <v>0</v>
      </c>
      <c r="T119">
        <f>'ادخال البيانات'!AB119</f>
        <v>0</v>
      </c>
      <c r="U119">
        <f>'ادخال البيانات'!AC119</f>
        <v>0</v>
      </c>
      <c r="V119">
        <f>'ادخال البيانات'!AD119</f>
        <v>0</v>
      </c>
      <c r="W119">
        <f>'ادخال البيانات'!AE119</f>
        <v>0</v>
      </c>
      <c r="X119">
        <f>'ادخال البيانات'!AF119</f>
        <v>0</v>
      </c>
      <c r="Y119">
        <f>'ادخال البيانات'!AG119</f>
        <v>0</v>
      </c>
      <c r="Z119">
        <f>'ادخال البيانات'!AH119</f>
        <v>0</v>
      </c>
      <c r="AA119">
        <f>'ادخال البيانات'!AI119</f>
        <v>0</v>
      </c>
    </row>
    <row r="120" spans="1:27" x14ac:dyDescent="0.3">
      <c r="A120">
        <f>'ادخال البيانات'!I120</f>
        <v>0</v>
      </c>
      <c r="B120">
        <f>'ادخال البيانات'!J120</f>
        <v>0</v>
      </c>
      <c r="C120">
        <f>'ادخال البيانات'!K120</f>
        <v>0</v>
      </c>
      <c r="D120">
        <f>'ادخال البيانات'!L120</f>
        <v>0</v>
      </c>
      <c r="E120">
        <f>'ادخال البيانات'!M120</f>
        <v>0</v>
      </c>
      <c r="F120">
        <f>'ادخال البيانات'!N120</f>
        <v>0</v>
      </c>
      <c r="G120">
        <f>'ادخال البيانات'!O120</f>
        <v>0</v>
      </c>
      <c r="H120">
        <f>'ادخال البيانات'!P120</f>
        <v>0</v>
      </c>
      <c r="I120">
        <f>'ادخال البيانات'!Q120</f>
        <v>0</v>
      </c>
      <c r="J120">
        <f>'ادخال البيانات'!R120</f>
        <v>0</v>
      </c>
      <c r="K120">
        <f>'ادخال البيانات'!S120</f>
        <v>0</v>
      </c>
      <c r="L120">
        <f>'ادخال البيانات'!T120</f>
        <v>0</v>
      </c>
      <c r="M120">
        <f>'ادخال البيانات'!U120</f>
        <v>0</v>
      </c>
      <c r="N120">
        <f>'ادخال البيانات'!V120</f>
        <v>0</v>
      </c>
      <c r="O120">
        <f>'ادخال البيانات'!W120</f>
        <v>0</v>
      </c>
      <c r="P120">
        <f>'ادخال البيانات'!X120</f>
        <v>0</v>
      </c>
      <c r="Q120">
        <f>'ادخال البيانات'!Y120</f>
        <v>0</v>
      </c>
      <c r="R120">
        <f>'ادخال البيانات'!Z120</f>
        <v>0</v>
      </c>
      <c r="S120">
        <f>'ادخال البيانات'!AA120</f>
        <v>0</v>
      </c>
      <c r="T120">
        <f>'ادخال البيانات'!AB120</f>
        <v>0</v>
      </c>
      <c r="U120">
        <f>'ادخال البيانات'!AC120</f>
        <v>0</v>
      </c>
      <c r="V120">
        <f>'ادخال البيانات'!AD120</f>
        <v>0</v>
      </c>
      <c r="W120">
        <f>'ادخال البيانات'!AE120</f>
        <v>0</v>
      </c>
      <c r="X120">
        <f>'ادخال البيانات'!AF120</f>
        <v>0</v>
      </c>
      <c r="Y120">
        <f>'ادخال البيانات'!AG120</f>
        <v>0</v>
      </c>
      <c r="Z120">
        <f>'ادخال البيانات'!AH120</f>
        <v>0</v>
      </c>
      <c r="AA120">
        <f>'ادخال البيانات'!AI120</f>
        <v>0</v>
      </c>
    </row>
    <row r="121" spans="1:27" x14ac:dyDescent="0.3">
      <c r="A121">
        <f>'ادخال البيانات'!I121</f>
        <v>0</v>
      </c>
      <c r="B121">
        <f>'ادخال البيانات'!J121</f>
        <v>0</v>
      </c>
      <c r="C121">
        <f>'ادخال البيانات'!K121</f>
        <v>0</v>
      </c>
      <c r="D121">
        <f>'ادخال البيانات'!L121</f>
        <v>0</v>
      </c>
      <c r="E121">
        <f>'ادخال البيانات'!M121</f>
        <v>0</v>
      </c>
      <c r="F121">
        <f>'ادخال البيانات'!N121</f>
        <v>0</v>
      </c>
      <c r="G121">
        <f>'ادخال البيانات'!O121</f>
        <v>0</v>
      </c>
      <c r="H121">
        <f>'ادخال البيانات'!P121</f>
        <v>0</v>
      </c>
      <c r="I121">
        <f>'ادخال البيانات'!Q121</f>
        <v>0</v>
      </c>
      <c r="J121">
        <f>'ادخال البيانات'!R121</f>
        <v>0</v>
      </c>
      <c r="K121">
        <f>'ادخال البيانات'!S121</f>
        <v>0</v>
      </c>
      <c r="L121">
        <f>'ادخال البيانات'!T121</f>
        <v>0</v>
      </c>
      <c r="M121">
        <f>'ادخال البيانات'!U121</f>
        <v>0</v>
      </c>
      <c r="N121">
        <f>'ادخال البيانات'!V121</f>
        <v>0</v>
      </c>
      <c r="O121">
        <f>'ادخال البيانات'!W121</f>
        <v>0</v>
      </c>
      <c r="P121">
        <f>'ادخال البيانات'!X121</f>
        <v>0</v>
      </c>
      <c r="Q121">
        <f>'ادخال البيانات'!Y121</f>
        <v>0</v>
      </c>
      <c r="R121">
        <f>'ادخال البيانات'!Z121</f>
        <v>0</v>
      </c>
      <c r="S121">
        <f>'ادخال البيانات'!AA121</f>
        <v>0</v>
      </c>
      <c r="T121">
        <f>'ادخال البيانات'!AB121</f>
        <v>0</v>
      </c>
      <c r="U121">
        <f>'ادخال البيانات'!AC121</f>
        <v>0</v>
      </c>
      <c r="V121">
        <f>'ادخال البيانات'!AD121</f>
        <v>0</v>
      </c>
      <c r="W121">
        <f>'ادخال البيانات'!AE121</f>
        <v>0</v>
      </c>
      <c r="X121">
        <f>'ادخال البيانات'!AF121</f>
        <v>0</v>
      </c>
      <c r="Y121">
        <f>'ادخال البيانات'!AG121</f>
        <v>0</v>
      </c>
      <c r="Z121">
        <f>'ادخال البيانات'!AH121</f>
        <v>0</v>
      </c>
      <c r="AA121">
        <f>'ادخال البيانات'!AI121</f>
        <v>0</v>
      </c>
    </row>
    <row r="122" spans="1:27" x14ac:dyDescent="0.3">
      <c r="A122">
        <f>'ادخال البيانات'!I122</f>
        <v>0</v>
      </c>
      <c r="B122">
        <f>'ادخال البيانات'!J122</f>
        <v>0</v>
      </c>
      <c r="C122">
        <f>'ادخال البيانات'!K122</f>
        <v>0</v>
      </c>
      <c r="D122">
        <f>'ادخال البيانات'!L122</f>
        <v>0</v>
      </c>
      <c r="E122">
        <f>'ادخال البيانات'!M122</f>
        <v>0</v>
      </c>
      <c r="F122">
        <f>'ادخال البيانات'!N122</f>
        <v>0</v>
      </c>
      <c r="G122">
        <f>'ادخال البيانات'!O122</f>
        <v>0</v>
      </c>
      <c r="H122">
        <f>'ادخال البيانات'!P122</f>
        <v>0</v>
      </c>
      <c r="I122">
        <f>'ادخال البيانات'!Q122</f>
        <v>0</v>
      </c>
      <c r="J122">
        <f>'ادخال البيانات'!R122</f>
        <v>0</v>
      </c>
      <c r="K122">
        <f>'ادخال البيانات'!S122</f>
        <v>0</v>
      </c>
      <c r="L122">
        <f>'ادخال البيانات'!T122</f>
        <v>0</v>
      </c>
      <c r="M122">
        <f>'ادخال البيانات'!U122</f>
        <v>0</v>
      </c>
      <c r="N122">
        <f>'ادخال البيانات'!V122</f>
        <v>0</v>
      </c>
      <c r="O122">
        <f>'ادخال البيانات'!W122</f>
        <v>0</v>
      </c>
      <c r="P122">
        <f>'ادخال البيانات'!X122</f>
        <v>0</v>
      </c>
      <c r="Q122">
        <f>'ادخال البيانات'!Y122</f>
        <v>0</v>
      </c>
      <c r="R122">
        <f>'ادخال البيانات'!Z122</f>
        <v>0</v>
      </c>
      <c r="S122">
        <f>'ادخال البيانات'!AA122</f>
        <v>0</v>
      </c>
      <c r="T122">
        <f>'ادخال البيانات'!AB122</f>
        <v>0</v>
      </c>
      <c r="U122">
        <f>'ادخال البيانات'!AC122</f>
        <v>0</v>
      </c>
      <c r="V122">
        <f>'ادخال البيانات'!AD122</f>
        <v>0</v>
      </c>
      <c r="W122">
        <f>'ادخال البيانات'!AE122</f>
        <v>0</v>
      </c>
      <c r="X122">
        <f>'ادخال البيانات'!AF122</f>
        <v>0</v>
      </c>
      <c r="Y122">
        <f>'ادخال البيانات'!AG122</f>
        <v>0</v>
      </c>
      <c r="Z122">
        <f>'ادخال البيانات'!AH122</f>
        <v>0</v>
      </c>
      <c r="AA122">
        <f>'ادخال البيانات'!AI122</f>
        <v>0</v>
      </c>
    </row>
    <row r="123" spans="1:27" x14ac:dyDescent="0.3">
      <c r="A123">
        <f>'ادخال البيانات'!I123</f>
        <v>0</v>
      </c>
      <c r="B123">
        <f>'ادخال البيانات'!J123</f>
        <v>0</v>
      </c>
      <c r="C123">
        <f>'ادخال البيانات'!K123</f>
        <v>0</v>
      </c>
      <c r="D123">
        <f>'ادخال البيانات'!L123</f>
        <v>0</v>
      </c>
      <c r="E123">
        <f>'ادخال البيانات'!M123</f>
        <v>0</v>
      </c>
      <c r="F123">
        <f>'ادخال البيانات'!N123</f>
        <v>0</v>
      </c>
      <c r="G123">
        <f>'ادخال البيانات'!O123</f>
        <v>0</v>
      </c>
      <c r="H123">
        <f>'ادخال البيانات'!P123</f>
        <v>0</v>
      </c>
      <c r="I123">
        <f>'ادخال البيانات'!Q123</f>
        <v>0</v>
      </c>
      <c r="J123">
        <f>'ادخال البيانات'!R123</f>
        <v>0</v>
      </c>
      <c r="K123">
        <f>'ادخال البيانات'!S123</f>
        <v>0</v>
      </c>
      <c r="L123">
        <f>'ادخال البيانات'!T123</f>
        <v>0</v>
      </c>
      <c r="M123">
        <f>'ادخال البيانات'!U123</f>
        <v>0</v>
      </c>
      <c r="N123">
        <f>'ادخال البيانات'!V123</f>
        <v>0</v>
      </c>
      <c r="O123">
        <f>'ادخال البيانات'!W123</f>
        <v>0</v>
      </c>
      <c r="P123">
        <f>'ادخال البيانات'!X123</f>
        <v>0</v>
      </c>
      <c r="Q123">
        <f>'ادخال البيانات'!Y123</f>
        <v>0</v>
      </c>
      <c r="R123">
        <f>'ادخال البيانات'!Z123</f>
        <v>0</v>
      </c>
      <c r="S123">
        <f>'ادخال البيانات'!AA123</f>
        <v>0</v>
      </c>
      <c r="T123">
        <f>'ادخال البيانات'!AB123</f>
        <v>0</v>
      </c>
      <c r="U123">
        <f>'ادخال البيانات'!AC123</f>
        <v>0</v>
      </c>
      <c r="V123">
        <f>'ادخال البيانات'!AD123</f>
        <v>0</v>
      </c>
      <c r="W123">
        <f>'ادخال البيانات'!AE123</f>
        <v>0</v>
      </c>
      <c r="X123">
        <f>'ادخال البيانات'!AF123</f>
        <v>0</v>
      </c>
      <c r="Y123">
        <f>'ادخال البيانات'!AG123</f>
        <v>0</v>
      </c>
      <c r="Z123">
        <f>'ادخال البيانات'!AH123</f>
        <v>0</v>
      </c>
      <c r="AA123">
        <f>'ادخال البيانات'!AI123</f>
        <v>0</v>
      </c>
    </row>
    <row r="124" spans="1:27" x14ac:dyDescent="0.3">
      <c r="A124">
        <f>'ادخال البيانات'!I124</f>
        <v>0</v>
      </c>
      <c r="B124">
        <f>'ادخال البيانات'!J124</f>
        <v>0</v>
      </c>
      <c r="C124">
        <f>'ادخال البيانات'!K124</f>
        <v>0</v>
      </c>
      <c r="D124">
        <f>'ادخال البيانات'!L124</f>
        <v>0</v>
      </c>
      <c r="E124">
        <f>'ادخال البيانات'!M124</f>
        <v>0</v>
      </c>
      <c r="F124">
        <f>'ادخال البيانات'!N124</f>
        <v>0</v>
      </c>
      <c r="G124">
        <f>'ادخال البيانات'!O124</f>
        <v>0</v>
      </c>
      <c r="H124">
        <f>'ادخال البيانات'!P124</f>
        <v>0</v>
      </c>
      <c r="I124">
        <f>'ادخال البيانات'!Q124</f>
        <v>0</v>
      </c>
      <c r="J124">
        <f>'ادخال البيانات'!R124</f>
        <v>0</v>
      </c>
      <c r="K124">
        <f>'ادخال البيانات'!S124</f>
        <v>0</v>
      </c>
      <c r="L124">
        <f>'ادخال البيانات'!T124</f>
        <v>0</v>
      </c>
      <c r="M124">
        <f>'ادخال البيانات'!U124</f>
        <v>0</v>
      </c>
      <c r="N124">
        <f>'ادخال البيانات'!V124</f>
        <v>0</v>
      </c>
      <c r="O124">
        <f>'ادخال البيانات'!W124</f>
        <v>0</v>
      </c>
      <c r="P124">
        <f>'ادخال البيانات'!X124</f>
        <v>0</v>
      </c>
      <c r="Q124">
        <f>'ادخال البيانات'!Y124</f>
        <v>0</v>
      </c>
      <c r="R124">
        <f>'ادخال البيانات'!Z124</f>
        <v>0</v>
      </c>
      <c r="S124">
        <f>'ادخال البيانات'!AA124</f>
        <v>0</v>
      </c>
      <c r="T124">
        <f>'ادخال البيانات'!AB124</f>
        <v>0</v>
      </c>
      <c r="U124">
        <f>'ادخال البيانات'!AC124</f>
        <v>0</v>
      </c>
      <c r="V124">
        <f>'ادخال البيانات'!AD124</f>
        <v>0</v>
      </c>
      <c r="W124">
        <f>'ادخال البيانات'!AE124</f>
        <v>0</v>
      </c>
      <c r="X124">
        <f>'ادخال البيانات'!AF124</f>
        <v>0</v>
      </c>
      <c r="Y124">
        <f>'ادخال البيانات'!AG124</f>
        <v>0</v>
      </c>
      <c r="Z124">
        <f>'ادخال البيانات'!AH124</f>
        <v>0</v>
      </c>
      <c r="AA124">
        <f>'ادخال البيانات'!AI124</f>
        <v>0</v>
      </c>
    </row>
    <row r="125" spans="1:27" x14ac:dyDescent="0.3">
      <c r="A125">
        <f>'ادخال البيانات'!I125</f>
        <v>0</v>
      </c>
      <c r="B125">
        <f>'ادخال البيانات'!J125</f>
        <v>0</v>
      </c>
      <c r="C125">
        <f>'ادخال البيانات'!K125</f>
        <v>0</v>
      </c>
      <c r="D125">
        <f>'ادخال البيانات'!L125</f>
        <v>0</v>
      </c>
      <c r="E125">
        <f>'ادخال البيانات'!M125</f>
        <v>0</v>
      </c>
      <c r="F125">
        <f>'ادخال البيانات'!N125</f>
        <v>0</v>
      </c>
      <c r="G125">
        <f>'ادخال البيانات'!O125</f>
        <v>0</v>
      </c>
      <c r="H125">
        <f>'ادخال البيانات'!P125</f>
        <v>0</v>
      </c>
      <c r="I125">
        <f>'ادخال البيانات'!Q125</f>
        <v>0</v>
      </c>
      <c r="J125">
        <f>'ادخال البيانات'!R125</f>
        <v>0</v>
      </c>
      <c r="K125">
        <f>'ادخال البيانات'!S125</f>
        <v>0</v>
      </c>
      <c r="L125">
        <f>'ادخال البيانات'!T125</f>
        <v>0</v>
      </c>
      <c r="M125">
        <f>'ادخال البيانات'!U125</f>
        <v>0</v>
      </c>
      <c r="N125">
        <f>'ادخال البيانات'!V125</f>
        <v>0</v>
      </c>
      <c r="O125">
        <f>'ادخال البيانات'!W125</f>
        <v>0</v>
      </c>
      <c r="P125">
        <f>'ادخال البيانات'!X125</f>
        <v>0</v>
      </c>
      <c r="Q125">
        <f>'ادخال البيانات'!Y125</f>
        <v>0</v>
      </c>
      <c r="R125">
        <f>'ادخال البيانات'!Z125</f>
        <v>0</v>
      </c>
      <c r="S125">
        <f>'ادخال البيانات'!AA125</f>
        <v>0</v>
      </c>
      <c r="T125">
        <f>'ادخال البيانات'!AB125</f>
        <v>0</v>
      </c>
      <c r="U125">
        <f>'ادخال البيانات'!AC125</f>
        <v>0</v>
      </c>
      <c r="V125">
        <f>'ادخال البيانات'!AD125</f>
        <v>0</v>
      </c>
      <c r="W125">
        <f>'ادخال البيانات'!AE125</f>
        <v>0</v>
      </c>
      <c r="X125">
        <f>'ادخال البيانات'!AF125</f>
        <v>0</v>
      </c>
      <c r="Y125">
        <f>'ادخال البيانات'!AG125</f>
        <v>0</v>
      </c>
      <c r="Z125">
        <f>'ادخال البيانات'!AH125</f>
        <v>0</v>
      </c>
      <c r="AA125">
        <f>'ادخال البيانات'!AI125</f>
        <v>0</v>
      </c>
    </row>
    <row r="126" spans="1:27" x14ac:dyDescent="0.3">
      <c r="A126">
        <f>'ادخال البيانات'!I126</f>
        <v>0</v>
      </c>
      <c r="B126">
        <f>'ادخال البيانات'!J126</f>
        <v>0</v>
      </c>
      <c r="C126">
        <f>'ادخال البيانات'!K126</f>
        <v>0</v>
      </c>
      <c r="D126">
        <f>'ادخال البيانات'!L126</f>
        <v>0</v>
      </c>
      <c r="E126">
        <f>'ادخال البيانات'!M126</f>
        <v>0</v>
      </c>
      <c r="F126">
        <f>'ادخال البيانات'!N126</f>
        <v>0</v>
      </c>
      <c r="G126">
        <f>'ادخال البيانات'!O126</f>
        <v>0</v>
      </c>
      <c r="H126">
        <f>'ادخال البيانات'!P126</f>
        <v>0</v>
      </c>
      <c r="I126">
        <f>'ادخال البيانات'!Q126</f>
        <v>0</v>
      </c>
      <c r="J126">
        <f>'ادخال البيانات'!R126</f>
        <v>0</v>
      </c>
      <c r="K126">
        <f>'ادخال البيانات'!S126</f>
        <v>0</v>
      </c>
      <c r="L126">
        <f>'ادخال البيانات'!T126</f>
        <v>0</v>
      </c>
      <c r="M126">
        <f>'ادخال البيانات'!U126</f>
        <v>0</v>
      </c>
      <c r="N126">
        <f>'ادخال البيانات'!V126</f>
        <v>0</v>
      </c>
      <c r="O126">
        <f>'ادخال البيانات'!W126</f>
        <v>0</v>
      </c>
      <c r="P126">
        <f>'ادخال البيانات'!X126</f>
        <v>0</v>
      </c>
      <c r="Q126">
        <f>'ادخال البيانات'!Y126</f>
        <v>0</v>
      </c>
      <c r="R126">
        <f>'ادخال البيانات'!Z126</f>
        <v>0</v>
      </c>
      <c r="S126">
        <f>'ادخال البيانات'!AA126</f>
        <v>0</v>
      </c>
      <c r="T126">
        <f>'ادخال البيانات'!AB126</f>
        <v>0</v>
      </c>
      <c r="U126">
        <f>'ادخال البيانات'!AC126</f>
        <v>0</v>
      </c>
      <c r="V126">
        <f>'ادخال البيانات'!AD126</f>
        <v>0</v>
      </c>
      <c r="W126">
        <f>'ادخال البيانات'!AE126</f>
        <v>0</v>
      </c>
      <c r="X126">
        <f>'ادخال البيانات'!AF126</f>
        <v>0</v>
      </c>
      <c r="Y126">
        <f>'ادخال البيانات'!AG126</f>
        <v>0</v>
      </c>
      <c r="Z126">
        <f>'ادخال البيانات'!AH126</f>
        <v>0</v>
      </c>
      <c r="AA126">
        <f>'ادخال البيانات'!AI126</f>
        <v>0</v>
      </c>
    </row>
    <row r="127" spans="1:27" x14ac:dyDescent="0.3">
      <c r="A127">
        <f>'ادخال البيانات'!I127</f>
        <v>0</v>
      </c>
      <c r="B127">
        <f>'ادخال البيانات'!J127</f>
        <v>0</v>
      </c>
      <c r="C127">
        <f>'ادخال البيانات'!K127</f>
        <v>0</v>
      </c>
      <c r="D127">
        <f>'ادخال البيانات'!L127</f>
        <v>0</v>
      </c>
      <c r="E127">
        <f>'ادخال البيانات'!M127</f>
        <v>0</v>
      </c>
      <c r="F127">
        <f>'ادخال البيانات'!N127</f>
        <v>0</v>
      </c>
      <c r="G127">
        <f>'ادخال البيانات'!O127</f>
        <v>0</v>
      </c>
      <c r="H127">
        <f>'ادخال البيانات'!P127</f>
        <v>0</v>
      </c>
      <c r="I127">
        <f>'ادخال البيانات'!Q127</f>
        <v>0</v>
      </c>
      <c r="J127">
        <f>'ادخال البيانات'!R127</f>
        <v>0</v>
      </c>
      <c r="K127">
        <f>'ادخال البيانات'!S127</f>
        <v>0</v>
      </c>
      <c r="L127">
        <f>'ادخال البيانات'!T127</f>
        <v>0</v>
      </c>
      <c r="M127">
        <f>'ادخال البيانات'!U127</f>
        <v>0</v>
      </c>
      <c r="N127">
        <f>'ادخال البيانات'!V127</f>
        <v>0</v>
      </c>
      <c r="O127">
        <f>'ادخال البيانات'!W127</f>
        <v>0</v>
      </c>
      <c r="P127">
        <f>'ادخال البيانات'!X127</f>
        <v>0</v>
      </c>
      <c r="Q127">
        <f>'ادخال البيانات'!Y127</f>
        <v>0</v>
      </c>
      <c r="R127">
        <f>'ادخال البيانات'!Z127</f>
        <v>0</v>
      </c>
      <c r="S127">
        <f>'ادخال البيانات'!AA127</f>
        <v>0</v>
      </c>
      <c r="T127">
        <f>'ادخال البيانات'!AB127</f>
        <v>0</v>
      </c>
      <c r="U127">
        <f>'ادخال البيانات'!AC127</f>
        <v>0</v>
      </c>
      <c r="V127">
        <f>'ادخال البيانات'!AD127</f>
        <v>0</v>
      </c>
      <c r="W127">
        <f>'ادخال البيانات'!AE127</f>
        <v>0</v>
      </c>
      <c r="X127">
        <f>'ادخال البيانات'!AF127</f>
        <v>0</v>
      </c>
      <c r="Y127">
        <f>'ادخال البيانات'!AG127</f>
        <v>0</v>
      </c>
      <c r="Z127">
        <f>'ادخال البيانات'!AH127</f>
        <v>0</v>
      </c>
      <c r="AA127">
        <f>'ادخال البيانات'!AI127</f>
        <v>0</v>
      </c>
    </row>
    <row r="128" spans="1:27" x14ac:dyDescent="0.3">
      <c r="A128">
        <f>'ادخال البيانات'!I128</f>
        <v>0</v>
      </c>
      <c r="B128">
        <f>'ادخال البيانات'!J128</f>
        <v>0</v>
      </c>
      <c r="C128">
        <f>'ادخال البيانات'!K128</f>
        <v>0</v>
      </c>
      <c r="D128">
        <f>'ادخال البيانات'!L128</f>
        <v>0</v>
      </c>
      <c r="E128">
        <f>'ادخال البيانات'!M128</f>
        <v>0</v>
      </c>
      <c r="F128">
        <f>'ادخال البيانات'!N128</f>
        <v>0</v>
      </c>
      <c r="G128">
        <f>'ادخال البيانات'!O128</f>
        <v>0</v>
      </c>
      <c r="H128">
        <f>'ادخال البيانات'!P128</f>
        <v>0</v>
      </c>
      <c r="I128">
        <f>'ادخال البيانات'!Q128</f>
        <v>0</v>
      </c>
      <c r="J128">
        <f>'ادخال البيانات'!R128</f>
        <v>0</v>
      </c>
      <c r="K128">
        <f>'ادخال البيانات'!S128</f>
        <v>0</v>
      </c>
      <c r="L128">
        <f>'ادخال البيانات'!T128</f>
        <v>0</v>
      </c>
      <c r="M128">
        <f>'ادخال البيانات'!U128</f>
        <v>0</v>
      </c>
      <c r="N128">
        <f>'ادخال البيانات'!V128</f>
        <v>0</v>
      </c>
      <c r="O128">
        <f>'ادخال البيانات'!W128</f>
        <v>0</v>
      </c>
      <c r="P128">
        <f>'ادخال البيانات'!X128</f>
        <v>0</v>
      </c>
      <c r="Q128">
        <f>'ادخال البيانات'!Y128</f>
        <v>0</v>
      </c>
      <c r="R128">
        <f>'ادخال البيانات'!Z128</f>
        <v>0</v>
      </c>
      <c r="S128">
        <f>'ادخال البيانات'!AA128</f>
        <v>0</v>
      </c>
      <c r="T128">
        <f>'ادخال البيانات'!AB128</f>
        <v>0</v>
      </c>
      <c r="U128">
        <f>'ادخال البيانات'!AC128</f>
        <v>0</v>
      </c>
      <c r="V128">
        <f>'ادخال البيانات'!AD128</f>
        <v>0</v>
      </c>
      <c r="W128">
        <f>'ادخال البيانات'!AE128</f>
        <v>0</v>
      </c>
      <c r="X128">
        <f>'ادخال البيانات'!AF128</f>
        <v>0</v>
      </c>
      <c r="Y128">
        <f>'ادخال البيانات'!AG128</f>
        <v>0</v>
      </c>
      <c r="Z128">
        <f>'ادخال البيانات'!AH128</f>
        <v>0</v>
      </c>
      <c r="AA128">
        <f>'ادخال البيانات'!AI128</f>
        <v>0</v>
      </c>
    </row>
    <row r="129" spans="1:27" x14ac:dyDescent="0.3">
      <c r="A129">
        <f>'ادخال البيانات'!I129</f>
        <v>0</v>
      </c>
      <c r="B129">
        <f>'ادخال البيانات'!J129</f>
        <v>0</v>
      </c>
      <c r="C129">
        <f>'ادخال البيانات'!K129</f>
        <v>0</v>
      </c>
      <c r="D129">
        <f>'ادخال البيانات'!L129</f>
        <v>0</v>
      </c>
      <c r="E129">
        <f>'ادخال البيانات'!M129</f>
        <v>0</v>
      </c>
      <c r="F129">
        <f>'ادخال البيانات'!N129</f>
        <v>0</v>
      </c>
      <c r="G129">
        <f>'ادخال البيانات'!O129</f>
        <v>0</v>
      </c>
      <c r="H129">
        <f>'ادخال البيانات'!P129</f>
        <v>0</v>
      </c>
      <c r="I129">
        <f>'ادخال البيانات'!Q129</f>
        <v>0</v>
      </c>
      <c r="J129">
        <f>'ادخال البيانات'!R129</f>
        <v>0</v>
      </c>
      <c r="K129">
        <f>'ادخال البيانات'!S129</f>
        <v>0</v>
      </c>
      <c r="L129">
        <f>'ادخال البيانات'!T129</f>
        <v>0</v>
      </c>
      <c r="M129">
        <f>'ادخال البيانات'!U129</f>
        <v>0</v>
      </c>
      <c r="N129">
        <f>'ادخال البيانات'!V129</f>
        <v>0</v>
      </c>
      <c r="O129">
        <f>'ادخال البيانات'!W129</f>
        <v>0</v>
      </c>
      <c r="P129">
        <f>'ادخال البيانات'!X129</f>
        <v>0</v>
      </c>
      <c r="Q129">
        <f>'ادخال البيانات'!Y129</f>
        <v>0</v>
      </c>
      <c r="R129">
        <f>'ادخال البيانات'!Z129</f>
        <v>0</v>
      </c>
      <c r="S129">
        <f>'ادخال البيانات'!AA129</f>
        <v>0</v>
      </c>
      <c r="T129">
        <f>'ادخال البيانات'!AB129</f>
        <v>0</v>
      </c>
      <c r="U129">
        <f>'ادخال البيانات'!AC129</f>
        <v>0</v>
      </c>
      <c r="V129">
        <f>'ادخال البيانات'!AD129</f>
        <v>0</v>
      </c>
      <c r="W129">
        <f>'ادخال البيانات'!AE129</f>
        <v>0</v>
      </c>
      <c r="X129">
        <f>'ادخال البيانات'!AF129</f>
        <v>0</v>
      </c>
      <c r="Y129">
        <f>'ادخال البيانات'!AG129</f>
        <v>0</v>
      </c>
      <c r="Z129">
        <f>'ادخال البيانات'!AH129</f>
        <v>0</v>
      </c>
      <c r="AA129">
        <f>'ادخال البيانات'!AI129</f>
        <v>0</v>
      </c>
    </row>
    <row r="130" spans="1:27" x14ac:dyDescent="0.3">
      <c r="A130">
        <f>'ادخال البيانات'!I130</f>
        <v>0</v>
      </c>
      <c r="B130">
        <f>'ادخال البيانات'!J130</f>
        <v>0</v>
      </c>
      <c r="C130">
        <f>'ادخال البيانات'!K130</f>
        <v>0</v>
      </c>
      <c r="D130">
        <f>'ادخال البيانات'!L130</f>
        <v>0</v>
      </c>
      <c r="E130">
        <f>'ادخال البيانات'!M130</f>
        <v>0</v>
      </c>
      <c r="F130">
        <f>'ادخال البيانات'!N130</f>
        <v>0</v>
      </c>
      <c r="G130">
        <f>'ادخال البيانات'!O130</f>
        <v>0</v>
      </c>
      <c r="H130">
        <f>'ادخال البيانات'!P130</f>
        <v>0</v>
      </c>
      <c r="I130">
        <f>'ادخال البيانات'!Q130</f>
        <v>0</v>
      </c>
      <c r="J130">
        <f>'ادخال البيانات'!R130</f>
        <v>0</v>
      </c>
      <c r="K130">
        <f>'ادخال البيانات'!S130</f>
        <v>0</v>
      </c>
      <c r="L130">
        <f>'ادخال البيانات'!T130</f>
        <v>0</v>
      </c>
      <c r="M130">
        <f>'ادخال البيانات'!U130</f>
        <v>0</v>
      </c>
      <c r="N130">
        <f>'ادخال البيانات'!V130</f>
        <v>0</v>
      </c>
      <c r="O130">
        <f>'ادخال البيانات'!W130</f>
        <v>0</v>
      </c>
      <c r="P130">
        <f>'ادخال البيانات'!X130</f>
        <v>0</v>
      </c>
      <c r="Q130">
        <f>'ادخال البيانات'!Y130</f>
        <v>0</v>
      </c>
      <c r="R130">
        <f>'ادخال البيانات'!Z130</f>
        <v>0</v>
      </c>
      <c r="S130">
        <f>'ادخال البيانات'!AA130</f>
        <v>0</v>
      </c>
      <c r="T130">
        <f>'ادخال البيانات'!AB130</f>
        <v>0</v>
      </c>
      <c r="U130">
        <f>'ادخال البيانات'!AC130</f>
        <v>0</v>
      </c>
      <c r="V130">
        <f>'ادخال البيانات'!AD130</f>
        <v>0</v>
      </c>
      <c r="W130">
        <f>'ادخال البيانات'!AE130</f>
        <v>0</v>
      </c>
      <c r="X130">
        <f>'ادخال البيانات'!AF130</f>
        <v>0</v>
      </c>
      <c r="Y130">
        <f>'ادخال البيانات'!AG130</f>
        <v>0</v>
      </c>
      <c r="Z130">
        <f>'ادخال البيانات'!AH130</f>
        <v>0</v>
      </c>
      <c r="AA130">
        <f>'ادخال البيانات'!AI130</f>
        <v>0</v>
      </c>
    </row>
    <row r="131" spans="1:27" x14ac:dyDescent="0.3">
      <c r="A131">
        <f>'ادخال البيانات'!I131</f>
        <v>0</v>
      </c>
      <c r="B131">
        <f>'ادخال البيانات'!J131</f>
        <v>0</v>
      </c>
      <c r="C131">
        <f>'ادخال البيانات'!K131</f>
        <v>0</v>
      </c>
      <c r="D131">
        <f>'ادخال البيانات'!L131</f>
        <v>0</v>
      </c>
      <c r="E131">
        <f>'ادخال البيانات'!M131</f>
        <v>0</v>
      </c>
      <c r="F131">
        <f>'ادخال البيانات'!N131</f>
        <v>0</v>
      </c>
      <c r="G131">
        <f>'ادخال البيانات'!O131</f>
        <v>0</v>
      </c>
      <c r="H131">
        <f>'ادخال البيانات'!P131</f>
        <v>0</v>
      </c>
      <c r="I131">
        <f>'ادخال البيانات'!Q131</f>
        <v>0</v>
      </c>
      <c r="J131">
        <f>'ادخال البيانات'!R131</f>
        <v>0</v>
      </c>
      <c r="K131">
        <f>'ادخال البيانات'!S131</f>
        <v>0</v>
      </c>
      <c r="L131">
        <f>'ادخال البيانات'!T131</f>
        <v>0</v>
      </c>
      <c r="M131">
        <f>'ادخال البيانات'!U131</f>
        <v>0</v>
      </c>
      <c r="N131">
        <f>'ادخال البيانات'!V131</f>
        <v>0</v>
      </c>
      <c r="O131">
        <f>'ادخال البيانات'!W131</f>
        <v>0</v>
      </c>
      <c r="P131">
        <f>'ادخال البيانات'!X131</f>
        <v>0</v>
      </c>
      <c r="Q131">
        <f>'ادخال البيانات'!Y131</f>
        <v>0</v>
      </c>
      <c r="R131">
        <f>'ادخال البيانات'!Z131</f>
        <v>0</v>
      </c>
      <c r="S131">
        <f>'ادخال البيانات'!AA131</f>
        <v>0</v>
      </c>
      <c r="T131">
        <f>'ادخال البيانات'!AB131</f>
        <v>0</v>
      </c>
      <c r="U131">
        <f>'ادخال البيانات'!AC131</f>
        <v>0</v>
      </c>
      <c r="V131">
        <f>'ادخال البيانات'!AD131</f>
        <v>0</v>
      </c>
      <c r="W131">
        <f>'ادخال البيانات'!AE131</f>
        <v>0</v>
      </c>
      <c r="X131">
        <f>'ادخال البيانات'!AF131</f>
        <v>0</v>
      </c>
      <c r="Y131">
        <f>'ادخال البيانات'!AG131</f>
        <v>0</v>
      </c>
      <c r="Z131">
        <f>'ادخال البيانات'!AH131</f>
        <v>0</v>
      </c>
      <c r="AA131">
        <f>'ادخال البيانات'!AI131</f>
        <v>0</v>
      </c>
    </row>
    <row r="132" spans="1:27" x14ac:dyDescent="0.3">
      <c r="A132">
        <f>'ادخال البيانات'!I132</f>
        <v>0</v>
      </c>
      <c r="B132">
        <f>'ادخال البيانات'!J132</f>
        <v>0</v>
      </c>
      <c r="C132">
        <f>'ادخال البيانات'!K132</f>
        <v>0</v>
      </c>
      <c r="D132">
        <f>'ادخال البيانات'!L132</f>
        <v>0</v>
      </c>
      <c r="E132">
        <f>'ادخال البيانات'!M132</f>
        <v>0</v>
      </c>
      <c r="F132">
        <f>'ادخال البيانات'!N132</f>
        <v>0</v>
      </c>
      <c r="G132">
        <f>'ادخال البيانات'!O132</f>
        <v>0</v>
      </c>
      <c r="H132">
        <f>'ادخال البيانات'!P132</f>
        <v>0</v>
      </c>
      <c r="I132">
        <f>'ادخال البيانات'!Q132</f>
        <v>0</v>
      </c>
      <c r="J132">
        <f>'ادخال البيانات'!R132</f>
        <v>0</v>
      </c>
      <c r="K132">
        <f>'ادخال البيانات'!S132</f>
        <v>0</v>
      </c>
      <c r="L132">
        <f>'ادخال البيانات'!T132</f>
        <v>0</v>
      </c>
      <c r="M132">
        <f>'ادخال البيانات'!U132</f>
        <v>0</v>
      </c>
      <c r="N132">
        <f>'ادخال البيانات'!V132</f>
        <v>0</v>
      </c>
      <c r="O132">
        <f>'ادخال البيانات'!W132</f>
        <v>0</v>
      </c>
      <c r="P132">
        <f>'ادخال البيانات'!X132</f>
        <v>0</v>
      </c>
      <c r="Q132">
        <f>'ادخال البيانات'!Y132</f>
        <v>0</v>
      </c>
      <c r="R132">
        <f>'ادخال البيانات'!Z132</f>
        <v>0</v>
      </c>
      <c r="S132">
        <f>'ادخال البيانات'!AA132</f>
        <v>0</v>
      </c>
      <c r="T132">
        <f>'ادخال البيانات'!AB132</f>
        <v>0</v>
      </c>
      <c r="U132">
        <f>'ادخال البيانات'!AC132</f>
        <v>0</v>
      </c>
      <c r="V132">
        <f>'ادخال البيانات'!AD132</f>
        <v>0</v>
      </c>
      <c r="W132">
        <f>'ادخال البيانات'!AE132</f>
        <v>0</v>
      </c>
      <c r="X132">
        <f>'ادخال البيانات'!AF132</f>
        <v>0</v>
      </c>
      <c r="Y132">
        <f>'ادخال البيانات'!AG132</f>
        <v>0</v>
      </c>
      <c r="Z132">
        <f>'ادخال البيانات'!AH132</f>
        <v>0</v>
      </c>
      <c r="AA132">
        <f>'ادخال البيانات'!AI132</f>
        <v>0</v>
      </c>
    </row>
    <row r="133" spans="1:27" x14ac:dyDescent="0.3">
      <c r="A133">
        <f>'ادخال البيانات'!I133</f>
        <v>0</v>
      </c>
      <c r="B133">
        <f>'ادخال البيانات'!J133</f>
        <v>0</v>
      </c>
      <c r="C133">
        <f>'ادخال البيانات'!K133</f>
        <v>0</v>
      </c>
      <c r="D133">
        <f>'ادخال البيانات'!L133</f>
        <v>0</v>
      </c>
      <c r="E133">
        <f>'ادخال البيانات'!M133</f>
        <v>0</v>
      </c>
      <c r="F133">
        <f>'ادخال البيانات'!N133</f>
        <v>0</v>
      </c>
      <c r="G133">
        <f>'ادخال البيانات'!O133</f>
        <v>0</v>
      </c>
      <c r="H133">
        <f>'ادخال البيانات'!P133</f>
        <v>0</v>
      </c>
      <c r="I133">
        <f>'ادخال البيانات'!Q133</f>
        <v>0</v>
      </c>
      <c r="J133">
        <f>'ادخال البيانات'!R133</f>
        <v>0</v>
      </c>
      <c r="K133">
        <f>'ادخال البيانات'!S133</f>
        <v>0</v>
      </c>
      <c r="L133">
        <f>'ادخال البيانات'!T133</f>
        <v>0</v>
      </c>
      <c r="M133">
        <f>'ادخال البيانات'!U133</f>
        <v>0</v>
      </c>
      <c r="N133">
        <f>'ادخال البيانات'!V133</f>
        <v>0</v>
      </c>
      <c r="O133">
        <f>'ادخال البيانات'!W133</f>
        <v>0</v>
      </c>
      <c r="P133">
        <f>'ادخال البيانات'!X133</f>
        <v>0</v>
      </c>
      <c r="Q133">
        <f>'ادخال البيانات'!Y133</f>
        <v>0</v>
      </c>
      <c r="R133">
        <f>'ادخال البيانات'!Z133</f>
        <v>0</v>
      </c>
      <c r="S133">
        <f>'ادخال البيانات'!AA133</f>
        <v>0</v>
      </c>
      <c r="T133">
        <f>'ادخال البيانات'!AB133</f>
        <v>0</v>
      </c>
      <c r="U133">
        <f>'ادخال البيانات'!AC133</f>
        <v>0</v>
      </c>
      <c r="V133">
        <f>'ادخال البيانات'!AD133</f>
        <v>0</v>
      </c>
      <c r="W133">
        <f>'ادخال البيانات'!AE133</f>
        <v>0</v>
      </c>
      <c r="X133">
        <f>'ادخال البيانات'!AF133</f>
        <v>0</v>
      </c>
      <c r="Y133">
        <f>'ادخال البيانات'!AG133</f>
        <v>0</v>
      </c>
      <c r="Z133">
        <f>'ادخال البيانات'!AH133</f>
        <v>0</v>
      </c>
      <c r="AA133">
        <f>'ادخال البيانات'!AI133</f>
        <v>0</v>
      </c>
    </row>
    <row r="134" spans="1:27" x14ac:dyDescent="0.3">
      <c r="A134">
        <f>'ادخال البيانات'!I134</f>
        <v>0</v>
      </c>
      <c r="B134">
        <f>'ادخال البيانات'!J134</f>
        <v>0</v>
      </c>
      <c r="C134">
        <f>'ادخال البيانات'!K134</f>
        <v>0</v>
      </c>
      <c r="D134">
        <f>'ادخال البيانات'!L134</f>
        <v>0</v>
      </c>
      <c r="E134">
        <f>'ادخال البيانات'!M134</f>
        <v>0</v>
      </c>
      <c r="F134">
        <f>'ادخال البيانات'!N134</f>
        <v>0</v>
      </c>
      <c r="G134">
        <f>'ادخال البيانات'!O134</f>
        <v>0</v>
      </c>
      <c r="H134">
        <f>'ادخال البيانات'!P134</f>
        <v>0</v>
      </c>
      <c r="I134">
        <f>'ادخال البيانات'!Q134</f>
        <v>0</v>
      </c>
      <c r="J134">
        <f>'ادخال البيانات'!R134</f>
        <v>0</v>
      </c>
      <c r="K134">
        <f>'ادخال البيانات'!S134</f>
        <v>0</v>
      </c>
      <c r="L134">
        <f>'ادخال البيانات'!T134</f>
        <v>0</v>
      </c>
      <c r="M134">
        <f>'ادخال البيانات'!U134</f>
        <v>0</v>
      </c>
      <c r="N134">
        <f>'ادخال البيانات'!V134</f>
        <v>0</v>
      </c>
      <c r="O134">
        <f>'ادخال البيانات'!W134</f>
        <v>0</v>
      </c>
      <c r="P134">
        <f>'ادخال البيانات'!X134</f>
        <v>0</v>
      </c>
      <c r="Q134">
        <f>'ادخال البيانات'!Y134</f>
        <v>0</v>
      </c>
      <c r="R134">
        <f>'ادخال البيانات'!Z134</f>
        <v>0</v>
      </c>
      <c r="S134">
        <f>'ادخال البيانات'!AA134</f>
        <v>0</v>
      </c>
      <c r="T134">
        <f>'ادخال البيانات'!AB134</f>
        <v>0</v>
      </c>
      <c r="U134">
        <f>'ادخال البيانات'!AC134</f>
        <v>0</v>
      </c>
      <c r="V134">
        <f>'ادخال البيانات'!AD134</f>
        <v>0</v>
      </c>
      <c r="W134">
        <f>'ادخال البيانات'!AE134</f>
        <v>0</v>
      </c>
      <c r="X134">
        <f>'ادخال البيانات'!AF134</f>
        <v>0</v>
      </c>
      <c r="Y134">
        <f>'ادخال البيانات'!AG134</f>
        <v>0</v>
      </c>
      <c r="Z134">
        <f>'ادخال البيانات'!AH134</f>
        <v>0</v>
      </c>
      <c r="AA134">
        <f>'ادخال البيانات'!AI134</f>
        <v>0</v>
      </c>
    </row>
    <row r="135" spans="1:27" x14ac:dyDescent="0.3">
      <c r="A135">
        <f>'ادخال البيانات'!I135</f>
        <v>0</v>
      </c>
      <c r="B135">
        <f>'ادخال البيانات'!J135</f>
        <v>0</v>
      </c>
      <c r="C135">
        <f>'ادخال البيانات'!K135</f>
        <v>0</v>
      </c>
      <c r="D135">
        <f>'ادخال البيانات'!L135</f>
        <v>0</v>
      </c>
      <c r="E135">
        <f>'ادخال البيانات'!M135</f>
        <v>0</v>
      </c>
      <c r="F135">
        <f>'ادخال البيانات'!N135</f>
        <v>0</v>
      </c>
      <c r="G135">
        <f>'ادخال البيانات'!O135</f>
        <v>0</v>
      </c>
      <c r="H135">
        <f>'ادخال البيانات'!P135</f>
        <v>0</v>
      </c>
      <c r="I135">
        <f>'ادخال البيانات'!Q135</f>
        <v>0</v>
      </c>
      <c r="J135">
        <f>'ادخال البيانات'!R135</f>
        <v>0</v>
      </c>
      <c r="K135">
        <f>'ادخال البيانات'!S135</f>
        <v>0</v>
      </c>
      <c r="L135">
        <f>'ادخال البيانات'!T135</f>
        <v>0</v>
      </c>
      <c r="M135">
        <f>'ادخال البيانات'!U135</f>
        <v>0</v>
      </c>
      <c r="N135">
        <f>'ادخال البيانات'!V135</f>
        <v>0</v>
      </c>
      <c r="O135">
        <f>'ادخال البيانات'!W135</f>
        <v>0</v>
      </c>
      <c r="P135">
        <f>'ادخال البيانات'!X135</f>
        <v>0</v>
      </c>
      <c r="Q135">
        <f>'ادخال البيانات'!Y135</f>
        <v>0</v>
      </c>
      <c r="R135">
        <f>'ادخال البيانات'!Z135</f>
        <v>0</v>
      </c>
      <c r="S135">
        <f>'ادخال البيانات'!AA135</f>
        <v>0</v>
      </c>
      <c r="T135">
        <f>'ادخال البيانات'!AB135</f>
        <v>0</v>
      </c>
      <c r="U135">
        <f>'ادخال البيانات'!AC135</f>
        <v>0</v>
      </c>
      <c r="V135">
        <f>'ادخال البيانات'!AD135</f>
        <v>0</v>
      </c>
      <c r="W135">
        <f>'ادخال البيانات'!AE135</f>
        <v>0</v>
      </c>
      <c r="X135">
        <f>'ادخال البيانات'!AF135</f>
        <v>0</v>
      </c>
      <c r="Y135">
        <f>'ادخال البيانات'!AG135</f>
        <v>0</v>
      </c>
      <c r="Z135">
        <f>'ادخال البيانات'!AH135</f>
        <v>0</v>
      </c>
      <c r="AA135">
        <f>'ادخال البيانات'!AI135</f>
        <v>0</v>
      </c>
    </row>
    <row r="136" spans="1:27" x14ac:dyDescent="0.3">
      <c r="A136">
        <f>'ادخال البيانات'!I136</f>
        <v>0</v>
      </c>
      <c r="B136">
        <f>'ادخال البيانات'!J136</f>
        <v>0</v>
      </c>
      <c r="C136">
        <f>'ادخال البيانات'!K136</f>
        <v>0</v>
      </c>
      <c r="D136">
        <f>'ادخال البيانات'!L136</f>
        <v>0</v>
      </c>
      <c r="E136">
        <f>'ادخال البيانات'!M136</f>
        <v>0</v>
      </c>
      <c r="F136">
        <f>'ادخال البيانات'!N136</f>
        <v>0</v>
      </c>
      <c r="G136">
        <f>'ادخال البيانات'!O136</f>
        <v>0</v>
      </c>
      <c r="H136">
        <f>'ادخال البيانات'!P136</f>
        <v>0</v>
      </c>
      <c r="I136">
        <f>'ادخال البيانات'!Q136</f>
        <v>0</v>
      </c>
      <c r="J136">
        <f>'ادخال البيانات'!R136</f>
        <v>0</v>
      </c>
      <c r="K136">
        <f>'ادخال البيانات'!S136</f>
        <v>0</v>
      </c>
      <c r="L136">
        <f>'ادخال البيانات'!T136</f>
        <v>0</v>
      </c>
      <c r="M136">
        <f>'ادخال البيانات'!U136</f>
        <v>0</v>
      </c>
      <c r="N136">
        <f>'ادخال البيانات'!V136</f>
        <v>0</v>
      </c>
      <c r="O136">
        <f>'ادخال البيانات'!W136</f>
        <v>0</v>
      </c>
      <c r="P136">
        <f>'ادخال البيانات'!X136</f>
        <v>0</v>
      </c>
      <c r="Q136">
        <f>'ادخال البيانات'!Y136</f>
        <v>0</v>
      </c>
      <c r="R136">
        <f>'ادخال البيانات'!Z136</f>
        <v>0</v>
      </c>
      <c r="S136">
        <f>'ادخال البيانات'!AA136</f>
        <v>0</v>
      </c>
      <c r="T136">
        <f>'ادخال البيانات'!AB136</f>
        <v>0</v>
      </c>
      <c r="U136">
        <f>'ادخال البيانات'!AC136</f>
        <v>0</v>
      </c>
      <c r="V136">
        <f>'ادخال البيانات'!AD136</f>
        <v>0</v>
      </c>
      <c r="W136">
        <f>'ادخال البيانات'!AE136</f>
        <v>0</v>
      </c>
      <c r="X136">
        <f>'ادخال البيانات'!AF136</f>
        <v>0</v>
      </c>
      <c r="Y136">
        <f>'ادخال البيانات'!AG136</f>
        <v>0</v>
      </c>
      <c r="Z136">
        <f>'ادخال البيانات'!AH136</f>
        <v>0</v>
      </c>
      <c r="AA136">
        <f>'ادخال البيانات'!AI136</f>
        <v>0</v>
      </c>
    </row>
    <row r="137" spans="1:27" x14ac:dyDescent="0.3">
      <c r="A137">
        <f>'ادخال البيانات'!I137</f>
        <v>0</v>
      </c>
      <c r="B137">
        <f>'ادخال البيانات'!J137</f>
        <v>0</v>
      </c>
      <c r="C137">
        <f>'ادخال البيانات'!K137</f>
        <v>0</v>
      </c>
      <c r="D137">
        <f>'ادخال البيانات'!L137</f>
        <v>0</v>
      </c>
      <c r="E137">
        <f>'ادخال البيانات'!M137</f>
        <v>0</v>
      </c>
      <c r="F137">
        <f>'ادخال البيانات'!N137</f>
        <v>0</v>
      </c>
      <c r="G137">
        <f>'ادخال البيانات'!O137</f>
        <v>0</v>
      </c>
      <c r="H137">
        <f>'ادخال البيانات'!P137</f>
        <v>0</v>
      </c>
      <c r="I137">
        <f>'ادخال البيانات'!Q137</f>
        <v>0</v>
      </c>
      <c r="J137">
        <f>'ادخال البيانات'!R137</f>
        <v>0</v>
      </c>
      <c r="K137">
        <f>'ادخال البيانات'!S137</f>
        <v>0</v>
      </c>
      <c r="L137">
        <f>'ادخال البيانات'!T137</f>
        <v>0</v>
      </c>
      <c r="M137">
        <f>'ادخال البيانات'!U137</f>
        <v>0</v>
      </c>
      <c r="N137">
        <f>'ادخال البيانات'!V137</f>
        <v>0</v>
      </c>
      <c r="O137">
        <f>'ادخال البيانات'!W137</f>
        <v>0</v>
      </c>
      <c r="P137">
        <f>'ادخال البيانات'!X137</f>
        <v>0</v>
      </c>
      <c r="Q137">
        <f>'ادخال البيانات'!Y137</f>
        <v>0</v>
      </c>
      <c r="R137">
        <f>'ادخال البيانات'!Z137</f>
        <v>0</v>
      </c>
      <c r="S137">
        <f>'ادخال البيانات'!AA137</f>
        <v>0</v>
      </c>
      <c r="T137">
        <f>'ادخال البيانات'!AB137</f>
        <v>0</v>
      </c>
      <c r="U137">
        <f>'ادخال البيانات'!AC137</f>
        <v>0</v>
      </c>
      <c r="V137">
        <f>'ادخال البيانات'!AD137</f>
        <v>0</v>
      </c>
      <c r="W137">
        <f>'ادخال البيانات'!AE137</f>
        <v>0</v>
      </c>
      <c r="X137">
        <f>'ادخال البيانات'!AF137</f>
        <v>0</v>
      </c>
      <c r="Y137">
        <f>'ادخال البيانات'!AG137</f>
        <v>0</v>
      </c>
      <c r="Z137">
        <f>'ادخال البيانات'!AH137</f>
        <v>0</v>
      </c>
      <c r="AA137">
        <f>'ادخال البيانات'!AI137</f>
        <v>0</v>
      </c>
    </row>
    <row r="138" spans="1:27" x14ac:dyDescent="0.3">
      <c r="A138">
        <f>'ادخال البيانات'!I138</f>
        <v>0</v>
      </c>
      <c r="B138">
        <f>'ادخال البيانات'!J138</f>
        <v>0</v>
      </c>
      <c r="C138">
        <f>'ادخال البيانات'!K138</f>
        <v>0</v>
      </c>
      <c r="D138">
        <f>'ادخال البيانات'!L138</f>
        <v>0</v>
      </c>
      <c r="E138">
        <f>'ادخال البيانات'!M138</f>
        <v>0</v>
      </c>
      <c r="F138">
        <f>'ادخال البيانات'!N138</f>
        <v>0</v>
      </c>
      <c r="G138">
        <f>'ادخال البيانات'!O138</f>
        <v>0</v>
      </c>
      <c r="H138">
        <f>'ادخال البيانات'!P138</f>
        <v>0</v>
      </c>
      <c r="I138">
        <f>'ادخال البيانات'!Q138</f>
        <v>0</v>
      </c>
      <c r="J138">
        <f>'ادخال البيانات'!R138</f>
        <v>0</v>
      </c>
      <c r="K138">
        <f>'ادخال البيانات'!S138</f>
        <v>0</v>
      </c>
      <c r="L138">
        <f>'ادخال البيانات'!T138</f>
        <v>0</v>
      </c>
      <c r="M138">
        <f>'ادخال البيانات'!U138</f>
        <v>0</v>
      </c>
      <c r="N138">
        <f>'ادخال البيانات'!V138</f>
        <v>0</v>
      </c>
      <c r="O138">
        <f>'ادخال البيانات'!W138</f>
        <v>0</v>
      </c>
      <c r="P138">
        <f>'ادخال البيانات'!X138</f>
        <v>0</v>
      </c>
      <c r="Q138">
        <f>'ادخال البيانات'!Y138</f>
        <v>0</v>
      </c>
      <c r="R138">
        <f>'ادخال البيانات'!Z138</f>
        <v>0</v>
      </c>
      <c r="S138">
        <f>'ادخال البيانات'!AA138</f>
        <v>0</v>
      </c>
      <c r="T138">
        <f>'ادخال البيانات'!AB138</f>
        <v>0</v>
      </c>
      <c r="U138">
        <f>'ادخال البيانات'!AC138</f>
        <v>0</v>
      </c>
      <c r="V138">
        <f>'ادخال البيانات'!AD138</f>
        <v>0</v>
      </c>
      <c r="W138">
        <f>'ادخال البيانات'!AE138</f>
        <v>0</v>
      </c>
      <c r="X138">
        <f>'ادخال البيانات'!AF138</f>
        <v>0</v>
      </c>
      <c r="Y138">
        <f>'ادخال البيانات'!AG138</f>
        <v>0</v>
      </c>
      <c r="Z138">
        <f>'ادخال البيانات'!AH138</f>
        <v>0</v>
      </c>
      <c r="AA138">
        <f>'ادخال البيانات'!AI138</f>
        <v>0</v>
      </c>
    </row>
    <row r="139" spans="1:27" x14ac:dyDescent="0.3">
      <c r="A139">
        <f>'ادخال البيانات'!I139</f>
        <v>0</v>
      </c>
      <c r="B139">
        <f>'ادخال البيانات'!J139</f>
        <v>0</v>
      </c>
      <c r="C139">
        <f>'ادخال البيانات'!K139</f>
        <v>0</v>
      </c>
      <c r="D139">
        <f>'ادخال البيانات'!L139</f>
        <v>0</v>
      </c>
      <c r="E139">
        <f>'ادخال البيانات'!M139</f>
        <v>0</v>
      </c>
      <c r="F139">
        <f>'ادخال البيانات'!N139</f>
        <v>0</v>
      </c>
      <c r="G139">
        <f>'ادخال البيانات'!O139</f>
        <v>0</v>
      </c>
      <c r="H139">
        <f>'ادخال البيانات'!P139</f>
        <v>0</v>
      </c>
      <c r="I139">
        <f>'ادخال البيانات'!Q139</f>
        <v>0</v>
      </c>
      <c r="J139">
        <f>'ادخال البيانات'!R139</f>
        <v>0</v>
      </c>
      <c r="K139">
        <f>'ادخال البيانات'!S139</f>
        <v>0</v>
      </c>
      <c r="L139">
        <f>'ادخال البيانات'!T139</f>
        <v>0</v>
      </c>
      <c r="M139">
        <f>'ادخال البيانات'!U139</f>
        <v>0</v>
      </c>
      <c r="N139">
        <f>'ادخال البيانات'!V139</f>
        <v>0</v>
      </c>
      <c r="O139">
        <f>'ادخال البيانات'!W139</f>
        <v>0</v>
      </c>
      <c r="P139">
        <f>'ادخال البيانات'!X139</f>
        <v>0</v>
      </c>
      <c r="Q139">
        <f>'ادخال البيانات'!Y139</f>
        <v>0</v>
      </c>
      <c r="R139">
        <f>'ادخال البيانات'!Z139</f>
        <v>0</v>
      </c>
      <c r="S139">
        <f>'ادخال البيانات'!AA139</f>
        <v>0</v>
      </c>
      <c r="T139">
        <f>'ادخال البيانات'!AB139</f>
        <v>0</v>
      </c>
      <c r="U139">
        <f>'ادخال البيانات'!AC139</f>
        <v>0</v>
      </c>
      <c r="V139">
        <f>'ادخال البيانات'!AD139</f>
        <v>0</v>
      </c>
      <c r="W139">
        <f>'ادخال البيانات'!AE139</f>
        <v>0</v>
      </c>
      <c r="X139">
        <f>'ادخال البيانات'!AF139</f>
        <v>0</v>
      </c>
      <c r="Y139">
        <f>'ادخال البيانات'!AG139</f>
        <v>0</v>
      </c>
      <c r="Z139">
        <f>'ادخال البيانات'!AH139</f>
        <v>0</v>
      </c>
      <c r="AA139">
        <f>'ادخال البيانات'!AI139</f>
        <v>0</v>
      </c>
    </row>
    <row r="140" spans="1:27" x14ac:dyDescent="0.3">
      <c r="A140">
        <f>'ادخال البيانات'!I140</f>
        <v>0</v>
      </c>
      <c r="B140">
        <f>'ادخال البيانات'!J140</f>
        <v>0</v>
      </c>
      <c r="C140">
        <f>'ادخال البيانات'!K140</f>
        <v>0</v>
      </c>
      <c r="D140">
        <f>'ادخال البيانات'!L140</f>
        <v>0</v>
      </c>
      <c r="E140">
        <f>'ادخال البيانات'!M140</f>
        <v>0</v>
      </c>
      <c r="F140">
        <f>'ادخال البيانات'!N140</f>
        <v>0</v>
      </c>
      <c r="G140">
        <f>'ادخال البيانات'!O140</f>
        <v>0</v>
      </c>
      <c r="H140">
        <f>'ادخال البيانات'!P140</f>
        <v>0</v>
      </c>
      <c r="I140">
        <f>'ادخال البيانات'!Q140</f>
        <v>0</v>
      </c>
      <c r="J140">
        <f>'ادخال البيانات'!R140</f>
        <v>0</v>
      </c>
      <c r="K140">
        <f>'ادخال البيانات'!S140</f>
        <v>0</v>
      </c>
      <c r="L140">
        <f>'ادخال البيانات'!T140</f>
        <v>0</v>
      </c>
      <c r="M140">
        <f>'ادخال البيانات'!U140</f>
        <v>0</v>
      </c>
      <c r="N140">
        <f>'ادخال البيانات'!V140</f>
        <v>0</v>
      </c>
      <c r="O140">
        <f>'ادخال البيانات'!W140</f>
        <v>0</v>
      </c>
      <c r="P140">
        <f>'ادخال البيانات'!X140</f>
        <v>0</v>
      </c>
      <c r="Q140">
        <f>'ادخال البيانات'!Y140</f>
        <v>0</v>
      </c>
      <c r="R140">
        <f>'ادخال البيانات'!Z140</f>
        <v>0</v>
      </c>
      <c r="S140">
        <f>'ادخال البيانات'!AA140</f>
        <v>0</v>
      </c>
      <c r="T140">
        <f>'ادخال البيانات'!AB140</f>
        <v>0</v>
      </c>
      <c r="U140">
        <f>'ادخال البيانات'!AC140</f>
        <v>0</v>
      </c>
      <c r="V140">
        <f>'ادخال البيانات'!AD140</f>
        <v>0</v>
      </c>
      <c r="W140">
        <f>'ادخال البيانات'!AE140</f>
        <v>0</v>
      </c>
      <c r="X140">
        <f>'ادخال البيانات'!AF140</f>
        <v>0</v>
      </c>
      <c r="Y140">
        <f>'ادخال البيانات'!AG140</f>
        <v>0</v>
      </c>
      <c r="Z140">
        <f>'ادخال البيانات'!AH140</f>
        <v>0</v>
      </c>
      <c r="AA140">
        <f>'ادخال البيانات'!AI140</f>
        <v>0</v>
      </c>
    </row>
    <row r="141" spans="1:27" x14ac:dyDescent="0.3">
      <c r="A141">
        <f>'ادخال البيانات'!I141</f>
        <v>0</v>
      </c>
      <c r="B141">
        <f>'ادخال البيانات'!J141</f>
        <v>0</v>
      </c>
      <c r="C141">
        <f>'ادخال البيانات'!K141</f>
        <v>0</v>
      </c>
      <c r="D141">
        <f>'ادخال البيانات'!L141</f>
        <v>0</v>
      </c>
      <c r="E141">
        <f>'ادخال البيانات'!M141</f>
        <v>0</v>
      </c>
      <c r="F141">
        <f>'ادخال البيانات'!N141</f>
        <v>0</v>
      </c>
      <c r="G141">
        <f>'ادخال البيانات'!O141</f>
        <v>0</v>
      </c>
      <c r="H141">
        <f>'ادخال البيانات'!P141</f>
        <v>0</v>
      </c>
      <c r="I141">
        <f>'ادخال البيانات'!Q141</f>
        <v>0</v>
      </c>
      <c r="J141">
        <f>'ادخال البيانات'!R141</f>
        <v>0</v>
      </c>
      <c r="K141">
        <f>'ادخال البيانات'!S141</f>
        <v>0</v>
      </c>
      <c r="L141">
        <f>'ادخال البيانات'!T141</f>
        <v>0</v>
      </c>
      <c r="M141">
        <f>'ادخال البيانات'!U141</f>
        <v>0</v>
      </c>
      <c r="N141">
        <f>'ادخال البيانات'!V141</f>
        <v>0</v>
      </c>
      <c r="O141">
        <f>'ادخال البيانات'!W141</f>
        <v>0</v>
      </c>
      <c r="P141">
        <f>'ادخال البيانات'!X141</f>
        <v>0</v>
      </c>
      <c r="Q141">
        <f>'ادخال البيانات'!Y141</f>
        <v>0</v>
      </c>
      <c r="R141">
        <f>'ادخال البيانات'!Z141</f>
        <v>0</v>
      </c>
      <c r="S141">
        <f>'ادخال البيانات'!AA141</f>
        <v>0</v>
      </c>
      <c r="T141">
        <f>'ادخال البيانات'!AB141</f>
        <v>0</v>
      </c>
      <c r="U141">
        <f>'ادخال البيانات'!AC141</f>
        <v>0</v>
      </c>
      <c r="V141">
        <f>'ادخال البيانات'!AD141</f>
        <v>0</v>
      </c>
      <c r="W141">
        <f>'ادخال البيانات'!AE141</f>
        <v>0</v>
      </c>
      <c r="X141">
        <f>'ادخال البيانات'!AF141</f>
        <v>0</v>
      </c>
      <c r="Y141">
        <f>'ادخال البيانات'!AG141</f>
        <v>0</v>
      </c>
      <c r="Z141">
        <f>'ادخال البيانات'!AH141</f>
        <v>0</v>
      </c>
      <c r="AA141">
        <f>'ادخال البيانات'!AI141</f>
        <v>0</v>
      </c>
    </row>
    <row r="142" spans="1:27" x14ac:dyDescent="0.3">
      <c r="A142">
        <f>'ادخال البيانات'!I142</f>
        <v>0</v>
      </c>
      <c r="B142">
        <f>'ادخال البيانات'!J142</f>
        <v>0</v>
      </c>
      <c r="C142">
        <f>'ادخال البيانات'!K142</f>
        <v>0</v>
      </c>
      <c r="D142">
        <f>'ادخال البيانات'!L142</f>
        <v>0</v>
      </c>
      <c r="E142">
        <f>'ادخال البيانات'!M142</f>
        <v>0</v>
      </c>
      <c r="F142">
        <f>'ادخال البيانات'!N142</f>
        <v>0</v>
      </c>
      <c r="G142">
        <f>'ادخال البيانات'!O142</f>
        <v>0</v>
      </c>
      <c r="H142">
        <f>'ادخال البيانات'!P142</f>
        <v>0</v>
      </c>
      <c r="I142">
        <f>'ادخال البيانات'!Q142</f>
        <v>0</v>
      </c>
      <c r="J142">
        <f>'ادخال البيانات'!R142</f>
        <v>0</v>
      </c>
      <c r="K142">
        <f>'ادخال البيانات'!S142</f>
        <v>0</v>
      </c>
      <c r="L142">
        <f>'ادخال البيانات'!T142</f>
        <v>0</v>
      </c>
      <c r="M142">
        <f>'ادخال البيانات'!U142</f>
        <v>0</v>
      </c>
      <c r="N142">
        <f>'ادخال البيانات'!V142</f>
        <v>0</v>
      </c>
      <c r="O142">
        <f>'ادخال البيانات'!W142</f>
        <v>0</v>
      </c>
      <c r="P142">
        <f>'ادخال البيانات'!X142</f>
        <v>0</v>
      </c>
      <c r="Q142">
        <f>'ادخال البيانات'!Y142</f>
        <v>0</v>
      </c>
      <c r="R142">
        <f>'ادخال البيانات'!Z142</f>
        <v>0</v>
      </c>
      <c r="S142">
        <f>'ادخال البيانات'!AA142</f>
        <v>0</v>
      </c>
      <c r="T142">
        <f>'ادخال البيانات'!AB142</f>
        <v>0</v>
      </c>
      <c r="U142">
        <f>'ادخال البيانات'!AC142</f>
        <v>0</v>
      </c>
      <c r="V142">
        <f>'ادخال البيانات'!AD142</f>
        <v>0</v>
      </c>
      <c r="W142">
        <f>'ادخال البيانات'!AE142</f>
        <v>0</v>
      </c>
      <c r="X142">
        <f>'ادخال البيانات'!AF142</f>
        <v>0</v>
      </c>
      <c r="Y142">
        <f>'ادخال البيانات'!AG142</f>
        <v>0</v>
      </c>
      <c r="Z142">
        <f>'ادخال البيانات'!AH142</f>
        <v>0</v>
      </c>
      <c r="AA142">
        <f>'ادخال البيانات'!AI142</f>
        <v>0</v>
      </c>
    </row>
    <row r="143" spans="1:27" x14ac:dyDescent="0.3">
      <c r="A143">
        <f>'ادخال البيانات'!I143</f>
        <v>0</v>
      </c>
      <c r="B143">
        <f>'ادخال البيانات'!J143</f>
        <v>0</v>
      </c>
      <c r="C143">
        <f>'ادخال البيانات'!K143</f>
        <v>0</v>
      </c>
      <c r="D143">
        <f>'ادخال البيانات'!L143</f>
        <v>0</v>
      </c>
      <c r="E143">
        <f>'ادخال البيانات'!M143</f>
        <v>0</v>
      </c>
      <c r="F143">
        <f>'ادخال البيانات'!N143</f>
        <v>0</v>
      </c>
      <c r="G143">
        <f>'ادخال البيانات'!O143</f>
        <v>0</v>
      </c>
      <c r="H143">
        <f>'ادخال البيانات'!P143</f>
        <v>0</v>
      </c>
      <c r="I143">
        <f>'ادخال البيانات'!Q143</f>
        <v>0</v>
      </c>
      <c r="J143">
        <f>'ادخال البيانات'!R143</f>
        <v>0</v>
      </c>
      <c r="K143">
        <f>'ادخال البيانات'!S143</f>
        <v>0</v>
      </c>
      <c r="L143">
        <f>'ادخال البيانات'!T143</f>
        <v>0</v>
      </c>
      <c r="M143">
        <f>'ادخال البيانات'!U143</f>
        <v>0</v>
      </c>
      <c r="N143">
        <f>'ادخال البيانات'!V143</f>
        <v>0</v>
      </c>
      <c r="O143">
        <f>'ادخال البيانات'!W143</f>
        <v>0</v>
      </c>
      <c r="P143">
        <f>'ادخال البيانات'!X143</f>
        <v>0</v>
      </c>
      <c r="Q143">
        <f>'ادخال البيانات'!Y143</f>
        <v>0</v>
      </c>
      <c r="R143">
        <f>'ادخال البيانات'!Z143</f>
        <v>0</v>
      </c>
      <c r="S143">
        <f>'ادخال البيانات'!AA143</f>
        <v>0</v>
      </c>
      <c r="T143">
        <f>'ادخال البيانات'!AB143</f>
        <v>0</v>
      </c>
      <c r="U143">
        <f>'ادخال البيانات'!AC143</f>
        <v>0</v>
      </c>
      <c r="V143">
        <f>'ادخال البيانات'!AD143</f>
        <v>0</v>
      </c>
      <c r="W143">
        <f>'ادخال البيانات'!AE143</f>
        <v>0</v>
      </c>
      <c r="X143">
        <f>'ادخال البيانات'!AF143</f>
        <v>0</v>
      </c>
      <c r="Y143">
        <f>'ادخال البيانات'!AG143</f>
        <v>0</v>
      </c>
      <c r="Z143">
        <f>'ادخال البيانات'!AH143</f>
        <v>0</v>
      </c>
      <c r="AA143">
        <f>'ادخال البيانات'!AI143</f>
        <v>0</v>
      </c>
    </row>
    <row r="144" spans="1:27" x14ac:dyDescent="0.3">
      <c r="A144">
        <f>'ادخال البيانات'!I144</f>
        <v>0</v>
      </c>
      <c r="B144">
        <f>'ادخال البيانات'!J144</f>
        <v>0</v>
      </c>
      <c r="C144">
        <f>'ادخال البيانات'!K144</f>
        <v>0</v>
      </c>
      <c r="D144">
        <f>'ادخال البيانات'!L144</f>
        <v>0</v>
      </c>
      <c r="E144">
        <f>'ادخال البيانات'!M144</f>
        <v>0</v>
      </c>
      <c r="F144">
        <f>'ادخال البيانات'!N144</f>
        <v>0</v>
      </c>
      <c r="G144">
        <f>'ادخال البيانات'!O144</f>
        <v>0</v>
      </c>
      <c r="H144">
        <f>'ادخال البيانات'!P144</f>
        <v>0</v>
      </c>
      <c r="I144">
        <f>'ادخال البيانات'!Q144</f>
        <v>0</v>
      </c>
      <c r="J144">
        <f>'ادخال البيانات'!R144</f>
        <v>0</v>
      </c>
      <c r="K144">
        <f>'ادخال البيانات'!S144</f>
        <v>0</v>
      </c>
      <c r="L144">
        <f>'ادخال البيانات'!T144</f>
        <v>0</v>
      </c>
      <c r="M144">
        <f>'ادخال البيانات'!U144</f>
        <v>0</v>
      </c>
      <c r="N144">
        <f>'ادخال البيانات'!V144</f>
        <v>0</v>
      </c>
      <c r="O144">
        <f>'ادخال البيانات'!W144</f>
        <v>0</v>
      </c>
      <c r="P144">
        <f>'ادخال البيانات'!X144</f>
        <v>0</v>
      </c>
      <c r="Q144">
        <f>'ادخال البيانات'!Y144</f>
        <v>0</v>
      </c>
      <c r="R144">
        <f>'ادخال البيانات'!Z144</f>
        <v>0</v>
      </c>
      <c r="S144">
        <f>'ادخال البيانات'!AA144</f>
        <v>0</v>
      </c>
      <c r="T144">
        <f>'ادخال البيانات'!AB144</f>
        <v>0</v>
      </c>
      <c r="U144">
        <f>'ادخال البيانات'!AC144</f>
        <v>0</v>
      </c>
      <c r="V144">
        <f>'ادخال البيانات'!AD144</f>
        <v>0</v>
      </c>
      <c r="W144">
        <f>'ادخال البيانات'!AE144</f>
        <v>0</v>
      </c>
      <c r="X144">
        <f>'ادخال البيانات'!AF144</f>
        <v>0</v>
      </c>
      <c r="Y144">
        <f>'ادخال البيانات'!AG144</f>
        <v>0</v>
      </c>
      <c r="Z144">
        <f>'ادخال البيانات'!AH144</f>
        <v>0</v>
      </c>
      <c r="AA144">
        <f>'ادخال البيانات'!AI144</f>
        <v>0</v>
      </c>
    </row>
    <row r="145" spans="1:27" x14ac:dyDescent="0.3">
      <c r="A145">
        <f>'ادخال البيانات'!I145</f>
        <v>0</v>
      </c>
      <c r="B145">
        <f>'ادخال البيانات'!J145</f>
        <v>0</v>
      </c>
      <c r="C145">
        <f>'ادخال البيانات'!K145</f>
        <v>0</v>
      </c>
      <c r="D145">
        <f>'ادخال البيانات'!L145</f>
        <v>0</v>
      </c>
      <c r="E145">
        <f>'ادخال البيانات'!M145</f>
        <v>0</v>
      </c>
      <c r="F145">
        <f>'ادخال البيانات'!N145</f>
        <v>0</v>
      </c>
      <c r="G145">
        <f>'ادخال البيانات'!O145</f>
        <v>0</v>
      </c>
      <c r="H145">
        <f>'ادخال البيانات'!P145</f>
        <v>0</v>
      </c>
      <c r="I145">
        <f>'ادخال البيانات'!Q145</f>
        <v>0</v>
      </c>
      <c r="J145">
        <f>'ادخال البيانات'!R145</f>
        <v>0</v>
      </c>
      <c r="K145">
        <f>'ادخال البيانات'!S145</f>
        <v>0</v>
      </c>
      <c r="L145">
        <f>'ادخال البيانات'!T145</f>
        <v>0</v>
      </c>
      <c r="M145">
        <f>'ادخال البيانات'!U145</f>
        <v>0</v>
      </c>
      <c r="N145">
        <f>'ادخال البيانات'!V145</f>
        <v>0</v>
      </c>
      <c r="O145">
        <f>'ادخال البيانات'!W145</f>
        <v>0</v>
      </c>
      <c r="P145">
        <f>'ادخال البيانات'!X145</f>
        <v>0</v>
      </c>
      <c r="Q145">
        <f>'ادخال البيانات'!Y145</f>
        <v>0</v>
      </c>
      <c r="R145">
        <f>'ادخال البيانات'!Z145</f>
        <v>0</v>
      </c>
      <c r="S145">
        <f>'ادخال البيانات'!AA145</f>
        <v>0</v>
      </c>
      <c r="T145">
        <f>'ادخال البيانات'!AB145</f>
        <v>0</v>
      </c>
      <c r="U145">
        <f>'ادخال البيانات'!AC145</f>
        <v>0</v>
      </c>
      <c r="V145">
        <f>'ادخال البيانات'!AD145</f>
        <v>0</v>
      </c>
      <c r="W145">
        <f>'ادخال البيانات'!AE145</f>
        <v>0</v>
      </c>
      <c r="X145">
        <f>'ادخال البيانات'!AF145</f>
        <v>0</v>
      </c>
      <c r="Y145">
        <f>'ادخال البيانات'!AG145</f>
        <v>0</v>
      </c>
      <c r="Z145">
        <f>'ادخال البيانات'!AH145</f>
        <v>0</v>
      </c>
      <c r="AA145">
        <f>'ادخال البيانات'!AI145</f>
        <v>0</v>
      </c>
    </row>
    <row r="146" spans="1:27" x14ac:dyDescent="0.3">
      <c r="A146">
        <f>'ادخال البيانات'!I146</f>
        <v>0</v>
      </c>
      <c r="B146">
        <f>'ادخال البيانات'!J146</f>
        <v>0</v>
      </c>
      <c r="C146">
        <f>'ادخال البيانات'!K146</f>
        <v>0</v>
      </c>
      <c r="D146">
        <f>'ادخال البيانات'!L146</f>
        <v>0</v>
      </c>
      <c r="E146">
        <f>'ادخال البيانات'!M146</f>
        <v>0</v>
      </c>
      <c r="F146">
        <f>'ادخال البيانات'!N146</f>
        <v>0</v>
      </c>
      <c r="G146">
        <f>'ادخال البيانات'!O146</f>
        <v>0</v>
      </c>
      <c r="H146">
        <f>'ادخال البيانات'!P146</f>
        <v>0</v>
      </c>
      <c r="I146">
        <f>'ادخال البيانات'!Q146</f>
        <v>0</v>
      </c>
      <c r="J146">
        <f>'ادخال البيانات'!R146</f>
        <v>0</v>
      </c>
      <c r="K146">
        <f>'ادخال البيانات'!S146</f>
        <v>0</v>
      </c>
      <c r="L146">
        <f>'ادخال البيانات'!T146</f>
        <v>0</v>
      </c>
      <c r="M146">
        <f>'ادخال البيانات'!U146</f>
        <v>0</v>
      </c>
      <c r="N146">
        <f>'ادخال البيانات'!V146</f>
        <v>0</v>
      </c>
      <c r="O146">
        <f>'ادخال البيانات'!W146</f>
        <v>0</v>
      </c>
      <c r="P146">
        <f>'ادخال البيانات'!X146</f>
        <v>0</v>
      </c>
      <c r="Q146">
        <f>'ادخال البيانات'!Y146</f>
        <v>0</v>
      </c>
      <c r="R146">
        <f>'ادخال البيانات'!Z146</f>
        <v>0</v>
      </c>
      <c r="S146">
        <f>'ادخال البيانات'!AA146</f>
        <v>0</v>
      </c>
      <c r="T146">
        <f>'ادخال البيانات'!AB146</f>
        <v>0</v>
      </c>
      <c r="U146">
        <f>'ادخال البيانات'!AC146</f>
        <v>0</v>
      </c>
      <c r="V146">
        <f>'ادخال البيانات'!AD146</f>
        <v>0</v>
      </c>
      <c r="W146">
        <f>'ادخال البيانات'!AE146</f>
        <v>0</v>
      </c>
      <c r="X146">
        <f>'ادخال البيانات'!AF146</f>
        <v>0</v>
      </c>
      <c r="Y146">
        <f>'ادخال البيانات'!AG146</f>
        <v>0</v>
      </c>
      <c r="Z146">
        <f>'ادخال البيانات'!AH146</f>
        <v>0</v>
      </c>
      <c r="AA146">
        <f>'ادخال البيانات'!AI146</f>
        <v>0</v>
      </c>
    </row>
    <row r="147" spans="1:27" x14ac:dyDescent="0.3">
      <c r="A147">
        <f>'ادخال البيانات'!I147</f>
        <v>0</v>
      </c>
      <c r="B147">
        <f>'ادخال البيانات'!J147</f>
        <v>0</v>
      </c>
      <c r="C147">
        <f>'ادخال البيانات'!K147</f>
        <v>0</v>
      </c>
      <c r="D147">
        <f>'ادخال البيانات'!L147</f>
        <v>0</v>
      </c>
      <c r="E147">
        <f>'ادخال البيانات'!M147</f>
        <v>0</v>
      </c>
      <c r="F147">
        <f>'ادخال البيانات'!N147</f>
        <v>0</v>
      </c>
      <c r="G147">
        <f>'ادخال البيانات'!O147</f>
        <v>0</v>
      </c>
      <c r="H147">
        <f>'ادخال البيانات'!P147</f>
        <v>0</v>
      </c>
      <c r="I147">
        <f>'ادخال البيانات'!Q147</f>
        <v>0</v>
      </c>
      <c r="J147">
        <f>'ادخال البيانات'!R147</f>
        <v>0</v>
      </c>
      <c r="K147">
        <f>'ادخال البيانات'!S147</f>
        <v>0</v>
      </c>
      <c r="L147">
        <f>'ادخال البيانات'!T147</f>
        <v>0</v>
      </c>
      <c r="M147">
        <f>'ادخال البيانات'!U147</f>
        <v>0</v>
      </c>
      <c r="N147">
        <f>'ادخال البيانات'!V147</f>
        <v>0</v>
      </c>
      <c r="O147">
        <f>'ادخال البيانات'!W147</f>
        <v>0</v>
      </c>
      <c r="P147">
        <f>'ادخال البيانات'!X147</f>
        <v>0</v>
      </c>
      <c r="Q147">
        <f>'ادخال البيانات'!Y147</f>
        <v>0</v>
      </c>
      <c r="R147">
        <f>'ادخال البيانات'!Z147</f>
        <v>0</v>
      </c>
      <c r="S147">
        <f>'ادخال البيانات'!AA147</f>
        <v>0</v>
      </c>
      <c r="T147">
        <f>'ادخال البيانات'!AB147</f>
        <v>0</v>
      </c>
      <c r="U147">
        <f>'ادخال البيانات'!AC147</f>
        <v>0</v>
      </c>
      <c r="V147">
        <f>'ادخال البيانات'!AD147</f>
        <v>0</v>
      </c>
      <c r="W147">
        <f>'ادخال البيانات'!AE147</f>
        <v>0</v>
      </c>
      <c r="X147">
        <f>'ادخال البيانات'!AF147</f>
        <v>0</v>
      </c>
      <c r="Y147">
        <f>'ادخال البيانات'!AG147</f>
        <v>0</v>
      </c>
      <c r="Z147">
        <f>'ادخال البيانات'!AH147</f>
        <v>0</v>
      </c>
      <c r="AA147">
        <f>'ادخال البيانات'!AI147</f>
        <v>0</v>
      </c>
    </row>
    <row r="148" spans="1:27" x14ac:dyDescent="0.3">
      <c r="A148">
        <f>'ادخال البيانات'!I148</f>
        <v>0</v>
      </c>
      <c r="B148">
        <f>'ادخال البيانات'!J148</f>
        <v>0</v>
      </c>
      <c r="C148">
        <f>'ادخال البيانات'!K148</f>
        <v>0</v>
      </c>
      <c r="D148">
        <f>'ادخال البيانات'!L148</f>
        <v>0</v>
      </c>
      <c r="E148">
        <f>'ادخال البيانات'!M148</f>
        <v>0</v>
      </c>
      <c r="F148">
        <f>'ادخال البيانات'!N148</f>
        <v>0</v>
      </c>
      <c r="G148">
        <f>'ادخال البيانات'!O148</f>
        <v>0</v>
      </c>
      <c r="H148">
        <f>'ادخال البيانات'!P148</f>
        <v>0</v>
      </c>
      <c r="I148">
        <f>'ادخال البيانات'!Q148</f>
        <v>0</v>
      </c>
      <c r="J148">
        <f>'ادخال البيانات'!R148</f>
        <v>0</v>
      </c>
      <c r="K148">
        <f>'ادخال البيانات'!S148</f>
        <v>0</v>
      </c>
      <c r="L148">
        <f>'ادخال البيانات'!T148</f>
        <v>0</v>
      </c>
      <c r="M148">
        <f>'ادخال البيانات'!U148</f>
        <v>0</v>
      </c>
      <c r="N148">
        <f>'ادخال البيانات'!V148</f>
        <v>0</v>
      </c>
      <c r="O148">
        <f>'ادخال البيانات'!W148</f>
        <v>0</v>
      </c>
      <c r="P148">
        <f>'ادخال البيانات'!X148</f>
        <v>0</v>
      </c>
      <c r="Q148">
        <f>'ادخال البيانات'!Y148</f>
        <v>0</v>
      </c>
      <c r="R148">
        <f>'ادخال البيانات'!Z148</f>
        <v>0</v>
      </c>
      <c r="S148">
        <f>'ادخال البيانات'!AA148</f>
        <v>0</v>
      </c>
      <c r="T148">
        <f>'ادخال البيانات'!AB148</f>
        <v>0</v>
      </c>
      <c r="U148">
        <f>'ادخال البيانات'!AC148</f>
        <v>0</v>
      </c>
      <c r="V148">
        <f>'ادخال البيانات'!AD148</f>
        <v>0</v>
      </c>
      <c r="W148">
        <f>'ادخال البيانات'!AE148</f>
        <v>0</v>
      </c>
      <c r="X148">
        <f>'ادخال البيانات'!AF148</f>
        <v>0</v>
      </c>
      <c r="Y148">
        <f>'ادخال البيانات'!AG148</f>
        <v>0</v>
      </c>
      <c r="Z148">
        <f>'ادخال البيانات'!AH148</f>
        <v>0</v>
      </c>
      <c r="AA148">
        <f>'ادخال البيانات'!AI148</f>
        <v>0</v>
      </c>
    </row>
    <row r="149" spans="1:27" x14ac:dyDescent="0.3">
      <c r="A149">
        <f>'ادخال البيانات'!I149</f>
        <v>0</v>
      </c>
      <c r="B149">
        <f>'ادخال البيانات'!J149</f>
        <v>0</v>
      </c>
      <c r="C149">
        <f>'ادخال البيانات'!K149</f>
        <v>0</v>
      </c>
      <c r="D149">
        <f>'ادخال البيانات'!L149</f>
        <v>0</v>
      </c>
      <c r="E149">
        <f>'ادخال البيانات'!M149</f>
        <v>0</v>
      </c>
      <c r="F149">
        <f>'ادخال البيانات'!N149</f>
        <v>0</v>
      </c>
      <c r="G149">
        <f>'ادخال البيانات'!O149</f>
        <v>0</v>
      </c>
      <c r="H149">
        <f>'ادخال البيانات'!P149</f>
        <v>0</v>
      </c>
      <c r="I149">
        <f>'ادخال البيانات'!Q149</f>
        <v>0</v>
      </c>
      <c r="J149">
        <f>'ادخال البيانات'!R149</f>
        <v>0</v>
      </c>
      <c r="K149">
        <f>'ادخال البيانات'!S149</f>
        <v>0</v>
      </c>
      <c r="L149">
        <f>'ادخال البيانات'!T149</f>
        <v>0</v>
      </c>
      <c r="M149">
        <f>'ادخال البيانات'!U149</f>
        <v>0</v>
      </c>
      <c r="N149">
        <f>'ادخال البيانات'!V149</f>
        <v>0</v>
      </c>
      <c r="O149">
        <f>'ادخال البيانات'!W149</f>
        <v>0</v>
      </c>
      <c r="P149">
        <f>'ادخال البيانات'!X149</f>
        <v>0</v>
      </c>
      <c r="Q149">
        <f>'ادخال البيانات'!Y149</f>
        <v>0</v>
      </c>
      <c r="R149">
        <f>'ادخال البيانات'!Z149</f>
        <v>0</v>
      </c>
      <c r="S149">
        <f>'ادخال البيانات'!AA149</f>
        <v>0</v>
      </c>
      <c r="T149">
        <f>'ادخال البيانات'!AB149</f>
        <v>0</v>
      </c>
      <c r="U149">
        <f>'ادخال البيانات'!AC149</f>
        <v>0</v>
      </c>
      <c r="V149">
        <f>'ادخال البيانات'!AD149</f>
        <v>0</v>
      </c>
      <c r="W149">
        <f>'ادخال البيانات'!AE149</f>
        <v>0</v>
      </c>
      <c r="X149">
        <f>'ادخال البيانات'!AF149</f>
        <v>0</v>
      </c>
      <c r="Y149">
        <f>'ادخال البيانات'!AG149</f>
        <v>0</v>
      </c>
      <c r="Z149">
        <f>'ادخال البيانات'!AH149</f>
        <v>0</v>
      </c>
      <c r="AA149">
        <f>'ادخال البيانات'!AI149</f>
        <v>0</v>
      </c>
    </row>
    <row r="150" spans="1:27" x14ac:dyDescent="0.3">
      <c r="A150">
        <f>'ادخال البيانات'!I150</f>
        <v>0</v>
      </c>
      <c r="B150">
        <f>'ادخال البيانات'!J150</f>
        <v>0</v>
      </c>
      <c r="C150">
        <f>'ادخال البيانات'!K150</f>
        <v>0</v>
      </c>
      <c r="D150">
        <f>'ادخال البيانات'!L150</f>
        <v>0</v>
      </c>
      <c r="E150">
        <f>'ادخال البيانات'!M150</f>
        <v>0</v>
      </c>
      <c r="F150">
        <f>'ادخال البيانات'!N150</f>
        <v>0</v>
      </c>
      <c r="G150">
        <f>'ادخال البيانات'!O150</f>
        <v>0</v>
      </c>
      <c r="H150">
        <f>'ادخال البيانات'!P150</f>
        <v>0</v>
      </c>
      <c r="I150">
        <f>'ادخال البيانات'!Q150</f>
        <v>0</v>
      </c>
      <c r="J150">
        <f>'ادخال البيانات'!R150</f>
        <v>0</v>
      </c>
      <c r="K150">
        <f>'ادخال البيانات'!S150</f>
        <v>0</v>
      </c>
      <c r="L150">
        <f>'ادخال البيانات'!T150</f>
        <v>0</v>
      </c>
      <c r="M150">
        <f>'ادخال البيانات'!U150</f>
        <v>0</v>
      </c>
      <c r="N150">
        <f>'ادخال البيانات'!V150</f>
        <v>0</v>
      </c>
      <c r="O150">
        <f>'ادخال البيانات'!W150</f>
        <v>0</v>
      </c>
      <c r="P150">
        <f>'ادخال البيانات'!X150</f>
        <v>0</v>
      </c>
      <c r="Q150">
        <f>'ادخال البيانات'!Y150</f>
        <v>0</v>
      </c>
      <c r="R150">
        <f>'ادخال البيانات'!Z150</f>
        <v>0</v>
      </c>
      <c r="S150">
        <f>'ادخال البيانات'!AA150</f>
        <v>0</v>
      </c>
      <c r="T150">
        <f>'ادخال البيانات'!AB150</f>
        <v>0</v>
      </c>
      <c r="U150">
        <f>'ادخال البيانات'!AC150</f>
        <v>0</v>
      </c>
      <c r="V150">
        <f>'ادخال البيانات'!AD150</f>
        <v>0</v>
      </c>
      <c r="W150">
        <f>'ادخال البيانات'!AE150</f>
        <v>0</v>
      </c>
      <c r="X150">
        <f>'ادخال البيانات'!AF150</f>
        <v>0</v>
      </c>
      <c r="Y150">
        <f>'ادخال البيانات'!AG150</f>
        <v>0</v>
      </c>
      <c r="Z150">
        <f>'ادخال البيانات'!AH150</f>
        <v>0</v>
      </c>
      <c r="AA150">
        <f>'ادخال البيانات'!AI150</f>
        <v>0</v>
      </c>
    </row>
    <row r="151" spans="1:27" x14ac:dyDescent="0.3">
      <c r="A151">
        <f>'ادخال البيانات'!I151</f>
        <v>0</v>
      </c>
      <c r="B151">
        <f>'ادخال البيانات'!J151</f>
        <v>0</v>
      </c>
      <c r="C151">
        <f>'ادخال البيانات'!K151</f>
        <v>0</v>
      </c>
      <c r="D151">
        <f>'ادخال البيانات'!L151</f>
        <v>0</v>
      </c>
      <c r="E151">
        <f>'ادخال البيانات'!M151</f>
        <v>0</v>
      </c>
      <c r="F151">
        <f>'ادخال البيانات'!N151</f>
        <v>0</v>
      </c>
      <c r="G151">
        <f>'ادخال البيانات'!O151</f>
        <v>0</v>
      </c>
      <c r="H151">
        <f>'ادخال البيانات'!P151</f>
        <v>0</v>
      </c>
      <c r="I151">
        <f>'ادخال البيانات'!Q151</f>
        <v>0</v>
      </c>
      <c r="J151">
        <f>'ادخال البيانات'!R151</f>
        <v>0</v>
      </c>
      <c r="K151">
        <f>'ادخال البيانات'!S151</f>
        <v>0</v>
      </c>
      <c r="L151">
        <f>'ادخال البيانات'!T151</f>
        <v>0</v>
      </c>
      <c r="M151">
        <f>'ادخال البيانات'!U151</f>
        <v>0</v>
      </c>
      <c r="N151">
        <f>'ادخال البيانات'!V151</f>
        <v>0</v>
      </c>
      <c r="O151">
        <f>'ادخال البيانات'!W151</f>
        <v>0</v>
      </c>
      <c r="P151">
        <f>'ادخال البيانات'!X151</f>
        <v>0</v>
      </c>
      <c r="Q151">
        <f>'ادخال البيانات'!Y151</f>
        <v>0</v>
      </c>
      <c r="R151">
        <f>'ادخال البيانات'!Z151</f>
        <v>0</v>
      </c>
      <c r="S151">
        <f>'ادخال البيانات'!AA151</f>
        <v>0</v>
      </c>
      <c r="T151">
        <f>'ادخال البيانات'!AB151</f>
        <v>0</v>
      </c>
      <c r="U151">
        <f>'ادخال البيانات'!AC151</f>
        <v>0</v>
      </c>
      <c r="V151">
        <f>'ادخال البيانات'!AD151</f>
        <v>0</v>
      </c>
      <c r="W151">
        <f>'ادخال البيانات'!AE151</f>
        <v>0</v>
      </c>
      <c r="X151">
        <f>'ادخال البيانات'!AF151</f>
        <v>0</v>
      </c>
      <c r="Y151">
        <f>'ادخال البيانات'!AG151</f>
        <v>0</v>
      </c>
      <c r="Z151">
        <f>'ادخال البيانات'!AH151</f>
        <v>0</v>
      </c>
      <c r="AA151">
        <f>'ادخال البيانات'!AI151</f>
        <v>0</v>
      </c>
    </row>
    <row r="152" spans="1:27" x14ac:dyDescent="0.3">
      <c r="A152">
        <f>'ادخال البيانات'!I152</f>
        <v>0</v>
      </c>
      <c r="B152">
        <f>'ادخال البيانات'!J152</f>
        <v>0</v>
      </c>
      <c r="C152">
        <f>'ادخال البيانات'!K152</f>
        <v>0</v>
      </c>
      <c r="D152">
        <f>'ادخال البيانات'!L152</f>
        <v>0</v>
      </c>
      <c r="E152">
        <f>'ادخال البيانات'!M152</f>
        <v>0</v>
      </c>
      <c r="F152">
        <f>'ادخال البيانات'!N152</f>
        <v>0</v>
      </c>
      <c r="G152">
        <f>'ادخال البيانات'!O152</f>
        <v>0</v>
      </c>
      <c r="H152">
        <f>'ادخال البيانات'!P152</f>
        <v>0</v>
      </c>
      <c r="I152">
        <f>'ادخال البيانات'!Q152</f>
        <v>0</v>
      </c>
      <c r="J152">
        <f>'ادخال البيانات'!R152</f>
        <v>0</v>
      </c>
      <c r="K152">
        <f>'ادخال البيانات'!S152</f>
        <v>0</v>
      </c>
      <c r="L152">
        <f>'ادخال البيانات'!T152</f>
        <v>0</v>
      </c>
      <c r="M152">
        <f>'ادخال البيانات'!U152</f>
        <v>0</v>
      </c>
      <c r="N152">
        <f>'ادخال البيانات'!V152</f>
        <v>0</v>
      </c>
      <c r="O152">
        <f>'ادخال البيانات'!W152</f>
        <v>0</v>
      </c>
      <c r="P152">
        <f>'ادخال البيانات'!X152</f>
        <v>0</v>
      </c>
      <c r="Q152">
        <f>'ادخال البيانات'!Y152</f>
        <v>0</v>
      </c>
      <c r="R152">
        <f>'ادخال البيانات'!Z152</f>
        <v>0</v>
      </c>
      <c r="S152">
        <f>'ادخال البيانات'!AA152</f>
        <v>0</v>
      </c>
      <c r="T152">
        <f>'ادخال البيانات'!AB152</f>
        <v>0</v>
      </c>
      <c r="U152">
        <f>'ادخال البيانات'!AC152</f>
        <v>0</v>
      </c>
      <c r="V152">
        <f>'ادخال البيانات'!AD152</f>
        <v>0</v>
      </c>
      <c r="W152">
        <f>'ادخال البيانات'!AE152</f>
        <v>0</v>
      </c>
      <c r="X152">
        <f>'ادخال البيانات'!AF152</f>
        <v>0</v>
      </c>
      <c r="Y152">
        <f>'ادخال البيانات'!AG152</f>
        <v>0</v>
      </c>
      <c r="Z152">
        <f>'ادخال البيانات'!AH152</f>
        <v>0</v>
      </c>
      <c r="AA152">
        <f>'ادخال البيانات'!AI152</f>
        <v>0</v>
      </c>
    </row>
    <row r="153" spans="1:27" x14ac:dyDescent="0.3">
      <c r="A153">
        <f>'ادخال البيانات'!I153</f>
        <v>0</v>
      </c>
      <c r="B153">
        <f>'ادخال البيانات'!J153</f>
        <v>0</v>
      </c>
      <c r="C153">
        <f>'ادخال البيانات'!K153</f>
        <v>0</v>
      </c>
      <c r="D153">
        <f>'ادخال البيانات'!L153</f>
        <v>0</v>
      </c>
      <c r="E153">
        <f>'ادخال البيانات'!M153</f>
        <v>0</v>
      </c>
      <c r="F153">
        <f>'ادخال البيانات'!N153</f>
        <v>0</v>
      </c>
      <c r="G153">
        <f>'ادخال البيانات'!O153</f>
        <v>0</v>
      </c>
      <c r="H153">
        <f>'ادخال البيانات'!P153</f>
        <v>0</v>
      </c>
      <c r="I153">
        <f>'ادخال البيانات'!Q153</f>
        <v>0</v>
      </c>
      <c r="J153">
        <f>'ادخال البيانات'!R153</f>
        <v>0</v>
      </c>
      <c r="K153">
        <f>'ادخال البيانات'!S153</f>
        <v>0</v>
      </c>
      <c r="L153">
        <f>'ادخال البيانات'!T153</f>
        <v>0</v>
      </c>
      <c r="M153">
        <f>'ادخال البيانات'!U153</f>
        <v>0</v>
      </c>
      <c r="N153">
        <f>'ادخال البيانات'!V153</f>
        <v>0</v>
      </c>
      <c r="O153">
        <f>'ادخال البيانات'!W153</f>
        <v>0</v>
      </c>
      <c r="P153">
        <f>'ادخال البيانات'!X153</f>
        <v>0</v>
      </c>
      <c r="Q153">
        <f>'ادخال البيانات'!Y153</f>
        <v>0</v>
      </c>
      <c r="R153">
        <f>'ادخال البيانات'!Z153</f>
        <v>0</v>
      </c>
      <c r="S153">
        <f>'ادخال البيانات'!AA153</f>
        <v>0</v>
      </c>
      <c r="T153">
        <f>'ادخال البيانات'!AB153</f>
        <v>0</v>
      </c>
      <c r="U153">
        <f>'ادخال البيانات'!AC153</f>
        <v>0</v>
      </c>
      <c r="V153">
        <f>'ادخال البيانات'!AD153</f>
        <v>0</v>
      </c>
      <c r="W153">
        <f>'ادخال البيانات'!AE153</f>
        <v>0</v>
      </c>
      <c r="X153">
        <f>'ادخال البيانات'!AF153</f>
        <v>0</v>
      </c>
      <c r="Y153">
        <f>'ادخال البيانات'!AG153</f>
        <v>0</v>
      </c>
      <c r="Z153">
        <f>'ادخال البيانات'!AH153</f>
        <v>0</v>
      </c>
      <c r="AA153">
        <f>'ادخال البيانات'!AI153</f>
        <v>0</v>
      </c>
    </row>
    <row r="154" spans="1:27" x14ac:dyDescent="0.3">
      <c r="A154">
        <f>'ادخال البيانات'!I154</f>
        <v>0</v>
      </c>
      <c r="B154">
        <f>'ادخال البيانات'!J154</f>
        <v>0</v>
      </c>
      <c r="C154">
        <f>'ادخال البيانات'!K154</f>
        <v>0</v>
      </c>
      <c r="D154">
        <f>'ادخال البيانات'!L154</f>
        <v>0</v>
      </c>
      <c r="E154">
        <f>'ادخال البيانات'!M154</f>
        <v>0</v>
      </c>
      <c r="F154">
        <f>'ادخال البيانات'!N154</f>
        <v>0</v>
      </c>
      <c r="G154">
        <f>'ادخال البيانات'!O154</f>
        <v>0</v>
      </c>
      <c r="H154">
        <f>'ادخال البيانات'!P154</f>
        <v>0</v>
      </c>
      <c r="I154">
        <f>'ادخال البيانات'!Q154</f>
        <v>0</v>
      </c>
      <c r="J154">
        <f>'ادخال البيانات'!R154</f>
        <v>0</v>
      </c>
      <c r="K154">
        <f>'ادخال البيانات'!S154</f>
        <v>0</v>
      </c>
      <c r="L154">
        <f>'ادخال البيانات'!T154</f>
        <v>0</v>
      </c>
      <c r="M154">
        <f>'ادخال البيانات'!U154</f>
        <v>0</v>
      </c>
      <c r="N154">
        <f>'ادخال البيانات'!V154</f>
        <v>0</v>
      </c>
      <c r="O154">
        <f>'ادخال البيانات'!W154</f>
        <v>0</v>
      </c>
      <c r="P154">
        <f>'ادخال البيانات'!X154</f>
        <v>0</v>
      </c>
      <c r="Q154">
        <f>'ادخال البيانات'!Y154</f>
        <v>0</v>
      </c>
      <c r="R154">
        <f>'ادخال البيانات'!Z154</f>
        <v>0</v>
      </c>
      <c r="S154">
        <f>'ادخال البيانات'!AA154</f>
        <v>0</v>
      </c>
      <c r="T154">
        <f>'ادخال البيانات'!AB154</f>
        <v>0</v>
      </c>
      <c r="U154">
        <f>'ادخال البيانات'!AC154</f>
        <v>0</v>
      </c>
      <c r="V154">
        <f>'ادخال البيانات'!AD154</f>
        <v>0</v>
      </c>
      <c r="W154">
        <f>'ادخال البيانات'!AE154</f>
        <v>0</v>
      </c>
      <c r="X154">
        <f>'ادخال البيانات'!AF154</f>
        <v>0</v>
      </c>
      <c r="Y154">
        <f>'ادخال البيانات'!AG154</f>
        <v>0</v>
      </c>
      <c r="Z154">
        <f>'ادخال البيانات'!AH154</f>
        <v>0</v>
      </c>
      <c r="AA154">
        <f>'ادخال البيانات'!AI154</f>
        <v>0</v>
      </c>
    </row>
    <row r="155" spans="1:27" x14ac:dyDescent="0.3">
      <c r="A155">
        <f>'ادخال البيانات'!I155</f>
        <v>0</v>
      </c>
      <c r="B155">
        <f>'ادخال البيانات'!J155</f>
        <v>0</v>
      </c>
      <c r="C155">
        <f>'ادخال البيانات'!K155</f>
        <v>0</v>
      </c>
      <c r="D155">
        <f>'ادخال البيانات'!L155</f>
        <v>0</v>
      </c>
      <c r="E155">
        <f>'ادخال البيانات'!M155</f>
        <v>0</v>
      </c>
      <c r="F155">
        <f>'ادخال البيانات'!N155</f>
        <v>0</v>
      </c>
      <c r="G155">
        <f>'ادخال البيانات'!O155</f>
        <v>0</v>
      </c>
      <c r="H155">
        <f>'ادخال البيانات'!P155</f>
        <v>0</v>
      </c>
      <c r="I155">
        <f>'ادخال البيانات'!Q155</f>
        <v>0</v>
      </c>
      <c r="J155">
        <f>'ادخال البيانات'!R155</f>
        <v>0</v>
      </c>
      <c r="K155">
        <f>'ادخال البيانات'!S155</f>
        <v>0</v>
      </c>
      <c r="L155">
        <f>'ادخال البيانات'!T155</f>
        <v>0</v>
      </c>
      <c r="M155">
        <f>'ادخال البيانات'!U155</f>
        <v>0</v>
      </c>
      <c r="N155">
        <f>'ادخال البيانات'!V155</f>
        <v>0</v>
      </c>
      <c r="O155">
        <f>'ادخال البيانات'!W155</f>
        <v>0</v>
      </c>
      <c r="P155">
        <f>'ادخال البيانات'!X155</f>
        <v>0</v>
      </c>
      <c r="Q155">
        <f>'ادخال البيانات'!Y155</f>
        <v>0</v>
      </c>
      <c r="R155">
        <f>'ادخال البيانات'!Z155</f>
        <v>0</v>
      </c>
      <c r="S155">
        <f>'ادخال البيانات'!AA155</f>
        <v>0</v>
      </c>
      <c r="T155">
        <f>'ادخال البيانات'!AB155</f>
        <v>0</v>
      </c>
      <c r="U155">
        <f>'ادخال البيانات'!AC155</f>
        <v>0</v>
      </c>
      <c r="V155">
        <f>'ادخال البيانات'!AD155</f>
        <v>0</v>
      </c>
      <c r="W155">
        <f>'ادخال البيانات'!AE155</f>
        <v>0</v>
      </c>
      <c r="X155">
        <f>'ادخال البيانات'!AF155</f>
        <v>0</v>
      </c>
      <c r="Y155">
        <f>'ادخال البيانات'!AG155</f>
        <v>0</v>
      </c>
      <c r="Z155">
        <f>'ادخال البيانات'!AH155</f>
        <v>0</v>
      </c>
      <c r="AA155">
        <f>'ادخال البيانات'!AI155</f>
        <v>0</v>
      </c>
    </row>
    <row r="156" spans="1:27" x14ac:dyDescent="0.3">
      <c r="A156">
        <f>'ادخال البيانات'!I156</f>
        <v>0</v>
      </c>
      <c r="B156">
        <f>'ادخال البيانات'!J156</f>
        <v>0</v>
      </c>
      <c r="C156">
        <f>'ادخال البيانات'!K156</f>
        <v>0</v>
      </c>
      <c r="D156">
        <f>'ادخال البيانات'!L156</f>
        <v>0</v>
      </c>
      <c r="E156">
        <f>'ادخال البيانات'!M156</f>
        <v>0</v>
      </c>
      <c r="F156">
        <f>'ادخال البيانات'!N156</f>
        <v>0</v>
      </c>
      <c r="G156">
        <f>'ادخال البيانات'!O156</f>
        <v>0</v>
      </c>
      <c r="H156">
        <f>'ادخال البيانات'!P156</f>
        <v>0</v>
      </c>
      <c r="I156">
        <f>'ادخال البيانات'!Q156</f>
        <v>0</v>
      </c>
      <c r="J156">
        <f>'ادخال البيانات'!R156</f>
        <v>0</v>
      </c>
      <c r="K156">
        <f>'ادخال البيانات'!S156</f>
        <v>0</v>
      </c>
      <c r="L156">
        <f>'ادخال البيانات'!T156</f>
        <v>0</v>
      </c>
      <c r="M156">
        <f>'ادخال البيانات'!U156</f>
        <v>0</v>
      </c>
      <c r="N156">
        <f>'ادخال البيانات'!V156</f>
        <v>0</v>
      </c>
      <c r="O156">
        <f>'ادخال البيانات'!W156</f>
        <v>0</v>
      </c>
      <c r="P156">
        <f>'ادخال البيانات'!X156</f>
        <v>0</v>
      </c>
      <c r="Q156">
        <f>'ادخال البيانات'!Y156</f>
        <v>0</v>
      </c>
      <c r="R156">
        <f>'ادخال البيانات'!Z156</f>
        <v>0</v>
      </c>
      <c r="S156">
        <f>'ادخال البيانات'!AA156</f>
        <v>0</v>
      </c>
      <c r="T156">
        <f>'ادخال البيانات'!AB156</f>
        <v>0</v>
      </c>
      <c r="U156">
        <f>'ادخال البيانات'!AC156</f>
        <v>0</v>
      </c>
      <c r="V156">
        <f>'ادخال البيانات'!AD156</f>
        <v>0</v>
      </c>
      <c r="W156">
        <f>'ادخال البيانات'!AE156</f>
        <v>0</v>
      </c>
      <c r="X156">
        <f>'ادخال البيانات'!AF156</f>
        <v>0</v>
      </c>
      <c r="Y156">
        <f>'ادخال البيانات'!AG156</f>
        <v>0</v>
      </c>
      <c r="Z156">
        <f>'ادخال البيانات'!AH156</f>
        <v>0</v>
      </c>
      <c r="AA156">
        <f>'ادخال البيانات'!AI156</f>
        <v>0</v>
      </c>
    </row>
    <row r="157" spans="1:27" x14ac:dyDescent="0.3">
      <c r="A157">
        <f>'ادخال البيانات'!I157</f>
        <v>0</v>
      </c>
      <c r="B157">
        <f>'ادخال البيانات'!J157</f>
        <v>0</v>
      </c>
      <c r="C157">
        <f>'ادخال البيانات'!K157</f>
        <v>0</v>
      </c>
      <c r="D157">
        <f>'ادخال البيانات'!L157</f>
        <v>0</v>
      </c>
      <c r="E157">
        <f>'ادخال البيانات'!M157</f>
        <v>0</v>
      </c>
      <c r="F157">
        <f>'ادخال البيانات'!N157</f>
        <v>0</v>
      </c>
      <c r="G157">
        <f>'ادخال البيانات'!O157</f>
        <v>0</v>
      </c>
      <c r="H157">
        <f>'ادخال البيانات'!P157</f>
        <v>0</v>
      </c>
      <c r="I157">
        <f>'ادخال البيانات'!Q157</f>
        <v>0</v>
      </c>
      <c r="J157">
        <f>'ادخال البيانات'!R157</f>
        <v>0</v>
      </c>
      <c r="K157">
        <f>'ادخال البيانات'!S157</f>
        <v>0</v>
      </c>
      <c r="L157">
        <f>'ادخال البيانات'!T157</f>
        <v>0</v>
      </c>
      <c r="M157">
        <f>'ادخال البيانات'!U157</f>
        <v>0</v>
      </c>
      <c r="N157">
        <f>'ادخال البيانات'!V157</f>
        <v>0</v>
      </c>
      <c r="O157">
        <f>'ادخال البيانات'!W157</f>
        <v>0</v>
      </c>
      <c r="P157">
        <f>'ادخال البيانات'!X157</f>
        <v>0</v>
      </c>
      <c r="Q157">
        <f>'ادخال البيانات'!Y157</f>
        <v>0</v>
      </c>
      <c r="R157">
        <f>'ادخال البيانات'!Z157</f>
        <v>0</v>
      </c>
      <c r="S157">
        <f>'ادخال البيانات'!AA157</f>
        <v>0</v>
      </c>
      <c r="T157">
        <f>'ادخال البيانات'!AB157</f>
        <v>0</v>
      </c>
      <c r="U157">
        <f>'ادخال البيانات'!AC157</f>
        <v>0</v>
      </c>
      <c r="V157">
        <f>'ادخال البيانات'!AD157</f>
        <v>0</v>
      </c>
      <c r="W157">
        <f>'ادخال البيانات'!AE157</f>
        <v>0</v>
      </c>
      <c r="X157">
        <f>'ادخال البيانات'!AF157</f>
        <v>0</v>
      </c>
      <c r="Y157">
        <f>'ادخال البيانات'!AG157</f>
        <v>0</v>
      </c>
      <c r="Z157">
        <f>'ادخال البيانات'!AH157</f>
        <v>0</v>
      </c>
      <c r="AA157">
        <f>'ادخال البيانات'!AI157</f>
        <v>0</v>
      </c>
    </row>
    <row r="158" spans="1:27" x14ac:dyDescent="0.3">
      <c r="A158">
        <f>'ادخال البيانات'!I158</f>
        <v>0</v>
      </c>
      <c r="B158">
        <f>'ادخال البيانات'!J158</f>
        <v>0</v>
      </c>
      <c r="C158">
        <f>'ادخال البيانات'!K158</f>
        <v>0</v>
      </c>
      <c r="D158">
        <f>'ادخال البيانات'!L158</f>
        <v>0</v>
      </c>
      <c r="E158">
        <f>'ادخال البيانات'!M158</f>
        <v>0</v>
      </c>
      <c r="F158">
        <f>'ادخال البيانات'!N158</f>
        <v>0</v>
      </c>
      <c r="G158">
        <f>'ادخال البيانات'!O158</f>
        <v>0</v>
      </c>
      <c r="H158">
        <f>'ادخال البيانات'!P158</f>
        <v>0</v>
      </c>
      <c r="I158">
        <f>'ادخال البيانات'!Q158</f>
        <v>0</v>
      </c>
      <c r="J158">
        <f>'ادخال البيانات'!R158</f>
        <v>0</v>
      </c>
      <c r="K158">
        <f>'ادخال البيانات'!S158</f>
        <v>0</v>
      </c>
      <c r="L158">
        <f>'ادخال البيانات'!T158</f>
        <v>0</v>
      </c>
      <c r="M158">
        <f>'ادخال البيانات'!U158</f>
        <v>0</v>
      </c>
      <c r="N158">
        <f>'ادخال البيانات'!V158</f>
        <v>0</v>
      </c>
      <c r="O158">
        <f>'ادخال البيانات'!W158</f>
        <v>0</v>
      </c>
      <c r="P158">
        <f>'ادخال البيانات'!X158</f>
        <v>0</v>
      </c>
      <c r="Q158">
        <f>'ادخال البيانات'!Y158</f>
        <v>0</v>
      </c>
      <c r="R158">
        <f>'ادخال البيانات'!Z158</f>
        <v>0</v>
      </c>
      <c r="S158">
        <f>'ادخال البيانات'!AA158</f>
        <v>0</v>
      </c>
      <c r="T158">
        <f>'ادخال البيانات'!AB158</f>
        <v>0</v>
      </c>
      <c r="U158">
        <f>'ادخال البيانات'!AC158</f>
        <v>0</v>
      </c>
      <c r="V158">
        <f>'ادخال البيانات'!AD158</f>
        <v>0</v>
      </c>
      <c r="W158">
        <f>'ادخال البيانات'!AE158</f>
        <v>0</v>
      </c>
      <c r="X158">
        <f>'ادخال البيانات'!AF158</f>
        <v>0</v>
      </c>
      <c r="Y158">
        <f>'ادخال البيانات'!AG158</f>
        <v>0</v>
      </c>
      <c r="Z158">
        <f>'ادخال البيانات'!AH158</f>
        <v>0</v>
      </c>
      <c r="AA158">
        <f>'ادخال البيانات'!AI158</f>
        <v>0</v>
      </c>
    </row>
    <row r="159" spans="1:27" x14ac:dyDescent="0.3">
      <c r="A159">
        <f>'ادخال البيانات'!I159</f>
        <v>0</v>
      </c>
      <c r="B159">
        <f>'ادخال البيانات'!J159</f>
        <v>0</v>
      </c>
      <c r="C159">
        <f>'ادخال البيانات'!K159</f>
        <v>0</v>
      </c>
      <c r="D159">
        <f>'ادخال البيانات'!L159</f>
        <v>0</v>
      </c>
      <c r="E159">
        <f>'ادخال البيانات'!M159</f>
        <v>0</v>
      </c>
      <c r="F159">
        <f>'ادخال البيانات'!N159</f>
        <v>0</v>
      </c>
      <c r="G159">
        <f>'ادخال البيانات'!O159</f>
        <v>0</v>
      </c>
      <c r="H159">
        <f>'ادخال البيانات'!P159</f>
        <v>0</v>
      </c>
      <c r="I159">
        <f>'ادخال البيانات'!Q159</f>
        <v>0</v>
      </c>
      <c r="J159">
        <f>'ادخال البيانات'!R159</f>
        <v>0</v>
      </c>
      <c r="K159">
        <f>'ادخال البيانات'!S159</f>
        <v>0</v>
      </c>
      <c r="L159">
        <f>'ادخال البيانات'!T159</f>
        <v>0</v>
      </c>
      <c r="M159">
        <f>'ادخال البيانات'!U159</f>
        <v>0</v>
      </c>
      <c r="N159">
        <f>'ادخال البيانات'!V159</f>
        <v>0</v>
      </c>
      <c r="O159">
        <f>'ادخال البيانات'!W159</f>
        <v>0</v>
      </c>
      <c r="P159">
        <f>'ادخال البيانات'!X159</f>
        <v>0</v>
      </c>
      <c r="Q159">
        <f>'ادخال البيانات'!Y159</f>
        <v>0</v>
      </c>
      <c r="R159">
        <f>'ادخال البيانات'!Z159</f>
        <v>0</v>
      </c>
      <c r="S159">
        <f>'ادخال البيانات'!AA159</f>
        <v>0</v>
      </c>
      <c r="T159">
        <f>'ادخال البيانات'!AB159</f>
        <v>0</v>
      </c>
      <c r="U159">
        <f>'ادخال البيانات'!AC159</f>
        <v>0</v>
      </c>
      <c r="V159">
        <f>'ادخال البيانات'!AD159</f>
        <v>0</v>
      </c>
      <c r="W159">
        <f>'ادخال البيانات'!AE159</f>
        <v>0</v>
      </c>
      <c r="X159">
        <f>'ادخال البيانات'!AF159</f>
        <v>0</v>
      </c>
      <c r="Y159">
        <f>'ادخال البيانات'!AG159</f>
        <v>0</v>
      </c>
      <c r="Z159">
        <f>'ادخال البيانات'!AH159</f>
        <v>0</v>
      </c>
      <c r="AA159">
        <f>'ادخال البيانات'!AI159</f>
        <v>0</v>
      </c>
    </row>
    <row r="160" spans="1:27" x14ac:dyDescent="0.3">
      <c r="A160">
        <f>'ادخال البيانات'!I160</f>
        <v>0</v>
      </c>
      <c r="B160">
        <f>'ادخال البيانات'!J160</f>
        <v>0</v>
      </c>
      <c r="C160">
        <f>'ادخال البيانات'!K160</f>
        <v>0</v>
      </c>
      <c r="D160">
        <f>'ادخال البيانات'!L160</f>
        <v>0</v>
      </c>
      <c r="E160">
        <f>'ادخال البيانات'!M160</f>
        <v>0</v>
      </c>
      <c r="F160">
        <f>'ادخال البيانات'!N160</f>
        <v>0</v>
      </c>
      <c r="G160">
        <f>'ادخال البيانات'!O160</f>
        <v>0</v>
      </c>
      <c r="H160">
        <f>'ادخال البيانات'!P160</f>
        <v>0</v>
      </c>
      <c r="I160">
        <f>'ادخال البيانات'!Q160</f>
        <v>0</v>
      </c>
      <c r="J160">
        <f>'ادخال البيانات'!R160</f>
        <v>0</v>
      </c>
      <c r="K160">
        <f>'ادخال البيانات'!S160</f>
        <v>0</v>
      </c>
      <c r="L160">
        <f>'ادخال البيانات'!T160</f>
        <v>0</v>
      </c>
      <c r="M160">
        <f>'ادخال البيانات'!U160</f>
        <v>0</v>
      </c>
      <c r="N160">
        <f>'ادخال البيانات'!V160</f>
        <v>0</v>
      </c>
      <c r="O160">
        <f>'ادخال البيانات'!W160</f>
        <v>0</v>
      </c>
      <c r="P160">
        <f>'ادخال البيانات'!X160</f>
        <v>0</v>
      </c>
      <c r="Q160">
        <f>'ادخال البيانات'!Y160</f>
        <v>0</v>
      </c>
      <c r="R160">
        <f>'ادخال البيانات'!Z160</f>
        <v>0</v>
      </c>
      <c r="S160">
        <f>'ادخال البيانات'!AA160</f>
        <v>0</v>
      </c>
      <c r="T160">
        <f>'ادخال البيانات'!AB160</f>
        <v>0</v>
      </c>
      <c r="U160">
        <f>'ادخال البيانات'!AC160</f>
        <v>0</v>
      </c>
      <c r="V160">
        <f>'ادخال البيانات'!AD160</f>
        <v>0</v>
      </c>
      <c r="W160">
        <f>'ادخال البيانات'!AE160</f>
        <v>0</v>
      </c>
      <c r="X160">
        <f>'ادخال البيانات'!AF160</f>
        <v>0</v>
      </c>
      <c r="Y160">
        <f>'ادخال البيانات'!AG160</f>
        <v>0</v>
      </c>
      <c r="Z160">
        <f>'ادخال البيانات'!AH160</f>
        <v>0</v>
      </c>
      <c r="AA160">
        <f>'ادخال البيانات'!AI160</f>
        <v>0</v>
      </c>
    </row>
    <row r="161" spans="1:27" x14ac:dyDescent="0.3">
      <c r="A161">
        <f>'ادخال البيانات'!I161</f>
        <v>0</v>
      </c>
      <c r="B161">
        <f>'ادخال البيانات'!J161</f>
        <v>0</v>
      </c>
      <c r="C161">
        <f>'ادخال البيانات'!K161</f>
        <v>0</v>
      </c>
      <c r="D161">
        <f>'ادخال البيانات'!L161</f>
        <v>0</v>
      </c>
      <c r="E161">
        <f>'ادخال البيانات'!M161</f>
        <v>0</v>
      </c>
      <c r="F161">
        <f>'ادخال البيانات'!N161</f>
        <v>0</v>
      </c>
      <c r="G161">
        <f>'ادخال البيانات'!O161</f>
        <v>0</v>
      </c>
      <c r="H161">
        <f>'ادخال البيانات'!P161</f>
        <v>0</v>
      </c>
      <c r="I161">
        <f>'ادخال البيانات'!Q161</f>
        <v>0</v>
      </c>
      <c r="J161">
        <f>'ادخال البيانات'!R161</f>
        <v>0</v>
      </c>
      <c r="K161">
        <f>'ادخال البيانات'!S161</f>
        <v>0</v>
      </c>
      <c r="L161">
        <f>'ادخال البيانات'!T161</f>
        <v>0</v>
      </c>
      <c r="M161">
        <f>'ادخال البيانات'!U161</f>
        <v>0</v>
      </c>
      <c r="N161">
        <f>'ادخال البيانات'!V161</f>
        <v>0</v>
      </c>
      <c r="O161">
        <f>'ادخال البيانات'!W161</f>
        <v>0</v>
      </c>
      <c r="P161">
        <f>'ادخال البيانات'!X161</f>
        <v>0</v>
      </c>
      <c r="Q161">
        <f>'ادخال البيانات'!Y161</f>
        <v>0</v>
      </c>
      <c r="R161">
        <f>'ادخال البيانات'!Z161</f>
        <v>0</v>
      </c>
      <c r="S161">
        <f>'ادخال البيانات'!AA161</f>
        <v>0</v>
      </c>
      <c r="T161">
        <f>'ادخال البيانات'!AB161</f>
        <v>0</v>
      </c>
      <c r="U161">
        <f>'ادخال البيانات'!AC161</f>
        <v>0</v>
      </c>
      <c r="V161">
        <f>'ادخال البيانات'!AD161</f>
        <v>0</v>
      </c>
      <c r="W161">
        <f>'ادخال البيانات'!AE161</f>
        <v>0</v>
      </c>
      <c r="X161">
        <f>'ادخال البيانات'!AF161</f>
        <v>0</v>
      </c>
      <c r="Y161">
        <f>'ادخال البيانات'!AG161</f>
        <v>0</v>
      </c>
      <c r="Z161">
        <f>'ادخال البيانات'!AH161</f>
        <v>0</v>
      </c>
      <c r="AA161">
        <f>'ادخال البيانات'!AI161</f>
        <v>0</v>
      </c>
    </row>
    <row r="162" spans="1:27" x14ac:dyDescent="0.3">
      <c r="A162">
        <f>'ادخال البيانات'!I162</f>
        <v>0</v>
      </c>
      <c r="B162">
        <f>'ادخال البيانات'!J162</f>
        <v>0</v>
      </c>
      <c r="C162">
        <f>'ادخال البيانات'!K162</f>
        <v>0</v>
      </c>
      <c r="D162">
        <f>'ادخال البيانات'!L162</f>
        <v>0</v>
      </c>
      <c r="E162">
        <f>'ادخال البيانات'!M162</f>
        <v>0</v>
      </c>
      <c r="F162">
        <f>'ادخال البيانات'!N162</f>
        <v>0</v>
      </c>
      <c r="G162">
        <f>'ادخال البيانات'!O162</f>
        <v>0</v>
      </c>
      <c r="H162">
        <f>'ادخال البيانات'!P162</f>
        <v>0</v>
      </c>
      <c r="I162">
        <f>'ادخال البيانات'!Q162</f>
        <v>0</v>
      </c>
      <c r="J162">
        <f>'ادخال البيانات'!R162</f>
        <v>0</v>
      </c>
      <c r="K162">
        <f>'ادخال البيانات'!S162</f>
        <v>0</v>
      </c>
      <c r="L162">
        <f>'ادخال البيانات'!T162</f>
        <v>0</v>
      </c>
      <c r="M162">
        <f>'ادخال البيانات'!U162</f>
        <v>0</v>
      </c>
      <c r="N162">
        <f>'ادخال البيانات'!V162</f>
        <v>0</v>
      </c>
      <c r="O162">
        <f>'ادخال البيانات'!W162</f>
        <v>0</v>
      </c>
      <c r="P162">
        <f>'ادخال البيانات'!X162</f>
        <v>0</v>
      </c>
      <c r="Q162">
        <f>'ادخال البيانات'!Y162</f>
        <v>0</v>
      </c>
      <c r="R162">
        <f>'ادخال البيانات'!Z162</f>
        <v>0</v>
      </c>
      <c r="S162">
        <f>'ادخال البيانات'!AA162</f>
        <v>0</v>
      </c>
      <c r="T162">
        <f>'ادخال البيانات'!AB162</f>
        <v>0</v>
      </c>
      <c r="U162">
        <f>'ادخال البيانات'!AC162</f>
        <v>0</v>
      </c>
      <c r="V162">
        <f>'ادخال البيانات'!AD162</f>
        <v>0</v>
      </c>
      <c r="W162">
        <f>'ادخال البيانات'!AE162</f>
        <v>0</v>
      </c>
      <c r="X162">
        <f>'ادخال البيانات'!AF162</f>
        <v>0</v>
      </c>
      <c r="Y162">
        <f>'ادخال البيانات'!AG162</f>
        <v>0</v>
      </c>
      <c r="Z162">
        <f>'ادخال البيانات'!AH162</f>
        <v>0</v>
      </c>
      <c r="AA162">
        <f>'ادخال البيانات'!AI162</f>
        <v>0</v>
      </c>
    </row>
    <row r="163" spans="1:27" x14ac:dyDescent="0.3">
      <c r="A163">
        <f>'ادخال البيانات'!I163</f>
        <v>0</v>
      </c>
      <c r="B163">
        <f>'ادخال البيانات'!J163</f>
        <v>0</v>
      </c>
      <c r="C163">
        <f>'ادخال البيانات'!K163</f>
        <v>0</v>
      </c>
      <c r="D163">
        <f>'ادخال البيانات'!L163</f>
        <v>0</v>
      </c>
      <c r="E163">
        <f>'ادخال البيانات'!M163</f>
        <v>0</v>
      </c>
      <c r="F163">
        <f>'ادخال البيانات'!N163</f>
        <v>0</v>
      </c>
      <c r="G163">
        <f>'ادخال البيانات'!O163</f>
        <v>0</v>
      </c>
      <c r="H163">
        <f>'ادخال البيانات'!P163</f>
        <v>0</v>
      </c>
      <c r="I163">
        <f>'ادخال البيانات'!Q163</f>
        <v>0</v>
      </c>
      <c r="J163">
        <f>'ادخال البيانات'!R163</f>
        <v>0</v>
      </c>
      <c r="K163">
        <f>'ادخال البيانات'!S163</f>
        <v>0</v>
      </c>
      <c r="L163">
        <f>'ادخال البيانات'!T163</f>
        <v>0</v>
      </c>
      <c r="M163">
        <f>'ادخال البيانات'!U163</f>
        <v>0</v>
      </c>
      <c r="N163">
        <f>'ادخال البيانات'!V163</f>
        <v>0</v>
      </c>
      <c r="O163">
        <f>'ادخال البيانات'!W163</f>
        <v>0</v>
      </c>
      <c r="P163">
        <f>'ادخال البيانات'!X163</f>
        <v>0</v>
      </c>
      <c r="Q163">
        <f>'ادخال البيانات'!Y163</f>
        <v>0</v>
      </c>
      <c r="R163">
        <f>'ادخال البيانات'!Z163</f>
        <v>0</v>
      </c>
      <c r="S163">
        <f>'ادخال البيانات'!AA163</f>
        <v>0</v>
      </c>
      <c r="T163">
        <f>'ادخال البيانات'!AB163</f>
        <v>0</v>
      </c>
      <c r="U163">
        <f>'ادخال البيانات'!AC163</f>
        <v>0</v>
      </c>
      <c r="V163">
        <f>'ادخال البيانات'!AD163</f>
        <v>0</v>
      </c>
      <c r="W163">
        <f>'ادخال البيانات'!AE163</f>
        <v>0</v>
      </c>
      <c r="X163">
        <f>'ادخال البيانات'!AF163</f>
        <v>0</v>
      </c>
      <c r="Y163">
        <f>'ادخال البيانات'!AG163</f>
        <v>0</v>
      </c>
      <c r="Z163">
        <f>'ادخال البيانات'!AH163</f>
        <v>0</v>
      </c>
      <c r="AA163">
        <f>'ادخال البيانات'!AI163</f>
        <v>0</v>
      </c>
    </row>
    <row r="164" spans="1:27" x14ac:dyDescent="0.3">
      <c r="A164">
        <f>'ادخال البيانات'!I164</f>
        <v>0</v>
      </c>
      <c r="B164">
        <f>'ادخال البيانات'!J164</f>
        <v>0</v>
      </c>
      <c r="C164">
        <f>'ادخال البيانات'!K164</f>
        <v>0</v>
      </c>
      <c r="D164">
        <f>'ادخال البيانات'!L164</f>
        <v>0</v>
      </c>
      <c r="E164">
        <f>'ادخال البيانات'!M164</f>
        <v>0</v>
      </c>
      <c r="F164">
        <f>'ادخال البيانات'!N164</f>
        <v>0</v>
      </c>
      <c r="G164">
        <f>'ادخال البيانات'!O164</f>
        <v>0</v>
      </c>
      <c r="H164">
        <f>'ادخال البيانات'!P164</f>
        <v>0</v>
      </c>
      <c r="I164">
        <f>'ادخال البيانات'!Q164</f>
        <v>0</v>
      </c>
      <c r="J164">
        <f>'ادخال البيانات'!R164</f>
        <v>0</v>
      </c>
      <c r="K164">
        <f>'ادخال البيانات'!S164</f>
        <v>0</v>
      </c>
      <c r="L164">
        <f>'ادخال البيانات'!T164</f>
        <v>0</v>
      </c>
      <c r="M164">
        <f>'ادخال البيانات'!U164</f>
        <v>0</v>
      </c>
      <c r="N164">
        <f>'ادخال البيانات'!V164</f>
        <v>0</v>
      </c>
      <c r="O164">
        <f>'ادخال البيانات'!W164</f>
        <v>0</v>
      </c>
      <c r="P164">
        <f>'ادخال البيانات'!X164</f>
        <v>0</v>
      </c>
      <c r="Q164">
        <f>'ادخال البيانات'!Y164</f>
        <v>0</v>
      </c>
      <c r="R164">
        <f>'ادخال البيانات'!Z164</f>
        <v>0</v>
      </c>
      <c r="S164">
        <f>'ادخال البيانات'!AA164</f>
        <v>0</v>
      </c>
      <c r="T164">
        <f>'ادخال البيانات'!AB164</f>
        <v>0</v>
      </c>
      <c r="U164">
        <f>'ادخال البيانات'!AC164</f>
        <v>0</v>
      </c>
      <c r="V164">
        <f>'ادخال البيانات'!AD164</f>
        <v>0</v>
      </c>
      <c r="W164">
        <f>'ادخال البيانات'!AE164</f>
        <v>0</v>
      </c>
      <c r="X164">
        <f>'ادخال البيانات'!AF164</f>
        <v>0</v>
      </c>
      <c r="Y164">
        <f>'ادخال البيانات'!AG164</f>
        <v>0</v>
      </c>
      <c r="Z164">
        <f>'ادخال البيانات'!AH164</f>
        <v>0</v>
      </c>
      <c r="AA164">
        <f>'ادخال البيانات'!AI164</f>
        <v>0</v>
      </c>
    </row>
    <row r="165" spans="1:27" x14ac:dyDescent="0.3">
      <c r="A165">
        <f>'ادخال البيانات'!I165</f>
        <v>0</v>
      </c>
      <c r="B165">
        <f>'ادخال البيانات'!J165</f>
        <v>0</v>
      </c>
      <c r="C165">
        <f>'ادخال البيانات'!K165</f>
        <v>0</v>
      </c>
      <c r="D165">
        <f>'ادخال البيانات'!L165</f>
        <v>0</v>
      </c>
      <c r="E165">
        <f>'ادخال البيانات'!M165</f>
        <v>0</v>
      </c>
      <c r="F165">
        <f>'ادخال البيانات'!N165</f>
        <v>0</v>
      </c>
      <c r="G165">
        <f>'ادخال البيانات'!O165</f>
        <v>0</v>
      </c>
      <c r="H165">
        <f>'ادخال البيانات'!P165</f>
        <v>0</v>
      </c>
      <c r="I165">
        <f>'ادخال البيانات'!Q165</f>
        <v>0</v>
      </c>
      <c r="J165">
        <f>'ادخال البيانات'!R165</f>
        <v>0</v>
      </c>
      <c r="K165">
        <f>'ادخال البيانات'!S165</f>
        <v>0</v>
      </c>
      <c r="L165">
        <f>'ادخال البيانات'!T165</f>
        <v>0</v>
      </c>
      <c r="M165">
        <f>'ادخال البيانات'!U165</f>
        <v>0</v>
      </c>
      <c r="N165">
        <f>'ادخال البيانات'!V165</f>
        <v>0</v>
      </c>
      <c r="O165">
        <f>'ادخال البيانات'!W165</f>
        <v>0</v>
      </c>
      <c r="P165">
        <f>'ادخال البيانات'!X165</f>
        <v>0</v>
      </c>
      <c r="Q165">
        <f>'ادخال البيانات'!Y165</f>
        <v>0</v>
      </c>
      <c r="R165">
        <f>'ادخال البيانات'!Z165</f>
        <v>0</v>
      </c>
      <c r="S165">
        <f>'ادخال البيانات'!AA165</f>
        <v>0</v>
      </c>
      <c r="T165">
        <f>'ادخال البيانات'!AB165</f>
        <v>0</v>
      </c>
      <c r="U165">
        <f>'ادخال البيانات'!AC165</f>
        <v>0</v>
      </c>
      <c r="V165">
        <f>'ادخال البيانات'!AD165</f>
        <v>0</v>
      </c>
      <c r="W165">
        <f>'ادخال البيانات'!AE165</f>
        <v>0</v>
      </c>
      <c r="X165">
        <f>'ادخال البيانات'!AF165</f>
        <v>0</v>
      </c>
      <c r="Y165">
        <f>'ادخال البيانات'!AG165</f>
        <v>0</v>
      </c>
      <c r="Z165">
        <f>'ادخال البيانات'!AH165</f>
        <v>0</v>
      </c>
      <c r="AA165">
        <f>'ادخال البيانات'!AI165</f>
        <v>0</v>
      </c>
    </row>
    <row r="166" spans="1:27" x14ac:dyDescent="0.3">
      <c r="A166">
        <f>'ادخال البيانات'!I166</f>
        <v>0</v>
      </c>
      <c r="B166">
        <f>'ادخال البيانات'!J166</f>
        <v>0</v>
      </c>
      <c r="C166">
        <f>'ادخال البيانات'!K166</f>
        <v>0</v>
      </c>
      <c r="D166">
        <f>'ادخال البيانات'!L166</f>
        <v>0</v>
      </c>
      <c r="E166">
        <f>'ادخال البيانات'!M166</f>
        <v>0</v>
      </c>
      <c r="F166">
        <f>'ادخال البيانات'!N166</f>
        <v>0</v>
      </c>
      <c r="G166">
        <f>'ادخال البيانات'!O166</f>
        <v>0</v>
      </c>
      <c r="H166">
        <f>'ادخال البيانات'!P166</f>
        <v>0</v>
      </c>
      <c r="I166">
        <f>'ادخال البيانات'!Q166</f>
        <v>0</v>
      </c>
      <c r="J166">
        <f>'ادخال البيانات'!R166</f>
        <v>0</v>
      </c>
      <c r="K166">
        <f>'ادخال البيانات'!S166</f>
        <v>0</v>
      </c>
      <c r="L166">
        <f>'ادخال البيانات'!T166</f>
        <v>0</v>
      </c>
      <c r="M166">
        <f>'ادخال البيانات'!U166</f>
        <v>0</v>
      </c>
      <c r="N166">
        <f>'ادخال البيانات'!V166</f>
        <v>0</v>
      </c>
      <c r="O166">
        <f>'ادخال البيانات'!W166</f>
        <v>0</v>
      </c>
      <c r="P166">
        <f>'ادخال البيانات'!X166</f>
        <v>0</v>
      </c>
      <c r="Q166">
        <f>'ادخال البيانات'!Y166</f>
        <v>0</v>
      </c>
      <c r="R166">
        <f>'ادخال البيانات'!Z166</f>
        <v>0</v>
      </c>
      <c r="S166">
        <f>'ادخال البيانات'!AA166</f>
        <v>0</v>
      </c>
      <c r="T166">
        <f>'ادخال البيانات'!AB166</f>
        <v>0</v>
      </c>
      <c r="U166">
        <f>'ادخال البيانات'!AC166</f>
        <v>0</v>
      </c>
      <c r="V166">
        <f>'ادخال البيانات'!AD166</f>
        <v>0</v>
      </c>
      <c r="W166">
        <f>'ادخال البيانات'!AE166</f>
        <v>0</v>
      </c>
      <c r="X166">
        <f>'ادخال البيانات'!AF166</f>
        <v>0</v>
      </c>
      <c r="Y166">
        <f>'ادخال البيانات'!AG166</f>
        <v>0</v>
      </c>
      <c r="Z166">
        <f>'ادخال البيانات'!AH166</f>
        <v>0</v>
      </c>
      <c r="AA166">
        <f>'ادخال البيانات'!AI166</f>
        <v>0</v>
      </c>
    </row>
    <row r="167" spans="1:27" x14ac:dyDescent="0.3">
      <c r="A167">
        <f>'ادخال البيانات'!I167</f>
        <v>0</v>
      </c>
      <c r="B167">
        <f>'ادخال البيانات'!J167</f>
        <v>0</v>
      </c>
      <c r="C167">
        <f>'ادخال البيانات'!K167</f>
        <v>0</v>
      </c>
      <c r="D167">
        <f>'ادخال البيانات'!L167</f>
        <v>0</v>
      </c>
      <c r="E167">
        <f>'ادخال البيانات'!M167</f>
        <v>0</v>
      </c>
      <c r="F167">
        <f>'ادخال البيانات'!N167</f>
        <v>0</v>
      </c>
      <c r="G167">
        <f>'ادخال البيانات'!O167</f>
        <v>0</v>
      </c>
      <c r="H167">
        <f>'ادخال البيانات'!P167</f>
        <v>0</v>
      </c>
      <c r="I167">
        <f>'ادخال البيانات'!Q167</f>
        <v>0</v>
      </c>
      <c r="J167">
        <f>'ادخال البيانات'!R167</f>
        <v>0</v>
      </c>
      <c r="K167">
        <f>'ادخال البيانات'!S167</f>
        <v>0</v>
      </c>
      <c r="L167">
        <f>'ادخال البيانات'!T167</f>
        <v>0</v>
      </c>
      <c r="M167">
        <f>'ادخال البيانات'!U167</f>
        <v>0</v>
      </c>
      <c r="N167">
        <f>'ادخال البيانات'!V167</f>
        <v>0</v>
      </c>
      <c r="O167">
        <f>'ادخال البيانات'!W167</f>
        <v>0</v>
      </c>
      <c r="P167">
        <f>'ادخال البيانات'!X167</f>
        <v>0</v>
      </c>
      <c r="Q167">
        <f>'ادخال البيانات'!Y167</f>
        <v>0</v>
      </c>
      <c r="R167">
        <f>'ادخال البيانات'!Z167</f>
        <v>0</v>
      </c>
      <c r="S167">
        <f>'ادخال البيانات'!AA167</f>
        <v>0</v>
      </c>
      <c r="T167">
        <f>'ادخال البيانات'!AB167</f>
        <v>0</v>
      </c>
      <c r="U167">
        <f>'ادخال البيانات'!AC167</f>
        <v>0</v>
      </c>
      <c r="V167">
        <f>'ادخال البيانات'!AD167</f>
        <v>0</v>
      </c>
      <c r="W167">
        <f>'ادخال البيانات'!AE167</f>
        <v>0</v>
      </c>
      <c r="X167">
        <f>'ادخال البيانات'!AF167</f>
        <v>0</v>
      </c>
      <c r="Y167">
        <f>'ادخال البيانات'!AG167</f>
        <v>0</v>
      </c>
      <c r="Z167">
        <f>'ادخال البيانات'!AH167</f>
        <v>0</v>
      </c>
      <c r="AA167">
        <f>'ادخال البيانات'!AI167</f>
        <v>0</v>
      </c>
    </row>
    <row r="168" spans="1:27" x14ac:dyDescent="0.3">
      <c r="A168">
        <f>'ادخال البيانات'!I168</f>
        <v>0</v>
      </c>
      <c r="B168">
        <f>'ادخال البيانات'!J168</f>
        <v>0</v>
      </c>
      <c r="C168">
        <f>'ادخال البيانات'!K168</f>
        <v>0</v>
      </c>
      <c r="D168">
        <f>'ادخال البيانات'!L168</f>
        <v>0</v>
      </c>
      <c r="E168">
        <f>'ادخال البيانات'!M168</f>
        <v>0</v>
      </c>
      <c r="F168">
        <f>'ادخال البيانات'!N168</f>
        <v>0</v>
      </c>
      <c r="G168">
        <f>'ادخال البيانات'!O168</f>
        <v>0</v>
      </c>
      <c r="H168">
        <f>'ادخال البيانات'!P168</f>
        <v>0</v>
      </c>
      <c r="I168">
        <f>'ادخال البيانات'!Q168</f>
        <v>0</v>
      </c>
      <c r="J168">
        <f>'ادخال البيانات'!R168</f>
        <v>0</v>
      </c>
      <c r="K168">
        <f>'ادخال البيانات'!S168</f>
        <v>0</v>
      </c>
      <c r="L168">
        <f>'ادخال البيانات'!T168</f>
        <v>0</v>
      </c>
      <c r="M168">
        <f>'ادخال البيانات'!U168</f>
        <v>0</v>
      </c>
      <c r="N168">
        <f>'ادخال البيانات'!V168</f>
        <v>0</v>
      </c>
      <c r="O168">
        <f>'ادخال البيانات'!W168</f>
        <v>0</v>
      </c>
      <c r="P168">
        <f>'ادخال البيانات'!X168</f>
        <v>0</v>
      </c>
      <c r="Q168">
        <f>'ادخال البيانات'!Y168</f>
        <v>0</v>
      </c>
      <c r="R168">
        <f>'ادخال البيانات'!Z168</f>
        <v>0</v>
      </c>
      <c r="S168">
        <f>'ادخال البيانات'!AA168</f>
        <v>0</v>
      </c>
      <c r="T168">
        <f>'ادخال البيانات'!AB168</f>
        <v>0</v>
      </c>
      <c r="U168">
        <f>'ادخال البيانات'!AC168</f>
        <v>0</v>
      </c>
      <c r="V168">
        <f>'ادخال البيانات'!AD168</f>
        <v>0</v>
      </c>
      <c r="W168">
        <f>'ادخال البيانات'!AE168</f>
        <v>0</v>
      </c>
      <c r="X168">
        <f>'ادخال البيانات'!AF168</f>
        <v>0</v>
      </c>
      <c r="Y168">
        <f>'ادخال البيانات'!AG168</f>
        <v>0</v>
      </c>
      <c r="Z168">
        <f>'ادخال البيانات'!AH168</f>
        <v>0</v>
      </c>
      <c r="AA168">
        <f>'ادخال البيانات'!AI168</f>
        <v>0</v>
      </c>
    </row>
    <row r="169" spans="1:27" x14ac:dyDescent="0.3">
      <c r="A169">
        <f>'ادخال البيانات'!I169</f>
        <v>0</v>
      </c>
      <c r="B169">
        <f>'ادخال البيانات'!J169</f>
        <v>0</v>
      </c>
      <c r="C169">
        <f>'ادخال البيانات'!K169</f>
        <v>0</v>
      </c>
      <c r="D169">
        <f>'ادخال البيانات'!L169</f>
        <v>0</v>
      </c>
      <c r="E169">
        <f>'ادخال البيانات'!M169</f>
        <v>0</v>
      </c>
      <c r="F169">
        <f>'ادخال البيانات'!N169</f>
        <v>0</v>
      </c>
      <c r="G169">
        <f>'ادخال البيانات'!O169</f>
        <v>0</v>
      </c>
      <c r="H169">
        <f>'ادخال البيانات'!P169</f>
        <v>0</v>
      </c>
      <c r="I169">
        <f>'ادخال البيانات'!Q169</f>
        <v>0</v>
      </c>
      <c r="J169">
        <f>'ادخال البيانات'!R169</f>
        <v>0</v>
      </c>
      <c r="K169">
        <f>'ادخال البيانات'!S169</f>
        <v>0</v>
      </c>
      <c r="L169">
        <f>'ادخال البيانات'!T169</f>
        <v>0</v>
      </c>
      <c r="M169">
        <f>'ادخال البيانات'!U169</f>
        <v>0</v>
      </c>
      <c r="N169">
        <f>'ادخال البيانات'!V169</f>
        <v>0</v>
      </c>
      <c r="O169">
        <f>'ادخال البيانات'!W169</f>
        <v>0</v>
      </c>
      <c r="P169">
        <f>'ادخال البيانات'!X169</f>
        <v>0</v>
      </c>
      <c r="Q169">
        <f>'ادخال البيانات'!Y169</f>
        <v>0</v>
      </c>
      <c r="R169">
        <f>'ادخال البيانات'!Z169</f>
        <v>0</v>
      </c>
      <c r="S169">
        <f>'ادخال البيانات'!AA169</f>
        <v>0</v>
      </c>
      <c r="T169">
        <f>'ادخال البيانات'!AB169</f>
        <v>0</v>
      </c>
      <c r="U169">
        <f>'ادخال البيانات'!AC169</f>
        <v>0</v>
      </c>
      <c r="V169">
        <f>'ادخال البيانات'!AD169</f>
        <v>0</v>
      </c>
      <c r="W169">
        <f>'ادخال البيانات'!AE169</f>
        <v>0</v>
      </c>
      <c r="X169">
        <f>'ادخال البيانات'!AF169</f>
        <v>0</v>
      </c>
      <c r="Y169">
        <f>'ادخال البيانات'!AG169</f>
        <v>0</v>
      </c>
      <c r="Z169">
        <f>'ادخال البيانات'!AH169</f>
        <v>0</v>
      </c>
      <c r="AA169">
        <f>'ادخال البيانات'!AI169</f>
        <v>0</v>
      </c>
    </row>
    <row r="170" spans="1:27" x14ac:dyDescent="0.3">
      <c r="A170">
        <f>'ادخال البيانات'!I170</f>
        <v>0</v>
      </c>
      <c r="B170">
        <f>'ادخال البيانات'!J170</f>
        <v>0</v>
      </c>
      <c r="C170">
        <f>'ادخال البيانات'!K170</f>
        <v>0</v>
      </c>
      <c r="D170">
        <f>'ادخال البيانات'!L170</f>
        <v>0</v>
      </c>
      <c r="E170">
        <f>'ادخال البيانات'!M170</f>
        <v>0</v>
      </c>
      <c r="F170">
        <f>'ادخال البيانات'!N170</f>
        <v>0</v>
      </c>
      <c r="G170">
        <f>'ادخال البيانات'!O170</f>
        <v>0</v>
      </c>
      <c r="H170">
        <f>'ادخال البيانات'!P170</f>
        <v>0</v>
      </c>
      <c r="I170">
        <f>'ادخال البيانات'!Q170</f>
        <v>0</v>
      </c>
      <c r="J170">
        <f>'ادخال البيانات'!R170</f>
        <v>0</v>
      </c>
      <c r="K170">
        <f>'ادخال البيانات'!S170</f>
        <v>0</v>
      </c>
      <c r="L170">
        <f>'ادخال البيانات'!T170</f>
        <v>0</v>
      </c>
      <c r="M170">
        <f>'ادخال البيانات'!U170</f>
        <v>0</v>
      </c>
      <c r="N170">
        <f>'ادخال البيانات'!V170</f>
        <v>0</v>
      </c>
      <c r="O170">
        <f>'ادخال البيانات'!W170</f>
        <v>0</v>
      </c>
      <c r="P170">
        <f>'ادخال البيانات'!X170</f>
        <v>0</v>
      </c>
      <c r="Q170">
        <f>'ادخال البيانات'!Y170</f>
        <v>0</v>
      </c>
      <c r="R170">
        <f>'ادخال البيانات'!Z170</f>
        <v>0</v>
      </c>
      <c r="S170">
        <f>'ادخال البيانات'!AA170</f>
        <v>0</v>
      </c>
      <c r="T170">
        <f>'ادخال البيانات'!AB170</f>
        <v>0</v>
      </c>
      <c r="U170">
        <f>'ادخال البيانات'!AC170</f>
        <v>0</v>
      </c>
      <c r="V170">
        <f>'ادخال البيانات'!AD170</f>
        <v>0</v>
      </c>
      <c r="W170">
        <f>'ادخال البيانات'!AE170</f>
        <v>0</v>
      </c>
      <c r="X170">
        <f>'ادخال البيانات'!AF170</f>
        <v>0</v>
      </c>
      <c r="Y170">
        <f>'ادخال البيانات'!AG170</f>
        <v>0</v>
      </c>
      <c r="Z170">
        <f>'ادخال البيانات'!AH170</f>
        <v>0</v>
      </c>
      <c r="AA170">
        <f>'ادخال البيانات'!AI170</f>
        <v>0</v>
      </c>
    </row>
    <row r="171" spans="1:27" x14ac:dyDescent="0.3">
      <c r="A171">
        <f>'ادخال البيانات'!I171</f>
        <v>0</v>
      </c>
      <c r="B171">
        <f>'ادخال البيانات'!J171</f>
        <v>0</v>
      </c>
      <c r="C171">
        <f>'ادخال البيانات'!K171</f>
        <v>0</v>
      </c>
      <c r="D171">
        <f>'ادخال البيانات'!L171</f>
        <v>0</v>
      </c>
      <c r="E171">
        <f>'ادخال البيانات'!M171</f>
        <v>0</v>
      </c>
      <c r="F171">
        <f>'ادخال البيانات'!N171</f>
        <v>0</v>
      </c>
      <c r="G171">
        <f>'ادخال البيانات'!O171</f>
        <v>0</v>
      </c>
      <c r="H171">
        <f>'ادخال البيانات'!P171</f>
        <v>0</v>
      </c>
      <c r="I171">
        <f>'ادخال البيانات'!Q171</f>
        <v>0</v>
      </c>
      <c r="J171">
        <f>'ادخال البيانات'!R171</f>
        <v>0</v>
      </c>
      <c r="K171">
        <f>'ادخال البيانات'!S171</f>
        <v>0</v>
      </c>
      <c r="L171">
        <f>'ادخال البيانات'!T171</f>
        <v>0</v>
      </c>
      <c r="M171">
        <f>'ادخال البيانات'!U171</f>
        <v>0</v>
      </c>
      <c r="N171">
        <f>'ادخال البيانات'!V171</f>
        <v>0</v>
      </c>
      <c r="O171">
        <f>'ادخال البيانات'!W171</f>
        <v>0</v>
      </c>
      <c r="P171">
        <f>'ادخال البيانات'!X171</f>
        <v>0</v>
      </c>
      <c r="Q171">
        <f>'ادخال البيانات'!Y171</f>
        <v>0</v>
      </c>
      <c r="R171">
        <f>'ادخال البيانات'!Z171</f>
        <v>0</v>
      </c>
      <c r="S171">
        <f>'ادخال البيانات'!AA171</f>
        <v>0</v>
      </c>
      <c r="T171">
        <f>'ادخال البيانات'!AB171</f>
        <v>0</v>
      </c>
      <c r="U171">
        <f>'ادخال البيانات'!AC171</f>
        <v>0</v>
      </c>
      <c r="V171">
        <f>'ادخال البيانات'!AD171</f>
        <v>0</v>
      </c>
      <c r="W171">
        <f>'ادخال البيانات'!AE171</f>
        <v>0</v>
      </c>
      <c r="X171">
        <f>'ادخال البيانات'!AF171</f>
        <v>0</v>
      </c>
      <c r="Y171">
        <f>'ادخال البيانات'!AG171</f>
        <v>0</v>
      </c>
      <c r="Z171">
        <f>'ادخال البيانات'!AH171</f>
        <v>0</v>
      </c>
      <c r="AA171">
        <f>'ادخال البيانات'!AI171</f>
        <v>0</v>
      </c>
    </row>
    <row r="172" spans="1:27" x14ac:dyDescent="0.3">
      <c r="A172">
        <f>'ادخال البيانات'!I172</f>
        <v>0</v>
      </c>
      <c r="B172">
        <f>'ادخال البيانات'!J172</f>
        <v>0</v>
      </c>
      <c r="C172">
        <f>'ادخال البيانات'!K172</f>
        <v>0</v>
      </c>
      <c r="D172">
        <f>'ادخال البيانات'!L172</f>
        <v>0</v>
      </c>
      <c r="E172">
        <f>'ادخال البيانات'!M172</f>
        <v>0</v>
      </c>
      <c r="F172">
        <f>'ادخال البيانات'!N172</f>
        <v>0</v>
      </c>
      <c r="G172">
        <f>'ادخال البيانات'!O172</f>
        <v>0</v>
      </c>
      <c r="H172">
        <f>'ادخال البيانات'!P172</f>
        <v>0</v>
      </c>
      <c r="I172">
        <f>'ادخال البيانات'!Q172</f>
        <v>0</v>
      </c>
      <c r="J172">
        <f>'ادخال البيانات'!R172</f>
        <v>0</v>
      </c>
      <c r="K172">
        <f>'ادخال البيانات'!S172</f>
        <v>0</v>
      </c>
      <c r="L172">
        <f>'ادخال البيانات'!T172</f>
        <v>0</v>
      </c>
      <c r="M172">
        <f>'ادخال البيانات'!U172</f>
        <v>0</v>
      </c>
      <c r="N172">
        <f>'ادخال البيانات'!V172</f>
        <v>0</v>
      </c>
      <c r="O172">
        <f>'ادخال البيانات'!W172</f>
        <v>0</v>
      </c>
      <c r="P172">
        <f>'ادخال البيانات'!X172</f>
        <v>0</v>
      </c>
      <c r="Q172">
        <f>'ادخال البيانات'!Y172</f>
        <v>0</v>
      </c>
      <c r="R172">
        <f>'ادخال البيانات'!Z172</f>
        <v>0</v>
      </c>
      <c r="S172">
        <f>'ادخال البيانات'!AA172</f>
        <v>0</v>
      </c>
      <c r="T172">
        <f>'ادخال البيانات'!AB172</f>
        <v>0</v>
      </c>
      <c r="U172">
        <f>'ادخال البيانات'!AC172</f>
        <v>0</v>
      </c>
      <c r="V172">
        <f>'ادخال البيانات'!AD172</f>
        <v>0</v>
      </c>
      <c r="W172">
        <f>'ادخال البيانات'!AE172</f>
        <v>0</v>
      </c>
      <c r="X172">
        <f>'ادخال البيانات'!AF172</f>
        <v>0</v>
      </c>
      <c r="Y172">
        <f>'ادخال البيانات'!AG172</f>
        <v>0</v>
      </c>
      <c r="Z172">
        <f>'ادخال البيانات'!AH172</f>
        <v>0</v>
      </c>
      <c r="AA172">
        <f>'ادخال البيانات'!AI172</f>
        <v>0</v>
      </c>
    </row>
    <row r="173" spans="1:27" x14ac:dyDescent="0.3">
      <c r="A173">
        <f>'ادخال البيانات'!I173</f>
        <v>0</v>
      </c>
      <c r="B173">
        <f>'ادخال البيانات'!J173</f>
        <v>0</v>
      </c>
      <c r="C173">
        <f>'ادخال البيانات'!K173</f>
        <v>0</v>
      </c>
      <c r="D173">
        <f>'ادخال البيانات'!L173</f>
        <v>0</v>
      </c>
      <c r="E173">
        <f>'ادخال البيانات'!M173</f>
        <v>0</v>
      </c>
      <c r="F173">
        <f>'ادخال البيانات'!N173</f>
        <v>0</v>
      </c>
      <c r="G173">
        <f>'ادخال البيانات'!O173</f>
        <v>0</v>
      </c>
      <c r="H173">
        <f>'ادخال البيانات'!P173</f>
        <v>0</v>
      </c>
      <c r="I173">
        <f>'ادخال البيانات'!Q173</f>
        <v>0</v>
      </c>
      <c r="J173">
        <f>'ادخال البيانات'!R173</f>
        <v>0</v>
      </c>
      <c r="K173">
        <f>'ادخال البيانات'!S173</f>
        <v>0</v>
      </c>
      <c r="L173">
        <f>'ادخال البيانات'!T173</f>
        <v>0</v>
      </c>
      <c r="M173">
        <f>'ادخال البيانات'!U173</f>
        <v>0</v>
      </c>
      <c r="N173">
        <f>'ادخال البيانات'!V173</f>
        <v>0</v>
      </c>
      <c r="O173">
        <f>'ادخال البيانات'!W173</f>
        <v>0</v>
      </c>
      <c r="P173">
        <f>'ادخال البيانات'!X173</f>
        <v>0</v>
      </c>
      <c r="Q173">
        <f>'ادخال البيانات'!Y173</f>
        <v>0</v>
      </c>
      <c r="R173">
        <f>'ادخال البيانات'!Z173</f>
        <v>0</v>
      </c>
      <c r="S173">
        <f>'ادخال البيانات'!AA173</f>
        <v>0</v>
      </c>
      <c r="T173">
        <f>'ادخال البيانات'!AB173</f>
        <v>0</v>
      </c>
      <c r="U173">
        <f>'ادخال البيانات'!AC173</f>
        <v>0</v>
      </c>
      <c r="V173">
        <f>'ادخال البيانات'!AD173</f>
        <v>0</v>
      </c>
      <c r="W173">
        <f>'ادخال البيانات'!AE173</f>
        <v>0</v>
      </c>
      <c r="X173">
        <f>'ادخال البيانات'!AF173</f>
        <v>0</v>
      </c>
      <c r="Y173">
        <f>'ادخال البيانات'!AG173</f>
        <v>0</v>
      </c>
      <c r="Z173">
        <f>'ادخال البيانات'!AH173</f>
        <v>0</v>
      </c>
      <c r="AA173">
        <f>'ادخال البيانات'!AI173</f>
        <v>0</v>
      </c>
    </row>
    <row r="174" spans="1:27" x14ac:dyDescent="0.3">
      <c r="A174">
        <f>'ادخال البيانات'!I174</f>
        <v>0</v>
      </c>
      <c r="B174">
        <f>'ادخال البيانات'!J174</f>
        <v>0</v>
      </c>
      <c r="C174">
        <f>'ادخال البيانات'!K174</f>
        <v>0</v>
      </c>
      <c r="D174">
        <f>'ادخال البيانات'!L174</f>
        <v>0</v>
      </c>
      <c r="E174">
        <f>'ادخال البيانات'!M174</f>
        <v>0</v>
      </c>
      <c r="F174">
        <f>'ادخال البيانات'!N174</f>
        <v>0</v>
      </c>
      <c r="G174">
        <f>'ادخال البيانات'!O174</f>
        <v>0</v>
      </c>
      <c r="H174">
        <f>'ادخال البيانات'!P174</f>
        <v>0</v>
      </c>
      <c r="I174">
        <f>'ادخال البيانات'!Q174</f>
        <v>0</v>
      </c>
      <c r="J174">
        <f>'ادخال البيانات'!R174</f>
        <v>0</v>
      </c>
      <c r="K174">
        <f>'ادخال البيانات'!S174</f>
        <v>0</v>
      </c>
      <c r="L174">
        <f>'ادخال البيانات'!T174</f>
        <v>0</v>
      </c>
      <c r="M174">
        <f>'ادخال البيانات'!U174</f>
        <v>0</v>
      </c>
      <c r="N174">
        <f>'ادخال البيانات'!V174</f>
        <v>0</v>
      </c>
      <c r="O174">
        <f>'ادخال البيانات'!W174</f>
        <v>0</v>
      </c>
      <c r="P174">
        <f>'ادخال البيانات'!X174</f>
        <v>0</v>
      </c>
      <c r="Q174">
        <f>'ادخال البيانات'!Y174</f>
        <v>0</v>
      </c>
      <c r="R174">
        <f>'ادخال البيانات'!Z174</f>
        <v>0</v>
      </c>
      <c r="S174">
        <f>'ادخال البيانات'!AA174</f>
        <v>0</v>
      </c>
      <c r="T174">
        <f>'ادخال البيانات'!AB174</f>
        <v>0</v>
      </c>
      <c r="U174">
        <f>'ادخال البيانات'!AC174</f>
        <v>0</v>
      </c>
      <c r="V174">
        <f>'ادخال البيانات'!AD174</f>
        <v>0</v>
      </c>
      <c r="W174">
        <f>'ادخال البيانات'!AE174</f>
        <v>0</v>
      </c>
      <c r="X174">
        <f>'ادخال البيانات'!AF174</f>
        <v>0</v>
      </c>
      <c r="Y174">
        <f>'ادخال البيانات'!AG174</f>
        <v>0</v>
      </c>
      <c r="Z174">
        <f>'ادخال البيانات'!AH174</f>
        <v>0</v>
      </c>
      <c r="AA174">
        <f>'ادخال البيانات'!AI174</f>
        <v>0</v>
      </c>
    </row>
    <row r="175" spans="1:27" x14ac:dyDescent="0.3">
      <c r="A175">
        <f>'ادخال البيانات'!I175</f>
        <v>0</v>
      </c>
      <c r="B175">
        <f>'ادخال البيانات'!J175</f>
        <v>0</v>
      </c>
      <c r="C175">
        <f>'ادخال البيانات'!K175</f>
        <v>0</v>
      </c>
      <c r="D175">
        <f>'ادخال البيانات'!L175</f>
        <v>0</v>
      </c>
      <c r="E175">
        <f>'ادخال البيانات'!M175</f>
        <v>0</v>
      </c>
      <c r="F175">
        <f>'ادخال البيانات'!N175</f>
        <v>0</v>
      </c>
      <c r="G175">
        <f>'ادخال البيانات'!O175</f>
        <v>0</v>
      </c>
      <c r="H175">
        <f>'ادخال البيانات'!P175</f>
        <v>0</v>
      </c>
      <c r="I175">
        <f>'ادخال البيانات'!Q175</f>
        <v>0</v>
      </c>
      <c r="J175">
        <f>'ادخال البيانات'!R175</f>
        <v>0</v>
      </c>
      <c r="K175">
        <f>'ادخال البيانات'!S175</f>
        <v>0</v>
      </c>
      <c r="L175">
        <f>'ادخال البيانات'!T175</f>
        <v>0</v>
      </c>
      <c r="M175">
        <f>'ادخال البيانات'!U175</f>
        <v>0</v>
      </c>
      <c r="N175">
        <f>'ادخال البيانات'!V175</f>
        <v>0</v>
      </c>
      <c r="O175">
        <f>'ادخال البيانات'!W175</f>
        <v>0</v>
      </c>
      <c r="P175">
        <f>'ادخال البيانات'!X175</f>
        <v>0</v>
      </c>
      <c r="Q175">
        <f>'ادخال البيانات'!Y175</f>
        <v>0</v>
      </c>
      <c r="R175">
        <f>'ادخال البيانات'!Z175</f>
        <v>0</v>
      </c>
      <c r="S175">
        <f>'ادخال البيانات'!AA175</f>
        <v>0</v>
      </c>
      <c r="T175">
        <f>'ادخال البيانات'!AB175</f>
        <v>0</v>
      </c>
      <c r="U175">
        <f>'ادخال البيانات'!AC175</f>
        <v>0</v>
      </c>
      <c r="V175">
        <f>'ادخال البيانات'!AD175</f>
        <v>0</v>
      </c>
      <c r="W175">
        <f>'ادخال البيانات'!AE175</f>
        <v>0</v>
      </c>
      <c r="X175">
        <f>'ادخال البيانات'!AF175</f>
        <v>0</v>
      </c>
      <c r="Y175">
        <f>'ادخال البيانات'!AG175</f>
        <v>0</v>
      </c>
      <c r="Z175">
        <f>'ادخال البيانات'!AH175</f>
        <v>0</v>
      </c>
      <c r="AA175">
        <f>'ادخال البيانات'!AI175</f>
        <v>0</v>
      </c>
    </row>
    <row r="176" spans="1:27" x14ac:dyDescent="0.3">
      <c r="A176">
        <f>'ادخال البيانات'!I176</f>
        <v>0</v>
      </c>
      <c r="B176">
        <f>'ادخال البيانات'!J176</f>
        <v>0</v>
      </c>
      <c r="C176">
        <f>'ادخال البيانات'!K176</f>
        <v>0</v>
      </c>
      <c r="D176">
        <f>'ادخال البيانات'!L176</f>
        <v>0</v>
      </c>
      <c r="E176">
        <f>'ادخال البيانات'!M176</f>
        <v>0</v>
      </c>
      <c r="F176">
        <f>'ادخال البيانات'!N176</f>
        <v>0</v>
      </c>
      <c r="G176">
        <f>'ادخال البيانات'!O176</f>
        <v>0</v>
      </c>
      <c r="H176">
        <f>'ادخال البيانات'!P176</f>
        <v>0</v>
      </c>
      <c r="I176">
        <f>'ادخال البيانات'!Q176</f>
        <v>0</v>
      </c>
      <c r="J176">
        <f>'ادخال البيانات'!R176</f>
        <v>0</v>
      </c>
      <c r="K176">
        <f>'ادخال البيانات'!S176</f>
        <v>0</v>
      </c>
      <c r="L176">
        <f>'ادخال البيانات'!T176</f>
        <v>0</v>
      </c>
      <c r="M176">
        <f>'ادخال البيانات'!U176</f>
        <v>0</v>
      </c>
      <c r="N176">
        <f>'ادخال البيانات'!V176</f>
        <v>0</v>
      </c>
      <c r="O176">
        <f>'ادخال البيانات'!W176</f>
        <v>0</v>
      </c>
      <c r="P176">
        <f>'ادخال البيانات'!X176</f>
        <v>0</v>
      </c>
      <c r="Q176">
        <f>'ادخال البيانات'!Y176</f>
        <v>0</v>
      </c>
      <c r="R176">
        <f>'ادخال البيانات'!Z176</f>
        <v>0</v>
      </c>
      <c r="S176">
        <f>'ادخال البيانات'!AA176</f>
        <v>0</v>
      </c>
      <c r="T176">
        <f>'ادخال البيانات'!AB176</f>
        <v>0</v>
      </c>
      <c r="U176">
        <f>'ادخال البيانات'!AC176</f>
        <v>0</v>
      </c>
      <c r="V176">
        <f>'ادخال البيانات'!AD176</f>
        <v>0</v>
      </c>
      <c r="W176">
        <f>'ادخال البيانات'!AE176</f>
        <v>0</v>
      </c>
      <c r="X176">
        <f>'ادخال البيانات'!AF176</f>
        <v>0</v>
      </c>
      <c r="Y176">
        <f>'ادخال البيانات'!AG176</f>
        <v>0</v>
      </c>
      <c r="Z176">
        <f>'ادخال البيانات'!AH176</f>
        <v>0</v>
      </c>
      <c r="AA176">
        <f>'ادخال البيانات'!AI176</f>
        <v>0</v>
      </c>
    </row>
    <row r="177" spans="1:27" x14ac:dyDescent="0.3">
      <c r="A177">
        <f>'ادخال البيانات'!I177</f>
        <v>0</v>
      </c>
      <c r="B177">
        <f>'ادخال البيانات'!J177</f>
        <v>0</v>
      </c>
      <c r="C177">
        <f>'ادخال البيانات'!K177</f>
        <v>0</v>
      </c>
      <c r="D177">
        <f>'ادخال البيانات'!L177</f>
        <v>0</v>
      </c>
      <c r="E177">
        <f>'ادخال البيانات'!M177</f>
        <v>0</v>
      </c>
      <c r="F177">
        <f>'ادخال البيانات'!N177</f>
        <v>0</v>
      </c>
      <c r="G177">
        <f>'ادخال البيانات'!O177</f>
        <v>0</v>
      </c>
      <c r="H177">
        <f>'ادخال البيانات'!P177</f>
        <v>0</v>
      </c>
      <c r="I177">
        <f>'ادخال البيانات'!Q177</f>
        <v>0</v>
      </c>
      <c r="J177">
        <f>'ادخال البيانات'!R177</f>
        <v>0</v>
      </c>
      <c r="K177">
        <f>'ادخال البيانات'!S177</f>
        <v>0</v>
      </c>
      <c r="L177">
        <f>'ادخال البيانات'!T177</f>
        <v>0</v>
      </c>
      <c r="M177">
        <f>'ادخال البيانات'!U177</f>
        <v>0</v>
      </c>
      <c r="N177">
        <f>'ادخال البيانات'!V177</f>
        <v>0</v>
      </c>
      <c r="O177">
        <f>'ادخال البيانات'!W177</f>
        <v>0</v>
      </c>
      <c r="P177">
        <f>'ادخال البيانات'!X177</f>
        <v>0</v>
      </c>
      <c r="Q177">
        <f>'ادخال البيانات'!Y177</f>
        <v>0</v>
      </c>
      <c r="R177">
        <f>'ادخال البيانات'!Z177</f>
        <v>0</v>
      </c>
      <c r="S177">
        <f>'ادخال البيانات'!AA177</f>
        <v>0</v>
      </c>
      <c r="T177">
        <f>'ادخال البيانات'!AB177</f>
        <v>0</v>
      </c>
      <c r="U177">
        <f>'ادخال البيانات'!AC177</f>
        <v>0</v>
      </c>
      <c r="V177">
        <f>'ادخال البيانات'!AD177</f>
        <v>0</v>
      </c>
      <c r="W177">
        <f>'ادخال البيانات'!AE177</f>
        <v>0</v>
      </c>
      <c r="X177">
        <f>'ادخال البيانات'!AF177</f>
        <v>0</v>
      </c>
      <c r="Y177">
        <f>'ادخال البيانات'!AG177</f>
        <v>0</v>
      </c>
      <c r="Z177">
        <f>'ادخال البيانات'!AH177</f>
        <v>0</v>
      </c>
      <c r="AA177">
        <f>'ادخال البيانات'!AI177</f>
        <v>0</v>
      </c>
    </row>
    <row r="178" spans="1:27" x14ac:dyDescent="0.3">
      <c r="A178">
        <f>'ادخال البيانات'!I178</f>
        <v>0</v>
      </c>
      <c r="B178">
        <f>'ادخال البيانات'!J178</f>
        <v>0</v>
      </c>
      <c r="C178">
        <f>'ادخال البيانات'!K178</f>
        <v>0</v>
      </c>
      <c r="D178">
        <f>'ادخال البيانات'!L178</f>
        <v>0</v>
      </c>
      <c r="E178">
        <f>'ادخال البيانات'!M178</f>
        <v>0</v>
      </c>
      <c r="F178">
        <f>'ادخال البيانات'!N178</f>
        <v>0</v>
      </c>
      <c r="G178">
        <f>'ادخال البيانات'!O178</f>
        <v>0</v>
      </c>
      <c r="H178">
        <f>'ادخال البيانات'!P178</f>
        <v>0</v>
      </c>
      <c r="I178">
        <f>'ادخال البيانات'!Q178</f>
        <v>0</v>
      </c>
      <c r="J178">
        <f>'ادخال البيانات'!R178</f>
        <v>0</v>
      </c>
      <c r="K178">
        <f>'ادخال البيانات'!S178</f>
        <v>0</v>
      </c>
      <c r="L178">
        <f>'ادخال البيانات'!T178</f>
        <v>0</v>
      </c>
      <c r="M178">
        <f>'ادخال البيانات'!U178</f>
        <v>0</v>
      </c>
      <c r="N178">
        <f>'ادخال البيانات'!V178</f>
        <v>0</v>
      </c>
      <c r="O178">
        <f>'ادخال البيانات'!W178</f>
        <v>0</v>
      </c>
      <c r="P178">
        <f>'ادخال البيانات'!X178</f>
        <v>0</v>
      </c>
      <c r="Q178">
        <f>'ادخال البيانات'!Y178</f>
        <v>0</v>
      </c>
      <c r="R178">
        <f>'ادخال البيانات'!Z178</f>
        <v>0</v>
      </c>
      <c r="S178">
        <f>'ادخال البيانات'!AA178</f>
        <v>0</v>
      </c>
      <c r="T178">
        <f>'ادخال البيانات'!AB178</f>
        <v>0</v>
      </c>
      <c r="U178">
        <f>'ادخال البيانات'!AC178</f>
        <v>0</v>
      </c>
      <c r="V178">
        <f>'ادخال البيانات'!AD178</f>
        <v>0</v>
      </c>
      <c r="W178">
        <f>'ادخال البيانات'!AE178</f>
        <v>0</v>
      </c>
      <c r="X178">
        <f>'ادخال البيانات'!AF178</f>
        <v>0</v>
      </c>
      <c r="Y178">
        <f>'ادخال البيانات'!AG178</f>
        <v>0</v>
      </c>
      <c r="Z178">
        <f>'ادخال البيانات'!AH178</f>
        <v>0</v>
      </c>
      <c r="AA178">
        <f>'ادخال البيانات'!AI178</f>
        <v>0</v>
      </c>
    </row>
    <row r="179" spans="1:27" x14ac:dyDescent="0.3">
      <c r="A179">
        <f>'ادخال البيانات'!I179</f>
        <v>0</v>
      </c>
      <c r="B179">
        <f>'ادخال البيانات'!J179</f>
        <v>0</v>
      </c>
      <c r="C179">
        <f>'ادخال البيانات'!K179</f>
        <v>0</v>
      </c>
      <c r="D179">
        <f>'ادخال البيانات'!L179</f>
        <v>0</v>
      </c>
      <c r="E179">
        <f>'ادخال البيانات'!M179</f>
        <v>0</v>
      </c>
      <c r="F179">
        <f>'ادخال البيانات'!N179</f>
        <v>0</v>
      </c>
      <c r="G179">
        <f>'ادخال البيانات'!O179</f>
        <v>0</v>
      </c>
      <c r="H179">
        <f>'ادخال البيانات'!P179</f>
        <v>0</v>
      </c>
      <c r="I179">
        <f>'ادخال البيانات'!Q179</f>
        <v>0</v>
      </c>
      <c r="J179">
        <f>'ادخال البيانات'!R179</f>
        <v>0</v>
      </c>
      <c r="K179">
        <f>'ادخال البيانات'!S179</f>
        <v>0</v>
      </c>
      <c r="L179">
        <f>'ادخال البيانات'!T179</f>
        <v>0</v>
      </c>
      <c r="M179">
        <f>'ادخال البيانات'!U179</f>
        <v>0</v>
      </c>
      <c r="N179">
        <f>'ادخال البيانات'!V179</f>
        <v>0</v>
      </c>
      <c r="O179">
        <f>'ادخال البيانات'!W179</f>
        <v>0</v>
      </c>
      <c r="P179">
        <f>'ادخال البيانات'!X179</f>
        <v>0</v>
      </c>
      <c r="Q179">
        <f>'ادخال البيانات'!Y179</f>
        <v>0</v>
      </c>
      <c r="R179">
        <f>'ادخال البيانات'!Z179</f>
        <v>0</v>
      </c>
      <c r="S179">
        <f>'ادخال البيانات'!AA179</f>
        <v>0</v>
      </c>
      <c r="T179">
        <f>'ادخال البيانات'!AB179</f>
        <v>0</v>
      </c>
      <c r="U179">
        <f>'ادخال البيانات'!AC179</f>
        <v>0</v>
      </c>
      <c r="V179">
        <f>'ادخال البيانات'!AD179</f>
        <v>0</v>
      </c>
      <c r="W179">
        <f>'ادخال البيانات'!AE179</f>
        <v>0</v>
      </c>
      <c r="X179">
        <f>'ادخال البيانات'!AF179</f>
        <v>0</v>
      </c>
      <c r="Y179">
        <f>'ادخال البيانات'!AG179</f>
        <v>0</v>
      </c>
      <c r="Z179">
        <f>'ادخال البيانات'!AH179</f>
        <v>0</v>
      </c>
      <c r="AA179">
        <f>'ادخال البيانات'!AI179</f>
        <v>0</v>
      </c>
    </row>
    <row r="180" spans="1:27" x14ac:dyDescent="0.3">
      <c r="A180">
        <f>'ادخال البيانات'!I180</f>
        <v>0</v>
      </c>
      <c r="B180">
        <f>'ادخال البيانات'!J180</f>
        <v>0</v>
      </c>
      <c r="C180">
        <f>'ادخال البيانات'!K180</f>
        <v>0</v>
      </c>
      <c r="D180">
        <f>'ادخال البيانات'!L180</f>
        <v>0</v>
      </c>
      <c r="E180">
        <f>'ادخال البيانات'!M180</f>
        <v>0</v>
      </c>
      <c r="F180">
        <f>'ادخال البيانات'!N180</f>
        <v>0</v>
      </c>
      <c r="G180">
        <f>'ادخال البيانات'!O180</f>
        <v>0</v>
      </c>
      <c r="H180">
        <f>'ادخال البيانات'!P180</f>
        <v>0</v>
      </c>
      <c r="I180">
        <f>'ادخال البيانات'!Q180</f>
        <v>0</v>
      </c>
      <c r="J180">
        <f>'ادخال البيانات'!R180</f>
        <v>0</v>
      </c>
      <c r="K180">
        <f>'ادخال البيانات'!S180</f>
        <v>0</v>
      </c>
      <c r="L180">
        <f>'ادخال البيانات'!T180</f>
        <v>0</v>
      </c>
      <c r="M180">
        <f>'ادخال البيانات'!U180</f>
        <v>0</v>
      </c>
      <c r="N180">
        <f>'ادخال البيانات'!V180</f>
        <v>0</v>
      </c>
      <c r="O180">
        <f>'ادخال البيانات'!W180</f>
        <v>0</v>
      </c>
      <c r="P180">
        <f>'ادخال البيانات'!X180</f>
        <v>0</v>
      </c>
      <c r="Q180">
        <f>'ادخال البيانات'!Y180</f>
        <v>0</v>
      </c>
      <c r="R180">
        <f>'ادخال البيانات'!Z180</f>
        <v>0</v>
      </c>
      <c r="S180">
        <f>'ادخال البيانات'!AA180</f>
        <v>0</v>
      </c>
      <c r="T180">
        <f>'ادخال البيانات'!AB180</f>
        <v>0</v>
      </c>
      <c r="U180">
        <f>'ادخال البيانات'!AC180</f>
        <v>0</v>
      </c>
      <c r="V180">
        <f>'ادخال البيانات'!AD180</f>
        <v>0</v>
      </c>
      <c r="W180">
        <f>'ادخال البيانات'!AE180</f>
        <v>0</v>
      </c>
      <c r="X180">
        <f>'ادخال البيانات'!AF180</f>
        <v>0</v>
      </c>
      <c r="Y180">
        <f>'ادخال البيانات'!AG180</f>
        <v>0</v>
      </c>
      <c r="Z180">
        <f>'ادخال البيانات'!AH180</f>
        <v>0</v>
      </c>
      <c r="AA180">
        <f>'ادخال البيانات'!AI180</f>
        <v>0</v>
      </c>
    </row>
    <row r="181" spans="1:27" x14ac:dyDescent="0.3">
      <c r="A181">
        <f>'ادخال البيانات'!I181</f>
        <v>0</v>
      </c>
      <c r="B181">
        <f>'ادخال البيانات'!J181</f>
        <v>0</v>
      </c>
      <c r="C181">
        <f>'ادخال البيانات'!K181</f>
        <v>0</v>
      </c>
      <c r="D181">
        <f>'ادخال البيانات'!L181</f>
        <v>0</v>
      </c>
      <c r="E181">
        <f>'ادخال البيانات'!M181</f>
        <v>0</v>
      </c>
      <c r="F181">
        <f>'ادخال البيانات'!N181</f>
        <v>0</v>
      </c>
      <c r="G181">
        <f>'ادخال البيانات'!O181</f>
        <v>0</v>
      </c>
      <c r="H181">
        <f>'ادخال البيانات'!P181</f>
        <v>0</v>
      </c>
      <c r="I181">
        <f>'ادخال البيانات'!Q181</f>
        <v>0</v>
      </c>
      <c r="J181">
        <f>'ادخال البيانات'!R181</f>
        <v>0</v>
      </c>
      <c r="K181">
        <f>'ادخال البيانات'!S181</f>
        <v>0</v>
      </c>
      <c r="L181">
        <f>'ادخال البيانات'!T181</f>
        <v>0</v>
      </c>
      <c r="M181">
        <f>'ادخال البيانات'!U181</f>
        <v>0</v>
      </c>
      <c r="N181">
        <f>'ادخال البيانات'!V181</f>
        <v>0</v>
      </c>
      <c r="O181">
        <f>'ادخال البيانات'!W181</f>
        <v>0</v>
      </c>
      <c r="P181">
        <f>'ادخال البيانات'!X181</f>
        <v>0</v>
      </c>
      <c r="Q181">
        <f>'ادخال البيانات'!Y181</f>
        <v>0</v>
      </c>
      <c r="R181">
        <f>'ادخال البيانات'!Z181</f>
        <v>0</v>
      </c>
      <c r="S181">
        <f>'ادخال البيانات'!AA181</f>
        <v>0</v>
      </c>
      <c r="T181">
        <f>'ادخال البيانات'!AB181</f>
        <v>0</v>
      </c>
      <c r="U181">
        <f>'ادخال البيانات'!AC181</f>
        <v>0</v>
      </c>
      <c r="V181">
        <f>'ادخال البيانات'!AD181</f>
        <v>0</v>
      </c>
      <c r="W181">
        <f>'ادخال البيانات'!AE181</f>
        <v>0</v>
      </c>
      <c r="X181">
        <f>'ادخال البيانات'!AF181</f>
        <v>0</v>
      </c>
      <c r="Y181">
        <f>'ادخال البيانات'!AG181</f>
        <v>0</v>
      </c>
      <c r="Z181">
        <f>'ادخال البيانات'!AH181</f>
        <v>0</v>
      </c>
      <c r="AA181">
        <f>'ادخال البيانات'!AI181</f>
        <v>0</v>
      </c>
    </row>
    <row r="182" spans="1:27" x14ac:dyDescent="0.3">
      <c r="A182">
        <f>'ادخال البيانات'!I182</f>
        <v>0</v>
      </c>
      <c r="B182">
        <f>'ادخال البيانات'!J182</f>
        <v>0</v>
      </c>
      <c r="C182">
        <f>'ادخال البيانات'!K182</f>
        <v>0</v>
      </c>
      <c r="D182">
        <f>'ادخال البيانات'!L182</f>
        <v>0</v>
      </c>
      <c r="E182">
        <f>'ادخال البيانات'!M182</f>
        <v>0</v>
      </c>
      <c r="F182">
        <f>'ادخال البيانات'!N182</f>
        <v>0</v>
      </c>
      <c r="G182">
        <f>'ادخال البيانات'!O182</f>
        <v>0</v>
      </c>
      <c r="H182">
        <f>'ادخال البيانات'!P182</f>
        <v>0</v>
      </c>
      <c r="I182">
        <f>'ادخال البيانات'!Q182</f>
        <v>0</v>
      </c>
      <c r="J182">
        <f>'ادخال البيانات'!R182</f>
        <v>0</v>
      </c>
      <c r="K182">
        <f>'ادخال البيانات'!S182</f>
        <v>0</v>
      </c>
      <c r="L182">
        <f>'ادخال البيانات'!T182</f>
        <v>0</v>
      </c>
      <c r="M182">
        <f>'ادخال البيانات'!U182</f>
        <v>0</v>
      </c>
      <c r="N182">
        <f>'ادخال البيانات'!V182</f>
        <v>0</v>
      </c>
      <c r="O182">
        <f>'ادخال البيانات'!W182</f>
        <v>0</v>
      </c>
      <c r="P182">
        <f>'ادخال البيانات'!X182</f>
        <v>0</v>
      </c>
      <c r="Q182">
        <f>'ادخال البيانات'!Y182</f>
        <v>0</v>
      </c>
      <c r="R182">
        <f>'ادخال البيانات'!Z182</f>
        <v>0</v>
      </c>
      <c r="S182">
        <f>'ادخال البيانات'!AA182</f>
        <v>0</v>
      </c>
      <c r="T182">
        <f>'ادخال البيانات'!AB182</f>
        <v>0</v>
      </c>
      <c r="U182">
        <f>'ادخال البيانات'!AC182</f>
        <v>0</v>
      </c>
      <c r="V182">
        <f>'ادخال البيانات'!AD182</f>
        <v>0</v>
      </c>
      <c r="W182">
        <f>'ادخال البيانات'!AE182</f>
        <v>0</v>
      </c>
      <c r="X182">
        <f>'ادخال البيانات'!AF182</f>
        <v>0</v>
      </c>
      <c r="Y182">
        <f>'ادخال البيانات'!AG182</f>
        <v>0</v>
      </c>
      <c r="Z182">
        <f>'ادخال البيانات'!AH182</f>
        <v>0</v>
      </c>
      <c r="AA182">
        <f>'ادخال البيانات'!AI182</f>
        <v>0</v>
      </c>
    </row>
    <row r="183" spans="1:27" x14ac:dyDescent="0.3">
      <c r="A183">
        <f>'ادخال البيانات'!I183</f>
        <v>0</v>
      </c>
      <c r="B183">
        <f>'ادخال البيانات'!J183</f>
        <v>0</v>
      </c>
      <c r="C183">
        <f>'ادخال البيانات'!K183</f>
        <v>0</v>
      </c>
      <c r="D183">
        <f>'ادخال البيانات'!L183</f>
        <v>0</v>
      </c>
      <c r="E183">
        <f>'ادخال البيانات'!M183</f>
        <v>0</v>
      </c>
      <c r="F183">
        <f>'ادخال البيانات'!N183</f>
        <v>0</v>
      </c>
      <c r="G183">
        <f>'ادخال البيانات'!O183</f>
        <v>0</v>
      </c>
      <c r="H183">
        <f>'ادخال البيانات'!P183</f>
        <v>0</v>
      </c>
      <c r="I183">
        <f>'ادخال البيانات'!Q183</f>
        <v>0</v>
      </c>
      <c r="J183">
        <f>'ادخال البيانات'!R183</f>
        <v>0</v>
      </c>
      <c r="K183">
        <f>'ادخال البيانات'!S183</f>
        <v>0</v>
      </c>
      <c r="L183">
        <f>'ادخال البيانات'!T183</f>
        <v>0</v>
      </c>
      <c r="M183">
        <f>'ادخال البيانات'!U183</f>
        <v>0</v>
      </c>
      <c r="N183">
        <f>'ادخال البيانات'!V183</f>
        <v>0</v>
      </c>
      <c r="O183">
        <f>'ادخال البيانات'!W183</f>
        <v>0</v>
      </c>
      <c r="P183">
        <f>'ادخال البيانات'!X183</f>
        <v>0</v>
      </c>
      <c r="Q183">
        <f>'ادخال البيانات'!Y183</f>
        <v>0</v>
      </c>
      <c r="R183">
        <f>'ادخال البيانات'!Z183</f>
        <v>0</v>
      </c>
      <c r="S183">
        <f>'ادخال البيانات'!AA183</f>
        <v>0</v>
      </c>
      <c r="T183">
        <f>'ادخال البيانات'!AB183</f>
        <v>0</v>
      </c>
      <c r="U183">
        <f>'ادخال البيانات'!AC183</f>
        <v>0</v>
      </c>
      <c r="V183">
        <f>'ادخال البيانات'!AD183</f>
        <v>0</v>
      </c>
      <c r="W183">
        <f>'ادخال البيانات'!AE183</f>
        <v>0</v>
      </c>
      <c r="X183">
        <f>'ادخال البيانات'!AF183</f>
        <v>0</v>
      </c>
      <c r="Y183">
        <f>'ادخال البيانات'!AG183</f>
        <v>0</v>
      </c>
      <c r="Z183">
        <f>'ادخال البيانات'!AH183</f>
        <v>0</v>
      </c>
      <c r="AA183">
        <f>'ادخال البيانات'!AI183</f>
        <v>0</v>
      </c>
    </row>
    <row r="184" spans="1:27" x14ac:dyDescent="0.3">
      <c r="A184">
        <f>'ادخال البيانات'!I184</f>
        <v>0</v>
      </c>
      <c r="B184">
        <f>'ادخال البيانات'!J184</f>
        <v>0</v>
      </c>
      <c r="C184">
        <f>'ادخال البيانات'!K184</f>
        <v>0</v>
      </c>
      <c r="D184">
        <f>'ادخال البيانات'!L184</f>
        <v>0</v>
      </c>
      <c r="E184">
        <f>'ادخال البيانات'!M184</f>
        <v>0</v>
      </c>
      <c r="F184">
        <f>'ادخال البيانات'!N184</f>
        <v>0</v>
      </c>
      <c r="G184">
        <f>'ادخال البيانات'!O184</f>
        <v>0</v>
      </c>
      <c r="H184">
        <f>'ادخال البيانات'!P184</f>
        <v>0</v>
      </c>
      <c r="I184">
        <f>'ادخال البيانات'!Q184</f>
        <v>0</v>
      </c>
      <c r="J184">
        <f>'ادخال البيانات'!R184</f>
        <v>0</v>
      </c>
      <c r="K184">
        <f>'ادخال البيانات'!S184</f>
        <v>0</v>
      </c>
      <c r="L184">
        <f>'ادخال البيانات'!T184</f>
        <v>0</v>
      </c>
      <c r="M184">
        <f>'ادخال البيانات'!U184</f>
        <v>0</v>
      </c>
      <c r="N184">
        <f>'ادخال البيانات'!V184</f>
        <v>0</v>
      </c>
      <c r="O184">
        <f>'ادخال البيانات'!W184</f>
        <v>0</v>
      </c>
      <c r="P184">
        <f>'ادخال البيانات'!X184</f>
        <v>0</v>
      </c>
      <c r="Q184">
        <f>'ادخال البيانات'!Y184</f>
        <v>0</v>
      </c>
      <c r="R184">
        <f>'ادخال البيانات'!Z184</f>
        <v>0</v>
      </c>
      <c r="S184">
        <f>'ادخال البيانات'!AA184</f>
        <v>0</v>
      </c>
      <c r="T184">
        <f>'ادخال البيانات'!AB184</f>
        <v>0</v>
      </c>
      <c r="U184">
        <f>'ادخال البيانات'!AC184</f>
        <v>0</v>
      </c>
      <c r="V184">
        <f>'ادخال البيانات'!AD184</f>
        <v>0</v>
      </c>
      <c r="W184">
        <f>'ادخال البيانات'!AE184</f>
        <v>0</v>
      </c>
      <c r="X184">
        <f>'ادخال البيانات'!AF184</f>
        <v>0</v>
      </c>
      <c r="Y184">
        <f>'ادخال البيانات'!AG184</f>
        <v>0</v>
      </c>
      <c r="Z184">
        <f>'ادخال البيانات'!AH184</f>
        <v>0</v>
      </c>
      <c r="AA184">
        <f>'ادخال البيانات'!AI184</f>
        <v>0</v>
      </c>
    </row>
    <row r="185" spans="1:27" x14ac:dyDescent="0.3">
      <c r="A185">
        <f>'ادخال البيانات'!I185</f>
        <v>0</v>
      </c>
      <c r="B185">
        <f>'ادخال البيانات'!J185</f>
        <v>0</v>
      </c>
      <c r="C185">
        <f>'ادخال البيانات'!K185</f>
        <v>0</v>
      </c>
      <c r="D185">
        <f>'ادخال البيانات'!L185</f>
        <v>0</v>
      </c>
      <c r="E185">
        <f>'ادخال البيانات'!M185</f>
        <v>0</v>
      </c>
      <c r="F185">
        <f>'ادخال البيانات'!N185</f>
        <v>0</v>
      </c>
      <c r="G185">
        <f>'ادخال البيانات'!O185</f>
        <v>0</v>
      </c>
      <c r="H185">
        <f>'ادخال البيانات'!P185</f>
        <v>0</v>
      </c>
      <c r="I185">
        <f>'ادخال البيانات'!Q185</f>
        <v>0</v>
      </c>
      <c r="J185">
        <f>'ادخال البيانات'!R185</f>
        <v>0</v>
      </c>
      <c r="K185">
        <f>'ادخال البيانات'!S185</f>
        <v>0</v>
      </c>
      <c r="L185">
        <f>'ادخال البيانات'!T185</f>
        <v>0</v>
      </c>
      <c r="M185">
        <f>'ادخال البيانات'!U185</f>
        <v>0</v>
      </c>
      <c r="N185">
        <f>'ادخال البيانات'!V185</f>
        <v>0</v>
      </c>
      <c r="O185">
        <f>'ادخال البيانات'!W185</f>
        <v>0</v>
      </c>
      <c r="P185">
        <f>'ادخال البيانات'!X185</f>
        <v>0</v>
      </c>
      <c r="Q185">
        <f>'ادخال البيانات'!Y185</f>
        <v>0</v>
      </c>
      <c r="R185">
        <f>'ادخال البيانات'!Z185</f>
        <v>0</v>
      </c>
      <c r="S185">
        <f>'ادخال البيانات'!AA185</f>
        <v>0</v>
      </c>
      <c r="T185">
        <f>'ادخال البيانات'!AB185</f>
        <v>0</v>
      </c>
      <c r="U185">
        <f>'ادخال البيانات'!AC185</f>
        <v>0</v>
      </c>
      <c r="V185">
        <f>'ادخال البيانات'!AD185</f>
        <v>0</v>
      </c>
      <c r="W185">
        <f>'ادخال البيانات'!AE185</f>
        <v>0</v>
      </c>
      <c r="X185">
        <f>'ادخال البيانات'!AF185</f>
        <v>0</v>
      </c>
      <c r="Y185">
        <f>'ادخال البيانات'!AG185</f>
        <v>0</v>
      </c>
      <c r="Z185">
        <f>'ادخال البيانات'!AH185</f>
        <v>0</v>
      </c>
      <c r="AA185">
        <f>'ادخال البيانات'!AI185</f>
        <v>0</v>
      </c>
    </row>
    <row r="186" spans="1:27" x14ac:dyDescent="0.3">
      <c r="A186">
        <f>'ادخال البيانات'!I186</f>
        <v>0</v>
      </c>
      <c r="B186">
        <f>'ادخال البيانات'!J186</f>
        <v>0</v>
      </c>
      <c r="C186">
        <f>'ادخال البيانات'!K186</f>
        <v>0</v>
      </c>
      <c r="D186">
        <f>'ادخال البيانات'!L186</f>
        <v>0</v>
      </c>
      <c r="E186">
        <f>'ادخال البيانات'!M186</f>
        <v>0</v>
      </c>
      <c r="F186">
        <f>'ادخال البيانات'!N186</f>
        <v>0</v>
      </c>
      <c r="G186">
        <f>'ادخال البيانات'!O186</f>
        <v>0</v>
      </c>
      <c r="H186">
        <f>'ادخال البيانات'!P186</f>
        <v>0</v>
      </c>
      <c r="I186">
        <f>'ادخال البيانات'!Q186</f>
        <v>0</v>
      </c>
      <c r="J186">
        <f>'ادخال البيانات'!R186</f>
        <v>0</v>
      </c>
      <c r="K186">
        <f>'ادخال البيانات'!S186</f>
        <v>0</v>
      </c>
      <c r="L186">
        <f>'ادخال البيانات'!T186</f>
        <v>0</v>
      </c>
      <c r="M186">
        <f>'ادخال البيانات'!U186</f>
        <v>0</v>
      </c>
      <c r="N186">
        <f>'ادخال البيانات'!V186</f>
        <v>0</v>
      </c>
      <c r="O186">
        <f>'ادخال البيانات'!W186</f>
        <v>0</v>
      </c>
      <c r="P186">
        <f>'ادخال البيانات'!X186</f>
        <v>0</v>
      </c>
      <c r="Q186">
        <f>'ادخال البيانات'!Y186</f>
        <v>0</v>
      </c>
      <c r="R186">
        <f>'ادخال البيانات'!Z186</f>
        <v>0</v>
      </c>
      <c r="S186">
        <f>'ادخال البيانات'!AA186</f>
        <v>0</v>
      </c>
      <c r="T186">
        <f>'ادخال البيانات'!AB186</f>
        <v>0</v>
      </c>
      <c r="U186">
        <f>'ادخال البيانات'!AC186</f>
        <v>0</v>
      </c>
      <c r="V186">
        <f>'ادخال البيانات'!AD186</f>
        <v>0</v>
      </c>
      <c r="W186">
        <f>'ادخال البيانات'!AE186</f>
        <v>0</v>
      </c>
      <c r="X186">
        <f>'ادخال البيانات'!AF186</f>
        <v>0</v>
      </c>
      <c r="Y186">
        <f>'ادخال البيانات'!AG186</f>
        <v>0</v>
      </c>
      <c r="Z186">
        <f>'ادخال البيانات'!AH186</f>
        <v>0</v>
      </c>
      <c r="AA186">
        <f>'ادخال البيانات'!AI186</f>
        <v>0</v>
      </c>
    </row>
    <row r="187" spans="1:27" x14ac:dyDescent="0.3">
      <c r="A187">
        <f>'ادخال البيانات'!I187</f>
        <v>0</v>
      </c>
      <c r="B187">
        <f>'ادخال البيانات'!J187</f>
        <v>0</v>
      </c>
      <c r="C187">
        <f>'ادخال البيانات'!K187</f>
        <v>0</v>
      </c>
      <c r="D187">
        <f>'ادخال البيانات'!L187</f>
        <v>0</v>
      </c>
      <c r="E187">
        <f>'ادخال البيانات'!M187</f>
        <v>0</v>
      </c>
      <c r="F187">
        <f>'ادخال البيانات'!N187</f>
        <v>0</v>
      </c>
      <c r="G187">
        <f>'ادخال البيانات'!O187</f>
        <v>0</v>
      </c>
      <c r="H187">
        <f>'ادخال البيانات'!P187</f>
        <v>0</v>
      </c>
      <c r="I187">
        <f>'ادخال البيانات'!Q187</f>
        <v>0</v>
      </c>
      <c r="J187">
        <f>'ادخال البيانات'!R187</f>
        <v>0</v>
      </c>
      <c r="K187">
        <f>'ادخال البيانات'!S187</f>
        <v>0</v>
      </c>
      <c r="L187">
        <f>'ادخال البيانات'!T187</f>
        <v>0</v>
      </c>
      <c r="M187">
        <f>'ادخال البيانات'!U187</f>
        <v>0</v>
      </c>
      <c r="N187">
        <f>'ادخال البيانات'!V187</f>
        <v>0</v>
      </c>
      <c r="O187">
        <f>'ادخال البيانات'!W187</f>
        <v>0</v>
      </c>
      <c r="P187">
        <f>'ادخال البيانات'!X187</f>
        <v>0</v>
      </c>
      <c r="Q187">
        <f>'ادخال البيانات'!Y187</f>
        <v>0</v>
      </c>
      <c r="R187">
        <f>'ادخال البيانات'!Z187</f>
        <v>0</v>
      </c>
      <c r="S187">
        <f>'ادخال البيانات'!AA187</f>
        <v>0</v>
      </c>
      <c r="T187">
        <f>'ادخال البيانات'!AB187</f>
        <v>0</v>
      </c>
      <c r="U187">
        <f>'ادخال البيانات'!AC187</f>
        <v>0</v>
      </c>
      <c r="V187">
        <f>'ادخال البيانات'!AD187</f>
        <v>0</v>
      </c>
      <c r="W187">
        <f>'ادخال البيانات'!AE187</f>
        <v>0</v>
      </c>
      <c r="X187">
        <f>'ادخال البيانات'!AF187</f>
        <v>0</v>
      </c>
      <c r="Y187">
        <f>'ادخال البيانات'!AG187</f>
        <v>0</v>
      </c>
      <c r="Z187">
        <f>'ادخال البيانات'!AH187</f>
        <v>0</v>
      </c>
      <c r="AA187">
        <f>'ادخال البيانات'!AI187</f>
        <v>0</v>
      </c>
    </row>
    <row r="188" spans="1:27" x14ac:dyDescent="0.3">
      <c r="A188">
        <f>'ادخال البيانات'!I188</f>
        <v>0</v>
      </c>
      <c r="B188">
        <f>'ادخال البيانات'!J188</f>
        <v>0</v>
      </c>
      <c r="C188">
        <f>'ادخال البيانات'!K188</f>
        <v>0</v>
      </c>
      <c r="D188">
        <f>'ادخال البيانات'!L188</f>
        <v>0</v>
      </c>
      <c r="E188">
        <f>'ادخال البيانات'!M188</f>
        <v>0</v>
      </c>
      <c r="F188">
        <f>'ادخال البيانات'!N188</f>
        <v>0</v>
      </c>
      <c r="G188">
        <f>'ادخال البيانات'!O188</f>
        <v>0</v>
      </c>
      <c r="H188">
        <f>'ادخال البيانات'!P188</f>
        <v>0</v>
      </c>
      <c r="I188">
        <f>'ادخال البيانات'!Q188</f>
        <v>0</v>
      </c>
      <c r="J188">
        <f>'ادخال البيانات'!R188</f>
        <v>0</v>
      </c>
      <c r="K188">
        <f>'ادخال البيانات'!S188</f>
        <v>0</v>
      </c>
      <c r="L188">
        <f>'ادخال البيانات'!T188</f>
        <v>0</v>
      </c>
      <c r="M188">
        <f>'ادخال البيانات'!U188</f>
        <v>0</v>
      </c>
      <c r="N188">
        <f>'ادخال البيانات'!V188</f>
        <v>0</v>
      </c>
      <c r="O188">
        <f>'ادخال البيانات'!W188</f>
        <v>0</v>
      </c>
      <c r="P188">
        <f>'ادخال البيانات'!X188</f>
        <v>0</v>
      </c>
      <c r="Q188">
        <f>'ادخال البيانات'!Y188</f>
        <v>0</v>
      </c>
      <c r="R188">
        <f>'ادخال البيانات'!Z188</f>
        <v>0</v>
      </c>
      <c r="S188">
        <f>'ادخال البيانات'!AA188</f>
        <v>0</v>
      </c>
      <c r="T188">
        <f>'ادخال البيانات'!AB188</f>
        <v>0</v>
      </c>
      <c r="U188">
        <f>'ادخال البيانات'!AC188</f>
        <v>0</v>
      </c>
      <c r="V188">
        <f>'ادخال البيانات'!AD188</f>
        <v>0</v>
      </c>
      <c r="W188">
        <f>'ادخال البيانات'!AE188</f>
        <v>0</v>
      </c>
      <c r="X188">
        <f>'ادخال البيانات'!AF188</f>
        <v>0</v>
      </c>
      <c r="Y188">
        <f>'ادخال البيانات'!AG188</f>
        <v>0</v>
      </c>
      <c r="Z188">
        <f>'ادخال البيانات'!AH188</f>
        <v>0</v>
      </c>
      <c r="AA188">
        <f>'ادخال البيانات'!AI188</f>
        <v>0</v>
      </c>
    </row>
    <row r="189" spans="1:27" x14ac:dyDescent="0.3">
      <c r="A189">
        <f>'ادخال البيانات'!I189</f>
        <v>0</v>
      </c>
      <c r="B189">
        <f>'ادخال البيانات'!J189</f>
        <v>0</v>
      </c>
      <c r="C189">
        <f>'ادخال البيانات'!K189</f>
        <v>0</v>
      </c>
      <c r="D189">
        <f>'ادخال البيانات'!L189</f>
        <v>0</v>
      </c>
      <c r="E189">
        <f>'ادخال البيانات'!M189</f>
        <v>0</v>
      </c>
      <c r="F189">
        <f>'ادخال البيانات'!N189</f>
        <v>0</v>
      </c>
      <c r="G189">
        <f>'ادخال البيانات'!O189</f>
        <v>0</v>
      </c>
      <c r="H189">
        <f>'ادخال البيانات'!P189</f>
        <v>0</v>
      </c>
      <c r="I189">
        <f>'ادخال البيانات'!Q189</f>
        <v>0</v>
      </c>
      <c r="J189">
        <f>'ادخال البيانات'!R189</f>
        <v>0</v>
      </c>
      <c r="K189">
        <f>'ادخال البيانات'!S189</f>
        <v>0</v>
      </c>
      <c r="L189">
        <f>'ادخال البيانات'!T189</f>
        <v>0</v>
      </c>
      <c r="M189">
        <f>'ادخال البيانات'!U189</f>
        <v>0</v>
      </c>
      <c r="N189">
        <f>'ادخال البيانات'!V189</f>
        <v>0</v>
      </c>
      <c r="O189">
        <f>'ادخال البيانات'!W189</f>
        <v>0</v>
      </c>
      <c r="P189">
        <f>'ادخال البيانات'!X189</f>
        <v>0</v>
      </c>
      <c r="Q189">
        <f>'ادخال البيانات'!Y189</f>
        <v>0</v>
      </c>
      <c r="R189">
        <f>'ادخال البيانات'!Z189</f>
        <v>0</v>
      </c>
      <c r="S189">
        <f>'ادخال البيانات'!AA189</f>
        <v>0</v>
      </c>
      <c r="T189">
        <f>'ادخال البيانات'!AB189</f>
        <v>0</v>
      </c>
      <c r="U189">
        <f>'ادخال البيانات'!AC189</f>
        <v>0</v>
      </c>
      <c r="V189">
        <f>'ادخال البيانات'!AD189</f>
        <v>0</v>
      </c>
      <c r="W189">
        <f>'ادخال البيانات'!AE189</f>
        <v>0</v>
      </c>
      <c r="X189">
        <f>'ادخال البيانات'!AF189</f>
        <v>0</v>
      </c>
      <c r="Y189">
        <f>'ادخال البيانات'!AG189</f>
        <v>0</v>
      </c>
      <c r="Z189">
        <f>'ادخال البيانات'!AH189</f>
        <v>0</v>
      </c>
      <c r="AA189">
        <f>'ادخال البيانات'!AI189</f>
        <v>0</v>
      </c>
    </row>
    <row r="190" spans="1:27" x14ac:dyDescent="0.3">
      <c r="A190">
        <f>'ادخال البيانات'!I190</f>
        <v>0</v>
      </c>
      <c r="B190">
        <f>'ادخال البيانات'!J190</f>
        <v>0</v>
      </c>
      <c r="C190">
        <f>'ادخال البيانات'!K190</f>
        <v>0</v>
      </c>
      <c r="D190">
        <f>'ادخال البيانات'!L190</f>
        <v>0</v>
      </c>
      <c r="E190">
        <f>'ادخال البيانات'!M190</f>
        <v>0</v>
      </c>
      <c r="F190">
        <f>'ادخال البيانات'!N190</f>
        <v>0</v>
      </c>
      <c r="G190">
        <f>'ادخال البيانات'!O190</f>
        <v>0</v>
      </c>
      <c r="H190">
        <f>'ادخال البيانات'!P190</f>
        <v>0</v>
      </c>
      <c r="I190">
        <f>'ادخال البيانات'!Q190</f>
        <v>0</v>
      </c>
      <c r="J190">
        <f>'ادخال البيانات'!R190</f>
        <v>0</v>
      </c>
      <c r="K190">
        <f>'ادخال البيانات'!S190</f>
        <v>0</v>
      </c>
      <c r="L190">
        <f>'ادخال البيانات'!T190</f>
        <v>0</v>
      </c>
      <c r="M190">
        <f>'ادخال البيانات'!U190</f>
        <v>0</v>
      </c>
      <c r="N190">
        <f>'ادخال البيانات'!V190</f>
        <v>0</v>
      </c>
      <c r="O190">
        <f>'ادخال البيانات'!W190</f>
        <v>0</v>
      </c>
      <c r="P190">
        <f>'ادخال البيانات'!X190</f>
        <v>0</v>
      </c>
      <c r="Q190">
        <f>'ادخال البيانات'!Y190</f>
        <v>0</v>
      </c>
      <c r="R190">
        <f>'ادخال البيانات'!Z190</f>
        <v>0</v>
      </c>
      <c r="S190">
        <f>'ادخال البيانات'!AA190</f>
        <v>0</v>
      </c>
      <c r="T190">
        <f>'ادخال البيانات'!AB190</f>
        <v>0</v>
      </c>
      <c r="U190">
        <f>'ادخال البيانات'!AC190</f>
        <v>0</v>
      </c>
      <c r="V190">
        <f>'ادخال البيانات'!AD190</f>
        <v>0</v>
      </c>
      <c r="W190">
        <f>'ادخال البيانات'!AE190</f>
        <v>0</v>
      </c>
      <c r="X190">
        <f>'ادخال البيانات'!AF190</f>
        <v>0</v>
      </c>
      <c r="Y190">
        <f>'ادخال البيانات'!AG190</f>
        <v>0</v>
      </c>
      <c r="Z190">
        <f>'ادخال البيانات'!AH190</f>
        <v>0</v>
      </c>
      <c r="AA190">
        <f>'ادخال البيانات'!AI190</f>
        <v>0</v>
      </c>
    </row>
    <row r="191" spans="1:27" x14ac:dyDescent="0.3">
      <c r="A191">
        <f>'ادخال البيانات'!I191</f>
        <v>0</v>
      </c>
      <c r="B191">
        <f>'ادخال البيانات'!J191</f>
        <v>0</v>
      </c>
      <c r="C191">
        <f>'ادخال البيانات'!K191</f>
        <v>0</v>
      </c>
      <c r="D191">
        <f>'ادخال البيانات'!L191</f>
        <v>0</v>
      </c>
      <c r="E191">
        <f>'ادخال البيانات'!M191</f>
        <v>0</v>
      </c>
      <c r="F191">
        <f>'ادخال البيانات'!N191</f>
        <v>0</v>
      </c>
      <c r="G191">
        <f>'ادخال البيانات'!O191</f>
        <v>0</v>
      </c>
      <c r="H191">
        <f>'ادخال البيانات'!P191</f>
        <v>0</v>
      </c>
      <c r="I191">
        <f>'ادخال البيانات'!Q191</f>
        <v>0</v>
      </c>
      <c r="J191">
        <f>'ادخال البيانات'!R191</f>
        <v>0</v>
      </c>
      <c r="K191">
        <f>'ادخال البيانات'!S191</f>
        <v>0</v>
      </c>
      <c r="L191">
        <f>'ادخال البيانات'!T191</f>
        <v>0</v>
      </c>
      <c r="M191">
        <f>'ادخال البيانات'!U191</f>
        <v>0</v>
      </c>
      <c r="N191">
        <f>'ادخال البيانات'!V191</f>
        <v>0</v>
      </c>
      <c r="O191">
        <f>'ادخال البيانات'!W191</f>
        <v>0</v>
      </c>
      <c r="P191">
        <f>'ادخال البيانات'!X191</f>
        <v>0</v>
      </c>
      <c r="Q191">
        <f>'ادخال البيانات'!Y191</f>
        <v>0</v>
      </c>
      <c r="R191">
        <f>'ادخال البيانات'!Z191</f>
        <v>0</v>
      </c>
      <c r="S191">
        <f>'ادخال البيانات'!AA191</f>
        <v>0</v>
      </c>
      <c r="T191">
        <f>'ادخال البيانات'!AB191</f>
        <v>0</v>
      </c>
      <c r="U191">
        <f>'ادخال البيانات'!AC191</f>
        <v>0</v>
      </c>
      <c r="V191">
        <f>'ادخال البيانات'!AD191</f>
        <v>0</v>
      </c>
      <c r="W191">
        <f>'ادخال البيانات'!AE191</f>
        <v>0</v>
      </c>
      <c r="X191">
        <f>'ادخال البيانات'!AF191</f>
        <v>0</v>
      </c>
      <c r="Y191">
        <f>'ادخال البيانات'!AG191</f>
        <v>0</v>
      </c>
      <c r="Z191">
        <f>'ادخال البيانات'!AH191</f>
        <v>0</v>
      </c>
      <c r="AA191">
        <f>'ادخال البيانات'!AI191</f>
        <v>0</v>
      </c>
    </row>
    <row r="192" spans="1:27" x14ac:dyDescent="0.3">
      <c r="A192">
        <f>'ادخال البيانات'!I192</f>
        <v>0</v>
      </c>
      <c r="B192">
        <f>'ادخال البيانات'!J192</f>
        <v>0</v>
      </c>
      <c r="C192">
        <f>'ادخال البيانات'!K192</f>
        <v>0</v>
      </c>
      <c r="D192">
        <f>'ادخال البيانات'!L192</f>
        <v>0</v>
      </c>
      <c r="E192">
        <f>'ادخال البيانات'!M192</f>
        <v>0</v>
      </c>
      <c r="F192">
        <f>'ادخال البيانات'!N192</f>
        <v>0</v>
      </c>
      <c r="G192">
        <f>'ادخال البيانات'!O192</f>
        <v>0</v>
      </c>
      <c r="H192">
        <f>'ادخال البيانات'!P192</f>
        <v>0</v>
      </c>
      <c r="I192">
        <f>'ادخال البيانات'!Q192</f>
        <v>0</v>
      </c>
      <c r="J192">
        <f>'ادخال البيانات'!R192</f>
        <v>0</v>
      </c>
      <c r="K192">
        <f>'ادخال البيانات'!S192</f>
        <v>0</v>
      </c>
      <c r="L192">
        <f>'ادخال البيانات'!T192</f>
        <v>0</v>
      </c>
      <c r="M192">
        <f>'ادخال البيانات'!U192</f>
        <v>0</v>
      </c>
      <c r="N192">
        <f>'ادخال البيانات'!V192</f>
        <v>0</v>
      </c>
      <c r="O192">
        <f>'ادخال البيانات'!W192</f>
        <v>0</v>
      </c>
      <c r="P192">
        <f>'ادخال البيانات'!X192</f>
        <v>0</v>
      </c>
      <c r="Q192">
        <f>'ادخال البيانات'!Y192</f>
        <v>0</v>
      </c>
      <c r="R192">
        <f>'ادخال البيانات'!Z192</f>
        <v>0</v>
      </c>
      <c r="S192">
        <f>'ادخال البيانات'!AA192</f>
        <v>0</v>
      </c>
      <c r="T192">
        <f>'ادخال البيانات'!AB192</f>
        <v>0</v>
      </c>
      <c r="U192">
        <f>'ادخال البيانات'!AC192</f>
        <v>0</v>
      </c>
      <c r="V192">
        <f>'ادخال البيانات'!AD192</f>
        <v>0</v>
      </c>
      <c r="W192">
        <f>'ادخال البيانات'!AE192</f>
        <v>0</v>
      </c>
      <c r="X192">
        <f>'ادخال البيانات'!AF192</f>
        <v>0</v>
      </c>
      <c r="Y192">
        <f>'ادخال البيانات'!AG192</f>
        <v>0</v>
      </c>
      <c r="Z192">
        <f>'ادخال البيانات'!AH192</f>
        <v>0</v>
      </c>
      <c r="AA192">
        <f>'ادخال البيانات'!AI192</f>
        <v>0</v>
      </c>
    </row>
    <row r="193" spans="1:27" x14ac:dyDescent="0.3">
      <c r="A193">
        <f>'ادخال البيانات'!I193</f>
        <v>0</v>
      </c>
      <c r="B193">
        <f>'ادخال البيانات'!J193</f>
        <v>0</v>
      </c>
      <c r="C193">
        <f>'ادخال البيانات'!K193</f>
        <v>0</v>
      </c>
      <c r="D193">
        <f>'ادخال البيانات'!L193</f>
        <v>0</v>
      </c>
      <c r="E193">
        <f>'ادخال البيانات'!M193</f>
        <v>0</v>
      </c>
      <c r="F193">
        <f>'ادخال البيانات'!N193</f>
        <v>0</v>
      </c>
      <c r="G193">
        <f>'ادخال البيانات'!O193</f>
        <v>0</v>
      </c>
      <c r="H193">
        <f>'ادخال البيانات'!P193</f>
        <v>0</v>
      </c>
      <c r="I193">
        <f>'ادخال البيانات'!Q193</f>
        <v>0</v>
      </c>
      <c r="J193">
        <f>'ادخال البيانات'!R193</f>
        <v>0</v>
      </c>
      <c r="K193">
        <f>'ادخال البيانات'!S193</f>
        <v>0</v>
      </c>
      <c r="L193">
        <f>'ادخال البيانات'!T193</f>
        <v>0</v>
      </c>
      <c r="M193">
        <f>'ادخال البيانات'!U193</f>
        <v>0</v>
      </c>
      <c r="N193">
        <f>'ادخال البيانات'!V193</f>
        <v>0</v>
      </c>
      <c r="O193">
        <f>'ادخال البيانات'!W193</f>
        <v>0</v>
      </c>
      <c r="P193">
        <f>'ادخال البيانات'!X193</f>
        <v>0</v>
      </c>
      <c r="Q193">
        <f>'ادخال البيانات'!Y193</f>
        <v>0</v>
      </c>
      <c r="R193">
        <f>'ادخال البيانات'!Z193</f>
        <v>0</v>
      </c>
      <c r="S193">
        <f>'ادخال البيانات'!AA193</f>
        <v>0</v>
      </c>
      <c r="T193">
        <f>'ادخال البيانات'!AB193</f>
        <v>0</v>
      </c>
      <c r="U193">
        <f>'ادخال البيانات'!AC193</f>
        <v>0</v>
      </c>
      <c r="V193">
        <f>'ادخال البيانات'!AD193</f>
        <v>0</v>
      </c>
      <c r="W193">
        <f>'ادخال البيانات'!AE193</f>
        <v>0</v>
      </c>
      <c r="X193">
        <f>'ادخال البيانات'!AF193</f>
        <v>0</v>
      </c>
      <c r="Y193">
        <f>'ادخال البيانات'!AG193</f>
        <v>0</v>
      </c>
      <c r="Z193">
        <f>'ادخال البيانات'!AH193</f>
        <v>0</v>
      </c>
      <c r="AA193">
        <f>'ادخال البيانات'!AI193</f>
        <v>0</v>
      </c>
    </row>
    <row r="194" spans="1:27" x14ac:dyDescent="0.3">
      <c r="A194">
        <f>'ادخال البيانات'!I194</f>
        <v>0</v>
      </c>
      <c r="B194">
        <f>'ادخال البيانات'!J194</f>
        <v>0</v>
      </c>
      <c r="C194">
        <f>'ادخال البيانات'!K194</f>
        <v>0</v>
      </c>
      <c r="D194">
        <f>'ادخال البيانات'!L194</f>
        <v>0</v>
      </c>
      <c r="E194">
        <f>'ادخال البيانات'!M194</f>
        <v>0</v>
      </c>
      <c r="F194">
        <f>'ادخال البيانات'!N194</f>
        <v>0</v>
      </c>
      <c r="G194">
        <f>'ادخال البيانات'!O194</f>
        <v>0</v>
      </c>
      <c r="H194">
        <f>'ادخال البيانات'!P194</f>
        <v>0</v>
      </c>
      <c r="I194">
        <f>'ادخال البيانات'!Q194</f>
        <v>0</v>
      </c>
      <c r="J194">
        <f>'ادخال البيانات'!R194</f>
        <v>0</v>
      </c>
      <c r="K194">
        <f>'ادخال البيانات'!S194</f>
        <v>0</v>
      </c>
      <c r="L194">
        <f>'ادخال البيانات'!T194</f>
        <v>0</v>
      </c>
      <c r="M194">
        <f>'ادخال البيانات'!U194</f>
        <v>0</v>
      </c>
      <c r="N194">
        <f>'ادخال البيانات'!V194</f>
        <v>0</v>
      </c>
      <c r="O194">
        <f>'ادخال البيانات'!W194</f>
        <v>0</v>
      </c>
      <c r="P194">
        <f>'ادخال البيانات'!X194</f>
        <v>0</v>
      </c>
      <c r="Q194">
        <f>'ادخال البيانات'!Y194</f>
        <v>0</v>
      </c>
      <c r="R194">
        <f>'ادخال البيانات'!Z194</f>
        <v>0</v>
      </c>
      <c r="S194">
        <f>'ادخال البيانات'!AA194</f>
        <v>0</v>
      </c>
      <c r="T194">
        <f>'ادخال البيانات'!AB194</f>
        <v>0</v>
      </c>
      <c r="U194">
        <f>'ادخال البيانات'!AC194</f>
        <v>0</v>
      </c>
      <c r="V194">
        <f>'ادخال البيانات'!AD194</f>
        <v>0</v>
      </c>
      <c r="W194">
        <f>'ادخال البيانات'!AE194</f>
        <v>0</v>
      </c>
      <c r="X194">
        <f>'ادخال البيانات'!AF194</f>
        <v>0</v>
      </c>
      <c r="Y194">
        <f>'ادخال البيانات'!AG194</f>
        <v>0</v>
      </c>
      <c r="Z194">
        <f>'ادخال البيانات'!AH194</f>
        <v>0</v>
      </c>
      <c r="AA194">
        <f>'ادخال البيانات'!AI194</f>
        <v>0</v>
      </c>
    </row>
    <row r="195" spans="1:27" x14ac:dyDescent="0.3">
      <c r="A195">
        <f>'ادخال البيانات'!I195</f>
        <v>0</v>
      </c>
      <c r="B195">
        <f>'ادخال البيانات'!J195</f>
        <v>0</v>
      </c>
      <c r="C195">
        <f>'ادخال البيانات'!K195</f>
        <v>0</v>
      </c>
      <c r="D195">
        <f>'ادخال البيانات'!L195</f>
        <v>0</v>
      </c>
      <c r="E195">
        <f>'ادخال البيانات'!M195</f>
        <v>0</v>
      </c>
      <c r="F195">
        <f>'ادخال البيانات'!N195</f>
        <v>0</v>
      </c>
      <c r="G195">
        <f>'ادخال البيانات'!O195</f>
        <v>0</v>
      </c>
      <c r="H195">
        <f>'ادخال البيانات'!P195</f>
        <v>0</v>
      </c>
      <c r="I195">
        <f>'ادخال البيانات'!Q195</f>
        <v>0</v>
      </c>
      <c r="J195">
        <f>'ادخال البيانات'!R195</f>
        <v>0</v>
      </c>
      <c r="K195">
        <f>'ادخال البيانات'!S195</f>
        <v>0</v>
      </c>
      <c r="L195">
        <f>'ادخال البيانات'!T195</f>
        <v>0</v>
      </c>
      <c r="M195">
        <f>'ادخال البيانات'!U195</f>
        <v>0</v>
      </c>
      <c r="N195">
        <f>'ادخال البيانات'!V195</f>
        <v>0</v>
      </c>
      <c r="O195">
        <f>'ادخال البيانات'!W195</f>
        <v>0</v>
      </c>
      <c r="P195">
        <f>'ادخال البيانات'!X195</f>
        <v>0</v>
      </c>
      <c r="Q195">
        <f>'ادخال البيانات'!Y195</f>
        <v>0</v>
      </c>
      <c r="R195">
        <f>'ادخال البيانات'!Z195</f>
        <v>0</v>
      </c>
      <c r="S195">
        <f>'ادخال البيانات'!AA195</f>
        <v>0</v>
      </c>
      <c r="T195">
        <f>'ادخال البيانات'!AB195</f>
        <v>0</v>
      </c>
      <c r="U195">
        <f>'ادخال البيانات'!AC195</f>
        <v>0</v>
      </c>
      <c r="V195">
        <f>'ادخال البيانات'!AD195</f>
        <v>0</v>
      </c>
      <c r="W195">
        <f>'ادخال البيانات'!AE195</f>
        <v>0</v>
      </c>
      <c r="X195">
        <f>'ادخال البيانات'!AF195</f>
        <v>0</v>
      </c>
      <c r="Y195">
        <f>'ادخال البيانات'!AG195</f>
        <v>0</v>
      </c>
      <c r="Z195">
        <f>'ادخال البيانات'!AH195</f>
        <v>0</v>
      </c>
      <c r="AA195">
        <f>'ادخال البيانات'!AI195</f>
        <v>0</v>
      </c>
    </row>
    <row r="196" spans="1:27" x14ac:dyDescent="0.3">
      <c r="A196">
        <f>'ادخال البيانات'!I196</f>
        <v>0</v>
      </c>
      <c r="B196">
        <f>'ادخال البيانات'!J196</f>
        <v>0</v>
      </c>
      <c r="C196">
        <f>'ادخال البيانات'!K196</f>
        <v>0</v>
      </c>
      <c r="D196">
        <f>'ادخال البيانات'!L196</f>
        <v>0</v>
      </c>
      <c r="E196">
        <f>'ادخال البيانات'!M196</f>
        <v>0</v>
      </c>
      <c r="F196">
        <f>'ادخال البيانات'!N196</f>
        <v>0</v>
      </c>
      <c r="G196">
        <f>'ادخال البيانات'!O196</f>
        <v>0</v>
      </c>
      <c r="H196">
        <f>'ادخال البيانات'!P196</f>
        <v>0</v>
      </c>
      <c r="I196">
        <f>'ادخال البيانات'!Q196</f>
        <v>0</v>
      </c>
      <c r="J196">
        <f>'ادخال البيانات'!R196</f>
        <v>0</v>
      </c>
      <c r="K196">
        <f>'ادخال البيانات'!S196</f>
        <v>0</v>
      </c>
      <c r="L196">
        <f>'ادخال البيانات'!T196</f>
        <v>0</v>
      </c>
      <c r="M196">
        <f>'ادخال البيانات'!U196</f>
        <v>0</v>
      </c>
      <c r="N196">
        <f>'ادخال البيانات'!V196</f>
        <v>0</v>
      </c>
      <c r="O196">
        <f>'ادخال البيانات'!W196</f>
        <v>0</v>
      </c>
      <c r="P196">
        <f>'ادخال البيانات'!X196</f>
        <v>0</v>
      </c>
      <c r="Q196">
        <f>'ادخال البيانات'!Y196</f>
        <v>0</v>
      </c>
      <c r="R196">
        <f>'ادخال البيانات'!Z196</f>
        <v>0</v>
      </c>
      <c r="S196">
        <f>'ادخال البيانات'!AA196</f>
        <v>0</v>
      </c>
      <c r="T196">
        <f>'ادخال البيانات'!AB196</f>
        <v>0</v>
      </c>
      <c r="U196">
        <f>'ادخال البيانات'!AC196</f>
        <v>0</v>
      </c>
      <c r="V196">
        <f>'ادخال البيانات'!AD196</f>
        <v>0</v>
      </c>
      <c r="W196">
        <f>'ادخال البيانات'!AE196</f>
        <v>0</v>
      </c>
      <c r="X196">
        <f>'ادخال البيانات'!AF196</f>
        <v>0</v>
      </c>
      <c r="Y196">
        <f>'ادخال البيانات'!AG196</f>
        <v>0</v>
      </c>
      <c r="Z196">
        <f>'ادخال البيانات'!AH196</f>
        <v>0</v>
      </c>
      <c r="AA196">
        <f>'ادخال البيانات'!AI196</f>
        <v>0</v>
      </c>
    </row>
    <row r="197" spans="1:27" x14ac:dyDescent="0.3">
      <c r="A197">
        <f>'ادخال البيانات'!I197</f>
        <v>0</v>
      </c>
      <c r="B197">
        <f>'ادخال البيانات'!J197</f>
        <v>0</v>
      </c>
      <c r="C197">
        <f>'ادخال البيانات'!K197</f>
        <v>0</v>
      </c>
      <c r="D197">
        <f>'ادخال البيانات'!L197</f>
        <v>0</v>
      </c>
      <c r="E197">
        <f>'ادخال البيانات'!M197</f>
        <v>0</v>
      </c>
      <c r="F197">
        <f>'ادخال البيانات'!N197</f>
        <v>0</v>
      </c>
      <c r="G197">
        <f>'ادخال البيانات'!O197</f>
        <v>0</v>
      </c>
      <c r="H197">
        <f>'ادخال البيانات'!P197</f>
        <v>0</v>
      </c>
      <c r="I197">
        <f>'ادخال البيانات'!Q197</f>
        <v>0</v>
      </c>
      <c r="J197">
        <f>'ادخال البيانات'!R197</f>
        <v>0</v>
      </c>
      <c r="K197">
        <f>'ادخال البيانات'!S197</f>
        <v>0</v>
      </c>
      <c r="L197">
        <f>'ادخال البيانات'!T197</f>
        <v>0</v>
      </c>
      <c r="M197">
        <f>'ادخال البيانات'!U197</f>
        <v>0</v>
      </c>
      <c r="N197">
        <f>'ادخال البيانات'!V197</f>
        <v>0</v>
      </c>
      <c r="O197">
        <f>'ادخال البيانات'!W197</f>
        <v>0</v>
      </c>
      <c r="P197">
        <f>'ادخال البيانات'!X197</f>
        <v>0</v>
      </c>
      <c r="Q197">
        <f>'ادخال البيانات'!Y197</f>
        <v>0</v>
      </c>
      <c r="R197">
        <f>'ادخال البيانات'!Z197</f>
        <v>0</v>
      </c>
      <c r="S197">
        <f>'ادخال البيانات'!AA197</f>
        <v>0</v>
      </c>
      <c r="T197">
        <f>'ادخال البيانات'!AB197</f>
        <v>0</v>
      </c>
      <c r="U197">
        <f>'ادخال البيانات'!AC197</f>
        <v>0</v>
      </c>
      <c r="V197">
        <f>'ادخال البيانات'!AD197</f>
        <v>0</v>
      </c>
      <c r="W197">
        <f>'ادخال البيانات'!AE197</f>
        <v>0</v>
      </c>
      <c r="X197">
        <f>'ادخال البيانات'!AF197</f>
        <v>0</v>
      </c>
      <c r="Y197">
        <f>'ادخال البيانات'!AG197</f>
        <v>0</v>
      </c>
      <c r="Z197">
        <f>'ادخال البيانات'!AH197</f>
        <v>0</v>
      </c>
      <c r="AA197">
        <f>'ادخال البيانات'!AI197</f>
        <v>0</v>
      </c>
    </row>
    <row r="198" spans="1:27" x14ac:dyDescent="0.3">
      <c r="A198">
        <f>'ادخال البيانات'!I198</f>
        <v>0</v>
      </c>
      <c r="B198">
        <f>'ادخال البيانات'!J198</f>
        <v>0</v>
      </c>
      <c r="C198">
        <f>'ادخال البيانات'!K198</f>
        <v>0</v>
      </c>
      <c r="D198">
        <f>'ادخال البيانات'!L198</f>
        <v>0</v>
      </c>
      <c r="E198">
        <f>'ادخال البيانات'!M198</f>
        <v>0</v>
      </c>
      <c r="F198">
        <f>'ادخال البيانات'!N198</f>
        <v>0</v>
      </c>
      <c r="G198">
        <f>'ادخال البيانات'!O198</f>
        <v>0</v>
      </c>
      <c r="H198">
        <f>'ادخال البيانات'!P198</f>
        <v>0</v>
      </c>
      <c r="I198">
        <f>'ادخال البيانات'!Q198</f>
        <v>0</v>
      </c>
      <c r="J198">
        <f>'ادخال البيانات'!R198</f>
        <v>0</v>
      </c>
      <c r="K198">
        <f>'ادخال البيانات'!S198</f>
        <v>0</v>
      </c>
      <c r="L198">
        <f>'ادخال البيانات'!T198</f>
        <v>0</v>
      </c>
      <c r="M198">
        <f>'ادخال البيانات'!U198</f>
        <v>0</v>
      </c>
      <c r="N198">
        <f>'ادخال البيانات'!V198</f>
        <v>0</v>
      </c>
      <c r="O198">
        <f>'ادخال البيانات'!W198</f>
        <v>0</v>
      </c>
      <c r="P198">
        <f>'ادخال البيانات'!X198</f>
        <v>0</v>
      </c>
      <c r="Q198">
        <f>'ادخال البيانات'!Y198</f>
        <v>0</v>
      </c>
      <c r="R198">
        <f>'ادخال البيانات'!Z198</f>
        <v>0</v>
      </c>
      <c r="S198">
        <f>'ادخال البيانات'!AA198</f>
        <v>0</v>
      </c>
      <c r="T198">
        <f>'ادخال البيانات'!AB198</f>
        <v>0</v>
      </c>
      <c r="U198">
        <f>'ادخال البيانات'!AC198</f>
        <v>0</v>
      </c>
      <c r="V198">
        <f>'ادخال البيانات'!AD198</f>
        <v>0</v>
      </c>
      <c r="W198">
        <f>'ادخال البيانات'!AE198</f>
        <v>0</v>
      </c>
      <c r="X198">
        <f>'ادخال البيانات'!AF198</f>
        <v>0</v>
      </c>
      <c r="Y198">
        <f>'ادخال البيانات'!AG198</f>
        <v>0</v>
      </c>
      <c r="Z198">
        <f>'ادخال البيانات'!AH198</f>
        <v>0</v>
      </c>
      <c r="AA198">
        <f>'ادخال البيانات'!AI198</f>
        <v>0</v>
      </c>
    </row>
    <row r="199" spans="1:27" x14ac:dyDescent="0.3">
      <c r="A199">
        <f>'ادخال البيانات'!I199</f>
        <v>0</v>
      </c>
      <c r="B199">
        <f>'ادخال البيانات'!J199</f>
        <v>0</v>
      </c>
      <c r="C199">
        <f>'ادخال البيانات'!K199</f>
        <v>0</v>
      </c>
      <c r="D199">
        <f>'ادخال البيانات'!L199</f>
        <v>0</v>
      </c>
      <c r="E199">
        <f>'ادخال البيانات'!M199</f>
        <v>0</v>
      </c>
      <c r="F199">
        <f>'ادخال البيانات'!N199</f>
        <v>0</v>
      </c>
      <c r="G199">
        <f>'ادخال البيانات'!O199</f>
        <v>0</v>
      </c>
      <c r="H199">
        <f>'ادخال البيانات'!P199</f>
        <v>0</v>
      </c>
      <c r="I199">
        <f>'ادخال البيانات'!Q199</f>
        <v>0</v>
      </c>
      <c r="J199">
        <f>'ادخال البيانات'!R199</f>
        <v>0</v>
      </c>
      <c r="K199">
        <f>'ادخال البيانات'!S199</f>
        <v>0</v>
      </c>
      <c r="L199">
        <f>'ادخال البيانات'!T199</f>
        <v>0</v>
      </c>
      <c r="M199">
        <f>'ادخال البيانات'!U199</f>
        <v>0</v>
      </c>
      <c r="N199">
        <f>'ادخال البيانات'!V199</f>
        <v>0</v>
      </c>
      <c r="O199">
        <f>'ادخال البيانات'!W199</f>
        <v>0</v>
      </c>
      <c r="P199">
        <f>'ادخال البيانات'!X199</f>
        <v>0</v>
      </c>
      <c r="Q199">
        <f>'ادخال البيانات'!Y199</f>
        <v>0</v>
      </c>
      <c r="R199">
        <f>'ادخال البيانات'!Z199</f>
        <v>0</v>
      </c>
      <c r="S199">
        <f>'ادخال البيانات'!AA199</f>
        <v>0</v>
      </c>
      <c r="T199">
        <f>'ادخال البيانات'!AB199</f>
        <v>0</v>
      </c>
      <c r="U199">
        <f>'ادخال البيانات'!AC199</f>
        <v>0</v>
      </c>
      <c r="V199">
        <f>'ادخال البيانات'!AD199</f>
        <v>0</v>
      </c>
      <c r="W199">
        <f>'ادخال البيانات'!AE199</f>
        <v>0</v>
      </c>
      <c r="X199">
        <f>'ادخال البيانات'!AF199</f>
        <v>0</v>
      </c>
      <c r="Y199">
        <f>'ادخال البيانات'!AG199</f>
        <v>0</v>
      </c>
      <c r="Z199">
        <f>'ادخال البيانات'!AH199</f>
        <v>0</v>
      </c>
      <c r="AA199">
        <f>'ادخال البيانات'!AI199</f>
        <v>0</v>
      </c>
    </row>
    <row r="200" spans="1:27" x14ac:dyDescent="0.3">
      <c r="A200">
        <f>'ادخال البيانات'!I200</f>
        <v>0</v>
      </c>
      <c r="B200">
        <f>'ادخال البيانات'!J200</f>
        <v>0</v>
      </c>
      <c r="C200">
        <f>'ادخال البيانات'!K200</f>
        <v>0</v>
      </c>
      <c r="D200">
        <f>'ادخال البيانات'!L200</f>
        <v>0</v>
      </c>
      <c r="E200">
        <f>'ادخال البيانات'!M200</f>
        <v>0</v>
      </c>
      <c r="F200">
        <f>'ادخال البيانات'!N200</f>
        <v>0</v>
      </c>
      <c r="G200">
        <f>'ادخال البيانات'!O200</f>
        <v>0</v>
      </c>
      <c r="H200">
        <f>'ادخال البيانات'!P200</f>
        <v>0</v>
      </c>
      <c r="I200">
        <f>'ادخال البيانات'!Q200</f>
        <v>0</v>
      </c>
      <c r="J200">
        <f>'ادخال البيانات'!R200</f>
        <v>0</v>
      </c>
      <c r="K200">
        <f>'ادخال البيانات'!S200</f>
        <v>0</v>
      </c>
      <c r="L200">
        <f>'ادخال البيانات'!T200</f>
        <v>0</v>
      </c>
      <c r="M200">
        <f>'ادخال البيانات'!U200</f>
        <v>0</v>
      </c>
      <c r="N200">
        <f>'ادخال البيانات'!V200</f>
        <v>0</v>
      </c>
      <c r="O200">
        <f>'ادخال البيانات'!W200</f>
        <v>0</v>
      </c>
      <c r="P200">
        <f>'ادخال البيانات'!X200</f>
        <v>0</v>
      </c>
      <c r="Q200">
        <f>'ادخال البيانات'!Y200</f>
        <v>0</v>
      </c>
      <c r="R200">
        <f>'ادخال البيانات'!Z200</f>
        <v>0</v>
      </c>
      <c r="S200">
        <f>'ادخال البيانات'!AA200</f>
        <v>0</v>
      </c>
      <c r="T200">
        <f>'ادخال البيانات'!AB200</f>
        <v>0</v>
      </c>
      <c r="U200">
        <f>'ادخال البيانات'!AC200</f>
        <v>0</v>
      </c>
      <c r="V200">
        <f>'ادخال البيانات'!AD200</f>
        <v>0</v>
      </c>
      <c r="W200">
        <f>'ادخال البيانات'!AE200</f>
        <v>0</v>
      </c>
      <c r="X200">
        <f>'ادخال البيانات'!AF200</f>
        <v>0</v>
      </c>
      <c r="Y200">
        <f>'ادخال البيانات'!AG200</f>
        <v>0</v>
      </c>
      <c r="Z200">
        <f>'ادخال البيانات'!AH200</f>
        <v>0</v>
      </c>
      <c r="AA200">
        <f>'ادخال البيانات'!AI200</f>
        <v>0</v>
      </c>
    </row>
    <row r="201" spans="1:27" x14ac:dyDescent="0.3">
      <c r="A201">
        <f>'ادخال البيانات'!I201</f>
        <v>0</v>
      </c>
      <c r="B201">
        <f>'ادخال البيانات'!J201</f>
        <v>0</v>
      </c>
      <c r="C201">
        <f>'ادخال البيانات'!K201</f>
        <v>0</v>
      </c>
      <c r="D201">
        <f>'ادخال البيانات'!L201</f>
        <v>0</v>
      </c>
      <c r="E201">
        <f>'ادخال البيانات'!M201</f>
        <v>0</v>
      </c>
      <c r="F201">
        <f>'ادخال البيانات'!N201</f>
        <v>0</v>
      </c>
      <c r="G201">
        <f>'ادخال البيانات'!O201</f>
        <v>0</v>
      </c>
      <c r="H201">
        <f>'ادخال البيانات'!P201</f>
        <v>0</v>
      </c>
      <c r="I201">
        <f>'ادخال البيانات'!Q201</f>
        <v>0</v>
      </c>
      <c r="J201">
        <f>'ادخال البيانات'!R201</f>
        <v>0</v>
      </c>
      <c r="K201">
        <f>'ادخال البيانات'!S201</f>
        <v>0</v>
      </c>
      <c r="L201">
        <f>'ادخال البيانات'!T201</f>
        <v>0</v>
      </c>
      <c r="M201">
        <f>'ادخال البيانات'!U201</f>
        <v>0</v>
      </c>
      <c r="N201">
        <f>'ادخال البيانات'!V201</f>
        <v>0</v>
      </c>
      <c r="O201">
        <f>'ادخال البيانات'!W201</f>
        <v>0</v>
      </c>
      <c r="P201">
        <f>'ادخال البيانات'!X201</f>
        <v>0</v>
      </c>
      <c r="Q201">
        <f>'ادخال البيانات'!Y201</f>
        <v>0</v>
      </c>
      <c r="R201">
        <f>'ادخال البيانات'!Z201</f>
        <v>0</v>
      </c>
      <c r="S201">
        <f>'ادخال البيانات'!AA201</f>
        <v>0</v>
      </c>
      <c r="T201">
        <f>'ادخال البيانات'!AB201</f>
        <v>0</v>
      </c>
      <c r="U201">
        <f>'ادخال البيانات'!AC201</f>
        <v>0</v>
      </c>
      <c r="V201">
        <f>'ادخال البيانات'!AD201</f>
        <v>0</v>
      </c>
      <c r="W201">
        <f>'ادخال البيانات'!AE201</f>
        <v>0</v>
      </c>
      <c r="X201">
        <f>'ادخال البيانات'!AF201</f>
        <v>0</v>
      </c>
      <c r="Y201">
        <f>'ادخال البيانات'!AG201</f>
        <v>0</v>
      </c>
      <c r="Z201">
        <f>'ادخال البيانات'!AH201</f>
        <v>0</v>
      </c>
      <c r="AA201">
        <f>'ادخال البيانات'!AI201</f>
        <v>0</v>
      </c>
    </row>
    <row r="202" spans="1:27" x14ac:dyDescent="0.3">
      <c r="A202">
        <f>'ادخال البيانات'!I202</f>
        <v>0</v>
      </c>
      <c r="B202">
        <f>'ادخال البيانات'!J202</f>
        <v>0</v>
      </c>
      <c r="C202">
        <f>'ادخال البيانات'!K202</f>
        <v>0</v>
      </c>
      <c r="D202">
        <f>'ادخال البيانات'!L202</f>
        <v>0</v>
      </c>
      <c r="E202">
        <f>'ادخال البيانات'!M202</f>
        <v>0</v>
      </c>
      <c r="F202">
        <f>'ادخال البيانات'!N202</f>
        <v>0</v>
      </c>
      <c r="G202">
        <f>'ادخال البيانات'!O202</f>
        <v>0</v>
      </c>
      <c r="H202">
        <f>'ادخال البيانات'!P202</f>
        <v>0</v>
      </c>
      <c r="I202">
        <f>'ادخال البيانات'!Q202</f>
        <v>0</v>
      </c>
      <c r="J202">
        <f>'ادخال البيانات'!R202</f>
        <v>0</v>
      </c>
      <c r="K202">
        <f>'ادخال البيانات'!S202</f>
        <v>0</v>
      </c>
      <c r="L202">
        <f>'ادخال البيانات'!T202</f>
        <v>0</v>
      </c>
      <c r="M202">
        <f>'ادخال البيانات'!U202</f>
        <v>0</v>
      </c>
      <c r="N202">
        <f>'ادخال البيانات'!V202</f>
        <v>0</v>
      </c>
      <c r="O202">
        <f>'ادخال البيانات'!W202</f>
        <v>0</v>
      </c>
      <c r="P202">
        <f>'ادخال البيانات'!X202</f>
        <v>0</v>
      </c>
      <c r="Q202">
        <f>'ادخال البيانات'!Y202</f>
        <v>0</v>
      </c>
      <c r="R202">
        <f>'ادخال البيانات'!Z202</f>
        <v>0</v>
      </c>
      <c r="S202">
        <f>'ادخال البيانات'!AA202</f>
        <v>0</v>
      </c>
      <c r="T202">
        <f>'ادخال البيانات'!AB202</f>
        <v>0</v>
      </c>
      <c r="U202">
        <f>'ادخال البيانات'!AC202</f>
        <v>0</v>
      </c>
      <c r="V202">
        <f>'ادخال البيانات'!AD202</f>
        <v>0</v>
      </c>
      <c r="W202">
        <f>'ادخال البيانات'!AE202</f>
        <v>0</v>
      </c>
      <c r="X202">
        <f>'ادخال البيانات'!AF202</f>
        <v>0</v>
      </c>
      <c r="Y202">
        <f>'ادخال البيانات'!AG202</f>
        <v>0</v>
      </c>
      <c r="Z202">
        <f>'ادخال البيانات'!AH202</f>
        <v>0</v>
      </c>
      <c r="AA202">
        <f>'ادخال البيانات'!AI202</f>
        <v>0</v>
      </c>
    </row>
    <row r="203" spans="1:27" x14ac:dyDescent="0.3">
      <c r="A203">
        <f>'ادخال البيانات'!I203</f>
        <v>0</v>
      </c>
      <c r="B203">
        <f>'ادخال البيانات'!J203</f>
        <v>0</v>
      </c>
      <c r="C203">
        <f>'ادخال البيانات'!K203</f>
        <v>0</v>
      </c>
      <c r="D203">
        <f>'ادخال البيانات'!L203</f>
        <v>0</v>
      </c>
      <c r="E203">
        <f>'ادخال البيانات'!M203</f>
        <v>0</v>
      </c>
      <c r="F203">
        <f>'ادخال البيانات'!N203</f>
        <v>0</v>
      </c>
      <c r="G203">
        <f>'ادخال البيانات'!O203</f>
        <v>0</v>
      </c>
      <c r="H203">
        <f>'ادخال البيانات'!P203</f>
        <v>0</v>
      </c>
      <c r="I203">
        <f>'ادخال البيانات'!Q203</f>
        <v>0</v>
      </c>
      <c r="J203">
        <f>'ادخال البيانات'!R203</f>
        <v>0</v>
      </c>
      <c r="K203">
        <f>'ادخال البيانات'!S203</f>
        <v>0</v>
      </c>
      <c r="L203">
        <f>'ادخال البيانات'!T203</f>
        <v>0</v>
      </c>
      <c r="M203">
        <f>'ادخال البيانات'!U203</f>
        <v>0</v>
      </c>
      <c r="N203">
        <f>'ادخال البيانات'!V203</f>
        <v>0</v>
      </c>
      <c r="O203">
        <f>'ادخال البيانات'!W203</f>
        <v>0</v>
      </c>
      <c r="P203">
        <f>'ادخال البيانات'!X203</f>
        <v>0</v>
      </c>
      <c r="Q203">
        <f>'ادخال البيانات'!Y203</f>
        <v>0</v>
      </c>
      <c r="R203">
        <f>'ادخال البيانات'!Z203</f>
        <v>0</v>
      </c>
      <c r="S203">
        <f>'ادخال البيانات'!AA203</f>
        <v>0</v>
      </c>
      <c r="T203">
        <f>'ادخال البيانات'!AB203</f>
        <v>0</v>
      </c>
      <c r="U203">
        <f>'ادخال البيانات'!AC203</f>
        <v>0</v>
      </c>
      <c r="V203">
        <f>'ادخال البيانات'!AD203</f>
        <v>0</v>
      </c>
      <c r="W203">
        <f>'ادخال البيانات'!AE203</f>
        <v>0</v>
      </c>
      <c r="X203">
        <f>'ادخال البيانات'!AF203</f>
        <v>0</v>
      </c>
      <c r="Y203">
        <f>'ادخال البيانات'!AG203</f>
        <v>0</v>
      </c>
      <c r="Z203">
        <f>'ادخال البيانات'!AH203</f>
        <v>0</v>
      </c>
      <c r="AA203">
        <f>'ادخال البيانات'!AI203</f>
        <v>0</v>
      </c>
    </row>
    <row r="204" spans="1:27" x14ac:dyDescent="0.3">
      <c r="A204">
        <f>'ادخال البيانات'!I204</f>
        <v>0</v>
      </c>
      <c r="B204">
        <f>'ادخال البيانات'!J204</f>
        <v>0</v>
      </c>
      <c r="C204">
        <f>'ادخال البيانات'!K204</f>
        <v>0</v>
      </c>
      <c r="D204">
        <f>'ادخال البيانات'!L204</f>
        <v>0</v>
      </c>
      <c r="E204">
        <f>'ادخال البيانات'!M204</f>
        <v>0</v>
      </c>
      <c r="F204">
        <f>'ادخال البيانات'!N204</f>
        <v>0</v>
      </c>
      <c r="G204">
        <f>'ادخال البيانات'!O204</f>
        <v>0</v>
      </c>
      <c r="H204">
        <f>'ادخال البيانات'!P204</f>
        <v>0</v>
      </c>
      <c r="I204">
        <f>'ادخال البيانات'!Q204</f>
        <v>0</v>
      </c>
      <c r="J204">
        <f>'ادخال البيانات'!R204</f>
        <v>0</v>
      </c>
      <c r="K204">
        <f>'ادخال البيانات'!S204</f>
        <v>0</v>
      </c>
      <c r="L204">
        <f>'ادخال البيانات'!T204</f>
        <v>0</v>
      </c>
      <c r="M204">
        <f>'ادخال البيانات'!U204</f>
        <v>0</v>
      </c>
      <c r="N204">
        <f>'ادخال البيانات'!V204</f>
        <v>0</v>
      </c>
      <c r="O204">
        <f>'ادخال البيانات'!W204</f>
        <v>0</v>
      </c>
      <c r="P204">
        <f>'ادخال البيانات'!X204</f>
        <v>0</v>
      </c>
      <c r="Q204">
        <f>'ادخال البيانات'!Y204</f>
        <v>0</v>
      </c>
      <c r="R204">
        <f>'ادخال البيانات'!Z204</f>
        <v>0</v>
      </c>
      <c r="S204">
        <f>'ادخال البيانات'!AA204</f>
        <v>0</v>
      </c>
      <c r="T204">
        <f>'ادخال البيانات'!AB204</f>
        <v>0</v>
      </c>
      <c r="U204">
        <f>'ادخال البيانات'!AC204</f>
        <v>0</v>
      </c>
      <c r="V204">
        <f>'ادخال البيانات'!AD204</f>
        <v>0</v>
      </c>
      <c r="W204">
        <f>'ادخال البيانات'!AE204</f>
        <v>0</v>
      </c>
      <c r="X204">
        <f>'ادخال البيانات'!AF204</f>
        <v>0</v>
      </c>
      <c r="Y204">
        <f>'ادخال البيانات'!AG204</f>
        <v>0</v>
      </c>
      <c r="Z204">
        <f>'ادخال البيانات'!AH204</f>
        <v>0</v>
      </c>
      <c r="AA204">
        <f>'ادخال البيانات'!AI204</f>
        <v>0</v>
      </c>
    </row>
    <row r="205" spans="1:27" x14ac:dyDescent="0.3">
      <c r="A205">
        <f>'ادخال البيانات'!I205</f>
        <v>0</v>
      </c>
      <c r="B205">
        <f>'ادخال البيانات'!J205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4">
    <tabColor rgb="FFFF0000"/>
    <pageSetUpPr fitToPage="1"/>
  </sheetPr>
  <dimension ref="A1:BA208"/>
  <sheetViews>
    <sheetView rightToLeft="1" topLeftCell="I2" zoomScale="85" zoomScaleNormal="85" workbookViewId="0">
      <selection activeCell="AC9" sqref="AC9"/>
    </sheetView>
  </sheetViews>
  <sheetFormatPr defaultColWidth="9" defaultRowHeight="14" x14ac:dyDescent="0.3"/>
  <cols>
    <col min="1" max="8" width="0" hidden="1" customWidth="1"/>
    <col min="9" max="9" width="15" customWidth="1"/>
    <col min="10" max="39" width="5.58203125" style="4" customWidth="1"/>
    <col min="47" max="50" width="0" hidden="1" customWidth="1"/>
    <col min="51" max="51" width="9.5" style="2" hidden="1" customWidth="1"/>
    <col min="52" max="54" width="0" hidden="1" customWidth="1"/>
  </cols>
  <sheetData>
    <row r="1" spans="1:53" ht="15.5" x14ac:dyDescent="0.35">
      <c r="AP1" s="26" t="s">
        <v>68</v>
      </c>
      <c r="AQ1" s="26"/>
    </row>
    <row r="2" spans="1:53" ht="24" customHeight="1" x14ac:dyDescent="0.35">
      <c r="I2" s="37"/>
      <c r="J2" s="314" t="s">
        <v>64</v>
      </c>
      <c r="K2" s="316"/>
      <c r="L2" s="317">
        <f>'الترتيب حسب النسبة المئوية'!D2</f>
        <v>0</v>
      </c>
      <c r="M2" s="317"/>
      <c r="N2" s="317"/>
      <c r="O2" s="317"/>
      <c r="P2" s="317"/>
      <c r="Q2" s="38"/>
      <c r="R2" s="39"/>
      <c r="S2" s="313" t="s">
        <v>63</v>
      </c>
      <c r="T2" s="314"/>
      <c r="U2" s="314"/>
      <c r="V2" s="314"/>
      <c r="W2" s="314"/>
      <c r="X2" s="314"/>
      <c r="Y2" s="314"/>
      <c r="Z2" s="314"/>
      <c r="AA2" s="314"/>
      <c r="AB2" s="314"/>
      <c r="AC2" s="101" t="s">
        <v>122</v>
      </c>
      <c r="AD2" s="318">
        <f>'الترتيب حسب النسبة المئوية'!L2</f>
        <v>0</v>
      </c>
      <c r="AE2" s="318"/>
      <c r="AF2" s="318"/>
      <c r="AG2" s="318"/>
      <c r="AH2" s="318"/>
      <c r="AI2" s="318"/>
      <c r="AP2" s="27" t="s">
        <v>67</v>
      </c>
      <c r="AQ2" s="30" t="s">
        <v>69</v>
      </c>
    </row>
    <row r="3" spans="1:53" ht="15.5" x14ac:dyDescent="0.35">
      <c r="A3" t="s">
        <v>26</v>
      </c>
      <c r="B3" t="s">
        <v>27</v>
      </c>
      <c r="C3" t="s">
        <v>28</v>
      </c>
      <c r="D3" t="s">
        <v>31</v>
      </c>
      <c r="E3" t="s">
        <v>32</v>
      </c>
      <c r="F3" t="s">
        <v>29</v>
      </c>
      <c r="G3" t="s">
        <v>30</v>
      </c>
      <c r="H3" t="s">
        <v>33</v>
      </c>
      <c r="AP3" s="28" t="s">
        <v>70</v>
      </c>
      <c r="AQ3" s="29" t="s">
        <v>71</v>
      </c>
      <c r="AV3">
        <f>COUNTIF(J3:AL3,"=1")</f>
        <v>0</v>
      </c>
      <c r="AW3">
        <f>COUNTIF(J3:AL3,"=0")</f>
        <v>0</v>
      </c>
      <c r="AX3">
        <f>SUM(AV3:AW3)</f>
        <v>0</v>
      </c>
      <c r="AY3" s="2" t="e">
        <f>AV3/AX3</f>
        <v>#DIV/0!</v>
      </c>
      <c r="BA3">
        <f>COUNTIF(J:J,"&lt;=1")</f>
        <v>3</v>
      </c>
    </row>
    <row r="4" spans="1:53" ht="24.75" customHeight="1" x14ac:dyDescent="0.3">
      <c r="A4" t="s">
        <v>26</v>
      </c>
      <c r="B4" t="s">
        <v>27</v>
      </c>
      <c r="C4" t="s">
        <v>28</v>
      </c>
      <c r="D4" t="s">
        <v>31</v>
      </c>
      <c r="E4" t="s">
        <v>32</v>
      </c>
      <c r="F4" t="s">
        <v>29</v>
      </c>
      <c r="G4" t="s">
        <v>30</v>
      </c>
      <c r="H4" t="s">
        <v>34</v>
      </c>
      <c r="I4" s="25" t="s">
        <v>113</v>
      </c>
      <c r="J4" s="52">
        <v>1</v>
      </c>
      <c r="K4" s="52">
        <v>2</v>
      </c>
      <c r="L4" s="52">
        <v>3</v>
      </c>
      <c r="M4" s="52">
        <v>4</v>
      </c>
      <c r="N4" s="52">
        <v>5</v>
      </c>
      <c r="O4" s="52">
        <v>6</v>
      </c>
      <c r="P4" s="52">
        <v>7</v>
      </c>
      <c r="Q4" s="52">
        <v>8</v>
      </c>
      <c r="R4" s="52">
        <v>9</v>
      </c>
      <c r="S4" s="52">
        <v>10</v>
      </c>
      <c r="T4" s="52">
        <v>11</v>
      </c>
      <c r="U4" s="52">
        <v>12</v>
      </c>
      <c r="V4" s="52">
        <v>13</v>
      </c>
      <c r="W4" s="52">
        <v>14</v>
      </c>
      <c r="X4" s="52">
        <v>15</v>
      </c>
      <c r="Y4" s="52">
        <v>16</v>
      </c>
      <c r="Z4" s="52">
        <v>17</v>
      </c>
      <c r="AA4" s="52">
        <v>18</v>
      </c>
      <c r="AB4" s="52">
        <v>19</v>
      </c>
      <c r="AC4" s="52">
        <v>20</v>
      </c>
      <c r="AD4" s="52">
        <v>21</v>
      </c>
      <c r="AE4" s="52">
        <v>22</v>
      </c>
      <c r="AF4" s="52">
        <v>23</v>
      </c>
      <c r="AG4" s="52">
        <v>24</v>
      </c>
      <c r="AH4" s="52">
        <v>25</v>
      </c>
      <c r="AI4" s="52">
        <v>26</v>
      </c>
      <c r="AJ4" s="52">
        <v>27</v>
      </c>
      <c r="AK4" s="52">
        <v>28</v>
      </c>
      <c r="AL4" s="52">
        <v>29</v>
      </c>
      <c r="AM4" s="52">
        <v>30</v>
      </c>
      <c r="AV4">
        <f>COUNTIF(J4:AL4,"=1")</f>
        <v>1</v>
      </c>
      <c r="AW4">
        <f>COUNTIF(J4:AL4,"=0")</f>
        <v>0</v>
      </c>
      <c r="AX4">
        <f t="shared" ref="AX4:AX67" si="0">SUM(AV4:AW4)</f>
        <v>1</v>
      </c>
      <c r="AY4" s="2">
        <f t="shared" ref="AY4:AY67" si="1">AV4/AX4</f>
        <v>1</v>
      </c>
      <c r="BA4">
        <f>COUNTIF(K:K,"&lt;=1")</f>
        <v>2</v>
      </c>
    </row>
    <row r="5" spans="1:53" ht="15" customHeight="1" x14ac:dyDescent="0.3">
      <c r="A5" t="s">
        <v>26</v>
      </c>
      <c r="B5" t="s">
        <v>27</v>
      </c>
      <c r="C5" t="s">
        <v>28</v>
      </c>
      <c r="D5" t="s">
        <v>31</v>
      </c>
      <c r="E5" t="s">
        <v>32</v>
      </c>
      <c r="F5" t="s">
        <v>29</v>
      </c>
      <c r="G5" t="s">
        <v>30</v>
      </c>
      <c r="H5" t="s">
        <v>35</v>
      </c>
      <c r="I5" s="5" t="s">
        <v>110</v>
      </c>
      <c r="J5" s="5">
        <f>'ادخال البيانات'!B450</f>
        <v>0</v>
      </c>
      <c r="K5" s="5">
        <f>'ادخال البيانات'!C450</f>
        <v>0</v>
      </c>
      <c r="L5" s="5">
        <f>'ادخال البيانات'!D450</f>
        <v>0</v>
      </c>
      <c r="M5" s="5">
        <f>'ادخال البيانات'!E450</f>
        <v>0</v>
      </c>
      <c r="N5" s="5">
        <f>'ادخال البيانات'!F450</f>
        <v>0</v>
      </c>
      <c r="O5" s="5">
        <f>'ادخال البيانات'!G450</f>
        <v>0</v>
      </c>
      <c r="P5" s="5">
        <f>'ادخال البيانات'!H450</f>
        <v>0</v>
      </c>
      <c r="Q5" s="5">
        <f>'ادخال البيانات'!I450</f>
        <v>0</v>
      </c>
      <c r="R5" s="5">
        <f>'ادخال البيانات'!J450</f>
        <v>0</v>
      </c>
      <c r="S5" s="5">
        <f>'ادخال البيانات'!K450</f>
        <v>0</v>
      </c>
      <c r="T5" s="5">
        <f>'ادخال البيانات'!L450</f>
        <v>0</v>
      </c>
      <c r="U5" s="5">
        <f>'ادخال البيانات'!M450</f>
        <v>0</v>
      </c>
      <c r="V5" s="5">
        <f>'ادخال البيانات'!N450</f>
        <v>0</v>
      </c>
      <c r="W5" s="5">
        <f>'ادخال البيانات'!O450</f>
        <v>0</v>
      </c>
      <c r="X5" s="5">
        <f>'ادخال البيانات'!P450</f>
        <v>0</v>
      </c>
      <c r="Y5" s="5">
        <f>'ادخال البيانات'!Q450</f>
        <v>0</v>
      </c>
      <c r="Z5" s="5">
        <f>'ادخال البيانات'!R450</f>
        <v>0</v>
      </c>
      <c r="AA5" s="5">
        <f>'ادخال البيانات'!S450</f>
        <v>0</v>
      </c>
      <c r="AB5" s="5">
        <f>'ادخال البيانات'!T450</f>
        <v>0</v>
      </c>
      <c r="AC5" s="5">
        <f>'ادخال البيانات'!U450</f>
        <v>0</v>
      </c>
      <c r="AD5" s="5">
        <f>'ادخال البيانات'!V450</f>
        <v>0</v>
      </c>
      <c r="AE5" s="5">
        <f>'ادخال البيانات'!W450</f>
        <v>0</v>
      </c>
      <c r="AF5" s="5">
        <f>'ادخال البيانات'!X450</f>
        <v>0</v>
      </c>
      <c r="AG5" s="5">
        <f>'ادخال البيانات'!Y450</f>
        <v>0</v>
      </c>
      <c r="AH5" s="5">
        <f>'ادخال البيانات'!Z450</f>
        <v>0</v>
      </c>
      <c r="AI5" s="5">
        <f>'ادخال البيانات'!AA450</f>
        <v>0</v>
      </c>
      <c r="AJ5" s="5">
        <f>'ادخال البيانات'!AB450</f>
        <v>0</v>
      </c>
      <c r="AK5" s="5">
        <f>'ادخال البيانات'!AC450</f>
        <v>0</v>
      </c>
      <c r="AL5" s="5">
        <f>'ادخال البيانات'!AD450</f>
        <v>0</v>
      </c>
      <c r="AM5" s="5">
        <f>'ادخال البيانات'!AE450</f>
        <v>0</v>
      </c>
      <c r="AV5">
        <f>COUNTIF(J5:AL5,"=1")</f>
        <v>0</v>
      </c>
      <c r="AW5">
        <f t="shared" ref="AW5:AW68" si="2">COUNTIF(J5:AL5,"=0")</f>
        <v>29</v>
      </c>
      <c r="AX5">
        <f t="shared" si="0"/>
        <v>29</v>
      </c>
      <c r="AY5" s="2">
        <f t="shared" si="1"/>
        <v>0</v>
      </c>
      <c r="BA5">
        <f>COUNTIF(L:L,"&lt;=1")</f>
        <v>3</v>
      </c>
    </row>
    <row r="6" spans="1:53" s="24" customFormat="1" ht="22.5" customHeight="1" x14ac:dyDescent="0.3">
      <c r="A6" s="24" t="s">
        <v>26</v>
      </c>
      <c r="B6" s="24" t="s">
        <v>27</v>
      </c>
      <c r="C6" s="24" t="s">
        <v>28</v>
      </c>
      <c r="D6" s="24" t="s">
        <v>31</v>
      </c>
      <c r="E6" s="24" t="s">
        <v>32</v>
      </c>
      <c r="F6" s="24" t="s">
        <v>29</v>
      </c>
      <c r="G6" s="24" t="s">
        <v>30</v>
      </c>
      <c r="H6" s="24" t="s">
        <v>36</v>
      </c>
      <c r="I6" s="31" t="s">
        <v>127</v>
      </c>
      <c r="J6" s="31" t="e">
        <f>'ادخال البيانات'!B451</f>
        <v>#DIV/0!</v>
      </c>
      <c r="K6" s="31" t="e">
        <f>'ادخال البيانات'!C451</f>
        <v>#DIV/0!</v>
      </c>
      <c r="L6" s="31" t="e">
        <f>'ادخال البيانات'!D451</f>
        <v>#DIV/0!</v>
      </c>
      <c r="M6" s="31" t="e">
        <f>'ادخال البيانات'!E451</f>
        <v>#DIV/0!</v>
      </c>
      <c r="N6" s="31" t="e">
        <f>'ادخال البيانات'!F451</f>
        <v>#DIV/0!</v>
      </c>
      <c r="O6" s="31" t="e">
        <f>'ادخال البيانات'!G451</f>
        <v>#DIV/0!</v>
      </c>
      <c r="P6" s="31" t="e">
        <f>'ادخال البيانات'!H451</f>
        <v>#DIV/0!</v>
      </c>
      <c r="Q6" s="31" t="e">
        <f>'ادخال البيانات'!I451</f>
        <v>#DIV/0!</v>
      </c>
      <c r="R6" s="31" t="e">
        <f>'ادخال البيانات'!J451</f>
        <v>#DIV/0!</v>
      </c>
      <c r="S6" s="31" t="e">
        <f>'ادخال البيانات'!K451</f>
        <v>#DIV/0!</v>
      </c>
      <c r="T6" s="31" t="e">
        <f>'ادخال البيانات'!L451</f>
        <v>#DIV/0!</v>
      </c>
      <c r="U6" s="31" t="e">
        <f>'ادخال البيانات'!M451</f>
        <v>#DIV/0!</v>
      </c>
      <c r="V6" s="31" t="e">
        <f>'ادخال البيانات'!N451</f>
        <v>#DIV/0!</v>
      </c>
      <c r="W6" s="31" t="e">
        <f>'ادخال البيانات'!O451</f>
        <v>#DIV/0!</v>
      </c>
      <c r="X6" s="31" t="e">
        <f>'ادخال البيانات'!P451</f>
        <v>#DIV/0!</v>
      </c>
      <c r="Y6" s="31" t="e">
        <f>'ادخال البيانات'!Q451</f>
        <v>#DIV/0!</v>
      </c>
      <c r="Z6" s="31" t="e">
        <f>'ادخال البيانات'!R451</f>
        <v>#DIV/0!</v>
      </c>
      <c r="AA6" s="31" t="e">
        <f>'ادخال البيانات'!S451</f>
        <v>#DIV/0!</v>
      </c>
      <c r="AB6" s="31" t="e">
        <f>'ادخال البيانات'!T451</f>
        <v>#DIV/0!</v>
      </c>
      <c r="AC6" s="31" t="e">
        <f>'ادخال البيانات'!U451</f>
        <v>#DIV/0!</v>
      </c>
      <c r="AD6" s="31" t="e">
        <f>'ادخال البيانات'!V451</f>
        <v>#DIV/0!</v>
      </c>
      <c r="AE6" s="31" t="e">
        <f>'ادخال البيانات'!W451</f>
        <v>#DIV/0!</v>
      </c>
      <c r="AF6" s="31" t="e">
        <f>'ادخال البيانات'!X451</f>
        <v>#DIV/0!</v>
      </c>
      <c r="AG6" s="31" t="e">
        <f>'ادخال البيانات'!Y451</f>
        <v>#DIV/0!</v>
      </c>
      <c r="AH6" s="31" t="e">
        <f>'ادخال البيانات'!Z451</f>
        <v>#DIV/0!</v>
      </c>
      <c r="AI6" s="31" t="e">
        <f>'ادخال البيانات'!AA451</f>
        <v>#DIV/0!</v>
      </c>
      <c r="AJ6" s="31" t="e">
        <f>'ادخال البيانات'!AB451</f>
        <v>#DIV/0!</v>
      </c>
      <c r="AK6" s="31" t="e">
        <f>'ادخال البيانات'!AC451</f>
        <v>#DIV/0!</v>
      </c>
      <c r="AL6" s="31" t="e">
        <f>'ادخال البيانات'!AD451</f>
        <v>#DIV/0!</v>
      </c>
      <c r="AM6" s="31" t="e">
        <f>'ادخال البيانات'!AE451</f>
        <v>#DIV/0!</v>
      </c>
      <c r="AV6" s="24">
        <f t="shared" ref="AV6:AV69" si="3">COUNTIF(J6:AL6,"=1")</f>
        <v>0</v>
      </c>
      <c r="AW6" s="24">
        <f t="shared" si="2"/>
        <v>0</v>
      </c>
      <c r="AX6" s="24">
        <f t="shared" si="0"/>
        <v>0</v>
      </c>
      <c r="AY6" s="24" t="e">
        <f t="shared" si="1"/>
        <v>#DIV/0!</v>
      </c>
      <c r="BA6" s="24">
        <f>COUNTIF(M:M,"&lt;=1")</f>
        <v>2</v>
      </c>
    </row>
    <row r="7" spans="1:53" x14ac:dyDescent="0.3">
      <c r="A7" t="s">
        <v>26</v>
      </c>
      <c r="B7" t="s">
        <v>27</v>
      </c>
      <c r="C7" t="s">
        <v>28</v>
      </c>
      <c r="D7" t="s">
        <v>31</v>
      </c>
      <c r="E7" t="s">
        <v>32</v>
      </c>
      <c r="F7" t="s">
        <v>29</v>
      </c>
      <c r="G7" t="s">
        <v>30</v>
      </c>
      <c r="H7" t="s">
        <v>37</v>
      </c>
      <c r="I7" s="6" t="s">
        <v>201</v>
      </c>
      <c r="J7" s="6">
        <f>'التقرير الختامي'!$D$11-J5</f>
        <v>0</v>
      </c>
      <c r="K7" s="6">
        <f>'التقرير الختامي'!$D$11-K5</f>
        <v>0</v>
      </c>
      <c r="L7" s="6">
        <f>'التقرير الختامي'!$D$11-L5</f>
        <v>0</v>
      </c>
      <c r="M7" s="6">
        <f>'التقرير الختامي'!$D$11-M5</f>
        <v>0</v>
      </c>
      <c r="N7" s="6">
        <f>'التقرير الختامي'!$D$11-N5</f>
        <v>0</v>
      </c>
      <c r="O7" s="6">
        <f>'التقرير الختامي'!$D$11-O5</f>
        <v>0</v>
      </c>
      <c r="P7" s="6">
        <f>'التقرير الختامي'!$D$11-P5</f>
        <v>0</v>
      </c>
      <c r="Q7" s="6">
        <f>'التقرير الختامي'!$D$11-Q5</f>
        <v>0</v>
      </c>
      <c r="R7" s="6">
        <f>'التقرير الختامي'!$D$11-R5</f>
        <v>0</v>
      </c>
      <c r="S7" s="6">
        <f>'التقرير الختامي'!$D$11-S5</f>
        <v>0</v>
      </c>
      <c r="T7" s="6">
        <f>'التقرير الختامي'!$D$11-T5</f>
        <v>0</v>
      </c>
      <c r="U7" s="6">
        <f>'التقرير الختامي'!$D$11-U5</f>
        <v>0</v>
      </c>
      <c r="V7" s="6">
        <f>'التقرير الختامي'!$D$11-V5</f>
        <v>0</v>
      </c>
      <c r="W7" s="6">
        <f>'التقرير الختامي'!$D$11-W5</f>
        <v>0</v>
      </c>
      <c r="X7" s="6">
        <f>'التقرير الختامي'!$D$11-X5</f>
        <v>0</v>
      </c>
      <c r="Y7" s="6">
        <f>'التقرير الختامي'!$D$11-Y5</f>
        <v>0</v>
      </c>
      <c r="Z7" s="6">
        <f>'التقرير الختامي'!$D$11-Z5</f>
        <v>0</v>
      </c>
      <c r="AA7" s="6">
        <f>'التقرير الختامي'!$D$11-AA5</f>
        <v>0</v>
      </c>
      <c r="AB7" s="6">
        <f>'التقرير الختامي'!$D$11-AB5</f>
        <v>0</v>
      </c>
      <c r="AC7" s="6">
        <f>'التقرير الختامي'!$D$11-AC5</f>
        <v>0</v>
      </c>
      <c r="AD7" s="6">
        <f>'التقرير الختامي'!$D$11-AD5</f>
        <v>0</v>
      </c>
      <c r="AE7" s="6">
        <f>'التقرير الختامي'!$D$11-AE5</f>
        <v>0</v>
      </c>
      <c r="AF7" s="6">
        <f>'التقرير الختامي'!$D$11-AF5</f>
        <v>0</v>
      </c>
      <c r="AG7" s="6">
        <f>'التقرير الختامي'!$D$11-AG5</f>
        <v>0</v>
      </c>
      <c r="AH7" s="6">
        <f>'التقرير الختامي'!$D$11-AH5</f>
        <v>0</v>
      </c>
      <c r="AI7" s="6">
        <f>'التقرير الختامي'!$D$11-AI5</f>
        <v>0</v>
      </c>
      <c r="AJ7" s="6">
        <f>'التقرير الختامي'!$D$11-AJ5</f>
        <v>0</v>
      </c>
      <c r="AK7" s="6">
        <f>'التقرير الختامي'!$D$11-AK5</f>
        <v>0</v>
      </c>
      <c r="AL7" s="6">
        <f>'التقرير الختامي'!$D$11-AL5</f>
        <v>0</v>
      </c>
      <c r="AM7" s="6">
        <f>'التقرير الختامي'!$D$11-AM5</f>
        <v>0</v>
      </c>
      <c r="AV7">
        <f t="shared" si="3"/>
        <v>0</v>
      </c>
      <c r="AW7">
        <f t="shared" si="2"/>
        <v>29</v>
      </c>
      <c r="AX7">
        <f t="shared" si="0"/>
        <v>29</v>
      </c>
      <c r="AY7" s="2">
        <f t="shared" si="1"/>
        <v>0</v>
      </c>
      <c r="BA7">
        <f>COUNTIF(N:N,"&lt;=1")</f>
        <v>2</v>
      </c>
    </row>
    <row r="8" spans="1:53" x14ac:dyDescent="0.3">
      <c r="A8" t="s">
        <v>26</v>
      </c>
      <c r="B8" t="s">
        <v>27</v>
      </c>
      <c r="C8" t="s">
        <v>28</v>
      </c>
      <c r="D8" t="s">
        <v>31</v>
      </c>
      <c r="E8" t="s">
        <v>32</v>
      </c>
      <c r="F8" t="s">
        <v>29</v>
      </c>
      <c r="G8" t="s">
        <v>30</v>
      </c>
      <c r="H8" t="s">
        <v>38</v>
      </c>
      <c r="M8" s="23"/>
      <c r="N8" s="23"/>
      <c r="O8" s="23"/>
      <c r="P8" s="23"/>
      <c r="Q8" s="23"/>
      <c r="W8" s="315"/>
      <c r="X8" s="315"/>
      <c r="Y8" s="315"/>
      <c r="Z8" s="315"/>
      <c r="AA8" s="315"/>
      <c r="AV8">
        <f t="shared" si="3"/>
        <v>0</v>
      </c>
      <c r="AW8">
        <f t="shared" si="2"/>
        <v>0</v>
      </c>
      <c r="AX8">
        <f t="shared" si="0"/>
        <v>0</v>
      </c>
      <c r="AY8" s="2" t="e">
        <f t="shared" si="1"/>
        <v>#DIV/0!</v>
      </c>
      <c r="BA8">
        <f>COUNTIF(O:O,"&lt;=1")</f>
        <v>2</v>
      </c>
    </row>
    <row r="9" spans="1:53" x14ac:dyDescent="0.3">
      <c r="A9" t="s">
        <v>26</v>
      </c>
      <c r="B9" t="s">
        <v>27</v>
      </c>
      <c r="C9" t="s">
        <v>28</v>
      </c>
      <c r="D9" t="s">
        <v>31</v>
      </c>
      <c r="E9" t="s">
        <v>32</v>
      </c>
      <c r="F9" t="s">
        <v>29</v>
      </c>
      <c r="G9" t="s">
        <v>30</v>
      </c>
      <c r="H9" t="s">
        <v>39</v>
      </c>
      <c r="AV9">
        <f t="shared" si="3"/>
        <v>0</v>
      </c>
      <c r="AW9">
        <f t="shared" si="2"/>
        <v>0</v>
      </c>
      <c r="AX9">
        <f t="shared" si="0"/>
        <v>0</v>
      </c>
      <c r="AY9" s="2" t="e">
        <f t="shared" si="1"/>
        <v>#DIV/0!</v>
      </c>
      <c r="BA9">
        <f>COUNTIF(P:P,"&lt;=1")</f>
        <v>2</v>
      </c>
    </row>
    <row r="10" spans="1:53" x14ac:dyDescent="0.3">
      <c r="A10" t="s">
        <v>26</v>
      </c>
      <c r="B10" t="s">
        <v>27</v>
      </c>
      <c r="C10" t="s">
        <v>28</v>
      </c>
      <c r="D10" t="s">
        <v>31</v>
      </c>
      <c r="E10" t="s">
        <v>32</v>
      </c>
      <c r="F10" t="s">
        <v>29</v>
      </c>
      <c r="G10" t="s">
        <v>30</v>
      </c>
      <c r="H10" t="s">
        <v>40</v>
      </c>
      <c r="AV10">
        <f t="shared" si="3"/>
        <v>0</v>
      </c>
      <c r="AW10">
        <f t="shared" si="2"/>
        <v>0</v>
      </c>
      <c r="AX10">
        <f t="shared" si="0"/>
        <v>0</v>
      </c>
      <c r="AY10" s="2" t="e">
        <f t="shared" si="1"/>
        <v>#DIV/0!</v>
      </c>
      <c r="BA10">
        <f>COUNTIF(Q:Q,"&lt;=1")</f>
        <v>2</v>
      </c>
    </row>
    <row r="11" spans="1:53" x14ac:dyDescent="0.3">
      <c r="A11" t="s">
        <v>26</v>
      </c>
      <c r="B11" t="s">
        <v>27</v>
      </c>
      <c r="C11" t="s">
        <v>28</v>
      </c>
      <c r="D11" t="s">
        <v>31</v>
      </c>
      <c r="E11" t="s">
        <v>32</v>
      </c>
      <c r="F11" t="s">
        <v>29</v>
      </c>
      <c r="G11" t="s">
        <v>30</v>
      </c>
      <c r="H11" t="s">
        <v>41</v>
      </c>
      <c r="AV11">
        <f t="shared" si="3"/>
        <v>0</v>
      </c>
      <c r="AW11">
        <f t="shared" si="2"/>
        <v>0</v>
      </c>
      <c r="AX11">
        <f t="shared" si="0"/>
        <v>0</v>
      </c>
      <c r="AY11" s="2" t="e">
        <f t="shared" si="1"/>
        <v>#DIV/0!</v>
      </c>
      <c r="BA11">
        <f>COUNTIF(R:R,"&lt;=1")</f>
        <v>2</v>
      </c>
    </row>
    <row r="12" spans="1:53" x14ac:dyDescent="0.3">
      <c r="A12" t="s">
        <v>26</v>
      </c>
      <c r="B12" t="s">
        <v>27</v>
      </c>
      <c r="C12" t="s">
        <v>28</v>
      </c>
      <c r="D12" t="s">
        <v>31</v>
      </c>
      <c r="E12" t="s">
        <v>32</v>
      </c>
      <c r="F12" t="s">
        <v>29</v>
      </c>
      <c r="G12" t="s">
        <v>30</v>
      </c>
      <c r="H12" t="s">
        <v>42</v>
      </c>
      <c r="AV12">
        <f t="shared" si="3"/>
        <v>0</v>
      </c>
      <c r="AW12">
        <f t="shared" si="2"/>
        <v>0</v>
      </c>
      <c r="AX12">
        <f t="shared" si="0"/>
        <v>0</v>
      </c>
      <c r="AY12" s="2" t="e">
        <f t="shared" si="1"/>
        <v>#DIV/0!</v>
      </c>
      <c r="BA12">
        <f>COUNTIF(S:S,"&lt;=1")</f>
        <v>2</v>
      </c>
    </row>
    <row r="13" spans="1:53" x14ac:dyDescent="0.3">
      <c r="A13" t="s">
        <v>26</v>
      </c>
      <c r="B13" t="s">
        <v>27</v>
      </c>
      <c r="C13" t="s">
        <v>28</v>
      </c>
      <c r="D13" t="s">
        <v>31</v>
      </c>
      <c r="E13" t="s">
        <v>32</v>
      </c>
      <c r="F13" t="s">
        <v>29</v>
      </c>
      <c r="G13" t="s">
        <v>30</v>
      </c>
      <c r="H13" t="s">
        <v>43</v>
      </c>
      <c r="AV13">
        <f t="shared" si="3"/>
        <v>0</v>
      </c>
      <c r="AW13">
        <f t="shared" si="2"/>
        <v>0</v>
      </c>
      <c r="AX13">
        <f t="shared" si="0"/>
        <v>0</v>
      </c>
      <c r="AY13" s="2" t="e">
        <f t="shared" si="1"/>
        <v>#DIV/0!</v>
      </c>
      <c r="BA13">
        <f>COUNTIF(T:T,"&lt;=1")</f>
        <v>2</v>
      </c>
    </row>
    <row r="14" spans="1:53" x14ac:dyDescent="0.3">
      <c r="A14" t="s">
        <v>26</v>
      </c>
      <c r="B14" t="s">
        <v>27</v>
      </c>
      <c r="C14" t="s">
        <v>28</v>
      </c>
      <c r="D14" t="s">
        <v>31</v>
      </c>
      <c r="E14" t="s">
        <v>32</v>
      </c>
      <c r="F14" t="s">
        <v>29</v>
      </c>
      <c r="G14" t="s">
        <v>30</v>
      </c>
      <c r="H14" t="s">
        <v>44</v>
      </c>
      <c r="AV14">
        <f t="shared" si="3"/>
        <v>0</v>
      </c>
      <c r="AW14">
        <f t="shared" si="2"/>
        <v>0</v>
      </c>
      <c r="AX14">
        <f t="shared" si="0"/>
        <v>0</v>
      </c>
      <c r="AY14" s="2" t="e">
        <f t="shared" si="1"/>
        <v>#DIV/0!</v>
      </c>
      <c r="BA14">
        <f>COUNTIF(U:U,"&lt;=1")</f>
        <v>2</v>
      </c>
    </row>
    <row r="15" spans="1:53" x14ac:dyDescent="0.3">
      <c r="A15" t="s">
        <v>26</v>
      </c>
      <c r="B15" t="s">
        <v>27</v>
      </c>
      <c r="C15" t="s">
        <v>28</v>
      </c>
      <c r="D15" t="s">
        <v>31</v>
      </c>
      <c r="E15" t="s">
        <v>32</v>
      </c>
      <c r="F15" t="s">
        <v>29</v>
      </c>
      <c r="G15" t="s">
        <v>30</v>
      </c>
      <c r="H15" t="s">
        <v>45</v>
      </c>
      <c r="AV15">
        <f t="shared" si="3"/>
        <v>0</v>
      </c>
      <c r="AW15">
        <f t="shared" si="2"/>
        <v>0</v>
      </c>
      <c r="AX15">
        <f t="shared" si="0"/>
        <v>0</v>
      </c>
      <c r="AY15" s="2" t="e">
        <f t="shared" si="1"/>
        <v>#DIV/0!</v>
      </c>
      <c r="BA15">
        <f>COUNTIF(V:V,"&lt;=1")</f>
        <v>2</v>
      </c>
    </row>
    <row r="16" spans="1:53" x14ac:dyDescent="0.3">
      <c r="A16" t="s">
        <v>26</v>
      </c>
      <c r="B16" t="s">
        <v>27</v>
      </c>
      <c r="C16" t="s">
        <v>28</v>
      </c>
      <c r="D16" t="s">
        <v>31</v>
      </c>
      <c r="E16" t="s">
        <v>32</v>
      </c>
      <c r="F16" t="s">
        <v>29</v>
      </c>
      <c r="G16" t="s">
        <v>30</v>
      </c>
      <c r="H16" t="s">
        <v>46</v>
      </c>
      <c r="AV16">
        <f t="shared" si="3"/>
        <v>0</v>
      </c>
      <c r="AW16">
        <f t="shared" si="2"/>
        <v>0</v>
      </c>
      <c r="AX16">
        <f t="shared" si="0"/>
        <v>0</v>
      </c>
      <c r="AY16" s="2" t="e">
        <f t="shared" si="1"/>
        <v>#DIV/0!</v>
      </c>
      <c r="BA16">
        <f>COUNTIF(W:W,"&lt;=1")</f>
        <v>2</v>
      </c>
    </row>
    <row r="17" spans="1:53" x14ac:dyDescent="0.3">
      <c r="A17" t="s">
        <v>26</v>
      </c>
      <c r="B17" t="s">
        <v>27</v>
      </c>
      <c r="C17" t="s">
        <v>28</v>
      </c>
      <c r="D17" t="s">
        <v>31</v>
      </c>
      <c r="E17" t="s">
        <v>32</v>
      </c>
      <c r="F17" t="s">
        <v>29</v>
      </c>
      <c r="G17" t="s">
        <v>30</v>
      </c>
      <c r="H17" t="s">
        <v>47</v>
      </c>
      <c r="AV17">
        <f t="shared" si="3"/>
        <v>0</v>
      </c>
      <c r="AW17">
        <f t="shared" si="2"/>
        <v>0</v>
      </c>
      <c r="AX17">
        <f t="shared" si="0"/>
        <v>0</v>
      </c>
      <c r="AY17" s="2" t="e">
        <f t="shared" si="1"/>
        <v>#DIV/0!</v>
      </c>
      <c r="BA17">
        <f>COUNTIF(X:X,"&lt;=1")</f>
        <v>2</v>
      </c>
    </row>
    <row r="18" spans="1:53" x14ac:dyDescent="0.3">
      <c r="A18" t="s">
        <v>26</v>
      </c>
      <c r="B18" t="s">
        <v>27</v>
      </c>
      <c r="C18" t="s">
        <v>28</v>
      </c>
      <c r="D18" t="s">
        <v>31</v>
      </c>
      <c r="E18" t="s">
        <v>32</v>
      </c>
      <c r="F18" t="s">
        <v>29</v>
      </c>
      <c r="G18" t="s">
        <v>30</v>
      </c>
      <c r="H18" t="s">
        <v>48</v>
      </c>
      <c r="AV18">
        <f t="shared" si="3"/>
        <v>0</v>
      </c>
      <c r="AW18">
        <f t="shared" si="2"/>
        <v>0</v>
      </c>
      <c r="AX18">
        <f t="shared" si="0"/>
        <v>0</v>
      </c>
      <c r="AY18" s="2" t="e">
        <f t="shared" si="1"/>
        <v>#DIV/0!</v>
      </c>
      <c r="BA18">
        <f>COUNTIF(Y:Y,"&lt;=1")</f>
        <v>2</v>
      </c>
    </row>
    <row r="19" spans="1:53" x14ac:dyDescent="0.3">
      <c r="A19" t="s">
        <v>26</v>
      </c>
      <c r="B19" t="s">
        <v>27</v>
      </c>
      <c r="C19" t="s">
        <v>28</v>
      </c>
      <c r="D19" t="s">
        <v>31</v>
      </c>
      <c r="E19" t="s">
        <v>32</v>
      </c>
      <c r="F19" t="s">
        <v>29</v>
      </c>
      <c r="G19" t="s">
        <v>30</v>
      </c>
      <c r="H19" t="s">
        <v>49</v>
      </c>
      <c r="AV19">
        <f t="shared" si="3"/>
        <v>0</v>
      </c>
      <c r="AW19">
        <f t="shared" si="2"/>
        <v>0</v>
      </c>
      <c r="AX19">
        <f t="shared" si="0"/>
        <v>0</v>
      </c>
      <c r="AY19" s="2" t="e">
        <f t="shared" si="1"/>
        <v>#DIV/0!</v>
      </c>
      <c r="BA19">
        <f>COUNTIF(Z:Z,"&lt;=1")</f>
        <v>2</v>
      </c>
    </row>
    <row r="20" spans="1:53" x14ac:dyDescent="0.3">
      <c r="A20" t="s">
        <v>26</v>
      </c>
      <c r="B20" t="s">
        <v>27</v>
      </c>
      <c r="C20" t="s">
        <v>28</v>
      </c>
      <c r="D20" t="s">
        <v>31</v>
      </c>
      <c r="E20" t="s">
        <v>32</v>
      </c>
      <c r="F20" t="s">
        <v>29</v>
      </c>
      <c r="G20" t="s">
        <v>30</v>
      </c>
      <c r="H20" t="s">
        <v>50</v>
      </c>
      <c r="AV20">
        <f t="shared" si="3"/>
        <v>0</v>
      </c>
      <c r="AW20">
        <f t="shared" si="2"/>
        <v>0</v>
      </c>
      <c r="AX20">
        <f t="shared" si="0"/>
        <v>0</v>
      </c>
      <c r="AY20" s="2" t="e">
        <f t="shared" si="1"/>
        <v>#DIV/0!</v>
      </c>
      <c r="BA20">
        <f>COUNTIF(AA:AA,"&lt;=1")</f>
        <v>2</v>
      </c>
    </row>
    <row r="21" spans="1:53" x14ac:dyDescent="0.3">
      <c r="A21" t="s">
        <v>26</v>
      </c>
      <c r="B21" t="s">
        <v>27</v>
      </c>
      <c r="C21" t="s">
        <v>28</v>
      </c>
      <c r="D21" t="s">
        <v>31</v>
      </c>
      <c r="E21" t="s">
        <v>32</v>
      </c>
      <c r="F21" t="s">
        <v>29</v>
      </c>
      <c r="G21" t="s">
        <v>30</v>
      </c>
      <c r="H21" t="s">
        <v>51</v>
      </c>
      <c r="AV21">
        <f t="shared" si="3"/>
        <v>0</v>
      </c>
      <c r="AW21">
        <f t="shared" si="2"/>
        <v>0</v>
      </c>
      <c r="AX21">
        <f t="shared" si="0"/>
        <v>0</v>
      </c>
      <c r="AY21" s="2" t="e">
        <f t="shared" si="1"/>
        <v>#DIV/0!</v>
      </c>
      <c r="BA21">
        <f>COUNTIF(AB:AB,"&lt;=1")</f>
        <v>2</v>
      </c>
    </row>
    <row r="22" spans="1:53" x14ac:dyDescent="0.3">
      <c r="A22" t="s">
        <v>26</v>
      </c>
      <c r="B22" t="s">
        <v>27</v>
      </c>
      <c r="C22" t="s">
        <v>28</v>
      </c>
      <c r="D22" t="s">
        <v>31</v>
      </c>
      <c r="E22" t="s">
        <v>32</v>
      </c>
      <c r="F22" t="s">
        <v>29</v>
      </c>
      <c r="G22" t="s">
        <v>30</v>
      </c>
      <c r="H22" t="s">
        <v>52</v>
      </c>
      <c r="AV22">
        <f t="shared" si="3"/>
        <v>0</v>
      </c>
      <c r="AW22">
        <f t="shared" si="2"/>
        <v>0</v>
      </c>
      <c r="AX22">
        <f t="shared" si="0"/>
        <v>0</v>
      </c>
      <c r="AY22" s="2" t="e">
        <f t="shared" si="1"/>
        <v>#DIV/0!</v>
      </c>
      <c r="BA22">
        <f>COUNTIF(AC:AC,"&lt;=1")</f>
        <v>2</v>
      </c>
    </row>
    <row r="23" spans="1:53" x14ac:dyDescent="0.3">
      <c r="A23" t="s">
        <v>26</v>
      </c>
      <c r="B23" t="s">
        <v>27</v>
      </c>
      <c r="C23" t="s">
        <v>28</v>
      </c>
      <c r="D23" t="s">
        <v>31</v>
      </c>
      <c r="E23" t="s">
        <v>32</v>
      </c>
      <c r="F23" t="s">
        <v>29</v>
      </c>
      <c r="G23" t="s">
        <v>30</v>
      </c>
      <c r="H23" t="s">
        <v>53</v>
      </c>
      <c r="AV23">
        <f t="shared" si="3"/>
        <v>0</v>
      </c>
      <c r="AW23">
        <f t="shared" si="2"/>
        <v>0</v>
      </c>
      <c r="AX23">
        <f t="shared" si="0"/>
        <v>0</v>
      </c>
      <c r="AY23" s="2" t="e">
        <f t="shared" si="1"/>
        <v>#DIV/0!</v>
      </c>
      <c r="BA23">
        <f>COUNTIF(AD:AD,"&lt;=1")</f>
        <v>3</v>
      </c>
    </row>
    <row r="24" spans="1:53" x14ac:dyDescent="0.3">
      <c r="A24" t="s">
        <v>26</v>
      </c>
      <c r="B24" t="s">
        <v>27</v>
      </c>
      <c r="C24" t="s">
        <v>28</v>
      </c>
      <c r="D24" t="s">
        <v>31</v>
      </c>
      <c r="E24" t="s">
        <v>32</v>
      </c>
      <c r="F24" t="s">
        <v>29</v>
      </c>
      <c r="G24" t="s">
        <v>30</v>
      </c>
      <c r="H24" t="s">
        <v>54</v>
      </c>
      <c r="AV24">
        <f t="shared" si="3"/>
        <v>0</v>
      </c>
      <c r="AW24">
        <f t="shared" si="2"/>
        <v>0</v>
      </c>
      <c r="AX24">
        <f t="shared" si="0"/>
        <v>0</v>
      </c>
      <c r="AY24" s="2" t="e">
        <f t="shared" si="1"/>
        <v>#DIV/0!</v>
      </c>
      <c r="BA24">
        <f>COUNTIF(AE:AE,"&lt;=1")</f>
        <v>2</v>
      </c>
    </row>
    <row r="25" spans="1:53" x14ac:dyDescent="0.3">
      <c r="A25" t="s">
        <v>26</v>
      </c>
      <c r="B25" t="s">
        <v>27</v>
      </c>
      <c r="C25" t="s">
        <v>28</v>
      </c>
      <c r="D25" t="s">
        <v>31</v>
      </c>
      <c r="E25" t="s">
        <v>32</v>
      </c>
      <c r="F25" t="s">
        <v>29</v>
      </c>
      <c r="G25" t="s">
        <v>30</v>
      </c>
      <c r="H25" t="s">
        <v>55</v>
      </c>
      <c r="AV25">
        <f t="shared" si="3"/>
        <v>0</v>
      </c>
      <c r="AW25">
        <f t="shared" si="2"/>
        <v>0</v>
      </c>
      <c r="AX25">
        <f t="shared" si="0"/>
        <v>0</v>
      </c>
      <c r="AY25" s="2" t="e">
        <f t="shared" si="1"/>
        <v>#DIV/0!</v>
      </c>
      <c r="BA25">
        <f>COUNTIF(AF:AF,"&lt;=1")</f>
        <v>2</v>
      </c>
    </row>
    <row r="26" spans="1:53" x14ac:dyDescent="0.3">
      <c r="A26" t="s">
        <v>26</v>
      </c>
      <c r="B26" t="s">
        <v>27</v>
      </c>
      <c r="C26" t="s">
        <v>28</v>
      </c>
      <c r="D26" t="s">
        <v>31</v>
      </c>
      <c r="E26" t="s">
        <v>32</v>
      </c>
      <c r="F26" t="s">
        <v>29</v>
      </c>
      <c r="G26" t="s">
        <v>30</v>
      </c>
      <c r="H26" t="s">
        <v>56</v>
      </c>
      <c r="AV26">
        <f t="shared" si="3"/>
        <v>0</v>
      </c>
      <c r="AW26">
        <f t="shared" si="2"/>
        <v>0</v>
      </c>
      <c r="AX26">
        <f t="shared" si="0"/>
        <v>0</v>
      </c>
      <c r="AY26" s="2" t="e">
        <f t="shared" si="1"/>
        <v>#DIV/0!</v>
      </c>
      <c r="BA26">
        <f>COUNTIF(AG:AG,"&lt;=1")</f>
        <v>2</v>
      </c>
    </row>
    <row r="27" spans="1:53" x14ac:dyDescent="0.3">
      <c r="A27" t="s">
        <v>26</v>
      </c>
      <c r="B27" t="s">
        <v>27</v>
      </c>
      <c r="C27" t="s">
        <v>28</v>
      </c>
      <c r="D27" t="s">
        <v>31</v>
      </c>
      <c r="E27" t="s">
        <v>32</v>
      </c>
      <c r="F27" t="s">
        <v>29</v>
      </c>
      <c r="G27" t="s">
        <v>30</v>
      </c>
      <c r="H27" t="s">
        <v>57</v>
      </c>
      <c r="AV27">
        <f t="shared" si="3"/>
        <v>0</v>
      </c>
      <c r="AW27">
        <f t="shared" si="2"/>
        <v>0</v>
      </c>
      <c r="AX27">
        <f t="shared" si="0"/>
        <v>0</v>
      </c>
      <c r="AY27" s="2" t="e">
        <f t="shared" si="1"/>
        <v>#DIV/0!</v>
      </c>
      <c r="BA27">
        <f>COUNTIF(AH:AH,"&lt;=1")</f>
        <v>2</v>
      </c>
    </row>
    <row r="28" spans="1:53" x14ac:dyDescent="0.3">
      <c r="A28" t="s">
        <v>26</v>
      </c>
      <c r="B28" t="s">
        <v>27</v>
      </c>
      <c r="C28" t="s">
        <v>28</v>
      </c>
      <c r="D28" t="s">
        <v>31</v>
      </c>
      <c r="E28" t="s">
        <v>32</v>
      </c>
      <c r="F28" t="s">
        <v>29</v>
      </c>
      <c r="G28" t="s">
        <v>30</v>
      </c>
      <c r="H28" t="s">
        <v>58</v>
      </c>
      <c r="AV28">
        <f t="shared" si="3"/>
        <v>0</v>
      </c>
      <c r="AW28">
        <f t="shared" si="2"/>
        <v>0</v>
      </c>
      <c r="AX28">
        <f t="shared" si="0"/>
        <v>0</v>
      </c>
      <c r="AY28" s="2" t="e">
        <f t="shared" si="1"/>
        <v>#DIV/0!</v>
      </c>
      <c r="BA28">
        <f>COUNTIF(AI:AI,"&lt;=1")</f>
        <v>2</v>
      </c>
    </row>
    <row r="29" spans="1:53" x14ac:dyDescent="0.3">
      <c r="A29" t="s">
        <v>26</v>
      </c>
      <c r="B29" t="s">
        <v>27</v>
      </c>
      <c r="C29" t="s">
        <v>28</v>
      </c>
      <c r="D29" t="s">
        <v>31</v>
      </c>
      <c r="E29" t="s">
        <v>32</v>
      </c>
      <c r="F29" t="s">
        <v>29</v>
      </c>
      <c r="G29" t="s">
        <v>30</v>
      </c>
      <c r="H29" t="s">
        <v>59</v>
      </c>
      <c r="AV29">
        <f t="shared" si="3"/>
        <v>0</v>
      </c>
      <c r="AW29">
        <f t="shared" si="2"/>
        <v>0</v>
      </c>
      <c r="AX29">
        <f t="shared" si="0"/>
        <v>0</v>
      </c>
      <c r="AY29" s="2" t="e">
        <f t="shared" si="1"/>
        <v>#DIV/0!</v>
      </c>
      <c r="BA29">
        <f>COUNTIF(AJ:AJ,"&lt;=1")</f>
        <v>2</v>
      </c>
    </row>
    <row r="30" spans="1:53" x14ac:dyDescent="0.3">
      <c r="A30" t="s">
        <v>26</v>
      </c>
      <c r="B30" t="s">
        <v>27</v>
      </c>
      <c r="C30" t="s">
        <v>28</v>
      </c>
      <c r="D30" t="s">
        <v>31</v>
      </c>
      <c r="E30" t="s">
        <v>32</v>
      </c>
      <c r="F30" t="s">
        <v>29</v>
      </c>
      <c r="G30" t="s">
        <v>30</v>
      </c>
      <c r="H30" t="s">
        <v>60</v>
      </c>
      <c r="AV30">
        <f t="shared" si="3"/>
        <v>0</v>
      </c>
      <c r="AW30">
        <f t="shared" si="2"/>
        <v>0</v>
      </c>
      <c r="AX30">
        <f t="shared" si="0"/>
        <v>0</v>
      </c>
      <c r="AY30" s="2" t="e">
        <f t="shared" si="1"/>
        <v>#DIV/0!</v>
      </c>
      <c r="BA30">
        <f>COUNTIF(AK:AK,"&lt;=1")</f>
        <v>2</v>
      </c>
    </row>
    <row r="31" spans="1:53" x14ac:dyDescent="0.3">
      <c r="A31" t="s">
        <v>26</v>
      </c>
      <c r="B31" t="s">
        <v>27</v>
      </c>
      <c r="C31" t="s">
        <v>28</v>
      </c>
      <c r="D31" t="s">
        <v>31</v>
      </c>
      <c r="E31" t="s">
        <v>32</v>
      </c>
      <c r="F31" t="s">
        <v>29</v>
      </c>
      <c r="G31" t="s">
        <v>30</v>
      </c>
      <c r="H31" t="s">
        <v>61</v>
      </c>
      <c r="AV31">
        <f t="shared" si="3"/>
        <v>0</v>
      </c>
      <c r="AW31">
        <f t="shared" si="2"/>
        <v>0</v>
      </c>
      <c r="AX31">
        <f t="shared" si="0"/>
        <v>0</v>
      </c>
      <c r="AY31" s="2" t="e">
        <f t="shared" si="1"/>
        <v>#DIV/0!</v>
      </c>
      <c r="BA31">
        <f>COUNTIF(AL:AL,"&lt;=1")</f>
        <v>2</v>
      </c>
    </row>
    <row r="32" spans="1:53" x14ac:dyDescent="0.3">
      <c r="A32" t="s">
        <v>26</v>
      </c>
      <c r="B32" t="s">
        <v>27</v>
      </c>
      <c r="C32" t="s">
        <v>28</v>
      </c>
      <c r="D32" t="s">
        <v>31</v>
      </c>
      <c r="E32" t="s">
        <v>32</v>
      </c>
      <c r="F32" t="s">
        <v>29</v>
      </c>
      <c r="G32" t="s">
        <v>30</v>
      </c>
      <c r="H32" t="s">
        <v>62</v>
      </c>
      <c r="AV32">
        <f t="shared" si="3"/>
        <v>0</v>
      </c>
      <c r="AW32">
        <f t="shared" si="2"/>
        <v>0</v>
      </c>
      <c r="AX32">
        <f t="shared" si="0"/>
        <v>0</v>
      </c>
      <c r="AY32" s="2" t="e">
        <f t="shared" si="1"/>
        <v>#DIV/0!</v>
      </c>
    </row>
    <row r="33" spans="48:51" x14ac:dyDescent="0.3">
      <c r="AV33">
        <f t="shared" si="3"/>
        <v>0</v>
      </c>
      <c r="AW33">
        <f t="shared" si="2"/>
        <v>0</v>
      </c>
      <c r="AX33">
        <f t="shared" si="0"/>
        <v>0</v>
      </c>
      <c r="AY33" s="2" t="e">
        <f t="shared" si="1"/>
        <v>#DIV/0!</v>
      </c>
    </row>
    <row r="34" spans="48:51" x14ac:dyDescent="0.3">
      <c r="AV34">
        <f t="shared" si="3"/>
        <v>0</v>
      </c>
      <c r="AW34">
        <f t="shared" si="2"/>
        <v>0</v>
      </c>
      <c r="AX34">
        <f t="shared" si="0"/>
        <v>0</v>
      </c>
      <c r="AY34" s="2" t="e">
        <f t="shared" si="1"/>
        <v>#DIV/0!</v>
      </c>
    </row>
    <row r="35" spans="48:51" x14ac:dyDescent="0.3">
      <c r="AV35">
        <f t="shared" si="3"/>
        <v>0</v>
      </c>
      <c r="AW35">
        <f t="shared" si="2"/>
        <v>0</v>
      </c>
      <c r="AX35">
        <f t="shared" si="0"/>
        <v>0</v>
      </c>
      <c r="AY35" s="2" t="e">
        <f t="shared" si="1"/>
        <v>#DIV/0!</v>
      </c>
    </row>
    <row r="36" spans="48:51" x14ac:dyDescent="0.3">
      <c r="AV36">
        <f t="shared" si="3"/>
        <v>0</v>
      </c>
      <c r="AW36">
        <f t="shared" si="2"/>
        <v>0</v>
      </c>
      <c r="AX36">
        <f t="shared" si="0"/>
        <v>0</v>
      </c>
      <c r="AY36" s="2" t="e">
        <f t="shared" si="1"/>
        <v>#DIV/0!</v>
      </c>
    </row>
    <row r="37" spans="48:51" x14ac:dyDescent="0.3">
      <c r="AV37">
        <f t="shared" si="3"/>
        <v>0</v>
      </c>
      <c r="AW37">
        <f t="shared" si="2"/>
        <v>0</v>
      </c>
      <c r="AX37">
        <f t="shared" si="0"/>
        <v>0</v>
      </c>
      <c r="AY37" s="2" t="e">
        <f t="shared" si="1"/>
        <v>#DIV/0!</v>
      </c>
    </row>
    <row r="38" spans="48:51" x14ac:dyDescent="0.3">
      <c r="AV38">
        <f t="shared" si="3"/>
        <v>0</v>
      </c>
      <c r="AW38">
        <f t="shared" si="2"/>
        <v>0</v>
      </c>
      <c r="AX38">
        <f t="shared" si="0"/>
        <v>0</v>
      </c>
      <c r="AY38" s="2" t="e">
        <f t="shared" si="1"/>
        <v>#DIV/0!</v>
      </c>
    </row>
    <row r="39" spans="48:51" x14ac:dyDescent="0.3">
      <c r="AV39">
        <f t="shared" si="3"/>
        <v>0</v>
      </c>
      <c r="AW39">
        <f t="shared" si="2"/>
        <v>0</v>
      </c>
      <c r="AX39">
        <f t="shared" si="0"/>
        <v>0</v>
      </c>
      <c r="AY39" s="2" t="e">
        <f t="shared" si="1"/>
        <v>#DIV/0!</v>
      </c>
    </row>
    <row r="40" spans="48:51" x14ac:dyDescent="0.3">
      <c r="AV40">
        <f t="shared" si="3"/>
        <v>0</v>
      </c>
      <c r="AW40">
        <f t="shared" si="2"/>
        <v>0</v>
      </c>
      <c r="AX40">
        <f t="shared" si="0"/>
        <v>0</v>
      </c>
      <c r="AY40" s="2" t="e">
        <f t="shared" si="1"/>
        <v>#DIV/0!</v>
      </c>
    </row>
    <row r="41" spans="48:51" x14ac:dyDescent="0.3">
      <c r="AV41">
        <f t="shared" si="3"/>
        <v>0</v>
      </c>
      <c r="AW41">
        <f t="shared" si="2"/>
        <v>0</v>
      </c>
      <c r="AX41">
        <f t="shared" si="0"/>
        <v>0</v>
      </c>
      <c r="AY41" s="2" t="e">
        <f t="shared" si="1"/>
        <v>#DIV/0!</v>
      </c>
    </row>
    <row r="42" spans="48:51" x14ac:dyDescent="0.3">
      <c r="AV42">
        <f t="shared" si="3"/>
        <v>0</v>
      </c>
      <c r="AW42">
        <f t="shared" si="2"/>
        <v>0</v>
      </c>
      <c r="AX42">
        <f t="shared" si="0"/>
        <v>0</v>
      </c>
      <c r="AY42" s="2" t="e">
        <f t="shared" si="1"/>
        <v>#DIV/0!</v>
      </c>
    </row>
    <row r="43" spans="48:51" x14ac:dyDescent="0.3">
      <c r="AV43">
        <f t="shared" si="3"/>
        <v>0</v>
      </c>
      <c r="AW43">
        <f t="shared" si="2"/>
        <v>0</v>
      </c>
      <c r="AX43">
        <f t="shared" si="0"/>
        <v>0</v>
      </c>
      <c r="AY43" s="2" t="e">
        <f t="shared" si="1"/>
        <v>#DIV/0!</v>
      </c>
    </row>
    <row r="44" spans="48:51" x14ac:dyDescent="0.3">
      <c r="AV44">
        <f t="shared" si="3"/>
        <v>0</v>
      </c>
      <c r="AW44">
        <f t="shared" si="2"/>
        <v>0</v>
      </c>
      <c r="AX44">
        <f t="shared" si="0"/>
        <v>0</v>
      </c>
      <c r="AY44" s="2" t="e">
        <f t="shared" si="1"/>
        <v>#DIV/0!</v>
      </c>
    </row>
    <row r="45" spans="48:51" x14ac:dyDescent="0.3">
      <c r="AV45">
        <f t="shared" si="3"/>
        <v>0</v>
      </c>
      <c r="AW45">
        <f t="shared" si="2"/>
        <v>0</v>
      </c>
      <c r="AX45">
        <f t="shared" si="0"/>
        <v>0</v>
      </c>
      <c r="AY45" s="2" t="e">
        <f t="shared" si="1"/>
        <v>#DIV/0!</v>
      </c>
    </row>
    <row r="46" spans="48:51" x14ac:dyDescent="0.3">
      <c r="AV46">
        <f t="shared" si="3"/>
        <v>0</v>
      </c>
      <c r="AW46">
        <f t="shared" si="2"/>
        <v>0</v>
      </c>
      <c r="AX46">
        <f t="shared" si="0"/>
        <v>0</v>
      </c>
      <c r="AY46" s="2" t="e">
        <f t="shared" si="1"/>
        <v>#DIV/0!</v>
      </c>
    </row>
    <row r="47" spans="48:51" x14ac:dyDescent="0.3">
      <c r="AV47">
        <f t="shared" si="3"/>
        <v>0</v>
      </c>
      <c r="AW47">
        <f t="shared" si="2"/>
        <v>0</v>
      </c>
      <c r="AX47">
        <f t="shared" si="0"/>
        <v>0</v>
      </c>
      <c r="AY47" s="2" t="e">
        <f t="shared" si="1"/>
        <v>#DIV/0!</v>
      </c>
    </row>
    <row r="48" spans="48:51" x14ac:dyDescent="0.3">
      <c r="AV48">
        <f t="shared" si="3"/>
        <v>0</v>
      </c>
      <c r="AW48">
        <f t="shared" si="2"/>
        <v>0</v>
      </c>
      <c r="AX48">
        <f t="shared" si="0"/>
        <v>0</v>
      </c>
      <c r="AY48" s="2" t="e">
        <f t="shared" si="1"/>
        <v>#DIV/0!</v>
      </c>
    </row>
    <row r="49" spans="48:51" x14ac:dyDescent="0.3">
      <c r="AV49">
        <f t="shared" si="3"/>
        <v>0</v>
      </c>
      <c r="AW49">
        <f t="shared" si="2"/>
        <v>0</v>
      </c>
      <c r="AX49">
        <f t="shared" si="0"/>
        <v>0</v>
      </c>
      <c r="AY49" s="2" t="e">
        <f t="shared" si="1"/>
        <v>#DIV/0!</v>
      </c>
    </row>
    <row r="50" spans="48:51" x14ac:dyDescent="0.3">
      <c r="AV50">
        <f t="shared" si="3"/>
        <v>0</v>
      </c>
      <c r="AW50">
        <f t="shared" si="2"/>
        <v>0</v>
      </c>
      <c r="AX50">
        <f t="shared" si="0"/>
        <v>0</v>
      </c>
      <c r="AY50" s="2" t="e">
        <f t="shared" si="1"/>
        <v>#DIV/0!</v>
      </c>
    </row>
    <row r="51" spans="48:51" x14ac:dyDescent="0.3">
      <c r="AV51">
        <f t="shared" si="3"/>
        <v>0</v>
      </c>
      <c r="AW51">
        <f t="shared" si="2"/>
        <v>0</v>
      </c>
      <c r="AX51">
        <f t="shared" si="0"/>
        <v>0</v>
      </c>
      <c r="AY51" s="2" t="e">
        <f t="shared" si="1"/>
        <v>#DIV/0!</v>
      </c>
    </row>
    <row r="52" spans="48:51" x14ac:dyDescent="0.3">
      <c r="AV52">
        <f t="shared" si="3"/>
        <v>0</v>
      </c>
      <c r="AW52">
        <f t="shared" si="2"/>
        <v>0</v>
      </c>
      <c r="AX52">
        <f t="shared" si="0"/>
        <v>0</v>
      </c>
      <c r="AY52" s="2" t="e">
        <f t="shared" si="1"/>
        <v>#DIV/0!</v>
      </c>
    </row>
    <row r="53" spans="48:51" x14ac:dyDescent="0.3">
      <c r="AV53">
        <f t="shared" si="3"/>
        <v>0</v>
      </c>
      <c r="AW53">
        <f t="shared" si="2"/>
        <v>0</v>
      </c>
      <c r="AX53">
        <f t="shared" si="0"/>
        <v>0</v>
      </c>
      <c r="AY53" s="2" t="e">
        <f t="shared" si="1"/>
        <v>#DIV/0!</v>
      </c>
    </row>
    <row r="54" spans="48:51" x14ac:dyDescent="0.3">
      <c r="AV54">
        <f t="shared" si="3"/>
        <v>0</v>
      </c>
      <c r="AW54">
        <f t="shared" si="2"/>
        <v>0</v>
      </c>
      <c r="AX54">
        <f t="shared" si="0"/>
        <v>0</v>
      </c>
      <c r="AY54" s="2" t="e">
        <f t="shared" si="1"/>
        <v>#DIV/0!</v>
      </c>
    </row>
    <row r="55" spans="48:51" x14ac:dyDescent="0.3">
      <c r="AV55">
        <f t="shared" si="3"/>
        <v>0</v>
      </c>
      <c r="AW55">
        <f t="shared" si="2"/>
        <v>0</v>
      </c>
      <c r="AX55">
        <f t="shared" si="0"/>
        <v>0</v>
      </c>
      <c r="AY55" s="2" t="e">
        <f t="shared" si="1"/>
        <v>#DIV/0!</v>
      </c>
    </row>
    <row r="56" spans="48:51" x14ac:dyDescent="0.3">
      <c r="AV56">
        <f t="shared" si="3"/>
        <v>0</v>
      </c>
      <c r="AW56">
        <f t="shared" si="2"/>
        <v>0</v>
      </c>
      <c r="AX56">
        <f t="shared" si="0"/>
        <v>0</v>
      </c>
      <c r="AY56" s="2" t="e">
        <f t="shared" si="1"/>
        <v>#DIV/0!</v>
      </c>
    </row>
    <row r="57" spans="48:51" x14ac:dyDescent="0.3">
      <c r="AV57">
        <f t="shared" si="3"/>
        <v>0</v>
      </c>
      <c r="AW57">
        <f t="shared" si="2"/>
        <v>0</v>
      </c>
      <c r="AX57">
        <f t="shared" si="0"/>
        <v>0</v>
      </c>
      <c r="AY57" s="2" t="e">
        <f t="shared" si="1"/>
        <v>#DIV/0!</v>
      </c>
    </row>
    <row r="58" spans="48:51" x14ac:dyDescent="0.3">
      <c r="AV58">
        <f t="shared" si="3"/>
        <v>0</v>
      </c>
      <c r="AW58">
        <f t="shared" si="2"/>
        <v>0</v>
      </c>
      <c r="AX58">
        <f t="shared" si="0"/>
        <v>0</v>
      </c>
      <c r="AY58" s="2" t="e">
        <f t="shared" si="1"/>
        <v>#DIV/0!</v>
      </c>
    </row>
    <row r="59" spans="48:51" x14ac:dyDescent="0.3">
      <c r="AV59">
        <f t="shared" si="3"/>
        <v>0</v>
      </c>
      <c r="AW59">
        <f t="shared" si="2"/>
        <v>0</v>
      </c>
      <c r="AX59">
        <f t="shared" si="0"/>
        <v>0</v>
      </c>
      <c r="AY59" s="2" t="e">
        <f t="shared" si="1"/>
        <v>#DIV/0!</v>
      </c>
    </row>
    <row r="60" spans="48:51" x14ac:dyDescent="0.3">
      <c r="AV60">
        <f t="shared" si="3"/>
        <v>0</v>
      </c>
      <c r="AW60">
        <f t="shared" si="2"/>
        <v>0</v>
      </c>
      <c r="AX60">
        <f t="shared" si="0"/>
        <v>0</v>
      </c>
      <c r="AY60" s="2" t="e">
        <f t="shared" si="1"/>
        <v>#DIV/0!</v>
      </c>
    </row>
    <row r="61" spans="48:51" x14ac:dyDescent="0.3">
      <c r="AV61">
        <f t="shared" si="3"/>
        <v>0</v>
      </c>
      <c r="AW61">
        <f t="shared" si="2"/>
        <v>0</v>
      </c>
      <c r="AX61">
        <f t="shared" si="0"/>
        <v>0</v>
      </c>
      <c r="AY61" s="2" t="e">
        <f t="shared" si="1"/>
        <v>#DIV/0!</v>
      </c>
    </row>
    <row r="62" spans="48:51" x14ac:dyDescent="0.3">
      <c r="AV62">
        <f t="shared" si="3"/>
        <v>0</v>
      </c>
      <c r="AW62">
        <f t="shared" si="2"/>
        <v>0</v>
      </c>
      <c r="AX62">
        <f t="shared" si="0"/>
        <v>0</v>
      </c>
      <c r="AY62" s="2" t="e">
        <f t="shared" si="1"/>
        <v>#DIV/0!</v>
      </c>
    </row>
    <row r="63" spans="48:51" x14ac:dyDescent="0.3">
      <c r="AV63">
        <f t="shared" si="3"/>
        <v>0</v>
      </c>
      <c r="AW63">
        <f t="shared" si="2"/>
        <v>0</v>
      </c>
      <c r="AX63">
        <f t="shared" si="0"/>
        <v>0</v>
      </c>
      <c r="AY63" s="2" t="e">
        <f t="shared" si="1"/>
        <v>#DIV/0!</v>
      </c>
    </row>
    <row r="64" spans="48:51" x14ac:dyDescent="0.3">
      <c r="AV64">
        <f t="shared" si="3"/>
        <v>0</v>
      </c>
      <c r="AW64">
        <f t="shared" si="2"/>
        <v>0</v>
      </c>
      <c r="AX64">
        <f t="shared" si="0"/>
        <v>0</v>
      </c>
      <c r="AY64" s="2" t="e">
        <f t="shared" si="1"/>
        <v>#DIV/0!</v>
      </c>
    </row>
    <row r="65" spans="48:51" x14ac:dyDescent="0.3">
      <c r="AV65">
        <f t="shared" si="3"/>
        <v>0</v>
      </c>
      <c r="AW65">
        <f t="shared" si="2"/>
        <v>0</v>
      </c>
      <c r="AX65">
        <f t="shared" si="0"/>
        <v>0</v>
      </c>
      <c r="AY65" s="2" t="e">
        <f t="shared" si="1"/>
        <v>#DIV/0!</v>
      </c>
    </row>
    <row r="66" spans="48:51" x14ac:dyDescent="0.3">
      <c r="AV66">
        <f t="shared" si="3"/>
        <v>0</v>
      </c>
      <c r="AW66">
        <f t="shared" si="2"/>
        <v>0</v>
      </c>
      <c r="AX66">
        <f t="shared" si="0"/>
        <v>0</v>
      </c>
      <c r="AY66" s="2" t="e">
        <f t="shared" si="1"/>
        <v>#DIV/0!</v>
      </c>
    </row>
    <row r="67" spans="48:51" x14ac:dyDescent="0.3">
      <c r="AV67">
        <f t="shared" si="3"/>
        <v>0</v>
      </c>
      <c r="AW67">
        <f t="shared" si="2"/>
        <v>0</v>
      </c>
      <c r="AX67">
        <f t="shared" si="0"/>
        <v>0</v>
      </c>
      <c r="AY67" s="2" t="e">
        <f t="shared" si="1"/>
        <v>#DIV/0!</v>
      </c>
    </row>
    <row r="68" spans="48:51" x14ac:dyDescent="0.3">
      <c r="AV68">
        <f t="shared" si="3"/>
        <v>0</v>
      </c>
      <c r="AW68">
        <f t="shared" si="2"/>
        <v>0</v>
      </c>
      <c r="AX68">
        <f t="shared" ref="AX68:AX131" si="4">SUM(AV68:AW68)</f>
        <v>0</v>
      </c>
      <c r="AY68" s="2" t="e">
        <f t="shared" ref="AY68:AY131" si="5">AV68/AX68</f>
        <v>#DIV/0!</v>
      </c>
    </row>
    <row r="69" spans="48:51" x14ac:dyDescent="0.3">
      <c r="AV69">
        <f t="shared" si="3"/>
        <v>0</v>
      </c>
      <c r="AW69">
        <f t="shared" ref="AW69:AW132" si="6">COUNTIF(J69:AL69,"=0")</f>
        <v>0</v>
      </c>
      <c r="AX69">
        <f t="shared" si="4"/>
        <v>0</v>
      </c>
      <c r="AY69" s="2" t="e">
        <f t="shared" si="5"/>
        <v>#DIV/0!</v>
      </c>
    </row>
    <row r="70" spans="48:51" x14ac:dyDescent="0.3">
      <c r="AV70">
        <f t="shared" ref="AV70:AV133" si="7">COUNTIF(J70:AL70,"=1")</f>
        <v>0</v>
      </c>
      <c r="AW70">
        <f t="shared" si="6"/>
        <v>0</v>
      </c>
      <c r="AX70">
        <f t="shared" si="4"/>
        <v>0</v>
      </c>
      <c r="AY70" s="2" t="e">
        <f t="shared" si="5"/>
        <v>#DIV/0!</v>
      </c>
    </row>
    <row r="71" spans="48:51" x14ac:dyDescent="0.3">
      <c r="AV71">
        <f t="shared" si="7"/>
        <v>0</v>
      </c>
      <c r="AW71">
        <f t="shared" si="6"/>
        <v>0</v>
      </c>
      <c r="AX71">
        <f t="shared" si="4"/>
        <v>0</v>
      </c>
      <c r="AY71" s="2" t="e">
        <f t="shared" si="5"/>
        <v>#DIV/0!</v>
      </c>
    </row>
    <row r="72" spans="48:51" x14ac:dyDescent="0.3">
      <c r="AV72">
        <f t="shared" si="7"/>
        <v>0</v>
      </c>
      <c r="AW72">
        <f t="shared" si="6"/>
        <v>0</v>
      </c>
      <c r="AX72">
        <f t="shared" si="4"/>
        <v>0</v>
      </c>
      <c r="AY72" s="2" t="e">
        <f t="shared" si="5"/>
        <v>#DIV/0!</v>
      </c>
    </row>
    <row r="73" spans="48:51" x14ac:dyDescent="0.3">
      <c r="AV73">
        <f t="shared" si="7"/>
        <v>0</v>
      </c>
      <c r="AW73">
        <f t="shared" si="6"/>
        <v>0</v>
      </c>
      <c r="AX73">
        <f t="shared" si="4"/>
        <v>0</v>
      </c>
      <c r="AY73" s="2" t="e">
        <f t="shared" si="5"/>
        <v>#DIV/0!</v>
      </c>
    </row>
    <row r="74" spans="48:51" x14ac:dyDescent="0.3">
      <c r="AV74">
        <f t="shared" si="7"/>
        <v>0</v>
      </c>
      <c r="AW74">
        <f t="shared" si="6"/>
        <v>0</v>
      </c>
      <c r="AX74">
        <f t="shared" si="4"/>
        <v>0</v>
      </c>
      <c r="AY74" s="2" t="e">
        <f t="shared" si="5"/>
        <v>#DIV/0!</v>
      </c>
    </row>
    <row r="75" spans="48:51" x14ac:dyDescent="0.3">
      <c r="AV75">
        <f t="shared" si="7"/>
        <v>0</v>
      </c>
      <c r="AW75">
        <f t="shared" si="6"/>
        <v>0</v>
      </c>
      <c r="AX75">
        <f t="shared" si="4"/>
        <v>0</v>
      </c>
      <c r="AY75" s="2" t="e">
        <f t="shared" si="5"/>
        <v>#DIV/0!</v>
      </c>
    </row>
    <row r="76" spans="48:51" x14ac:dyDescent="0.3">
      <c r="AV76">
        <f t="shared" si="7"/>
        <v>0</v>
      </c>
      <c r="AW76">
        <f t="shared" si="6"/>
        <v>0</v>
      </c>
      <c r="AX76">
        <f t="shared" si="4"/>
        <v>0</v>
      </c>
      <c r="AY76" s="2" t="e">
        <f t="shared" si="5"/>
        <v>#DIV/0!</v>
      </c>
    </row>
    <row r="77" spans="48:51" x14ac:dyDescent="0.3">
      <c r="AV77">
        <f t="shared" si="7"/>
        <v>0</v>
      </c>
      <c r="AW77">
        <f t="shared" si="6"/>
        <v>0</v>
      </c>
      <c r="AX77">
        <f t="shared" si="4"/>
        <v>0</v>
      </c>
      <c r="AY77" s="2" t="e">
        <f t="shared" si="5"/>
        <v>#DIV/0!</v>
      </c>
    </row>
    <row r="78" spans="48:51" x14ac:dyDescent="0.3">
      <c r="AV78">
        <f t="shared" si="7"/>
        <v>0</v>
      </c>
      <c r="AW78">
        <f t="shared" si="6"/>
        <v>0</v>
      </c>
      <c r="AX78">
        <f t="shared" si="4"/>
        <v>0</v>
      </c>
      <c r="AY78" s="2" t="e">
        <f t="shared" si="5"/>
        <v>#DIV/0!</v>
      </c>
    </row>
    <row r="79" spans="48:51" x14ac:dyDescent="0.3">
      <c r="AV79">
        <f t="shared" si="7"/>
        <v>0</v>
      </c>
      <c r="AW79">
        <f t="shared" si="6"/>
        <v>0</v>
      </c>
      <c r="AX79">
        <f t="shared" si="4"/>
        <v>0</v>
      </c>
      <c r="AY79" s="2" t="e">
        <f t="shared" si="5"/>
        <v>#DIV/0!</v>
      </c>
    </row>
    <row r="80" spans="48:51" x14ac:dyDescent="0.3">
      <c r="AV80">
        <f t="shared" si="7"/>
        <v>0</v>
      </c>
      <c r="AW80">
        <f t="shared" si="6"/>
        <v>0</v>
      </c>
      <c r="AX80">
        <f t="shared" si="4"/>
        <v>0</v>
      </c>
      <c r="AY80" s="2" t="e">
        <f t="shared" si="5"/>
        <v>#DIV/0!</v>
      </c>
    </row>
    <row r="81" spans="48:51" x14ac:dyDescent="0.3">
      <c r="AV81">
        <f t="shared" si="7"/>
        <v>0</v>
      </c>
      <c r="AW81">
        <f t="shared" si="6"/>
        <v>0</v>
      </c>
      <c r="AX81">
        <f t="shared" si="4"/>
        <v>0</v>
      </c>
      <c r="AY81" s="2" t="e">
        <f t="shared" si="5"/>
        <v>#DIV/0!</v>
      </c>
    </row>
    <row r="82" spans="48:51" x14ac:dyDescent="0.3">
      <c r="AV82">
        <f t="shared" si="7"/>
        <v>0</v>
      </c>
      <c r="AW82">
        <f t="shared" si="6"/>
        <v>0</v>
      </c>
      <c r="AX82">
        <f t="shared" si="4"/>
        <v>0</v>
      </c>
      <c r="AY82" s="2" t="e">
        <f t="shared" si="5"/>
        <v>#DIV/0!</v>
      </c>
    </row>
    <row r="83" spans="48:51" x14ac:dyDescent="0.3">
      <c r="AV83">
        <f t="shared" si="7"/>
        <v>0</v>
      </c>
      <c r="AW83">
        <f t="shared" si="6"/>
        <v>0</v>
      </c>
      <c r="AX83">
        <f t="shared" si="4"/>
        <v>0</v>
      </c>
      <c r="AY83" s="2" t="e">
        <f t="shared" si="5"/>
        <v>#DIV/0!</v>
      </c>
    </row>
    <row r="84" spans="48:51" x14ac:dyDescent="0.3">
      <c r="AV84">
        <f t="shared" si="7"/>
        <v>0</v>
      </c>
      <c r="AW84">
        <f t="shared" si="6"/>
        <v>0</v>
      </c>
      <c r="AX84">
        <f t="shared" si="4"/>
        <v>0</v>
      </c>
      <c r="AY84" s="2" t="e">
        <f t="shared" si="5"/>
        <v>#DIV/0!</v>
      </c>
    </row>
    <row r="85" spans="48:51" x14ac:dyDescent="0.3">
      <c r="AV85">
        <f t="shared" si="7"/>
        <v>0</v>
      </c>
      <c r="AW85">
        <f t="shared" si="6"/>
        <v>0</v>
      </c>
      <c r="AX85">
        <f t="shared" si="4"/>
        <v>0</v>
      </c>
      <c r="AY85" s="2" t="e">
        <f t="shared" si="5"/>
        <v>#DIV/0!</v>
      </c>
    </row>
    <row r="86" spans="48:51" x14ac:dyDescent="0.3">
      <c r="AV86">
        <f t="shared" si="7"/>
        <v>0</v>
      </c>
      <c r="AW86">
        <f t="shared" si="6"/>
        <v>0</v>
      </c>
      <c r="AX86">
        <f t="shared" si="4"/>
        <v>0</v>
      </c>
      <c r="AY86" s="2" t="e">
        <f t="shared" si="5"/>
        <v>#DIV/0!</v>
      </c>
    </row>
    <row r="87" spans="48:51" x14ac:dyDescent="0.3">
      <c r="AV87">
        <f t="shared" si="7"/>
        <v>0</v>
      </c>
      <c r="AW87">
        <f t="shared" si="6"/>
        <v>0</v>
      </c>
      <c r="AX87">
        <f t="shared" si="4"/>
        <v>0</v>
      </c>
      <c r="AY87" s="2" t="e">
        <f t="shared" si="5"/>
        <v>#DIV/0!</v>
      </c>
    </row>
    <row r="88" spans="48:51" x14ac:dyDescent="0.3">
      <c r="AV88">
        <f t="shared" si="7"/>
        <v>0</v>
      </c>
      <c r="AW88">
        <f t="shared" si="6"/>
        <v>0</v>
      </c>
      <c r="AX88">
        <f t="shared" si="4"/>
        <v>0</v>
      </c>
      <c r="AY88" s="2" t="e">
        <f t="shared" si="5"/>
        <v>#DIV/0!</v>
      </c>
    </row>
    <row r="89" spans="48:51" x14ac:dyDescent="0.3">
      <c r="AV89">
        <f t="shared" si="7"/>
        <v>0</v>
      </c>
      <c r="AW89">
        <f t="shared" si="6"/>
        <v>0</v>
      </c>
      <c r="AX89">
        <f t="shared" si="4"/>
        <v>0</v>
      </c>
      <c r="AY89" s="2" t="e">
        <f t="shared" si="5"/>
        <v>#DIV/0!</v>
      </c>
    </row>
    <row r="90" spans="48:51" x14ac:dyDescent="0.3">
      <c r="AV90">
        <f t="shared" si="7"/>
        <v>0</v>
      </c>
      <c r="AW90">
        <f t="shared" si="6"/>
        <v>0</v>
      </c>
      <c r="AX90">
        <f t="shared" si="4"/>
        <v>0</v>
      </c>
      <c r="AY90" s="2" t="e">
        <f t="shared" si="5"/>
        <v>#DIV/0!</v>
      </c>
    </row>
    <row r="91" spans="48:51" x14ac:dyDescent="0.3">
      <c r="AV91">
        <f t="shared" si="7"/>
        <v>0</v>
      </c>
      <c r="AW91">
        <f t="shared" si="6"/>
        <v>0</v>
      </c>
      <c r="AX91">
        <f t="shared" si="4"/>
        <v>0</v>
      </c>
      <c r="AY91" s="2" t="e">
        <f t="shared" si="5"/>
        <v>#DIV/0!</v>
      </c>
    </row>
    <row r="92" spans="48:51" x14ac:dyDescent="0.3">
      <c r="AV92">
        <f t="shared" si="7"/>
        <v>0</v>
      </c>
      <c r="AW92">
        <f t="shared" si="6"/>
        <v>0</v>
      </c>
      <c r="AX92">
        <f t="shared" si="4"/>
        <v>0</v>
      </c>
      <c r="AY92" s="2" t="e">
        <f t="shared" si="5"/>
        <v>#DIV/0!</v>
      </c>
    </row>
    <row r="93" spans="48:51" x14ac:dyDescent="0.3">
      <c r="AV93">
        <f t="shared" si="7"/>
        <v>0</v>
      </c>
      <c r="AW93">
        <f t="shared" si="6"/>
        <v>0</v>
      </c>
      <c r="AX93">
        <f t="shared" si="4"/>
        <v>0</v>
      </c>
      <c r="AY93" s="2" t="e">
        <f t="shared" si="5"/>
        <v>#DIV/0!</v>
      </c>
    </row>
    <row r="94" spans="48:51" x14ac:dyDescent="0.3">
      <c r="AV94">
        <f t="shared" si="7"/>
        <v>0</v>
      </c>
      <c r="AW94">
        <f t="shared" si="6"/>
        <v>0</v>
      </c>
      <c r="AX94">
        <f t="shared" si="4"/>
        <v>0</v>
      </c>
      <c r="AY94" s="2" t="e">
        <f t="shared" si="5"/>
        <v>#DIV/0!</v>
      </c>
    </row>
    <row r="95" spans="48:51" x14ac:dyDescent="0.3">
      <c r="AV95">
        <f t="shared" si="7"/>
        <v>0</v>
      </c>
      <c r="AW95">
        <f t="shared" si="6"/>
        <v>0</v>
      </c>
      <c r="AX95">
        <f t="shared" si="4"/>
        <v>0</v>
      </c>
      <c r="AY95" s="2" t="e">
        <f t="shared" si="5"/>
        <v>#DIV/0!</v>
      </c>
    </row>
    <row r="96" spans="48:51" x14ac:dyDescent="0.3">
      <c r="AV96">
        <f t="shared" si="7"/>
        <v>0</v>
      </c>
      <c r="AW96">
        <f t="shared" si="6"/>
        <v>0</v>
      </c>
      <c r="AX96">
        <f t="shared" si="4"/>
        <v>0</v>
      </c>
      <c r="AY96" s="2" t="e">
        <f t="shared" si="5"/>
        <v>#DIV/0!</v>
      </c>
    </row>
    <row r="97" spans="48:51" x14ac:dyDescent="0.3">
      <c r="AV97">
        <f t="shared" si="7"/>
        <v>0</v>
      </c>
      <c r="AW97">
        <f t="shared" si="6"/>
        <v>0</v>
      </c>
      <c r="AX97">
        <f t="shared" si="4"/>
        <v>0</v>
      </c>
      <c r="AY97" s="2" t="e">
        <f t="shared" si="5"/>
        <v>#DIV/0!</v>
      </c>
    </row>
    <row r="98" spans="48:51" x14ac:dyDescent="0.3">
      <c r="AV98">
        <f t="shared" si="7"/>
        <v>0</v>
      </c>
      <c r="AW98">
        <f t="shared" si="6"/>
        <v>0</v>
      </c>
      <c r="AX98">
        <f t="shared" si="4"/>
        <v>0</v>
      </c>
      <c r="AY98" s="2" t="e">
        <f t="shared" si="5"/>
        <v>#DIV/0!</v>
      </c>
    </row>
    <row r="99" spans="48:51" x14ac:dyDescent="0.3">
      <c r="AV99">
        <f t="shared" si="7"/>
        <v>0</v>
      </c>
      <c r="AW99">
        <f t="shared" si="6"/>
        <v>0</v>
      </c>
      <c r="AX99">
        <f t="shared" si="4"/>
        <v>0</v>
      </c>
      <c r="AY99" s="2" t="e">
        <f t="shared" si="5"/>
        <v>#DIV/0!</v>
      </c>
    </row>
    <row r="100" spans="48:51" x14ac:dyDescent="0.3">
      <c r="AV100">
        <f t="shared" si="7"/>
        <v>0</v>
      </c>
      <c r="AW100">
        <f t="shared" si="6"/>
        <v>0</v>
      </c>
      <c r="AX100">
        <f t="shared" si="4"/>
        <v>0</v>
      </c>
      <c r="AY100" s="2" t="e">
        <f t="shared" si="5"/>
        <v>#DIV/0!</v>
      </c>
    </row>
    <row r="101" spans="48:51" x14ac:dyDescent="0.3">
      <c r="AV101">
        <f t="shared" si="7"/>
        <v>0</v>
      </c>
      <c r="AW101">
        <f t="shared" si="6"/>
        <v>0</v>
      </c>
      <c r="AX101">
        <f t="shared" si="4"/>
        <v>0</v>
      </c>
      <c r="AY101" s="2" t="e">
        <f t="shared" si="5"/>
        <v>#DIV/0!</v>
      </c>
    </row>
    <row r="102" spans="48:51" x14ac:dyDescent="0.3">
      <c r="AV102">
        <f t="shared" si="7"/>
        <v>0</v>
      </c>
      <c r="AW102">
        <f t="shared" si="6"/>
        <v>0</v>
      </c>
      <c r="AX102">
        <f t="shared" si="4"/>
        <v>0</v>
      </c>
      <c r="AY102" s="2" t="e">
        <f t="shared" si="5"/>
        <v>#DIV/0!</v>
      </c>
    </row>
    <row r="103" spans="48:51" x14ac:dyDescent="0.3">
      <c r="AV103">
        <f t="shared" si="7"/>
        <v>0</v>
      </c>
      <c r="AW103">
        <f t="shared" si="6"/>
        <v>0</v>
      </c>
      <c r="AX103">
        <f t="shared" si="4"/>
        <v>0</v>
      </c>
      <c r="AY103" s="2" t="e">
        <f t="shared" si="5"/>
        <v>#DIV/0!</v>
      </c>
    </row>
    <row r="104" spans="48:51" x14ac:dyDescent="0.3">
      <c r="AV104">
        <f t="shared" si="7"/>
        <v>0</v>
      </c>
      <c r="AW104">
        <f t="shared" si="6"/>
        <v>0</v>
      </c>
      <c r="AX104">
        <f t="shared" si="4"/>
        <v>0</v>
      </c>
      <c r="AY104" s="2" t="e">
        <f t="shared" si="5"/>
        <v>#DIV/0!</v>
      </c>
    </row>
    <row r="105" spans="48:51" x14ac:dyDescent="0.3">
      <c r="AV105">
        <f t="shared" si="7"/>
        <v>0</v>
      </c>
      <c r="AW105">
        <f t="shared" si="6"/>
        <v>0</v>
      </c>
      <c r="AX105">
        <f t="shared" si="4"/>
        <v>0</v>
      </c>
      <c r="AY105" s="2" t="e">
        <f t="shared" si="5"/>
        <v>#DIV/0!</v>
      </c>
    </row>
    <row r="106" spans="48:51" x14ac:dyDescent="0.3">
      <c r="AV106">
        <f t="shared" si="7"/>
        <v>0</v>
      </c>
      <c r="AW106">
        <f t="shared" si="6"/>
        <v>0</v>
      </c>
      <c r="AX106">
        <f t="shared" si="4"/>
        <v>0</v>
      </c>
      <c r="AY106" s="2" t="e">
        <f t="shared" si="5"/>
        <v>#DIV/0!</v>
      </c>
    </row>
    <row r="107" spans="48:51" x14ac:dyDescent="0.3">
      <c r="AV107">
        <f t="shared" si="7"/>
        <v>0</v>
      </c>
      <c r="AW107">
        <f t="shared" si="6"/>
        <v>0</v>
      </c>
      <c r="AX107">
        <f t="shared" si="4"/>
        <v>0</v>
      </c>
      <c r="AY107" s="2" t="e">
        <f t="shared" si="5"/>
        <v>#DIV/0!</v>
      </c>
    </row>
    <row r="108" spans="48:51" x14ac:dyDescent="0.3">
      <c r="AV108">
        <f t="shared" si="7"/>
        <v>0</v>
      </c>
      <c r="AW108">
        <f t="shared" si="6"/>
        <v>0</v>
      </c>
      <c r="AX108">
        <f t="shared" si="4"/>
        <v>0</v>
      </c>
      <c r="AY108" s="2" t="e">
        <f t="shared" si="5"/>
        <v>#DIV/0!</v>
      </c>
    </row>
    <row r="109" spans="48:51" x14ac:dyDescent="0.3">
      <c r="AV109">
        <f t="shared" si="7"/>
        <v>0</v>
      </c>
      <c r="AW109">
        <f t="shared" si="6"/>
        <v>0</v>
      </c>
      <c r="AX109">
        <f t="shared" si="4"/>
        <v>0</v>
      </c>
      <c r="AY109" s="2" t="e">
        <f t="shared" si="5"/>
        <v>#DIV/0!</v>
      </c>
    </row>
    <row r="110" spans="48:51" x14ac:dyDescent="0.3">
      <c r="AV110">
        <f t="shared" si="7"/>
        <v>0</v>
      </c>
      <c r="AW110">
        <f t="shared" si="6"/>
        <v>0</v>
      </c>
      <c r="AX110">
        <f t="shared" si="4"/>
        <v>0</v>
      </c>
      <c r="AY110" s="2" t="e">
        <f t="shared" si="5"/>
        <v>#DIV/0!</v>
      </c>
    </row>
    <row r="111" spans="48:51" x14ac:dyDescent="0.3">
      <c r="AV111">
        <f t="shared" si="7"/>
        <v>0</v>
      </c>
      <c r="AW111">
        <f t="shared" si="6"/>
        <v>0</v>
      </c>
      <c r="AX111">
        <f t="shared" si="4"/>
        <v>0</v>
      </c>
      <c r="AY111" s="2" t="e">
        <f t="shared" si="5"/>
        <v>#DIV/0!</v>
      </c>
    </row>
    <row r="112" spans="48:51" x14ac:dyDescent="0.3">
      <c r="AV112">
        <f t="shared" si="7"/>
        <v>0</v>
      </c>
      <c r="AW112">
        <f t="shared" si="6"/>
        <v>0</v>
      </c>
      <c r="AX112">
        <f t="shared" si="4"/>
        <v>0</v>
      </c>
      <c r="AY112" s="2" t="e">
        <f t="shared" si="5"/>
        <v>#DIV/0!</v>
      </c>
    </row>
    <row r="113" spans="48:51" x14ac:dyDescent="0.3">
      <c r="AV113">
        <f t="shared" si="7"/>
        <v>0</v>
      </c>
      <c r="AW113">
        <f t="shared" si="6"/>
        <v>0</v>
      </c>
      <c r="AX113">
        <f t="shared" si="4"/>
        <v>0</v>
      </c>
      <c r="AY113" s="2" t="e">
        <f t="shared" si="5"/>
        <v>#DIV/0!</v>
      </c>
    </row>
    <row r="114" spans="48:51" x14ac:dyDescent="0.3">
      <c r="AV114">
        <f t="shared" si="7"/>
        <v>0</v>
      </c>
      <c r="AW114">
        <f t="shared" si="6"/>
        <v>0</v>
      </c>
      <c r="AX114">
        <f t="shared" si="4"/>
        <v>0</v>
      </c>
      <c r="AY114" s="2" t="e">
        <f t="shared" si="5"/>
        <v>#DIV/0!</v>
      </c>
    </row>
    <row r="115" spans="48:51" x14ac:dyDescent="0.3">
      <c r="AV115">
        <f t="shared" si="7"/>
        <v>0</v>
      </c>
      <c r="AW115">
        <f t="shared" si="6"/>
        <v>0</v>
      </c>
      <c r="AX115">
        <f t="shared" si="4"/>
        <v>0</v>
      </c>
      <c r="AY115" s="2" t="e">
        <f t="shared" si="5"/>
        <v>#DIV/0!</v>
      </c>
    </row>
    <row r="116" spans="48:51" x14ac:dyDescent="0.3">
      <c r="AV116">
        <f t="shared" si="7"/>
        <v>0</v>
      </c>
      <c r="AW116">
        <f t="shared" si="6"/>
        <v>0</v>
      </c>
      <c r="AX116">
        <f t="shared" si="4"/>
        <v>0</v>
      </c>
      <c r="AY116" s="2" t="e">
        <f t="shared" si="5"/>
        <v>#DIV/0!</v>
      </c>
    </row>
    <row r="117" spans="48:51" x14ac:dyDescent="0.3">
      <c r="AV117">
        <f t="shared" si="7"/>
        <v>0</v>
      </c>
      <c r="AW117">
        <f t="shared" si="6"/>
        <v>0</v>
      </c>
      <c r="AX117">
        <f t="shared" si="4"/>
        <v>0</v>
      </c>
      <c r="AY117" s="2" t="e">
        <f t="shared" si="5"/>
        <v>#DIV/0!</v>
      </c>
    </row>
    <row r="118" spans="48:51" x14ac:dyDescent="0.3">
      <c r="AV118">
        <f t="shared" si="7"/>
        <v>0</v>
      </c>
      <c r="AW118">
        <f t="shared" si="6"/>
        <v>0</v>
      </c>
      <c r="AX118">
        <f t="shared" si="4"/>
        <v>0</v>
      </c>
      <c r="AY118" s="2" t="e">
        <f t="shared" si="5"/>
        <v>#DIV/0!</v>
      </c>
    </row>
    <row r="119" spans="48:51" x14ac:dyDescent="0.3">
      <c r="AV119">
        <f t="shared" si="7"/>
        <v>0</v>
      </c>
      <c r="AW119">
        <f t="shared" si="6"/>
        <v>0</v>
      </c>
      <c r="AX119">
        <f t="shared" si="4"/>
        <v>0</v>
      </c>
      <c r="AY119" s="2" t="e">
        <f t="shared" si="5"/>
        <v>#DIV/0!</v>
      </c>
    </row>
    <row r="120" spans="48:51" x14ac:dyDescent="0.3">
      <c r="AV120">
        <f t="shared" si="7"/>
        <v>0</v>
      </c>
      <c r="AW120">
        <f t="shared" si="6"/>
        <v>0</v>
      </c>
      <c r="AX120">
        <f t="shared" si="4"/>
        <v>0</v>
      </c>
      <c r="AY120" s="2" t="e">
        <f t="shared" si="5"/>
        <v>#DIV/0!</v>
      </c>
    </row>
    <row r="121" spans="48:51" x14ac:dyDescent="0.3">
      <c r="AV121">
        <f t="shared" si="7"/>
        <v>0</v>
      </c>
      <c r="AW121">
        <f t="shared" si="6"/>
        <v>0</v>
      </c>
      <c r="AX121">
        <f t="shared" si="4"/>
        <v>0</v>
      </c>
      <c r="AY121" s="2" t="e">
        <f t="shared" si="5"/>
        <v>#DIV/0!</v>
      </c>
    </row>
    <row r="122" spans="48:51" x14ac:dyDescent="0.3">
      <c r="AV122">
        <f t="shared" si="7"/>
        <v>0</v>
      </c>
      <c r="AW122">
        <f t="shared" si="6"/>
        <v>0</v>
      </c>
      <c r="AX122">
        <f t="shared" si="4"/>
        <v>0</v>
      </c>
      <c r="AY122" s="2" t="e">
        <f t="shared" si="5"/>
        <v>#DIV/0!</v>
      </c>
    </row>
    <row r="123" spans="48:51" x14ac:dyDescent="0.3">
      <c r="AV123">
        <f t="shared" si="7"/>
        <v>0</v>
      </c>
      <c r="AW123">
        <f t="shared" si="6"/>
        <v>0</v>
      </c>
      <c r="AX123">
        <f t="shared" si="4"/>
        <v>0</v>
      </c>
      <c r="AY123" s="2" t="e">
        <f t="shared" si="5"/>
        <v>#DIV/0!</v>
      </c>
    </row>
    <row r="124" spans="48:51" x14ac:dyDescent="0.3">
      <c r="AV124">
        <f t="shared" si="7"/>
        <v>0</v>
      </c>
      <c r="AW124">
        <f t="shared" si="6"/>
        <v>0</v>
      </c>
      <c r="AX124">
        <f t="shared" si="4"/>
        <v>0</v>
      </c>
      <c r="AY124" s="2" t="e">
        <f t="shared" si="5"/>
        <v>#DIV/0!</v>
      </c>
    </row>
    <row r="125" spans="48:51" x14ac:dyDescent="0.3">
      <c r="AV125">
        <f t="shared" si="7"/>
        <v>0</v>
      </c>
      <c r="AW125">
        <f t="shared" si="6"/>
        <v>0</v>
      </c>
      <c r="AX125">
        <f t="shared" si="4"/>
        <v>0</v>
      </c>
      <c r="AY125" s="2" t="e">
        <f t="shared" si="5"/>
        <v>#DIV/0!</v>
      </c>
    </row>
    <row r="126" spans="48:51" x14ac:dyDescent="0.3">
      <c r="AV126">
        <f t="shared" si="7"/>
        <v>0</v>
      </c>
      <c r="AW126">
        <f t="shared" si="6"/>
        <v>0</v>
      </c>
      <c r="AX126">
        <f t="shared" si="4"/>
        <v>0</v>
      </c>
      <c r="AY126" s="2" t="e">
        <f t="shared" si="5"/>
        <v>#DIV/0!</v>
      </c>
    </row>
    <row r="127" spans="48:51" x14ac:dyDescent="0.3">
      <c r="AV127">
        <f t="shared" si="7"/>
        <v>0</v>
      </c>
      <c r="AW127">
        <f t="shared" si="6"/>
        <v>0</v>
      </c>
      <c r="AX127">
        <f t="shared" si="4"/>
        <v>0</v>
      </c>
      <c r="AY127" s="2" t="e">
        <f t="shared" si="5"/>
        <v>#DIV/0!</v>
      </c>
    </row>
    <row r="128" spans="48:51" x14ac:dyDescent="0.3">
      <c r="AV128">
        <f t="shared" si="7"/>
        <v>0</v>
      </c>
      <c r="AW128">
        <f t="shared" si="6"/>
        <v>0</v>
      </c>
      <c r="AX128">
        <f t="shared" si="4"/>
        <v>0</v>
      </c>
      <c r="AY128" s="2" t="e">
        <f t="shared" si="5"/>
        <v>#DIV/0!</v>
      </c>
    </row>
    <row r="129" spans="48:51" x14ac:dyDescent="0.3">
      <c r="AV129">
        <f t="shared" si="7"/>
        <v>0</v>
      </c>
      <c r="AW129">
        <f t="shared" si="6"/>
        <v>0</v>
      </c>
      <c r="AX129">
        <f t="shared" si="4"/>
        <v>0</v>
      </c>
      <c r="AY129" s="2" t="e">
        <f t="shared" si="5"/>
        <v>#DIV/0!</v>
      </c>
    </row>
    <row r="130" spans="48:51" x14ac:dyDescent="0.3">
      <c r="AV130">
        <f t="shared" si="7"/>
        <v>0</v>
      </c>
      <c r="AW130">
        <f t="shared" si="6"/>
        <v>0</v>
      </c>
      <c r="AX130">
        <f t="shared" si="4"/>
        <v>0</v>
      </c>
      <c r="AY130" s="2" t="e">
        <f t="shared" si="5"/>
        <v>#DIV/0!</v>
      </c>
    </row>
    <row r="131" spans="48:51" x14ac:dyDescent="0.3">
      <c r="AV131">
        <f t="shared" si="7"/>
        <v>0</v>
      </c>
      <c r="AW131">
        <f t="shared" si="6"/>
        <v>0</v>
      </c>
      <c r="AX131">
        <f t="shared" si="4"/>
        <v>0</v>
      </c>
      <c r="AY131" s="2" t="e">
        <f t="shared" si="5"/>
        <v>#DIV/0!</v>
      </c>
    </row>
    <row r="132" spans="48:51" x14ac:dyDescent="0.3">
      <c r="AV132">
        <f t="shared" si="7"/>
        <v>0</v>
      </c>
      <c r="AW132">
        <f t="shared" si="6"/>
        <v>0</v>
      </c>
      <c r="AX132">
        <f t="shared" ref="AX132:AX195" si="8">SUM(AV132:AW132)</f>
        <v>0</v>
      </c>
      <c r="AY132" s="2" t="e">
        <f t="shared" ref="AY132:AY195" si="9">AV132/AX132</f>
        <v>#DIV/0!</v>
      </c>
    </row>
    <row r="133" spans="48:51" x14ac:dyDescent="0.3">
      <c r="AV133">
        <f t="shared" si="7"/>
        <v>0</v>
      </c>
      <c r="AW133">
        <f t="shared" ref="AW133:AW196" si="10">COUNTIF(J133:AL133,"=0")</f>
        <v>0</v>
      </c>
      <c r="AX133">
        <f t="shared" si="8"/>
        <v>0</v>
      </c>
      <c r="AY133" s="2" t="e">
        <f t="shared" si="9"/>
        <v>#DIV/0!</v>
      </c>
    </row>
    <row r="134" spans="48:51" x14ac:dyDescent="0.3">
      <c r="AV134">
        <f t="shared" ref="AV134:AV197" si="11">COUNTIF(J134:AL134,"=1")</f>
        <v>0</v>
      </c>
      <c r="AW134">
        <f t="shared" si="10"/>
        <v>0</v>
      </c>
      <c r="AX134">
        <f t="shared" si="8"/>
        <v>0</v>
      </c>
      <c r="AY134" s="2" t="e">
        <f t="shared" si="9"/>
        <v>#DIV/0!</v>
      </c>
    </row>
    <row r="135" spans="48:51" x14ac:dyDescent="0.3">
      <c r="AV135">
        <f t="shared" si="11"/>
        <v>0</v>
      </c>
      <c r="AW135">
        <f t="shared" si="10"/>
        <v>0</v>
      </c>
      <c r="AX135">
        <f t="shared" si="8"/>
        <v>0</v>
      </c>
      <c r="AY135" s="2" t="e">
        <f t="shared" si="9"/>
        <v>#DIV/0!</v>
      </c>
    </row>
    <row r="136" spans="48:51" x14ac:dyDescent="0.3">
      <c r="AV136">
        <f t="shared" si="11"/>
        <v>0</v>
      </c>
      <c r="AW136">
        <f t="shared" si="10"/>
        <v>0</v>
      </c>
      <c r="AX136">
        <f t="shared" si="8"/>
        <v>0</v>
      </c>
      <c r="AY136" s="2" t="e">
        <f t="shared" si="9"/>
        <v>#DIV/0!</v>
      </c>
    </row>
    <row r="137" spans="48:51" x14ac:dyDescent="0.3">
      <c r="AV137">
        <f t="shared" si="11"/>
        <v>0</v>
      </c>
      <c r="AW137">
        <f t="shared" si="10"/>
        <v>0</v>
      </c>
      <c r="AX137">
        <f t="shared" si="8"/>
        <v>0</v>
      </c>
      <c r="AY137" s="2" t="e">
        <f t="shared" si="9"/>
        <v>#DIV/0!</v>
      </c>
    </row>
    <row r="138" spans="48:51" x14ac:dyDescent="0.3">
      <c r="AV138">
        <f t="shared" si="11"/>
        <v>0</v>
      </c>
      <c r="AW138">
        <f t="shared" si="10"/>
        <v>0</v>
      </c>
      <c r="AX138">
        <f t="shared" si="8"/>
        <v>0</v>
      </c>
      <c r="AY138" s="2" t="e">
        <f t="shared" si="9"/>
        <v>#DIV/0!</v>
      </c>
    </row>
    <row r="139" spans="48:51" x14ac:dyDescent="0.3">
      <c r="AV139">
        <f t="shared" si="11"/>
        <v>0</v>
      </c>
      <c r="AW139">
        <f t="shared" si="10"/>
        <v>0</v>
      </c>
      <c r="AX139">
        <f t="shared" si="8"/>
        <v>0</v>
      </c>
      <c r="AY139" s="2" t="e">
        <f t="shared" si="9"/>
        <v>#DIV/0!</v>
      </c>
    </row>
    <row r="140" spans="48:51" x14ac:dyDescent="0.3">
      <c r="AV140">
        <f t="shared" si="11"/>
        <v>0</v>
      </c>
      <c r="AW140">
        <f t="shared" si="10"/>
        <v>0</v>
      </c>
      <c r="AX140">
        <f t="shared" si="8"/>
        <v>0</v>
      </c>
      <c r="AY140" s="2" t="e">
        <f t="shared" si="9"/>
        <v>#DIV/0!</v>
      </c>
    </row>
    <row r="141" spans="48:51" x14ac:dyDescent="0.3">
      <c r="AV141">
        <f t="shared" si="11"/>
        <v>0</v>
      </c>
      <c r="AW141">
        <f t="shared" si="10"/>
        <v>0</v>
      </c>
      <c r="AX141">
        <f t="shared" si="8"/>
        <v>0</v>
      </c>
      <c r="AY141" s="2" t="e">
        <f t="shared" si="9"/>
        <v>#DIV/0!</v>
      </c>
    </row>
    <row r="142" spans="48:51" x14ac:dyDescent="0.3">
      <c r="AV142">
        <f t="shared" si="11"/>
        <v>0</v>
      </c>
      <c r="AW142">
        <f t="shared" si="10"/>
        <v>0</v>
      </c>
      <c r="AX142">
        <f t="shared" si="8"/>
        <v>0</v>
      </c>
      <c r="AY142" s="2" t="e">
        <f t="shared" si="9"/>
        <v>#DIV/0!</v>
      </c>
    </row>
    <row r="143" spans="48:51" x14ac:dyDescent="0.3">
      <c r="AV143">
        <f t="shared" si="11"/>
        <v>0</v>
      </c>
      <c r="AW143">
        <f t="shared" si="10"/>
        <v>0</v>
      </c>
      <c r="AX143">
        <f t="shared" si="8"/>
        <v>0</v>
      </c>
      <c r="AY143" s="2" t="e">
        <f t="shared" si="9"/>
        <v>#DIV/0!</v>
      </c>
    </row>
    <row r="144" spans="48:51" x14ac:dyDescent="0.3">
      <c r="AV144">
        <f t="shared" si="11"/>
        <v>0</v>
      </c>
      <c r="AW144">
        <f t="shared" si="10"/>
        <v>0</v>
      </c>
      <c r="AX144">
        <f t="shared" si="8"/>
        <v>0</v>
      </c>
      <c r="AY144" s="2" t="e">
        <f t="shared" si="9"/>
        <v>#DIV/0!</v>
      </c>
    </row>
    <row r="145" spans="48:51" x14ac:dyDescent="0.3">
      <c r="AV145">
        <f t="shared" si="11"/>
        <v>0</v>
      </c>
      <c r="AW145">
        <f t="shared" si="10"/>
        <v>0</v>
      </c>
      <c r="AX145">
        <f t="shared" si="8"/>
        <v>0</v>
      </c>
      <c r="AY145" s="2" t="e">
        <f t="shared" si="9"/>
        <v>#DIV/0!</v>
      </c>
    </row>
    <row r="146" spans="48:51" x14ac:dyDescent="0.3">
      <c r="AV146">
        <f t="shared" si="11"/>
        <v>0</v>
      </c>
      <c r="AW146">
        <f t="shared" si="10"/>
        <v>0</v>
      </c>
      <c r="AX146">
        <f t="shared" si="8"/>
        <v>0</v>
      </c>
      <c r="AY146" s="2" t="e">
        <f t="shared" si="9"/>
        <v>#DIV/0!</v>
      </c>
    </row>
    <row r="147" spans="48:51" x14ac:dyDescent="0.3">
      <c r="AV147">
        <f t="shared" si="11"/>
        <v>0</v>
      </c>
      <c r="AW147">
        <f t="shared" si="10"/>
        <v>0</v>
      </c>
      <c r="AX147">
        <f t="shared" si="8"/>
        <v>0</v>
      </c>
      <c r="AY147" s="2" t="e">
        <f t="shared" si="9"/>
        <v>#DIV/0!</v>
      </c>
    </row>
    <row r="148" spans="48:51" x14ac:dyDescent="0.3">
      <c r="AV148">
        <f t="shared" si="11"/>
        <v>0</v>
      </c>
      <c r="AW148">
        <f t="shared" si="10"/>
        <v>0</v>
      </c>
      <c r="AX148">
        <f t="shared" si="8"/>
        <v>0</v>
      </c>
      <c r="AY148" s="2" t="e">
        <f t="shared" si="9"/>
        <v>#DIV/0!</v>
      </c>
    </row>
    <row r="149" spans="48:51" x14ac:dyDescent="0.3">
      <c r="AV149">
        <f t="shared" si="11"/>
        <v>0</v>
      </c>
      <c r="AW149">
        <f t="shared" si="10"/>
        <v>0</v>
      </c>
      <c r="AX149">
        <f t="shared" si="8"/>
        <v>0</v>
      </c>
      <c r="AY149" s="2" t="e">
        <f t="shared" si="9"/>
        <v>#DIV/0!</v>
      </c>
    </row>
    <row r="150" spans="48:51" x14ac:dyDescent="0.3">
      <c r="AV150">
        <f t="shared" si="11"/>
        <v>0</v>
      </c>
      <c r="AW150">
        <f t="shared" si="10"/>
        <v>0</v>
      </c>
      <c r="AX150">
        <f t="shared" si="8"/>
        <v>0</v>
      </c>
      <c r="AY150" s="2" t="e">
        <f t="shared" si="9"/>
        <v>#DIV/0!</v>
      </c>
    </row>
    <row r="151" spans="48:51" x14ac:dyDescent="0.3">
      <c r="AV151">
        <f t="shared" si="11"/>
        <v>0</v>
      </c>
      <c r="AW151">
        <f t="shared" si="10"/>
        <v>0</v>
      </c>
      <c r="AX151">
        <f t="shared" si="8"/>
        <v>0</v>
      </c>
      <c r="AY151" s="2" t="e">
        <f t="shared" si="9"/>
        <v>#DIV/0!</v>
      </c>
    </row>
    <row r="152" spans="48:51" x14ac:dyDescent="0.3">
      <c r="AV152">
        <f t="shared" si="11"/>
        <v>0</v>
      </c>
      <c r="AW152">
        <f t="shared" si="10"/>
        <v>0</v>
      </c>
      <c r="AX152">
        <f t="shared" si="8"/>
        <v>0</v>
      </c>
      <c r="AY152" s="2" t="e">
        <f t="shared" si="9"/>
        <v>#DIV/0!</v>
      </c>
    </row>
    <row r="153" spans="48:51" x14ac:dyDescent="0.3">
      <c r="AV153">
        <f t="shared" si="11"/>
        <v>0</v>
      </c>
      <c r="AW153">
        <f t="shared" si="10"/>
        <v>0</v>
      </c>
      <c r="AX153">
        <f t="shared" si="8"/>
        <v>0</v>
      </c>
      <c r="AY153" s="2" t="e">
        <f t="shared" si="9"/>
        <v>#DIV/0!</v>
      </c>
    </row>
    <row r="154" spans="48:51" x14ac:dyDescent="0.3">
      <c r="AV154">
        <f t="shared" si="11"/>
        <v>0</v>
      </c>
      <c r="AW154">
        <f t="shared" si="10"/>
        <v>0</v>
      </c>
      <c r="AX154">
        <f t="shared" si="8"/>
        <v>0</v>
      </c>
      <c r="AY154" s="2" t="e">
        <f t="shared" si="9"/>
        <v>#DIV/0!</v>
      </c>
    </row>
    <row r="155" spans="48:51" x14ac:dyDescent="0.3">
      <c r="AV155">
        <f t="shared" si="11"/>
        <v>0</v>
      </c>
      <c r="AW155">
        <f t="shared" si="10"/>
        <v>0</v>
      </c>
      <c r="AX155">
        <f t="shared" si="8"/>
        <v>0</v>
      </c>
      <c r="AY155" s="2" t="e">
        <f t="shared" si="9"/>
        <v>#DIV/0!</v>
      </c>
    </row>
    <row r="156" spans="48:51" x14ac:dyDescent="0.3">
      <c r="AV156">
        <f t="shared" si="11"/>
        <v>0</v>
      </c>
      <c r="AW156">
        <f t="shared" si="10"/>
        <v>0</v>
      </c>
      <c r="AX156">
        <f t="shared" si="8"/>
        <v>0</v>
      </c>
      <c r="AY156" s="2" t="e">
        <f t="shared" si="9"/>
        <v>#DIV/0!</v>
      </c>
    </row>
    <row r="157" spans="48:51" x14ac:dyDescent="0.3">
      <c r="AV157">
        <f t="shared" si="11"/>
        <v>0</v>
      </c>
      <c r="AW157">
        <f t="shared" si="10"/>
        <v>0</v>
      </c>
      <c r="AX157">
        <f t="shared" si="8"/>
        <v>0</v>
      </c>
      <c r="AY157" s="2" t="e">
        <f t="shared" si="9"/>
        <v>#DIV/0!</v>
      </c>
    </row>
    <row r="158" spans="48:51" x14ac:dyDescent="0.3">
      <c r="AV158">
        <f t="shared" si="11"/>
        <v>0</v>
      </c>
      <c r="AW158">
        <f t="shared" si="10"/>
        <v>0</v>
      </c>
      <c r="AX158">
        <f t="shared" si="8"/>
        <v>0</v>
      </c>
      <c r="AY158" s="2" t="e">
        <f t="shared" si="9"/>
        <v>#DIV/0!</v>
      </c>
    </row>
    <row r="159" spans="48:51" x14ac:dyDescent="0.3">
      <c r="AV159">
        <f t="shared" si="11"/>
        <v>0</v>
      </c>
      <c r="AW159">
        <f t="shared" si="10"/>
        <v>0</v>
      </c>
      <c r="AX159">
        <f t="shared" si="8"/>
        <v>0</v>
      </c>
      <c r="AY159" s="2" t="e">
        <f t="shared" si="9"/>
        <v>#DIV/0!</v>
      </c>
    </row>
    <row r="160" spans="48:51" x14ac:dyDescent="0.3">
      <c r="AV160">
        <f t="shared" si="11"/>
        <v>0</v>
      </c>
      <c r="AW160">
        <f t="shared" si="10"/>
        <v>0</v>
      </c>
      <c r="AX160">
        <f t="shared" si="8"/>
        <v>0</v>
      </c>
      <c r="AY160" s="2" t="e">
        <f t="shared" si="9"/>
        <v>#DIV/0!</v>
      </c>
    </row>
    <row r="161" spans="48:51" x14ac:dyDescent="0.3">
      <c r="AV161">
        <f t="shared" si="11"/>
        <v>0</v>
      </c>
      <c r="AW161">
        <f t="shared" si="10"/>
        <v>0</v>
      </c>
      <c r="AX161">
        <f t="shared" si="8"/>
        <v>0</v>
      </c>
      <c r="AY161" s="2" t="e">
        <f t="shared" si="9"/>
        <v>#DIV/0!</v>
      </c>
    </row>
    <row r="162" spans="48:51" x14ac:dyDescent="0.3">
      <c r="AV162">
        <f t="shared" si="11"/>
        <v>0</v>
      </c>
      <c r="AW162">
        <f t="shared" si="10"/>
        <v>0</v>
      </c>
      <c r="AX162">
        <f t="shared" si="8"/>
        <v>0</v>
      </c>
      <c r="AY162" s="2" t="e">
        <f t="shared" si="9"/>
        <v>#DIV/0!</v>
      </c>
    </row>
    <row r="163" spans="48:51" x14ac:dyDescent="0.3">
      <c r="AV163">
        <f t="shared" si="11"/>
        <v>0</v>
      </c>
      <c r="AW163">
        <f t="shared" si="10"/>
        <v>0</v>
      </c>
      <c r="AX163">
        <f t="shared" si="8"/>
        <v>0</v>
      </c>
      <c r="AY163" s="2" t="e">
        <f t="shared" si="9"/>
        <v>#DIV/0!</v>
      </c>
    </row>
    <row r="164" spans="48:51" x14ac:dyDescent="0.3">
      <c r="AV164">
        <f t="shared" si="11"/>
        <v>0</v>
      </c>
      <c r="AW164">
        <f t="shared" si="10"/>
        <v>0</v>
      </c>
      <c r="AX164">
        <f t="shared" si="8"/>
        <v>0</v>
      </c>
      <c r="AY164" s="2" t="e">
        <f t="shared" si="9"/>
        <v>#DIV/0!</v>
      </c>
    </row>
    <row r="165" spans="48:51" x14ac:dyDescent="0.3">
      <c r="AV165">
        <f t="shared" si="11"/>
        <v>0</v>
      </c>
      <c r="AW165">
        <f t="shared" si="10"/>
        <v>0</v>
      </c>
      <c r="AX165">
        <f t="shared" si="8"/>
        <v>0</v>
      </c>
      <c r="AY165" s="2" t="e">
        <f t="shared" si="9"/>
        <v>#DIV/0!</v>
      </c>
    </row>
    <row r="166" spans="48:51" x14ac:dyDescent="0.3">
      <c r="AV166">
        <f t="shared" si="11"/>
        <v>0</v>
      </c>
      <c r="AW166">
        <f t="shared" si="10"/>
        <v>0</v>
      </c>
      <c r="AX166">
        <f t="shared" si="8"/>
        <v>0</v>
      </c>
      <c r="AY166" s="2" t="e">
        <f t="shared" si="9"/>
        <v>#DIV/0!</v>
      </c>
    </row>
    <row r="167" spans="48:51" x14ac:dyDescent="0.3">
      <c r="AV167">
        <f t="shared" si="11"/>
        <v>0</v>
      </c>
      <c r="AW167">
        <f t="shared" si="10"/>
        <v>0</v>
      </c>
      <c r="AX167">
        <f t="shared" si="8"/>
        <v>0</v>
      </c>
      <c r="AY167" s="2" t="e">
        <f t="shared" si="9"/>
        <v>#DIV/0!</v>
      </c>
    </row>
    <row r="168" spans="48:51" x14ac:dyDescent="0.3">
      <c r="AV168">
        <f t="shared" si="11"/>
        <v>0</v>
      </c>
      <c r="AW168">
        <f t="shared" si="10"/>
        <v>0</v>
      </c>
      <c r="AX168">
        <f t="shared" si="8"/>
        <v>0</v>
      </c>
      <c r="AY168" s="2" t="e">
        <f t="shared" si="9"/>
        <v>#DIV/0!</v>
      </c>
    </row>
    <row r="169" spans="48:51" x14ac:dyDescent="0.3">
      <c r="AV169">
        <f t="shared" si="11"/>
        <v>0</v>
      </c>
      <c r="AW169">
        <f t="shared" si="10"/>
        <v>0</v>
      </c>
      <c r="AX169">
        <f t="shared" si="8"/>
        <v>0</v>
      </c>
      <c r="AY169" s="2" t="e">
        <f t="shared" si="9"/>
        <v>#DIV/0!</v>
      </c>
    </row>
    <row r="170" spans="48:51" x14ac:dyDescent="0.3">
      <c r="AV170">
        <f t="shared" si="11"/>
        <v>0</v>
      </c>
      <c r="AW170">
        <f t="shared" si="10"/>
        <v>0</v>
      </c>
      <c r="AX170">
        <f t="shared" si="8"/>
        <v>0</v>
      </c>
      <c r="AY170" s="2" t="e">
        <f t="shared" si="9"/>
        <v>#DIV/0!</v>
      </c>
    </row>
    <row r="171" spans="48:51" x14ac:dyDescent="0.3">
      <c r="AV171">
        <f t="shared" si="11"/>
        <v>0</v>
      </c>
      <c r="AW171">
        <f t="shared" si="10"/>
        <v>0</v>
      </c>
      <c r="AX171">
        <f t="shared" si="8"/>
        <v>0</v>
      </c>
      <c r="AY171" s="2" t="e">
        <f t="shared" si="9"/>
        <v>#DIV/0!</v>
      </c>
    </row>
    <row r="172" spans="48:51" x14ac:dyDescent="0.3">
      <c r="AV172">
        <f t="shared" si="11"/>
        <v>0</v>
      </c>
      <c r="AW172">
        <f t="shared" si="10"/>
        <v>0</v>
      </c>
      <c r="AX172">
        <f t="shared" si="8"/>
        <v>0</v>
      </c>
      <c r="AY172" s="2" t="e">
        <f t="shared" si="9"/>
        <v>#DIV/0!</v>
      </c>
    </row>
    <row r="173" spans="48:51" x14ac:dyDescent="0.3">
      <c r="AV173">
        <f t="shared" si="11"/>
        <v>0</v>
      </c>
      <c r="AW173">
        <f t="shared" si="10"/>
        <v>0</v>
      </c>
      <c r="AX173">
        <f t="shared" si="8"/>
        <v>0</v>
      </c>
      <c r="AY173" s="2" t="e">
        <f t="shared" si="9"/>
        <v>#DIV/0!</v>
      </c>
    </row>
    <row r="174" spans="48:51" x14ac:dyDescent="0.3">
      <c r="AV174">
        <f t="shared" si="11"/>
        <v>0</v>
      </c>
      <c r="AW174">
        <f t="shared" si="10"/>
        <v>0</v>
      </c>
      <c r="AX174">
        <f t="shared" si="8"/>
        <v>0</v>
      </c>
      <c r="AY174" s="2" t="e">
        <f t="shared" si="9"/>
        <v>#DIV/0!</v>
      </c>
    </row>
    <row r="175" spans="48:51" x14ac:dyDescent="0.3">
      <c r="AV175">
        <f t="shared" si="11"/>
        <v>0</v>
      </c>
      <c r="AW175">
        <f t="shared" si="10"/>
        <v>0</v>
      </c>
      <c r="AX175">
        <f t="shared" si="8"/>
        <v>0</v>
      </c>
      <c r="AY175" s="2" t="e">
        <f t="shared" si="9"/>
        <v>#DIV/0!</v>
      </c>
    </row>
    <row r="176" spans="48:51" x14ac:dyDescent="0.3">
      <c r="AV176">
        <f t="shared" si="11"/>
        <v>0</v>
      </c>
      <c r="AW176">
        <f t="shared" si="10"/>
        <v>0</v>
      </c>
      <c r="AX176">
        <f t="shared" si="8"/>
        <v>0</v>
      </c>
      <c r="AY176" s="2" t="e">
        <f t="shared" si="9"/>
        <v>#DIV/0!</v>
      </c>
    </row>
    <row r="177" spans="48:51" x14ac:dyDescent="0.3">
      <c r="AV177">
        <f t="shared" si="11"/>
        <v>0</v>
      </c>
      <c r="AW177">
        <f t="shared" si="10"/>
        <v>0</v>
      </c>
      <c r="AX177">
        <f t="shared" si="8"/>
        <v>0</v>
      </c>
      <c r="AY177" s="2" t="e">
        <f t="shared" si="9"/>
        <v>#DIV/0!</v>
      </c>
    </row>
    <row r="178" spans="48:51" x14ac:dyDescent="0.3">
      <c r="AV178">
        <f t="shared" si="11"/>
        <v>0</v>
      </c>
      <c r="AW178">
        <f t="shared" si="10"/>
        <v>0</v>
      </c>
      <c r="AX178">
        <f t="shared" si="8"/>
        <v>0</v>
      </c>
      <c r="AY178" s="2" t="e">
        <f t="shared" si="9"/>
        <v>#DIV/0!</v>
      </c>
    </row>
    <row r="179" spans="48:51" x14ac:dyDescent="0.3">
      <c r="AV179">
        <f t="shared" si="11"/>
        <v>0</v>
      </c>
      <c r="AW179">
        <f t="shared" si="10"/>
        <v>0</v>
      </c>
      <c r="AX179">
        <f t="shared" si="8"/>
        <v>0</v>
      </c>
      <c r="AY179" s="2" t="e">
        <f t="shared" si="9"/>
        <v>#DIV/0!</v>
      </c>
    </row>
    <row r="180" spans="48:51" x14ac:dyDescent="0.3">
      <c r="AV180">
        <f t="shared" si="11"/>
        <v>0</v>
      </c>
      <c r="AW180">
        <f t="shared" si="10"/>
        <v>0</v>
      </c>
      <c r="AX180">
        <f t="shared" si="8"/>
        <v>0</v>
      </c>
      <c r="AY180" s="2" t="e">
        <f t="shared" si="9"/>
        <v>#DIV/0!</v>
      </c>
    </row>
    <row r="181" spans="48:51" x14ac:dyDescent="0.3">
      <c r="AV181">
        <f t="shared" si="11"/>
        <v>0</v>
      </c>
      <c r="AW181">
        <f t="shared" si="10"/>
        <v>0</v>
      </c>
      <c r="AX181">
        <f t="shared" si="8"/>
        <v>0</v>
      </c>
      <c r="AY181" s="2" t="e">
        <f t="shared" si="9"/>
        <v>#DIV/0!</v>
      </c>
    </row>
    <row r="182" spans="48:51" x14ac:dyDescent="0.3">
      <c r="AV182">
        <f t="shared" si="11"/>
        <v>0</v>
      </c>
      <c r="AW182">
        <f t="shared" si="10"/>
        <v>0</v>
      </c>
      <c r="AX182">
        <f t="shared" si="8"/>
        <v>0</v>
      </c>
      <c r="AY182" s="2" t="e">
        <f t="shared" si="9"/>
        <v>#DIV/0!</v>
      </c>
    </row>
    <row r="183" spans="48:51" x14ac:dyDescent="0.3">
      <c r="AV183">
        <f t="shared" si="11"/>
        <v>0</v>
      </c>
      <c r="AW183">
        <f t="shared" si="10"/>
        <v>0</v>
      </c>
      <c r="AX183">
        <f t="shared" si="8"/>
        <v>0</v>
      </c>
      <c r="AY183" s="2" t="e">
        <f t="shared" si="9"/>
        <v>#DIV/0!</v>
      </c>
    </row>
    <row r="184" spans="48:51" x14ac:dyDescent="0.3">
      <c r="AV184">
        <f t="shared" si="11"/>
        <v>0</v>
      </c>
      <c r="AW184">
        <f t="shared" si="10"/>
        <v>0</v>
      </c>
      <c r="AX184">
        <f t="shared" si="8"/>
        <v>0</v>
      </c>
      <c r="AY184" s="2" t="e">
        <f t="shared" si="9"/>
        <v>#DIV/0!</v>
      </c>
    </row>
    <row r="185" spans="48:51" x14ac:dyDescent="0.3">
      <c r="AV185">
        <f t="shared" si="11"/>
        <v>0</v>
      </c>
      <c r="AW185">
        <f t="shared" si="10"/>
        <v>0</v>
      </c>
      <c r="AX185">
        <f t="shared" si="8"/>
        <v>0</v>
      </c>
      <c r="AY185" s="2" t="e">
        <f t="shared" si="9"/>
        <v>#DIV/0!</v>
      </c>
    </row>
    <row r="186" spans="48:51" x14ac:dyDescent="0.3">
      <c r="AV186">
        <f t="shared" si="11"/>
        <v>0</v>
      </c>
      <c r="AW186">
        <f t="shared" si="10"/>
        <v>0</v>
      </c>
      <c r="AX186">
        <f t="shared" si="8"/>
        <v>0</v>
      </c>
      <c r="AY186" s="2" t="e">
        <f t="shared" si="9"/>
        <v>#DIV/0!</v>
      </c>
    </row>
    <row r="187" spans="48:51" x14ac:dyDescent="0.3">
      <c r="AV187">
        <f t="shared" si="11"/>
        <v>0</v>
      </c>
      <c r="AW187">
        <f t="shared" si="10"/>
        <v>0</v>
      </c>
      <c r="AX187">
        <f t="shared" si="8"/>
        <v>0</v>
      </c>
      <c r="AY187" s="2" t="e">
        <f t="shared" si="9"/>
        <v>#DIV/0!</v>
      </c>
    </row>
    <row r="188" spans="48:51" x14ac:dyDescent="0.3">
      <c r="AV188">
        <f t="shared" si="11"/>
        <v>0</v>
      </c>
      <c r="AW188">
        <f t="shared" si="10"/>
        <v>0</v>
      </c>
      <c r="AX188">
        <f t="shared" si="8"/>
        <v>0</v>
      </c>
      <c r="AY188" s="2" t="e">
        <f t="shared" si="9"/>
        <v>#DIV/0!</v>
      </c>
    </row>
    <row r="189" spans="48:51" x14ac:dyDescent="0.3">
      <c r="AV189">
        <f t="shared" si="11"/>
        <v>0</v>
      </c>
      <c r="AW189">
        <f t="shared" si="10"/>
        <v>0</v>
      </c>
      <c r="AX189">
        <f t="shared" si="8"/>
        <v>0</v>
      </c>
      <c r="AY189" s="2" t="e">
        <f t="shared" si="9"/>
        <v>#DIV/0!</v>
      </c>
    </row>
    <row r="190" spans="48:51" x14ac:dyDescent="0.3">
      <c r="AV190">
        <f t="shared" si="11"/>
        <v>0</v>
      </c>
      <c r="AW190">
        <f t="shared" si="10"/>
        <v>0</v>
      </c>
      <c r="AX190">
        <f t="shared" si="8"/>
        <v>0</v>
      </c>
      <c r="AY190" s="2" t="e">
        <f t="shared" si="9"/>
        <v>#DIV/0!</v>
      </c>
    </row>
    <row r="191" spans="48:51" x14ac:dyDescent="0.3">
      <c r="AV191">
        <f t="shared" si="11"/>
        <v>0</v>
      </c>
      <c r="AW191">
        <f t="shared" si="10"/>
        <v>0</v>
      </c>
      <c r="AX191">
        <f t="shared" si="8"/>
        <v>0</v>
      </c>
      <c r="AY191" s="2" t="e">
        <f t="shared" si="9"/>
        <v>#DIV/0!</v>
      </c>
    </row>
    <row r="192" spans="48:51" x14ac:dyDescent="0.3">
      <c r="AV192">
        <f t="shared" si="11"/>
        <v>0</v>
      </c>
      <c r="AW192">
        <f t="shared" si="10"/>
        <v>0</v>
      </c>
      <c r="AX192">
        <f t="shared" si="8"/>
        <v>0</v>
      </c>
      <c r="AY192" s="2" t="e">
        <f t="shared" si="9"/>
        <v>#DIV/0!</v>
      </c>
    </row>
    <row r="193" spans="48:51" x14ac:dyDescent="0.3">
      <c r="AV193">
        <f t="shared" si="11"/>
        <v>0</v>
      </c>
      <c r="AW193">
        <f t="shared" si="10"/>
        <v>0</v>
      </c>
      <c r="AX193">
        <f t="shared" si="8"/>
        <v>0</v>
      </c>
      <c r="AY193" s="2" t="e">
        <f t="shared" si="9"/>
        <v>#DIV/0!</v>
      </c>
    </row>
    <row r="194" spans="48:51" x14ac:dyDescent="0.3">
      <c r="AV194">
        <f t="shared" si="11"/>
        <v>0</v>
      </c>
      <c r="AW194">
        <f t="shared" si="10"/>
        <v>0</v>
      </c>
      <c r="AX194">
        <f t="shared" si="8"/>
        <v>0</v>
      </c>
      <c r="AY194" s="2" t="e">
        <f t="shared" si="9"/>
        <v>#DIV/0!</v>
      </c>
    </row>
    <row r="195" spans="48:51" x14ac:dyDescent="0.3">
      <c r="AV195">
        <f t="shared" si="11"/>
        <v>0</v>
      </c>
      <c r="AW195">
        <f t="shared" si="10"/>
        <v>0</v>
      </c>
      <c r="AX195">
        <f t="shared" si="8"/>
        <v>0</v>
      </c>
      <c r="AY195" s="2" t="e">
        <f t="shared" si="9"/>
        <v>#DIV/0!</v>
      </c>
    </row>
    <row r="196" spans="48:51" x14ac:dyDescent="0.3">
      <c r="AV196">
        <f t="shared" si="11"/>
        <v>0</v>
      </c>
      <c r="AW196">
        <f t="shared" si="10"/>
        <v>0</v>
      </c>
      <c r="AX196">
        <f t="shared" ref="AX196:AX208" si="12">SUM(AV196:AW196)</f>
        <v>0</v>
      </c>
      <c r="AY196" s="2" t="e">
        <f t="shared" ref="AY196:AY208" si="13">AV196/AX196</f>
        <v>#DIV/0!</v>
      </c>
    </row>
    <row r="197" spans="48:51" x14ac:dyDescent="0.3">
      <c r="AV197">
        <f t="shared" si="11"/>
        <v>0</v>
      </c>
      <c r="AW197">
        <f t="shared" ref="AW197:AW208" si="14">COUNTIF(J197:AL197,"=0")</f>
        <v>0</v>
      </c>
      <c r="AX197">
        <f t="shared" si="12"/>
        <v>0</v>
      </c>
      <c r="AY197" s="2" t="e">
        <f t="shared" si="13"/>
        <v>#DIV/0!</v>
      </c>
    </row>
    <row r="198" spans="48:51" x14ac:dyDescent="0.3">
      <c r="AV198">
        <f t="shared" ref="AV198:AV208" si="15">COUNTIF(J198:AL198,"=1")</f>
        <v>0</v>
      </c>
      <c r="AW198">
        <f t="shared" si="14"/>
        <v>0</v>
      </c>
      <c r="AX198">
        <f t="shared" si="12"/>
        <v>0</v>
      </c>
      <c r="AY198" s="2" t="e">
        <f t="shared" si="13"/>
        <v>#DIV/0!</v>
      </c>
    </row>
    <row r="199" spans="48:51" x14ac:dyDescent="0.3">
      <c r="AV199">
        <f t="shared" si="15"/>
        <v>0</v>
      </c>
      <c r="AW199">
        <f t="shared" si="14"/>
        <v>0</v>
      </c>
      <c r="AX199">
        <f t="shared" si="12"/>
        <v>0</v>
      </c>
      <c r="AY199" s="2" t="e">
        <f t="shared" si="13"/>
        <v>#DIV/0!</v>
      </c>
    </row>
    <row r="200" spans="48:51" x14ac:dyDescent="0.3">
      <c r="AV200">
        <f t="shared" si="15"/>
        <v>0</v>
      </c>
      <c r="AW200">
        <f t="shared" si="14"/>
        <v>0</v>
      </c>
      <c r="AX200">
        <f t="shared" si="12"/>
        <v>0</v>
      </c>
      <c r="AY200" s="2" t="e">
        <f t="shared" si="13"/>
        <v>#DIV/0!</v>
      </c>
    </row>
    <row r="201" spans="48:51" x14ac:dyDescent="0.3">
      <c r="AV201">
        <f t="shared" si="15"/>
        <v>0</v>
      </c>
      <c r="AW201">
        <f t="shared" si="14"/>
        <v>0</v>
      </c>
      <c r="AX201">
        <f t="shared" si="12"/>
        <v>0</v>
      </c>
      <c r="AY201" s="2" t="e">
        <f t="shared" si="13"/>
        <v>#DIV/0!</v>
      </c>
    </row>
    <row r="202" spans="48:51" x14ac:dyDescent="0.3">
      <c r="AV202">
        <f t="shared" si="15"/>
        <v>0</v>
      </c>
      <c r="AW202">
        <f t="shared" si="14"/>
        <v>0</v>
      </c>
      <c r="AX202">
        <f t="shared" si="12"/>
        <v>0</v>
      </c>
      <c r="AY202" s="2" t="e">
        <f t="shared" si="13"/>
        <v>#DIV/0!</v>
      </c>
    </row>
    <row r="203" spans="48:51" x14ac:dyDescent="0.3">
      <c r="AV203">
        <f t="shared" si="15"/>
        <v>0</v>
      </c>
      <c r="AW203">
        <f t="shared" si="14"/>
        <v>0</v>
      </c>
      <c r="AX203">
        <f t="shared" si="12"/>
        <v>0</v>
      </c>
      <c r="AY203" s="2" t="e">
        <f t="shared" si="13"/>
        <v>#DIV/0!</v>
      </c>
    </row>
    <row r="204" spans="48:51" x14ac:dyDescent="0.3">
      <c r="AV204">
        <f t="shared" si="15"/>
        <v>0</v>
      </c>
      <c r="AW204">
        <f t="shared" si="14"/>
        <v>0</v>
      </c>
      <c r="AX204">
        <f t="shared" si="12"/>
        <v>0</v>
      </c>
      <c r="AY204" s="2" t="e">
        <f t="shared" si="13"/>
        <v>#DIV/0!</v>
      </c>
    </row>
    <row r="205" spans="48:51" x14ac:dyDescent="0.3">
      <c r="AV205">
        <f t="shared" si="15"/>
        <v>0</v>
      </c>
      <c r="AW205">
        <f t="shared" si="14"/>
        <v>0</v>
      </c>
      <c r="AX205">
        <f t="shared" si="12"/>
        <v>0</v>
      </c>
      <c r="AY205" s="2" t="e">
        <f t="shared" si="13"/>
        <v>#DIV/0!</v>
      </c>
    </row>
    <row r="206" spans="48:51" x14ac:dyDescent="0.3">
      <c r="AV206">
        <f t="shared" si="15"/>
        <v>0</v>
      </c>
      <c r="AW206">
        <f t="shared" si="14"/>
        <v>0</v>
      </c>
      <c r="AX206">
        <f t="shared" si="12"/>
        <v>0</v>
      </c>
      <c r="AY206" s="2" t="e">
        <f t="shared" si="13"/>
        <v>#DIV/0!</v>
      </c>
    </row>
    <row r="207" spans="48:51" x14ac:dyDescent="0.3">
      <c r="AV207">
        <f t="shared" si="15"/>
        <v>0</v>
      </c>
      <c r="AW207">
        <f t="shared" si="14"/>
        <v>0</v>
      </c>
      <c r="AX207">
        <f t="shared" si="12"/>
        <v>0</v>
      </c>
      <c r="AY207" s="2" t="e">
        <f t="shared" si="13"/>
        <v>#DIV/0!</v>
      </c>
    </row>
    <row r="208" spans="48:51" x14ac:dyDescent="0.3">
      <c r="AV208">
        <f t="shared" si="15"/>
        <v>0</v>
      </c>
      <c r="AW208">
        <f t="shared" si="14"/>
        <v>0</v>
      </c>
      <c r="AX208">
        <f t="shared" si="12"/>
        <v>0</v>
      </c>
      <c r="AY208" s="2" t="e">
        <f t="shared" si="13"/>
        <v>#DIV/0!</v>
      </c>
    </row>
  </sheetData>
  <dataConsolidate/>
  <mergeCells count="5">
    <mergeCell ref="S2:AB2"/>
    <mergeCell ref="W8:AA8"/>
    <mergeCell ref="J2:K2"/>
    <mergeCell ref="L2:P2"/>
    <mergeCell ref="AD2:AI2"/>
  </mergeCells>
  <conditionalFormatting sqref="J6:AM6">
    <cfRule type="cellIs" dxfId="2" priority="3" operator="lessThan">
      <formula>0.5</formula>
    </cfRule>
  </conditionalFormatting>
  <pageMargins left="0.70866141732283472" right="0.19685039370078741" top="0.74803149606299213" bottom="0.74803149606299213" header="0.31496062992125984" footer="0.31496062992125984"/>
  <pageSetup paperSize="9" scale="64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4264DE2-E2AD-4BA2-922F-9854C730A509}">
            <xm:f>'التقرير الختامي'!$D$11</xm:f>
            <x14:dxf>
              <fill>
                <patternFill>
                  <bgColor theme="1" tint="4.9989318521683403E-2"/>
                </patternFill>
              </fill>
            </x14:dxf>
          </x14:cfRule>
          <xm:sqref>J7:AM7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B2:AJ23"/>
  <sheetViews>
    <sheetView rightToLeft="1" workbookViewId="0">
      <selection activeCell="N15" sqref="N15"/>
    </sheetView>
  </sheetViews>
  <sheetFormatPr defaultRowHeight="14" x14ac:dyDescent="0.3"/>
  <cols>
    <col min="1" max="1" width="2.33203125" customWidth="1"/>
    <col min="2" max="2" width="6.58203125" customWidth="1"/>
    <col min="8" max="8" width="1.33203125" customWidth="1"/>
    <col min="12" max="12" width="5.08203125" customWidth="1"/>
    <col min="16" max="16" width="4.08203125" customWidth="1"/>
    <col min="36" max="36" width="0" hidden="1" customWidth="1"/>
  </cols>
  <sheetData>
    <row r="2" spans="2:36" x14ac:dyDescent="0.3"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2:36" x14ac:dyDescent="0.3">
      <c r="B3" s="90"/>
      <c r="C3" s="91"/>
      <c r="D3" s="91"/>
      <c r="E3" s="91"/>
      <c r="F3" s="325" t="s">
        <v>120</v>
      </c>
      <c r="G3" s="325"/>
      <c r="H3" s="325"/>
      <c r="I3" s="325"/>
      <c r="J3" s="325"/>
      <c r="K3" s="325"/>
      <c r="L3" s="325"/>
      <c r="M3" s="91"/>
      <c r="N3" s="91"/>
      <c r="O3" s="91"/>
      <c r="P3" s="92"/>
    </row>
    <row r="4" spans="2:36" ht="14.5" thickBot="1" x14ac:dyDescent="0.35"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2"/>
    </row>
    <row r="5" spans="2:36" ht="14.5" thickBot="1" x14ac:dyDescent="0.35">
      <c r="B5" s="90"/>
      <c r="C5" s="57" t="s">
        <v>121</v>
      </c>
      <c r="D5" s="325">
        <f>'الترتيب حسب النسبة المئوية'!D2:F2</f>
        <v>0</v>
      </c>
      <c r="E5" s="325"/>
      <c r="F5" s="325"/>
      <c r="G5" s="91"/>
      <c r="H5" s="91"/>
      <c r="I5" s="322" t="s">
        <v>125</v>
      </c>
      <c r="J5" s="323"/>
      <c r="K5" s="324"/>
      <c r="L5" s="91"/>
      <c r="M5" s="322" t="s">
        <v>130</v>
      </c>
      <c r="N5" s="323"/>
      <c r="O5" s="324"/>
      <c r="P5" s="92"/>
    </row>
    <row r="6" spans="2:36" x14ac:dyDescent="0.3">
      <c r="B6" s="90"/>
      <c r="C6" s="91"/>
      <c r="D6" s="96"/>
      <c r="E6" s="96"/>
      <c r="F6" s="96"/>
      <c r="G6" s="91"/>
      <c r="H6" s="91"/>
      <c r="I6" s="91"/>
      <c r="J6" s="91"/>
      <c r="K6" s="91"/>
      <c r="L6" s="91"/>
      <c r="M6" s="91"/>
      <c r="N6" s="91"/>
      <c r="O6" s="91"/>
      <c r="P6" s="92"/>
    </row>
    <row r="7" spans="2:36" x14ac:dyDescent="0.3">
      <c r="B7" s="90"/>
      <c r="C7" s="57" t="s">
        <v>122</v>
      </c>
      <c r="D7" s="325">
        <f>'الترتيب حسب النسبة المئوية'!L2</f>
        <v>0</v>
      </c>
      <c r="E7" s="325"/>
      <c r="F7" s="325"/>
      <c r="G7" s="91"/>
      <c r="H7" s="91"/>
      <c r="I7" s="57" t="s">
        <v>126</v>
      </c>
      <c r="J7" s="328">
        <f>'الترتيب حسب النسبة المئوية'!AD16</f>
        <v>0</v>
      </c>
      <c r="K7" s="328"/>
      <c r="L7" s="91"/>
      <c r="M7" s="91"/>
      <c r="N7" s="102">
        <f>D13-N11</f>
        <v>0</v>
      </c>
      <c r="O7" s="91"/>
      <c r="P7" s="92"/>
    </row>
    <row r="8" spans="2:36" ht="14.5" thickBot="1" x14ac:dyDescent="0.35">
      <c r="B8" s="90"/>
      <c r="C8" s="91"/>
      <c r="D8" s="96"/>
      <c r="E8" s="96"/>
      <c r="F8" s="96"/>
      <c r="G8" s="91"/>
      <c r="H8" s="91"/>
      <c r="I8" s="57"/>
      <c r="J8" s="96"/>
      <c r="K8" s="96"/>
      <c r="L8" s="91"/>
      <c r="M8" s="91"/>
      <c r="N8" s="91"/>
      <c r="O8" s="91"/>
      <c r="P8" s="92"/>
    </row>
    <row r="9" spans="2:36" ht="14.5" thickBot="1" x14ac:dyDescent="0.35">
      <c r="B9" s="90"/>
      <c r="C9" s="57" t="s">
        <v>124</v>
      </c>
      <c r="D9" s="315">
        <f>'الترتيب حسب النسبة المئوية'!Z2</f>
        <v>0</v>
      </c>
      <c r="E9" s="315"/>
      <c r="F9" s="315"/>
      <c r="G9" s="91"/>
      <c r="H9" s="91"/>
      <c r="I9" s="57" t="s">
        <v>21</v>
      </c>
      <c r="J9" s="329">
        <f>'الترتيب حسب النسبة المئوية'!AD17</f>
        <v>0</v>
      </c>
      <c r="K9" s="329"/>
      <c r="L9" s="91"/>
      <c r="M9" s="322" t="s">
        <v>131</v>
      </c>
      <c r="N9" s="323"/>
      <c r="O9" s="324"/>
      <c r="P9" s="92"/>
    </row>
    <row r="10" spans="2:36" x14ac:dyDescent="0.3">
      <c r="B10" s="90"/>
      <c r="C10" s="91"/>
      <c r="D10" s="96"/>
      <c r="E10" s="96"/>
      <c r="F10" s="96"/>
      <c r="G10" s="91"/>
      <c r="H10" s="91"/>
      <c r="I10" s="57"/>
      <c r="J10" s="96"/>
      <c r="K10" s="96"/>
      <c r="L10" s="91"/>
      <c r="M10" s="91"/>
      <c r="N10" s="91"/>
      <c r="O10" s="91"/>
      <c r="P10" s="92"/>
    </row>
    <row r="11" spans="2:36" x14ac:dyDescent="0.3">
      <c r="B11" s="90"/>
      <c r="C11" s="96" t="s">
        <v>8</v>
      </c>
      <c r="D11" s="315">
        <f>'الترتيب حسب النسبة المئوية'!L18</f>
        <v>0</v>
      </c>
      <c r="E11" s="315"/>
      <c r="F11" s="315"/>
      <c r="G11" s="91"/>
      <c r="H11" s="320" t="s">
        <v>202</v>
      </c>
      <c r="I11" s="320"/>
      <c r="J11" s="330">
        <f>'الترتيب حسب النسبة المئوية'!AD18</f>
        <v>0</v>
      </c>
      <c r="K11" s="330"/>
      <c r="L11" s="91"/>
      <c r="M11" s="91"/>
      <c r="N11" s="4">
        <f>'ادخال البيانات'!D456</f>
        <v>0</v>
      </c>
      <c r="O11" s="91"/>
      <c r="P11" s="92"/>
      <c r="AJ11">
        <f>D11/2</f>
        <v>0</v>
      </c>
    </row>
    <row r="12" spans="2:36" x14ac:dyDescent="0.3">
      <c r="B12" s="90"/>
      <c r="C12" s="91"/>
      <c r="D12" s="96"/>
      <c r="E12" s="96"/>
      <c r="F12" s="96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36" x14ac:dyDescent="0.3">
      <c r="B13" s="319" t="s">
        <v>116</v>
      </c>
      <c r="C13" s="320"/>
      <c r="D13" s="321">
        <f>'الترتيب حسب الفقرات'!AA5</f>
        <v>0</v>
      </c>
      <c r="E13" s="321"/>
      <c r="F13" s="321"/>
      <c r="G13" s="91"/>
      <c r="H13" s="91"/>
      <c r="I13" s="91"/>
      <c r="J13" s="91"/>
      <c r="K13" s="91"/>
      <c r="L13" s="91"/>
      <c r="M13" s="91"/>
      <c r="N13" s="91"/>
      <c r="O13" s="91"/>
      <c r="P13" s="92"/>
    </row>
    <row r="14" spans="2:36" x14ac:dyDescent="0.3">
      <c r="B14" s="90"/>
      <c r="C14" s="91"/>
      <c r="D14" s="96"/>
      <c r="E14" s="96"/>
      <c r="F14" s="96"/>
      <c r="G14" s="91"/>
      <c r="H14" s="91"/>
      <c r="I14" s="91"/>
      <c r="J14" s="91"/>
      <c r="K14" s="91"/>
      <c r="L14" s="91"/>
      <c r="M14" s="91"/>
      <c r="N14" s="91"/>
      <c r="O14" s="91"/>
      <c r="P14" s="92"/>
    </row>
    <row r="15" spans="2:36" x14ac:dyDescent="0.3">
      <c r="B15" s="90"/>
      <c r="C15" s="57" t="s">
        <v>134</v>
      </c>
      <c r="D15" s="315">
        <f>'الترتيب حسب النسبة المئوية'!L3</f>
        <v>0</v>
      </c>
      <c r="E15" s="315"/>
      <c r="F15" s="315"/>
      <c r="G15" s="91"/>
      <c r="H15" s="91"/>
      <c r="I15" s="91"/>
      <c r="J15" s="91"/>
      <c r="K15" s="91"/>
      <c r="L15" s="91"/>
      <c r="M15" s="91"/>
      <c r="N15" s="91"/>
      <c r="O15" s="91"/>
      <c r="P15" s="92"/>
    </row>
    <row r="16" spans="2:36" x14ac:dyDescent="0.3"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2"/>
    </row>
    <row r="17" spans="2:16" x14ac:dyDescent="0.3"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</row>
    <row r="18" spans="2:16" x14ac:dyDescent="0.3"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2"/>
    </row>
    <row r="19" spans="2:16" x14ac:dyDescent="0.3"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2"/>
    </row>
    <row r="20" spans="2:16" x14ac:dyDescent="0.3">
      <c r="B20" s="90"/>
      <c r="C20" s="326" t="s">
        <v>132</v>
      </c>
      <c r="D20" s="326"/>
      <c r="E20" s="315">
        <f>D9</f>
        <v>0</v>
      </c>
      <c r="F20" s="315"/>
      <c r="G20" s="315"/>
      <c r="H20" s="91"/>
      <c r="I20" s="91"/>
      <c r="J20" s="91"/>
      <c r="K20" s="326" t="s">
        <v>133</v>
      </c>
      <c r="L20" s="326"/>
      <c r="M20" s="327" t="s">
        <v>185</v>
      </c>
      <c r="N20" s="327"/>
      <c r="O20" s="327"/>
      <c r="P20" s="92"/>
    </row>
    <row r="21" spans="2:16" x14ac:dyDescent="0.3"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</row>
    <row r="22" spans="2:16" x14ac:dyDescent="0.3"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</row>
    <row r="23" spans="2:16" x14ac:dyDescent="0.3">
      <c r="B23" s="93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5"/>
    </row>
  </sheetData>
  <mergeCells count="19">
    <mergeCell ref="M5:O5"/>
    <mergeCell ref="M9:O9"/>
    <mergeCell ref="J7:K7"/>
    <mergeCell ref="J9:K9"/>
    <mergeCell ref="J11:K11"/>
    <mergeCell ref="C20:D20"/>
    <mergeCell ref="E20:G20"/>
    <mergeCell ref="K20:L20"/>
    <mergeCell ref="D15:F15"/>
    <mergeCell ref="M20:O20"/>
    <mergeCell ref="B13:C13"/>
    <mergeCell ref="D13:F13"/>
    <mergeCell ref="I5:K5"/>
    <mergeCell ref="H11:I11"/>
    <mergeCell ref="F3:L3"/>
    <mergeCell ref="D5:F5"/>
    <mergeCell ref="D7:F7"/>
    <mergeCell ref="D9:F9"/>
    <mergeCell ref="D11:F11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</sheetPr>
  <dimension ref="C1:AQ68"/>
  <sheetViews>
    <sheetView rightToLeft="1" zoomScale="80" zoomScaleNormal="80" workbookViewId="0">
      <selection activeCell="P5" sqref="P5"/>
    </sheetView>
  </sheetViews>
  <sheetFormatPr defaultRowHeight="14" x14ac:dyDescent="0.3"/>
  <cols>
    <col min="1" max="1" width="4.5" customWidth="1"/>
    <col min="2" max="2" width="3.83203125" customWidth="1"/>
    <col min="3" max="17" width="8.58203125" customWidth="1"/>
    <col min="21" max="24" width="9" customWidth="1"/>
    <col min="25" max="36" width="9" hidden="1" customWidth="1"/>
    <col min="37" max="43" width="0" hidden="1" customWidth="1"/>
  </cols>
  <sheetData>
    <row r="1" spans="3:43" ht="14.5" thickBot="1" x14ac:dyDescent="0.35">
      <c r="C1" s="140"/>
      <c r="D1" s="140"/>
      <c r="E1" s="140"/>
      <c r="F1" s="140"/>
      <c r="G1" s="140"/>
      <c r="H1" s="140"/>
      <c r="I1" s="345" t="s">
        <v>184</v>
      </c>
      <c r="J1" s="345"/>
      <c r="K1" s="345"/>
      <c r="L1" s="345"/>
      <c r="M1" s="345"/>
      <c r="N1" s="140"/>
      <c r="O1" s="140"/>
      <c r="P1" s="140"/>
      <c r="Q1" s="140"/>
      <c r="R1" s="140"/>
      <c r="S1" s="153"/>
      <c r="T1" s="153"/>
      <c r="U1" s="154"/>
      <c r="V1" s="155"/>
      <c r="W1" s="155"/>
      <c r="X1" s="155"/>
    </row>
    <row r="2" spans="3:43" x14ac:dyDescent="0.3">
      <c r="C2" s="141"/>
      <c r="D2" s="354" t="s">
        <v>142</v>
      </c>
      <c r="E2" s="354"/>
      <c r="F2" s="354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45"/>
      <c r="U2" s="142"/>
      <c r="V2" s="142"/>
      <c r="W2" s="142"/>
      <c r="X2" s="143"/>
    </row>
    <row r="3" spans="3:43" x14ac:dyDescent="0.3">
      <c r="C3" s="113"/>
      <c r="D3" s="331" t="s">
        <v>143</v>
      </c>
      <c r="E3" s="331"/>
      <c r="F3" s="331"/>
      <c r="J3" s="327"/>
      <c r="K3" s="327"/>
      <c r="L3" s="327"/>
      <c r="X3" s="118"/>
    </row>
    <row r="4" spans="3:43" x14ac:dyDescent="0.3">
      <c r="C4" s="113"/>
      <c r="D4" s="331" t="s">
        <v>144</v>
      </c>
      <c r="E4" s="331"/>
      <c r="F4" s="331"/>
      <c r="J4" s="327"/>
      <c r="K4" s="327"/>
      <c r="L4" s="327"/>
      <c r="X4" s="118"/>
    </row>
    <row r="5" spans="3:43" x14ac:dyDescent="0.3">
      <c r="C5" s="113"/>
      <c r="D5" s="331" t="s">
        <v>145</v>
      </c>
      <c r="E5" s="331"/>
      <c r="F5" s="331"/>
      <c r="J5" s="327"/>
      <c r="K5" s="327"/>
      <c r="L5" s="327"/>
      <c r="X5" s="118"/>
    </row>
    <row r="6" spans="3:43" ht="14.5" thickBot="1" x14ac:dyDescent="0.35">
      <c r="C6" s="113"/>
      <c r="X6" s="118"/>
    </row>
    <row r="7" spans="3:43" ht="26.25" customHeight="1" thickBot="1" x14ac:dyDescent="0.35">
      <c r="C7" s="337" t="s">
        <v>141</v>
      </c>
      <c r="D7" s="338"/>
      <c r="E7" s="338"/>
      <c r="F7" s="338"/>
      <c r="G7" s="338"/>
      <c r="H7" s="338"/>
      <c r="I7" s="338"/>
      <c r="J7" s="111" t="s">
        <v>122</v>
      </c>
      <c r="K7" s="111">
        <f>'الترتيب حسب النسبة المئوية'!L2</f>
        <v>0</v>
      </c>
      <c r="L7" s="111" t="s">
        <v>140</v>
      </c>
      <c r="M7" s="111">
        <f>'الترتيب حسب النسبة المئوية'!L3</f>
        <v>0</v>
      </c>
      <c r="N7" s="114"/>
      <c r="O7" s="114"/>
      <c r="P7" s="114"/>
      <c r="Q7" s="114"/>
      <c r="R7" s="336"/>
      <c r="S7" s="336"/>
      <c r="T7" s="114"/>
      <c r="U7" s="114"/>
      <c r="V7" s="114"/>
      <c r="W7" s="114"/>
      <c r="X7" s="156"/>
    </row>
    <row r="8" spans="3:43" ht="14.5" thickBot="1" x14ac:dyDescent="0.35">
      <c r="C8" s="113"/>
      <c r="X8" s="118"/>
    </row>
    <row r="9" spans="3:43" ht="14.5" thickBot="1" x14ac:dyDescent="0.35">
      <c r="C9" s="119" t="s">
        <v>146</v>
      </c>
      <c r="E9" s="340" t="s">
        <v>147</v>
      </c>
      <c r="F9" s="340"/>
      <c r="G9" s="340"/>
      <c r="H9" s="340"/>
      <c r="I9" s="340"/>
      <c r="N9" s="341" t="s">
        <v>187</v>
      </c>
      <c r="O9" s="342"/>
      <c r="P9" s="102">
        <f>'التقرير الختامي'!D13</f>
        <v>0</v>
      </c>
      <c r="Q9" s="341" t="s">
        <v>188</v>
      </c>
      <c r="R9" s="342"/>
      <c r="S9" s="151">
        <f>'التقرير الختامي'!D11</f>
        <v>0</v>
      </c>
      <c r="X9" s="118"/>
    </row>
    <row r="10" spans="3:43" x14ac:dyDescent="0.3">
      <c r="C10" s="113"/>
      <c r="S10" s="147"/>
      <c r="X10" s="118"/>
    </row>
    <row r="11" spans="3:43" x14ac:dyDescent="0.3">
      <c r="C11" s="332" t="s">
        <v>5</v>
      </c>
      <c r="D11" s="333"/>
      <c r="E11" s="126">
        <v>1</v>
      </c>
      <c r="F11" s="126">
        <v>2</v>
      </c>
      <c r="G11" s="126">
        <v>3</v>
      </c>
      <c r="H11" s="126">
        <v>4</v>
      </c>
      <c r="I11" s="126">
        <v>5</v>
      </c>
      <c r="J11" s="126">
        <v>6</v>
      </c>
      <c r="K11" s="126">
        <v>7</v>
      </c>
      <c r="L11" s="126">
        <v>8</v>
      </c>
      <c r="M11" s="126">
        <v>9</v>
      </c>
      <c r="N11" s="126">
        <v>10</v>
      </c>
      <c r="O11" s="126">
        <v>11</v>
      </c>
      <c r="P11" s="126">
        <v>12</v>
      </c>
      <c r="Q11" s="126">
        <v>13</v>
      </c>
      <c r="R11" s="126">
        <v>14</v>
      </c>
      <c r="S11" s="127">
        <v>15</v>
      </c>
      <c r="T11" s="127">
        <v>16</v>
      </c>
      <c r="U11" s="127">
        <v>17</v>
      </c>
      <c r="V11" s="127">
        <v>18</v>
      </c>
      <c r="W11" s="127">
        <v>19</v>
      </c>
      <c r="X11" s="127">
        <v>20</v>
      </c>
      <c r="Y11" s="138">
        <v>15</v>
      </c>
      <c r="Z11" s="127">
        <v>15</v>
      </c>
      <c r="AA11" s="127">
        <v>15</v>
      </c>
      <c r="AB11" s="127">
        <v>15</v>
      </c>
      <c r="AC11" s="127">
        <v>15</v>
      </c>
      <c r="AD11" s="127">
        <v>15</v>
      </c>
      <c r="AE11" s="127">
        <v>15</v>
      </c>
      <c r="AF11" s="127">
        <v>15</v>
      </c>
      <c r="AG11" s="127">
        <v>15</v>
      </c>
      <c r="AH11" s="127">
        <v>15</v>
      </c>
      <c r="AI11" s="127">
        <v>15</v>
      </c>
      <c r="AJ11" s="127">
        <v>15</v>
      </c>
      <c r="AK11" s="127">
        <v>17</v>
      </c>
      <c r="AL11" s="127">
        <v>18</v>
      </c>
      <c r="AM11" s="127">
        <v>19</v>
      </c>
      <c r="AN11" s="136">
        <v>20</v>
      </c>
      <c r="AO11" s="137"/>
      <c r="AP11" s="137"/>
      <c r="AQ11" s="137"/>
    </row>
    <row r="12" spans="3:43" x14ac:dyDescent="0.3">
      <c r="C12" s="334" t="s">
        <v>148</v>
      </c>
      <c r="D12" s="335"/>
      <c r="E12" s="115">
        <f>'ادخال البيانات'!B458</f>
        <v>0</v>
      </c>
      <c r="F12" s="115">
        <f>'ادخال البيانات'!C458</f>
        <v>0</v>
      </c>
      <c r="G12" s="115">
        <f>'ادخال البيانات'!D458</f>
        <v>0</v>
      </c>
      <c r="H12" s="115">
        <f>'ادخال البيانات'!E458</f>
        <v>0</v>
      </c>
      <c r="I12" s="115">
        <f>'ادخال البيانات'!F458</f>
        <v>0</v>
      </c>
      <c r="J12" s="115">
        <f>'ادخال البيانات'!G458</f>
        <v>0</v>
      </c>
      <c r="K12" s="115">
        <f>'ادخال البيانات'!H458</f>
        <v>0</v>
      </c>
      <c r="L12" s="115">
        <f>'ادخال البيانات'!I458</f>
        <v>0</v>
      </c>
      <c r="M12" s="115">
        <f>'ادخال البيانات'!J458</f>
        <v>0</v>
      </c>
      <c r="N12" s="115">
        <f>'ادخال البيانات'!K458</f>
        <v>0</v>
      </c>
      <c r="O12" s="115">
        <f>'ادخال البيانات'!L458</f>
        <v>0</v>
      </c>
      <c r="P12" s="115">
        <f>'ادخال البيانات'!M458</f>
        <v>0</v>
      </c>
      <c r="Q12" s="115">
        <f>'ادخال البيانات'!N458</f>
        <v>0</v>
      </c>
      <c r="R12" s="115">
        <f>'ادخال البيانات'!O458</f>
        <v>0</v>
      </c>
      <c r="S12" s="115">
        <f>'ادخال البيانات'!P458</f>
        <v>0</v>
      </c>
      <c r="T12" s="115">
        <f>'ادخال البيانات'!Q458</f>
        <v>0</v>
      </c>
      <c r="U12" s="115">
        <f>'ادخال البيانات'!R458</f>
        <v>0</v>
      </c>
      <c r="V12" s="115">
        <f>'ادخال البيانات'!S458</f>
        <v>0</v>
      </c>
      <c r="W12" s="115">
        <f>'ادخال البيانات'!T458</f>
        <v>0</v>
      </c>
      <c r="X12" s="121">
        <f>'ادخال البيانات'!U458</f>
        <v>0</v>
      </c>
      <c r="Y12" s="139">
        <f>'ادخال البيانات'!V458</f>
        <v>0</v>
      </c>
      <c r="Z12" s="115">
        <f>'ادخال البيانات'!W458</f>
        <v>0</v>
      </c>
      <c r="AA12" s="115">
        <f>'ادخال البيانات'!X458</f>
        <v>0</v>
      </c>
      <c r="AB12" s="115">
        <f>'ادخال البيانات'!Y458</f>
        <v>0</v>
      </c>
      <c r="AC12" s="115">
        <f>'ادخال البيانات'!Z458</f>
        <v>0</v>
      </c>
      <c r="AD12" s="115">
        <f>'ادخال البيانات'!AA458</f>
        <v>0</v>
      </c>
      <c r="AE12" s="115">
        <f>'ادخال البيانات'!AB458</f>
        <v>0</v>
      </c>
      <c r="AF12" s="115">
        <f>'ادخال البيانات'!AC458</f>
        <v>0</v>
      </c>
      <c r="AG12" s="115">
        <f>'ادخال البيانات'!AD458</f>
        <v>0</v>
      </c>
      <c r="AH12" s="115">
        <f>'ادخال البيانات'!AE458</f>
        <v>0</v>
      </c>
      <c r="AI12" s="115">
        <f>'ادخال البيانات'!AF458</f>
        <v>0</v>
      </c>
      <c r="AJ12" s="115">
        <f>'ادخال البيانات'!AG458</f>
        <v>0</v>
      </c>
      <c r="AK12" s="115">
        <f>'ادخال البيانات'!AH458</f>
        <v>0</v>
      </c>
      <c r="AL12" s="115">
        <f>'ادخال البيانات'!AI458</f>
        <v>0</v>
      </c>
      <c r="AM12" s="115">
        <f>'ادخال البيانات'!AJ458</f>
        <v>0</v>
      </c>
      <c r="AN12" s="115">
        <f>'ادخال البيانات'!AK458</f>
        <v>0</v>
      </c>
    </row>
    <row r="13" spans="3:43" x14ac:dyDescent="0.3">
      <c r="C13" s="332" t="s">
        <v>149</v>
      </c>
      <c r="D13" s="333"/>
      <c r="E13" s="116" t="e">
        <f>'الترتيب حسب الفقرات'!$BD$6-'الرسم البياني للفقرات'!J6</f>
        <v>#DIV/0!</v>
      </c>
      <c r="F13" s="116" t="e">
        <f>'الترتيب حسب الفقرات'!$BD$6-'الرسم البياني للفقرات'!K6</f>
        <v>#DIV/0!</v>
      </c>
      <c r="G13" s="116" t="e">
        <f>'الترتيب حسب الفقرات'!$BD$6-'الرسم البياني للفقرات'!L6</f>
        <v>#DIV/0!</v>
      </c>
      <c r="H13" s="116" t="e">
        <f>'الترتيب حسب الفقرات'!$BD$6-'الرسم البياني للفقرات'!M6</f>
        <v>#DIV/0!</v>
      </c>
      <c r="I13" s="116" t="e">
        <f>'الترتيب حسب الفقرات'!$BD$6-'الرسم البياني للفقرات'!N6</f>
        <v>#DIV/0!</v>
      </c>
      <c r="J13" s="116" t="e">
        <f>'الترتيب حسب الفقرات'!$BD$6-'الرسم البياني للفقرات'!O6</f>
        <v>#DIV/0!</v>
      </c>
      <c r="K13" s="116" t="e">
        <f>'الترتيب حسب الفقرات'!$BD$6-'الرسم البياني للفقرات'!P6</f>
        <v>#DIV/0!</v>
      </c>
      <c r="L13" s="116" t="e">
        <f>'الترتيب حسب الفقرات'!$BD$6-'الرسم البياني للفقرات'!Q6</f>
        <v>#DIV/0!</v>
      </c>
      <c r="M13" s="116" t="e">
        <f>'الترتيب حسب الفقرات'!$BD$6-'الرسم البياني للفقرات'!R6</f>
        <v>#DIV/0!</v>
      </c>
      <c r="N13" s="116" t="e">
        <f>'الترتيب حسب الفقرات'!$BD$6-'الرسم البياني للفقرات'!S6</f>
        <v>#DIV/0!</v>
      </c>
      <c r="O13" s="116" t="e">
        <f>'الترتيب حسب الفقرات'!$BD$6-'الرسم البياني للفقرات'!T6</f>
        <v>#DIV/0!</v>
      </c>
      <c r="P13" s="116" t="e">
        <f>'الترتيب حسب الفقرات'!$BD$6-'الرسم البياني للفقرات'!U6</f>
        <v>#DIV/0!</v>
      </c>
      <c r="Q13" s="116" t="e">
        <f>'الترتيب حسب الفقرات'!$BD$6-'الرسم البياني للفقرات'!V6</f>
        <v>#DIV/0!</v>
      </c>
      <c r="R13" s="116" t="e">
        <f>'الترتيب حسب الفقرات'!$BD$6-'الرسم البياني للفقرات'!W6</f>
        <v>#DIV/0!</v>
      </c>
      <c r="S13" s="116" t="e">
        <f>'الترتيب حسب الفقرات'!$BD$6-'الرسم البياني للفقرات'!X6</f>
        <v>#DIV/0!</v>
      </c>
      <c r="T13" s="116" t="e">
        <f>'الترتيب حسب الفقرات'!$BD$6-'الرسم البياني للفقرات'!Y6</f>
        <v>#DIV/0!</v>
      </c>
      <c r="U13" s="116" t="e">
        <f>'الترتيب حسب الفقرات'!$BD$6-'الرسم البياني للفقرات'!Z6</f>
        <v>#DIV/0!</v>
      </c>
      <c r="V13" s="116" t="e">
        <f>'الترتيب حسب الفقرات'!$BD$6-'الرسم البياني للفقرات'!AA6</f>
        <v>#DIV/0!</v>
      </c>
      <c r="W13" s="116" t="e">
        <f>'الترتيب حسب الفقرات'!$BD$6-'الرسم البياني للفقرات'!AB6</f>
        <v>#DIV/0!</v>
      </c>
      <c r="X13" s="122" t="e">
        <f>'الترتيب حسب الفقرات'!$BD$6-'الرسم البياني للفقرات'!AC6</f>
        <v>#DIV/0!</v>
      </c>
    </row>
    <row r="14" spans="3:43" x14ac:dyDescent="0.3">
      <c r="C14" s="113"/>
      <c r="S14" s="150"/>
      <c r="X14" s="118"/>
    </row>
    <row r="15" spans="3:43" x14ac:dyDescent="0.3">
      <c r="C15" s="339" t="s">
        <v>150</v>
      </c>
      <c r="D15" s="340"/>
      <c r="E15" s="340"/>
      <c r="F15" s="340"/>
      <c r="G15" s="340"/>
      <c r="H15" s="340"/>
      <c r="X15" s="118"/>
    </row>
    <row r="16" spans="3:43" x14ac:dyDescent="0.3">
      <c r="C16" s="113"/>
      <c r="S16" s="147"/>
      <c r="X16" s="118"/>
      <c r="Y16" t="s">
        <v>151</v>
      </c>
      <c r="AC16" t="s">
        <v>165</v>
      </c>
      <c r="AD16" t="s">
        <v>170</v>
      </c>
      <c r="AE16" t="s">
        <v>178</v>
      </c>
    </row>
    <row r="17" spans="3:31" x14ac:dyDescent="0.3">
      <c r="C17" s="113"/>
      <c r="D17" s="117" t="s">
        <v>1</v>
      </c>
      <c r="E17" s="333" t="s">
        <v>164</v>
      </c>
      <c r="F17" s="333"/>
      <c r="G17" s="333"/>
      <c r="H17" s="117" t="s">
        <v>168</v>
      </c>
      <c r="I17" s="117" t="s">
        <v>169</v>
      </c>
      <c r="J17" s="333" t="s">
        <v>175</v>
      </c>
      <c r="K17" s="333"/>
      <c r="L17" s="117" t="s">
        <v>177</v>
      </c>
      <c r="M17" s="333" t="s">
        <v>182</v>
      </c>
      <c r="N17" s="333"/>
      <c r="O17" s="333"/>
      <c r="P17" s="333" t="s">
        <v>133</v>
      </c>
      <c r="Q17" s="333"/>
      <c r="R17" s="333"/>
      <c r="S17" s="123" t="s">
        <v>183</v>
      </c>
      <c r="X17" s="118"/>
      <c r="Y17" t="s">
        <v>152</v>
      </c>
      <c r="AC17" t="s">
        <v>166</v>
      </c>
      <c r="AD17" t="s">
        <v>171</v>
      </c>
      <c r="AE17" t="s">
        <v>179</v>
      </c>
    </row>
    <row r="18" spans="3:31" ht="20.149999999999999" customHeight="1" x14ac:dyDescent="0.3">
      <c r="C18" s="113"/>
      <c r="D18" s="117">
        <v>1</v>
      </c>
      <c r="E18" s="254" t="s">
        <v>153</v>
      </c>
      <c r="F18" s="254"/>
      <c r="G18" s="254"/>
      <c r="H18" s="6" t="s">
        <v>165</v>
      </c>
      <c r="I18" s="6" t="s">
        <v>173</v>
      </c>
      <c r="J18" s="254" t="s">
        <v>176</v>
      </c>
      <c r="K18" s="254"/>
      <c r="L18" s="6" t="s">
        <v>179</v>
      </c>
      <c r="M18" s="346">
        <f>'التقرير الختامي'!E20</f>
        <v>0</v>
      </c>
      <c r="N18" s="347"/>
      <c r="O18" s="348"/>
      <c r="P18" s="346" t="str">
        <f>'التقرير الختامي'!M20</f>
        <v xml:space="preserve">هدى </v>
      </c>
      <c r="Q18" s="347"/>
      <c r="R18" s="348"/>
      <c r="S18" s="120"/>
      <c r="X18" s="118"/>
      <c r="Y18" t="s">
        <v>153</v>
      </c>
      <c r="AC18" t="s">
        <v>167</v>
      </c>
      <c r="AD18" t="s">
        <v>172</v>
      </c>
    </row>
    <row r="19" spans="3:31" ht="20.149999999999999" customHeight="1" x14ac:dyDescent="0.3">
      <c r="C19" s="113"/>
      <c r="D19" s="117">
        <v>2</v>
      </c>
      <c r="E19" s="254" t="s">
        <v>154</v>
      </c>
      <c r="F19" s="254"/>
      <c r="G19" s="254"/>
      <c r="H19" s="6" t="s">
        <v>167</v>
      </c>
      <c r="I19" s="6" t="s">
        <v>172</v>
      </c>
      <c r="J19" s="254" t="s">
        <v>176</v>
      </c>
      <c r="K19" s="254"/>
      <c r="L19" s="6" t="s">
        <v>179</v>
      </c>
      <c r="M19" s="349"/>
      <c r="N19" s="299"/>
      <c r="O19" s="350"/>
      <c r="P19" s="349"/>
      <c r="Q19" s="299"/>
      <c r="R19" s="350"/>
      <c r="S19" s="120"/>
      <c r="X19" s="118"/>
      <c r="Y19" t="s">
        <v>154</v>
      </c>
      <c r="AD19" t="s">
        <v>173</v>
      </c>
    </row>
    <row r="20" spans="3:31" ht="20.149999999999999" customHeight="1" x14ac:dyDescent="0.3">
      <c r="C20" s="113"/>
      <c r="D20" s="117">
        <v>3</v>
      </c>
      <c r="E20" s="254"/>
      <c r="F20" s="254"/>
      <c r="G20" s="254"/>
      <c r="H20" s="6" t="s">
        <v>165</v>
      </c>
      <c r="I20" s="6" t="s">
        <v>173</v>
      </c>
      <c r="J20" s="254" t="s">
        <v>176</v>
      </c>
      <c r="K20" s="254"/>
      <c r="L20" s="6" t="s">
        <v>179</v>
      </c>
      <c r="M20" s="349"/>
      <c r="N20" s="299"/>
      <c r="O20" s="350"/>
      <c r="P20" s="349"/>
      <c r="Q20" s="299"/>
      <c r="R20" s="350"/>
      <c r="S20" s="120"/>
      <c r="X20" s="118"/>
      <c r="Y20" t="s">
        <v>155</v>
      </c>
      <c r="AD20" t="s">
        <v>174</v>
      </c>
    </row>
    <row r="21" spans="3:31" ht="20.149999999999999" customHeight="1" x14ac:dyDescent="0.3">
      <c r="C21" s="113"/>
      <c r="D21" s="117">
        <v>4</v>
      </c>
      <c r="E21" s="254"/>
      <c r="F21" s="254"/>
      <c r="G21" s="254"/>
      <c r="H21" s="6" t="s">
        <v>166</v>
      </c>
      <c r="I21" s="6" t="s">
        <v>174</v>
      </c>
      <c r="J21" s="254" t="s">
        <v>176</v>
      </c>
      <c r="K21" s="254"/>
      <c r="L21" s="6" t="s">
        <v>179</v>
      </c>
      <c r="M21" s="349"/>
      <c r="N21" s="299"/>
      <c r="O21" s="350"/>
      <c r="P21" s="349"/>
      <c r="Q21" s="299"/>
      <c r="R21" s="350"/>
      <c r="S21" s="120"/>
      <c r="X21" s="118"/>
      <c r="Y21" t="s">
        <v>156</v>
      </c>
    </row>
    <row r="22" spans="3:31" ht="20.149999999999999" customHeight="1" x14ac:dyDescent="0.3">
      <c r="C22" s="113"/>
      <c r="D22" s="117">
        <v>5</v>
      </c>
      <c r="E22" s="254"/>
      <c r="F22" s="254"/>
      <c r="G22" s="254"/>
      <c r="H22" s="6" t="s">
        <v>165</v>
      </c>
      <c r="I22" s="6" t="s">
        <v>172</v>
      </c>
      <c r="J22" s="254" t="s">
        <v>176</v>
      </c>
      <c r="K22" s="254"/>
      <c r="L22" s="6" t="s">
        <v>179</v>
      </c>
      <c r="M22" s="349"/>
      <c r="N22" s="299"/>
      <c r="O22" s="350"/>
      <c r="P22" s="349"/>
      <c r="Q22" s="299"/>
      <c r="R22" s="350"/>
      <c r="S22" s="120"/>
      <c r="X22" s="118"/>
      <c r="Y22" t="s">
        <v>157</v>
      </c>
    </row>
    <row r="23" spans="3:31" ht="20.149999999999999" customHeight="1" x14ac:dyDescent="0.3">
      <c r="C23" s="113"/>
      <c r="D23" s="117">
        <v>6</v>
      </c>
      <c r="E23" s="254"/>
      <c r="F23" s="254"/>
      <c r="G23" s="254"/>
      <c r="H23" s="6" t="s">
        <v>165</v>
      </c>
      <c r="I23" s="6" t="s">
        <v>180</v>
      </c>
      <c r="J23" s="254" t="s">
        <v>176</v>
      </c>
      <c r="K23" s="254"/>
      <c r="L23" s="6" t="s">
        <v>179</v>
      </c>
      <c r="M23" s="349"/>
      <c r="N23" s="299"/>
      <c r="O23" s="350"/>
      <c r="P23" s="349"/>
      <c r="Q23" s="299"/>
      <c r="R23" s="350"/>
      <c r="S23" s="120"/>
      <c r="X23" s="118"/>
      <c r="Y23" t="s">
        <v>158</v>
      </c>
    </row>
    <row r="24" spans="3:31" ht="20.149999999999999" customHeight="1" x14ac:dyDescent="0.3">
      <c r="C24" s="113"/>
      <c r="D24" s="117">
        <v>7</v>
      </c>
      <c r="E24" s="254"/>
      <c r="F24" s="254"/>
      <c r="G24" s="254"/>
      <c r="H24" s="6" t="s">
        <v>165</v>
      </c>
      <c r="I24" s="6" t="s">
        <v>173</v>
      </c>
      <c r="J24" s="254" t="s">
        <v>176</v>
      </c>
      <c r="K24" s="254"/>
      <c r="L24" s="6" t="s">
        <v>179</v>
      </c>
      <c r="M24" s="349"/>
      <c r="N24" s="299"/>
      <c r="O24" s="350"/>
      <c r="P24" s="349"/>
      <c r="Q24" s="299"/>
      <c r="R24" s="350"/>
      <c r="S24" s="120"/>
      <c r="X24" s="118"/>
      <c r="Y24" t="s">
        <v>159</v>
      </c>
    </row>
    <row r="25" spans="3:31" ht="20.149999999999999" customHeight="1" x14ac:dyDescent="0.3">
      <c r="C25" s="113"/>
      <c r="D25" s="117">
        <v>8</v>
      </c>
      <c r="E25" s="254"/>
      <c r="F25" s="254"/>
      <c r="G25" s="254"/>
      <c r="H25" s="6" t="s">
        <v>165</v>
      </c>
      <c r="I25" s="6" t="s">
        <v>181</v>
      </c>
      <c r="J25" s="254" t="s">
        <v>176</v>
      </c>
      <c r="K25" s="254"/>
      <c r="L25" s="6" t="s">
        <v>179</v>
      </c>
      <c r="M25" s="349"/>
      <c r="N25" s="299"/>
      <c r="O25" s="350"/>
      <c r="P25" s="349"/>
      <c r="Q25" s="299"/>
      <c r="R25" s="350"/>
      <c r="S25" s="120"/>
      <c r="X25" s="118"/>
      <c r="Y25" t="s">
        <v>160</v>
      </c>
    </row>
    <row r="26" spans="3:31" ht="20.149999999999999" customHeight="1" x14ac:dyDescent="0.3">
      <c r="C26" s="113"/>
      <c r="D26" s="117">
        <v>9</v>
      </c>
      <c r="E26" s="254"/>
      <c r="F26" s="254"/>
      <c r="G26" s="254"/>
      <c r="H26" s="6" t="s">
        <v>165</v>
      </c>
      <c r="I26" s="6" t="s">
        <v>172</v>
      </c>
      <c r="J26" s="254" t="s">
        <v>176</v>
      </c>
      <c r="K26" s="254"/>
      <c r="L26" s="6" t="s">
        <v>179</v>
      </c>
      <c r="M26" s="349"/>
      <c r="N26" s="299"/>
      <c r="O26" s="350"/>
      <c r="P26" s="349"/>
      <c r="Q26" s="299"/>
      <c r="R26" s="350"/>
      <c r="S26" s="120"/>
      <c r="X26" s="118"/>
      <c r="Y26" t="s">
        <v>161</v>
      </c>
    </row>
    <row r="27" spans="3:31" ht="20.149999999999999" customHeight="1" thickBot="1" x14ac:dyDescent="0.35">
      <c r="C27" s="152"/>
      <c r="D27" s="144">
        <v>10</v>
      </c>
      <c r="E27" s="343"/>
      <c r="F27" s="343"/>
      <c r="G27" s="343"/>
      <c r="H27" s="145" t="s">
        <v>165</v>
      </c>
      <c r="I27" s="145" t="s">
        <v>173</v>
      </c>
      <c r="J27" s="343" t="s">
        <v>176</v>
      </c>
      <c r="K27" s="343"/>
      <c r="L27" s="145" t="s">
        <v>179</v>
      </c>
      <c r="M27" s="351"/>
      <c r="N27" s="352"/>
      <c r="O27" s="353"/>
      <c r="P27" s="351"/>
      <c r="Q27" s="352"/>
      <c r="R27" s="353"/>
      <c r="S27" s="146"/>
      <c r="X27" s="118"/>
      <c r="Y27" t="s">
        <v>163</v>
      </c>
    </row>
    <row r="28" spans="3:31" x14ac:dyDescent="0.3">
      <c r="C28" s="113"/>
      <c r="E28" s="327"/>
      <c r="F28" s="327"/>
      <c r="G28" s="327"/>
      <c r="S28" s="142"/>
      <c r="X28" s="148"/>
      <c r="Y28" t="s">
        <v>162</v>
      </c>
    </row>
    <row r="29" spans="3:31" x14ac:dyDescent="0.3">
      <c r="C29" s="113"/>
      <c r="E29" s="327"/>
      <c r="F29" s="327"/>
      <c r="G29" s="327"/>
      <c r="X29" s="148"/>
      <c r="Y29" s="327"/>
      <c r="Z29" s="327"/>
      <c r="AA29" s="327"/>
    </row>
    <row r="30" spans="3:31" x14ac:dyDescent="0.3">
      <c r="C30" s="113"/>
      <c r="E30" s="327"/>
      <c r="F30" s="327"/>
      <c r="G30" s="327"/>
      <c r="X30" s="148"/>
      <c r="Y30" s="327"/>
      <c r="Z30" s="327"/>
      <c r="AA30" s="327"/>
    </row>
    <row r="31" spans="3:31" x14ac:dyDescent="0.3">
      <c r="C31" s="113"/>
      <c r="E31" s="327"/>
      <c r="F31" s="327"/>
      <c r="G31" s="327"/>
      <c r="M31" s="128" t="s">
        <v>186</v>
      </c>
      <c r="N31" s="340">
        <f>'التقرير الختامي'!E20</f>
        <v>0</v>
      </c>
      <c r="O31" s="340"/>
      <c r="P31" s="340"/>
      <c r="X31" s="148"/>
      <c r="Y31" s="327"/>
      <c r="Z31" s="327"/>
      <c r="AA31" s="327"/>
    </row>
    <row r="32" spans="3:31" x14ac:dyDescent="0.3">
      <c r="C32" s="113"/>
      <c r="E32" s="327"/>
      <c r="F32" s="327"/>
      <c r="G32" s="327"/>
      <c r="X32" s="148"/>
    </row>
    <row r="33" spans="3:24" ht="14.5" thickBot="1" x14ac:dyDescent="0.35">
      <c r="C33" s="124"/>
      <c r="D33" s="125"/>
      <c r="E33" s="344"/>
      <c r="F33" s="344"/>
      <c r="G33" s="34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47"/>
      <c r="U33" s="147"/>
      <c r="V33" s="147"/>
      <c r="W33" s="147"/>
      <c r="X33" s="149"/>
    </row>
    <row r="34" spans="3:24" x14ac:dyDescent="0.3">
      <c r="E34" s="327"/>
      <c r="F34" s="327"/>
      <c r="G34" s="327"/>
    </row>
    <row r="35" spans="3:24" x14ac:dyDescent="0.3">
      <c r="E35" s="327"/>
      <c r="F35" s="327"/>
      <c r="G35" s="327"/>
    </row>
    <row r="36" spans="3:24" x14ac:dyDescent="0.3">
      <c r="E36" s="327"/>
      <c r="F36" s="327"/>
      <c r="G36" s="327"/>
    </row>
    <row r="37" spans="3:24" x14ac:dyDescent="0.3">
      <c r="E37" s="327"/>
      <c r="F37" s="327"/>
      <c r="G37" s="327"/>
    </row>
    <row r="38" spans="3:24" x14ac:dyDescent="0.3">
      <c r="E38" s="327"/>
      <c r="F38" s="327"/>
      <c r="G38" s="327"/>
    </row>
    <row r="39" spans="3:24" x14ac:dyDescent="0.3">
      <c r="E39" s="327"/>
      <c r="F39" s="327"/>
      <c r="G39" s="327"/>
    </row>
    <row r="40" spans="3:24" x14ac:dyDescent="0.3">
      <c r="E40" s="327"/>
      <c r="F40" s="327"/>
      <c r="G40" s="327"/>
    </row>
    <row r="41" spans="3:24" x14ac:dyDescent="0.3">
      <c r="E41" s="327"/>
      <c r="F41" s="327"/>
      <c r="G41" s="327"/>
    </row>
    <row r="42" spans="3:24" x14ac:dyDescent="0.3">
      <c r="E42" s="327"/>
      <c r="F42" s="327"/>
      <c r="G42" s="327"/>
    </row>
    <row r="43" spans="3:24" x14ac:dyDescent="0.3">
      <c r="E43" s="327"/>
      <c r="F43" s="327"/>
      <c r="G43" s="327"/>
    </row>
    <row r="44" spans="3:24" x14ac:dyDescent="0.3">
      <c r="E44" s="327"/>
      <c r="F44" s="327"/>
      <c r="G44" s="327"/>
    </row>
    <row r="45" spans="3:24" x14ac:dyDescent="0.3">
      <c r="E45" s="327"/>
      <c r="F45" s="327"/>
      <c r="G45" s="327"/>
    </row>
    <row r="46" spans="3:24" x14ac:dyDescent="0.3">
      <c r="E46" s="327"/>
      <c r="F46" s="327"/>
      <c r="G46" s="327"/>
    </row>
    <row r="47" spans="3:24" x14ac:dyDescent="0.3">
      <c r="E47" s="327"/>
      <c r="F47" s="327"/>
      <c r="G47" s="327"/>
    </row>
    <row r="48" spans="3:24" x14ac:dyDescent="0.3">
      <c r="E48" s="327"/>
      <c r="F48" s="327"/>
      <c r="G48" s="327"/>
    </row>
    <row r="49" spans="5:7" x14ac:dyDescent="0.3">
      <c r="E49" s="327"/>
      <c r="F49" s="327"/>
      <c r="G49" s="327"/>
    </row>
    <row r="50" spans="5:7" x14ac:dyDescent="0.3">
      <c r="E50" s="327"/>
      <c r="F50" s="327"/>
      <c r="G50" s="327"/>
    </row>
    <row r="51" spans="5:7" x14ac:dyDescent="0.3">
      <c r="E51" s="327"/>
      <c r="F51" s="327"/>
      <c r="G51" s="327"/>
    </row>
    <row r="52" spans="5:7" x14ac:dyDescent="0.3">
      <c r="E52" s="327"/>
      <c r="F52" s="327"/>
      <c r="G52" s="327"/>
    </row>
    <row r="53" spans="5:7" x14ac:dyDescent="0.3">
      <c r="E53" s="327"/>
      <c r="F53" s="327"/>
      <c r="G53" s="327"/>
    </row>
    <row r="54" spans="5:7" x14ac:dyDescent="0.3">
      <c r="E54" s="327"/>
      <c r="F54" s="327"/>
      <c r="G54" s="327"/>
    </row>
    <row r="55" spans="5:7" x14ac:dyDescent="0.3">
      <c r="E55" s="327"/>
      <c r="F55" s="327"/>
      <c r="G55" s="327"/>
    </row>
    <row r="56" spans="5:7" x14ac:dyDescent="0.3">
      <c r="E56" s="327"/>
      <c r="F56" s="327"/>
      <c r="G56" s="327"/>
    </row>
    <row r="57" spans="5:7" x14ac:dyDescent="0.3">
      <c r="E57" s="327"/>
      <c r="F57" s="327"/>
      <c r="G57" s="327"/>
    </row>
    <row r="58" spans="5:7" x14ac:dyDescent="0.3">
      <c r="E58" s="327"/>
      <c r="F58" s="327"/>
      <c r="G58" s="327"/>
    </row>
    <row r="59" spans="5:7" x14ac:dyDescent="0.3">
      <c r="E59" s="327"/>
      <c r="F59" s="327"/>
      <c r="G59" s="327"/>
    </row>
    <row r="60" spans="5:7" x14ac:dyDescent="0.3">
      <c r="E60" s="327"/>
      <c r="F60" s="327"/>
      <c r="G60" s="327"/>
    </row>
    <row r="61" spans="5:7" x14ac:dyDescent="0.3">
      <c r="E61" s="327"/>
      <c r="F61" s="327"/>
      <c r="G61" s="327"/>
    </row>
    <row r="62" spans="5:7" x14ac:dyDescent="0.3">
      <c r="E62" s="327"/>
      <c r="F62" s="327"/>
      <c r="G62" s="327"/>
    </row>
    <row r="63" spans="5:7" x14ac:dyDescent="0.3">
      <c r="E63" s="327"/>
      <c r="F63" s="327"/>
      <c r="G63" s="327"/>
    </row>
    <row r="64" spans="5:7" x14ac:dyDescent="0.3">
      <c r="E64" s="327"/>
      <c r="F64" s="327"/>
      <c r="G64" s="327"/>
    </row>
    <row r="65" spans="5:7" x14ac:dyDescent="0.3">
      <c r="E65" s="327"/>
      <c r="F65" s="327"/>
      <c r="G65" s="327"/>
    </row>
    <row r="66" spans="5:7" x14ac:dyDescent="0.3">
      <c r="E66" s="327"/>
      <c r="F66" s="327"/>
      <c r="G66" s="327"/>
    </row>
    <row r="67" spans="5:7" x14ac:dyDescent="0.3">
      <c r="E67" s="327"/>
      <c r="F67" s="327"/>
      <c r="G67" s="327"/>
    </row>
    <row r="68" spans="5:7" x14ac:dyDescent="0.3">
      <c r="E68" s="327"/>
      <c r="F68" s="327"/>
      <c r="G68" s="327"/>
    </row>
  </sheetData>
  <mergeCells count="86">
    <mergeCell ref="I1:M1"/>
    <mergeCell ref="M18:O27"/>
    <mergeCell ref="P18:R27"/>
    <mergeCell ref="J3:L5"/>
    <mergeCell ref="P17:R17"/>
    <mergeCell ref="J23:K23"/>
    <mergeCell ref="J24:K24"/>
    <mergeCell ref="J25:K25"/>
    <mergeCell ref="J26:K26"/>
    <mergeCell ref="J27:K27"/>
    <mergeCell ref="M17:O17"/>
    <mergeCell ref="E9:I9"/>
    <mergeCell ref="D2:F2"/>
    <mergeCell ref="E18:G18"/>
    <mergeCell ref="E19:G19"/>
    <mergeCell ref="E20:G20"/>
    <mergeCell ref="Y29:AA29"/>
    <mergeCell ref="Y30:AA30"/>
    <mergeCell ref="Y31:AA31"/>
    <mergeCell ref="J17:K17"/>
    <mergeCell ref="J18:K18"/>
    <mergeCell ref="J19:K19"/>
    <mergeCell ref="J20:K20"/>
    <mergeCell ref="J21:K21"/>
    <mergeCell ref="J22:K22"/>
    <mergeCell ref="N31:P31"/>
    <mergeCell ref="E68:G68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56:G56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44:G44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32:G32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C13:D13"/>
    <mergeCell ref="R7:S7"/>
    <mergeCell ref="C7:I7"/>
    <mergeCell ref="C15:H15"/>
    <mergeCell ref="E17:G17"/>
    <mergeCell ref="N9:O9"/>
    <mergeCell ref="Q9:R9"/>
    <mergeCell ref="D3:F3"/>
    <mergeCell ref="D4:F4"/>
    <mergeCell ref="D5:F5"/>
    <mergeCell ref="C11:D11"/>
    <mergeCell ref="C12:D12"/>
  </mergeCells>
  <dataValidations count="4">
    <dataValidation type="list" allowBlank="1" showInputMessage="1" showErrorMessage="1" sqref="E18:G27" xr:uid="{00000000-0002-0000-0700-000000000000}">
      <formula1>$Y$16:$Y$28</formula1>
    </dataValidation>
    <dataValidation type="list" allowBlank="1" showInputMessage="1" showErrorMessage="1" sqref="H18:H27" xr:uid="{00000000-0002-0000-0700-000001000000}">
      <formula1>$AC$16:$AC$18</formula1>
    </dataValidation>
    <dataValidation type="list" allowBlank="1" showInputMessage="1" showErrorMessage="1" sqref="I18:I27" xr:uid="{00000000-0002-0000-0700-000002000000}">
      <formula1>$AD$16:$AD$20</formula1>
    </dataValidation>
    <dataValidation type="list" allowBlank="1" showInputMessage="1" showErrorMessage="1" sqref="L18:L27" xr:uid="{00000000-0002-0000-0700-000003000000}">
      <formula1>$AE$16:$AE$17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OrEqual" id="{4F82473F-EBEC-469C-9607-28BE9C7D189D}">
            <xm:f>'التقرير الختامي'!$AJ$11</xm:f>
            <x14:dxf>
              <fill>
                <patternFill>
                  <bgColor rgb="FFFF0000"/>
                </patternFill>
              </fill>
            </x14:dxf>
          </x14:cfRule>
          <xm:sqref>E12:AN12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S137"/>
  <sheetViews>
    <sheetView rightToLeft="1" topLeftCell="A16" workbookViewId="0">
      <selection activeCell="R1" sqref="R1:U1048576"/>
    </sheetView>
  </sheetViews>
  <sheetFormatPr defaultRowHeight="14" x14ac:dyDescent="0.3"/>
  <cols>
    <col min="1" max="1" width="1.75" customWidth="1"/>
    <col min="2" max="2" width="2.75" customWidth="1"/>
    <col min="3" max="6" width="12.25" style="4" customWidth="1"/>
    <col min="7" max="7" width="4.75" style="4" customWidth="1"/>
    <col min="8" max="10" width="12.25" style="4" customWidth="1"/>
    <col min="11" max="11" width="10.5" style="1" customWidth="1"/>
    <col min="12" max="12" width="9" style="4"/>
    <col min="18" max="21" width="0" hidden="1" customWidth="1"/>
  </cols>
  <sheetData>
    <row r="2" spans="3:19" ht="23" x14ac:dyDescent="0.5">
      <c r="C2" s="355" t="str">
        <f>'الترتيب حسب النسبة المئوية'!X3</f>
        <v>مستويات الطالبات مرتبة حسب النسبة المئوية</v>
      </c>
      <c r="D2" s="355"/>
      <c r="E2" s="355"/>
      <c r="F2" s="355"/>
      <c r="G2" s="355"/>
      <c r="H2" s="355"/>
      <c r="I2" s="355"/>
      <c r="J2" s="355"/>
      <c r="K2" s="355"/>
      <c r="L2" s="355"/>
    </row>
    <row r="3" spans="3:19" x14ac:dyDescent="0.3">
      <c r="C3" s="103" t="str">
        <f>'الترتيب حسب النسبة المئوية'!X6</f>
        <v>م</v>
      </c>
      <c r="D3" s="356" t="str">
        <f>'الترتيب حسب النسبة المئوية'!Y6</f>
        <v>اسم الطالبة</v>
      </c>
      <c r="E3" s="356"/>
      <c r="F3" s="356"/>
      <c r="G3" s="356"/>
      <c r="H3" s="103" t="str">
        <f>'الترتيب حسب النسبة المئوية'!F6</f>
        <v>مجموع درجاتها</v>
      </c>
      <c r="I3" s="109" t="str">
        <f>'الترتيب حسب النسبة المئوية'!Z6</f>
        <v xml:space="preserve">النسبة </v>
      </c>
      <c r="J3" s="110" t="str">
        <f>'الترتيب حسب النسبة المئوية'!AA6</f>
        <v>المستوى</v>
      </c>
      <c r="K3" s="103" t="s">
        <v>138</v>
      </c>
      <c r="L3" s="103" t="s">
        <v>139</v>
      </c>
    </row>
    <row r="4" spans="3:19" x14ac:dyDescent="0.3">
      <c r="C4" s="4">
        <f>'الترتيب حسب النسبة المئوية'!X7</f>
        <v>1</v>
      </c>
      <c r="D4" s="315">
        <f>'الترتيب حسب النسبة المئوية'!Y7</f>
        <v>0</v>
      </c>
      <c r="E4" s="315"/>
      <c r="F4" s="315"/>
      <c r="G4" s="315"/>
      <c r="H4" s="4">
        <f>'الترتيب حسب الفقرات'!W6</f>
        <v>0</v>
      </c>
      <c r="I4" s="107">
        <f>'الترتيب حسب النسبة المئوية'!Z7</f>
        <v>0</v>
      </c>
      <c r="J4" s="108" t="b">
        <f>'الترتيب حسب النسبة المئوية'!AA7</f>
        <v>0</v>
      </c>
      <c r="L4" s="4" t="str">
        <f>IF(K4&gt;H4,"نعم","لا")</f>
        <v>لا</v>
      </c>
      <c r="S4" t="b">
        <f>INDEX(D4:J137,1,7)</f>
        <v>0</v>
      </c>
    </row>
    <row r="5" spans="3:19" x14ac:dyDescent="0.3">
      <c r="C5" s="4">
        <f>'الترتيب حسب النسبة المئوية'!X8</f>
        <v>2</v>
      </c>
      <c r="D5" s="315">
        <f>'الترتيب حسب النسبة المئوية'!Y8</f>
        <v>0</v>
      </c>
      <c r="E5" s="315"/>
      <c r="F5" s="315"/>
      <c r="G5" s="315"/>
      <c r="H5" s="4">
        <f>'الترتيب حسب الفقرات'!W7</f>
        <v>0</v>
      </c>
      <c r="I5" s="107">
        <f>'الترتيب حسب النسبة المئوية'!Z8</f>
        <v>0</v>
      </c>
      <c r="J5" s="108" t="b">
        <f>'الترتيب حسب النسبة المئوية'!AA8</f>
        <v>0</v>
      </c>
      <c r="L5" s="4" t="str">
        <f t="shared" ref="L5:L68" si="0">IF(K5&gt;H5,"نعم","لا")</f>
        <v>لا</v>
      </c>
      <c r="S5" t="b">
        <f t="shared" ref="S5:S22" si="1">INDEX(D5:J138,1,7)</f>
        <v>0</v>
      </c>
    </row>
    <row r="6" spans="3:19" x14ac:dyDescent="0.3">
      <c r="C6" s="4">
        <f>'الترتيب حسب النسبة المئوية'!X9</f>
        <v>3</v>
      </c>
      <c r="D6" s="315">
        <f>'الترتيب حسب النسبة المئوية'!Y9</f>
        <v>0</v>
      </c>
      <c r="E6" s="315"/>
      <c r="F6" s="315"/>
      <c r="G6" s="315"/>
      <c r="H6" s="4">
        <f>'الترتيب حسب الفقرات'!W8</f>
        <v>0</v>
      </c>
      <c r="I6" s="107">
        <f>'الترتيب حسب النسبة المئوية'!Z9</f>
        <v>0</v>
      </c>
      <c r="J6" s="108" t="b">
        <f>'الترتيب حسب النسبة المئوية'!AA9</f>
        <v>0</v>
      </c>
      <c r="L6" s="4" t="str">
        <f t="shared" si="0"/>
        <v>لا</v>
      </c>
      <c r="S6" t="b">
        <f t="shared" si="1"/>
        <v>0</v>
      </c>
    </row>
    <row r="7" spans="3:19" x14ac:dyDescent="0.3">
      <c r="C7" s="4">
        <f>'الترتيب حسب النسبة المئوية'!X10</f>
        <v>4</v>
      </c>
      <c r="D7" s="315">
        <f>'الترتيب حسب النسبة المئوية'!Y10</f>
        <v>0</v>
      </c>
      <c r="E7" s="315"/>
      <c r="F7" s="315"/>
      <c r="G7" s="315"/>
      <c r="H7" s="4">
        <f>'الترتيب حسب الفقرات'!W9</f>
        <v>0</v>
      </c>
      <c r="I7" s="107">
        <f>'الترتيب حسب النسبة المئوية'!Z10</f>
        <v>0</v>
      </c>
      <c r="J7" s="108" t="b">
        <f>'الترتيب حسب النسبة المئوية'!AA10</f>
        <v>0</v>
      </c>
      <c r="L7" s="4" t="str">
        <f t="shared" si="0"/>
        <v>لا</v>
      </c>
      <c r="S7" t="b">
        <f t="shared" si="1"/>
        <v>0</v>
      </c>
    </row>
    <row r="8" spans="3:19" x14ac:dyDescent="0.3">
      <c r="C8" s="4">
        <f>'الترتيب حسب النسبة المئوية'!X11</f>
        <v>5</v>
      </c>
      <c r="D8" s="315">
        <f>'الترتيب حسب النسبة المئوية'!Y11</f>
        <v>0</v>
      </c>
      <c r="E8" s="315"/>
      <c r="F8" s="315"/>
      <c r="G8" s="315"/>
      <c r="H8" s="4">
        <f>'الترتيب حسب الفقرات'!W10</f>
        <v>0</v>
      </c>
      <c r="I8" s="107">
        <f>'الترتيب حسب النسبة المئوية'!Z11</f>
        <v>0</v>
      </c>
      <c r="J8" s="108" t="b">
        <f>'الترتيب حسب النسبة المئوية'!AA11</f>
        <v>0</v>
      </c>
      <c r="L8" s="4" t="str">
        <f t="shared" si="0"/>
        <v>لا</v>
      </c>
      <c r="S8" t="b">
        <f t="shared" si="1"/>
        <v>0</v>
      </c>
    </row>
    <row r="9" spans="3:19" x14ac:dyDescent="0.3">
      <c r="C9" s="4">
        <f>'الترتيب حسب النسبة المئوية'!X12</f>
        <v>6</v>
      </c>
      <c r="D9" s="315">
        <f>'الترتيب حسب النسبة المئوية'!Y12</f>
        <v>0</v>
      </c>
      <c r="E9" s="315"/>
      <c r="F9" s="315"/>
      <c r="G9" s="315"/>
      <c r="H9" s="4">
        <f>'الترتيب حسب الفقرات'!W11</f>
        <v>0</v>
      </c>
      <c r="I9" s="107">
        <f>'الترتيب حسب النسبة المئوية'!Z12</f>
        <v>0</v>
      </c>
      <c r="J9" s="108" t="b">
        <f>'الترتيب حسب النسبة المئوية'!AA12</f>
        <v>0</v>
      </c>
      <c r="L9" s="4" t="str">
        <f t="shared" si="0"/>
        <v>لا</v>
      </c>
      <c r="S9" t="b">
        <f t="shared" si="1"/>
        <v>0</v>
      </c>
    </row>
    <row r="10" spans="3:19" x14ac:dyDescent="0.3">
      <c r="C10" s="4">
        <f>'الترتيب حسب النسبة المئوية'!X13</f>
        <v>7</v>
      </c>
      <c r="D10" s="315">
        <f>'الترتيب حسب النسبة المئوية'!Y13</f>
        <v>0</v>
      </c>
      <c r="E10" s="315"/>
      <c r="F10" s="315"/>
      <c r="G10" s="315"/>
      <c r="H10" s="4">
        <f>'الترتيب حسب الفقرات'!W12</f>
        <v>0</v>
      </c>
      <c r="I10" s="107">
        <f>'الترتيب حسب النسبة المئوية'!Z13</f>
        <v>0</v>
      </c>
      <c r="J10" s="108" t="b">
        <f>'الترتيب حسب النسبة المئوية'!AA13</f>
        <v>0</v>
      </c>
      <c r="L10" s="4" t="str">
        <f t="shared" si="0"/>
        <v>لا</v>
      </c>
      <c r="S10" t="b">
        <f t="shared" si="1"/>
        <v>0</v>
      </c>
    </row>
    <row r="11" spans="3:19" x14ac:dyDescent="0.3">
      <c r="C11" s="4">
        <f>'الترتيب حسب النسبة المئوية'!X14</f>
        <v>8</v>
      </c>
      <c r="D11" s="315">
        <f>'الترتيب حسب النسبة المئوية'!Y14</f>
        <v>0</v>
      </c>
      <c r="E11" s="315"/>
      <c r="F11" s="315"/>
      <c r="G11" s="315"/>
      <c r="H11" s="4">
        <f>'الترتيب حسب الفقرات'!W13</f>
        <v>0</v>
      </c>
      <c r="I11" s="107">
        <f>'الترتيب حسب النسبة المئوية'!Z14</f>
        <v>0</v>
      </c>
      <c r="J11" s="108" t="b">
        <f>'الترتيب حسب النسبة المئوية'!AA14</f>
        <v>0</v>
      </c>
      <c r="L11" s="4" t="str">
        <f t="shared" si="0"/>
        <v>لا</v>
      </c>
      <c r="S11" t="b">
        <f t="shared" si="1"/>
        <v>0</v>
      </c>
    </row>
    <row r="12" spans="3:19" x14ac:dyDescent="0.3">
      <c r="C12" s="4">
        <f>'الترتيب حسب النسبة المئوية'!X15</f>
        <v>9</v>
      </c>
      <c r="D12" s="315">
        <f>'الترتيب حسب النسبة المئوية'!Y15</f>
        <v>0</v>
      </c>
      <c r="E12" s="315"/>
      <c r="F12" s="315"/>
      <c r="G12" s="315"/>
      <c r="H12" s="4">
        <f>'الترتيب حسب الفقرات'!W14</f>
        <v>0</v>
      </c>
      <c r="I12" s="107">
        <f>'الترتيب حسب النسبة المئوية'!Z15</f>
        <v>0</v>
      </c>
      <c r="J12" s="108" t="b">
        <f>'الترتيب حسب النسبة المئوية'!AA15</f>
        <v>0</v>
      </c>
      <c r="L12" s="4" t="str">
        <f t="shared" si="0"/>
        <v>لا</v>
      </c>
      <c r="S12" t="b">
        <f t="shared" si="1"/>
        <v>0</v>
      </c>
    </row>
    <row r="13" spans="3:19" x14ac:dyDescent="0.3">
      <c r="C13" s="4">
        <f>'الترتيب حسب النسبة المئوية'!X16</f>
        <v>10</v>
      </c>
      <c r="D13" s="315">
        <f>'الترتيب حسب النسبة المئوية'!Y16</f>
        <v>0</v>
      </c>
      <c r="E13" s="315"/>
      <c r="F13" s="315"/>
      <c r="G13" s="315"/>
      <c r="H13" s="4">
        <f>'الترتيب حسب الفقرات'!W15</f>
        <v>0</v>
      </c>
      <c r="I13" s="107">
        <f>'الترتيب حسب النسبة المئوية'!Z16</f>
        <v>0</v>
      </c>
      <c r="J13" s="108" t="b">
        <f>'الترتيب حسب النسبة المئوية'!AA16</f>
        <v>0</v>
      </c>
      <c r="L13" s="4" t="str">
        <f t="shared" si="0"/>
        <v>لا</v>
      </c>
      <c r="S13" t="b">
        <f t="shared" si="1"/>
        <v>0</v>
      </c>
    </row>
    <row r="14" spans="3:19" x14ac:dyDescent="0.3">
      <c r="C14" s="4">
        <f>'الترتيب حسب النسبة المئوية'!X17</f>
        <v>11</v>
      </c>
      <c r="D14" s="315">
        <f>'الترتيب حسب النسبة المئوية'!Y17</f>
        <v>0</v>
      </c>
      <c r="E14" s="315"/>
      <c r="F14" s="315"/>
      <c r="G14" s="315"/>
      <c r="H14" s="4">
        <f>'الترتيب حسب الفقرات'!W16</f>
        <v>0</v>
      </c>
      <c r="I14" s="107">
        <f>'الترتيب حسب النسبة المئوية'!Z17</f>
        <v>0</v>
      </c>
      <c r="J14" s="108" t="b">
        <f>'الترتيب حسب النسبة المئوية'!AA17</f>
        <v>0</v>
      </c>
      <c r="L14" s="4" t="str">
        <f t="shared" si="0"/>
        <v>لا</v>
      </c>
      <c r="S14" t="b">
        <f t="shared" si="1"/>
        <v>0</v>
      </c>
    </row>
    <row r="15" spans="3:19" x14ac:dyDescent="0.3">
      <c r="C15" s="4">
        <f>'الترتيب حسب النسبة المئوية'!X18</f>
        <v>12</v>
      </c>
      <c r="D15" s="315">
        <f>'الترتيب حسب النسبة المئوية'!Y18</f>
        <v>0</v>
      </c>
      <c r="E15" s="315"/>
      <c r="F15" s="315"/>
      <c r="G15" s="315"/>
      <c r="H15" s="4">
        <f>'الترتيب حسب الفقرات'!W17</f>
        <v>0</v>
      </c>
      <c r="I15" s="107">
        <f>'الترتيب حسب النسبة المئوية'!Z18</f>
        <v>0</v>
      </c>
      <c r="J15" s="108" t="b">
        <f>'الترتيب حسب النسبة المئوية'!AA18</f>
        <v>0</v>
      </c>
      <c r="L15" s="4" t="str">
        <f t="shared" si="0"/>
        <v>لا</v>
      </c>
      <c r="S15" t="b">
        <f t="shared" si="1"/>
        <v>0</v>
      </c>
    </row>
    <row r="16" spans="3:19" x14ac:dyDescent="0.3">
      <c r="C16" s="4">
        <f>'الترتيب حسب النسبة المئوية'!X19</f>
        <v>13</v>
      </c>
      <c r="D16" s="315">
        <f>'الترتيب حسب النسبة المئوية'!Y19</f>
        <v>0</v>
      </c>
      <c r="E16" s="315"/>
      <c r="F16" s="315"/>
      <c r="G16" s="315"/>
      <c r="H16" s="4">
        <f>'الترتيب حسب الفقرات'!W18</f>
        <v>0</v>
      </c>
      <c r="I16" s="107">
        <f>'الترتيب حسب النسبة المئوية'!Z19</f>
        <v>0</v>
      </c>
      <c r="J16" s="108" t="b">
        <f>'الترتيب حسب النسبة المئوية'!AA19</f>
        <v>0</v>
      </c>
      <c r="L16" s="4" t="str">
        <f t="shared" si="0"/>
        <v>لا</v>
      </c>
      <c r="S16" t="b">
        <f t="shared" si="1"/>
        <v>0</v>
      </c>
    </row>
    <row r="17" spans="3:19" x14ac:dyDescent="0.3">
      <c r="C17" s="4">
        <f>'الترتيب حسب النسبة المئوية'!X20</f>
        <v>14</v>
      </c>
      <c r="D17" s="315">
        <f>'الترتيب حسب النسبة المئوية'!Y20</f>
        <v>0</v>
      </c>
      <c r="E17" s="315"/>
      <c r="F17" s="315"/>
      <c r="G17" s="315"/>
      <c r="H17" s="4">
        <f>'الترتيب حسب الفقرات'!W19</f>
        <v>0</v>
      </c>
      <c r="I17" s="107">
        <f>'الترتيب حسب النسبة المئوية'!Z20</f>
        <v>0</v>
      </c>
      <c r="J17" s="108" t="b">
        <f>'الترتيب حسب النسبة المئوية'!AA20</f>
        <v>0</v>
      </c>
      <c r="L17" s="4" t="str">
        <f t="shared" si="0"/>
        <v>لا</v>
      </c>
      <c r="S17" t="b">
        <f t="shared" si="1"/>
        <v>0</v>
      </c>
    </row>
    <row r="18" spans="3:19" x14ac:dyDescent="0.3">
      <c r="C18" s="4">
        <f>'الترتيب حسب النسبة المئوية'!X21</f>
        <v>15</v>
      </c>
      <c r="D18" s="315">
        <f>'الترتيب حسب النسبة المئوية'!Y21</f>
        <v>0</v>
      </c>
      <c r="E18" s="315"/>
      <c r="F18" s="315"/>
      <c r="G18" s="315"/>
      <c r="H18" s="4">
        <f>'الترتيب حسب الفقرات'!W20</f>
        <v>0</v>
      </c>
      <c r="I18" s="107">
        <f>'الترتيب حسب النسبة المئوية'!Z21</f>
        <v>0</v>
      </c>
      <c r="J18" s="108" t="b">
        <f>'الترتيب حسب النسبة المئوية'!AA21</f>
        <v>0</v>
      </c>
      <c r="L18" s="4" t="str">
        <f t="shared" si="0"/>
        <v>لا</v>
      </c>
      <c r="S18" t="b">
        <f t="shared" si="1"/>
        <v>0</v>
      </c>
    </row>
    <row r="19" spans="3:19" x14ac:dyDescent="0.3">
      <c r="C19" s="4">
        <f>'الترتيب حسب النسبة المئوية'!X22</f>
        <v>16</v>
      </c>
      <c r="D19" s="315">
        <f>'الترتيب حسب النسبة المئوية'!Y22</f>
        <v>0</v>
      </c>
      <c r="E19" s="315"/>
      <c r="F19" s="315"/>
      <c r="G19" s="315"/>
      <c r="H19" s="4">
        <f>'الترتيب حسب الفقرات'!W21</f>
        <v>0</v>
      </c>
      <c r="I19" s="107">
        <f>'الترتيب حسب النسبة المئوية'!Z22</f>
        <v>0</v>
      </c>
      <c r="J19" s="108" t="b">
        <f>'الترتيب حسب النسبة المئوية'!AA22</f>
        <v>0</v>
      </c>
      <c r="L19" s="4" t="str">
        <f t="shared" si="0"/>
        <v>لا</v>
      </c>
      <c r="S19" t="b">
        <f t="shared" si="1"/>
        <v>0</v>
      </c>
    </row>
    <row r="20" spans="3:19" x14ac:dyDescent="0.3">
      <c r="C20" s="4">
        <f>'الترتيب حسب النسبة المئوية'!X23</f>
        <v>17</v>
      </c>
      <c r="D20" s="315">
        <f>'الترتيب حسب النسبة المئوية'!Y23</f>
        <v>0</v>
      </c>
      <c r="E20" s="315"/>
      <c r="F20" s="315"/>
      <c r="G20" s="315"/>
      <c r="H20" s="4">
        <f>'الترتيب حسب الفقرات'!W22</f>
        <v>0</v>
      </c>
      <c r="I20" s="107">
        <f>'الترتيب حسب النسبة المئوية'!Z23</f>
        <v>0</v>
      </c>
      <c r="J20" s="108" t="b">
        <f>'الترتيب حسب النسبة المئوية'!AA23</f>
        <v>0</v>
      </c>
      <c r="L20" s="4" t="str">
        <f t="shared" si="0"/>
        <v>لا</v>
      </c>
      <c r="S20" t="b">
        <f t="shared" si="1"/>
        <v>0</v>
      </c>
    </row>
    <row r="21" spans="3:19" x14ac:dyDescent="0.3">
      <c r="C21" s="4">
        <f>'الترتيب حسب النسبة المئوية'!X24</f>
        <v>18</v>
      </c>
      <c r="D21" s="315">
        <f>'الترتيب حسب النسبة المئوية'!Y24</f>
        <v>0</v>
      </c>
      <c r="E21" s="315"/>
      <c r="F21" s="315"/>
      <c r="G21" s="315"/>
      <c r="H21" s="4">
        <f>'الترتيب حسب الفقرات'!W23</f>
        <v>0</v>
      </c>
      <c r="I21" s="107">
        <f>'الترتيب حسب النسبة المئوية'!Z24</f>
        <v>0</v>
      </c>
      <c r="J21" s="108" t="b">
        <f>'الترتيب حسب النسبة المئوية'!AA24</f>
        <v>0</v>
      </c>
      <c r="L21" s="4" t="str">
        <f t="shared" si="0"/>
        <v>لا</v>
      </c>
      <c r="S21" t="b">
        <f t="shared" si="1"/>
        <v>0</v>
      </c>
    </row>
    <row r="22" spans="3:19" x14ac:dyDescent="0.3">
      <c r="C22" s="4">
        <f>'الترتيب حسب النسبة المئوية'!X25</f>
        <v>19</v>
      </c>
      <c r="D22" s="315">
        <f>'الترتيب حسب النسبة المئوية'!Y25</f>
        <v>0</v>
      </c>
      <c r="E22" s="315"/>
      <c r="F22" s="315"/>
      <c r="G22" s="315"/>
      <c r="H22" s="4">
        <f>'الترتيب حسب الفقرات'!W24</f>
        <v>0</v>
      </c>
      <c r="I22" s="107">
        <f>'الترتيب حسب النسبة المئوية'!Z25</f>
        <v>0</v>
      </c>
      <c r="J22" s="108" t="b">
        <f>'الترتيب حسب النسبة المئوية'!AA25</f>
        <v>0</v>
      </c>
      <c r="L22" s="4" t="str">
        <f t="shared" si="0"/>
        <v>لا</v>
      </c>
      <c r="S22" t="b">
        <f t="shared" si="1"/>
        <v>0</v>
      </c>
    </row>
    <row r="23" spans="3:19" x14ac:dyDescent="0.3">
      <c r="C23" s="4">
        <f>'الترتيب حسب النسبة المئوية'!X26</f>
        <v>20</v>
      </c>
      <c r="D23" s="315">
        <f>'الترتيب حسب النسبة المئوية'!Y26</f>
        <v>0</v>
      </c>
      <c r="E23" s="315"/>
      <c r="F23" s="315"/>
      <c r="G23" s="315"/>
      <c r="H23" s="4">
        <f>'الترتيب حسب الفقرات'!W25</f>
        <v>0</v>
      </c>
      <c r="I23" s="107">
        <f>'الترتيب حسب النسبة المئوية'!Z26</f>
        <v>0</v>
      </c>
      <c r="J23" s="108" t="b">
        <f>'الترتيب حسب النسبة المئوية'!AA26</f>
        <v>0</v>
      </c>
      <c r="L23" s="4" t="str">
        <f t="shared" si="0"/>
        <v>لا</v>
      </c>
    </row>
    <row r="24" spans="3:19" x14ac:dyDescent="0.3">
      <c r="C24" s="4">
        <f>'الترتيب حسب النسبة المئوية'!X27</f>
        <v>21</v>
      </c>
      <c r="D24" s="315">
        <f>'الترتيب حسب النسبة المئوية'!Y27</f>
        <v>0</v>
      </c>
      <c r="E24" s="315"/>
      <c r="F24" s="315"/>
      <c r="G24" s="315"/>
      <c r="H24" s="4">
        <f>'الترتيب حسب الفقرات'!W26</f>
        <v>0</v>
      </c>
      <c r="I24" s="107">
        <f>'الترتيب حسب النسبة المئوية'!Z27</f>
        <v>0</v>
      </c>
      <c r="J24" s="108" t="b">
        <f>'الترتيب حسب النسبة المئوية'!AA27</f>
        <v>0</v>
      </c>
      <c r="L24" s="4" t="str">
        <f t="shared" si="0"/>
        <v>لا</v>
      </c>
    </row>
    <row r="25" spans="3:19" x14ac:dyDescent="0.3">
      <c r="C25" s="4">
        <f>'الترتيب حسب النسبة المئوية'!X28</f>
        <v>22</v>
      </c>
      <c r="D25" s="315">
        <f>'الترتيب حسب النسبة المئوية'!Y28</f>
        <v>0</v>
      </c>
      <c r="E25" s="315"/>
      <c r="F25" s="315"/>
      <c r="G25" s="315"/>
      <c r="H25" s="4">
        <f>'الترتيب حسب الفقرات'!W27</f>
        <v>0</v>
      </c>
      <c r="I25" s="107">
        <f>'الترتيب حسب النسبة المئوية'!Z28</f>
        <v>0</v>
      </c>
      <c r="J25" s="108" t="b">
        <f>'الترتيب حسب النسبة المئوية'!AA28</f>
        <v>0</v>
      </c>
      <c r="L25" s="4" t="str">
        <f t="shared" si="0"/>
        <v>لا</v>
      </c>
    </row>
    <row r="26" spans="3:19" x14ac:dyDescent="0.3">
      <c r="C26" s="4">
        <f>'الترتيب حسب النسبة المئوية'!X29</f>
        <v>23</v>
      </c>
      <c r="D26" s="315">
        <f>'الترتيب حسب النسبة المئوية'!Y29</f>
        <v>0</v>
      </c>
      <c r="E26" s="315"/>
      <c r="F26" s="315"/>
      <c r="G26" s="315"/>
      <c r="H26" s="4">
        <f>'الترتيب حسب الفقرات'!W28</f>
        <v>0</v>
      </c>
      <c r="I26" s="107">
        <f>'الترتيب حسب النسبة المئوية'!Z29</f>
        <v>0</v>
      </c>
      <c r="J26" s="108" t="b">
        <f>'الترتيب حسب النسبة المئوية'!AA29</f>
        <v>0</v>
      </c>
      <c r="L26" s="4" t="str">
        <f t="shared" si="0"/>
        <v>لا</v>
      </c>
    </row>
    <row r="27" spans="3:19" x14ac:dyDescent="0.3">
      <c r="C27" s="4">
        <f>'الترتيب حسب النسبة المئوية'!X30</f>
        <v>24</v>
      </c>
      <c r="D27" s="315">
        <f>'الترتيب حسب النسبة المئوية'!Y30</f>
        <v>0</v>
      </c>
      <c r="E27" s="315"/>
      <c r="F27" s="315"/>
      <c r="G27" s="315"/>
      <c r="H27" s="4">
        <f>'الترتيب حسب الفقرات'!W29</f>
        <v>0</v>
      </c>
      <c r="I27" s="107">
        <f>'الترتيب حسب النسبة المئوية'!Z30</f>
        <v>0</v>
      </c>
      <c r="J27" s="108" t="b">
        <f>'الترتيب حسب النسبة المئوية'!AA30</f>
        <v>0</v>
      </c>
      <c r="L27" s="4" t="str">
        <f t="shared" si="0"/>
        <v>لا</v>
      </c>
    </row>
    <row r="28" spans="3:19" x14ac:dyDescent="0.3">
      <c r="C28" s="4">
        <f>'الترتيب حسب النسبة المئوية'!X31</f>
        <v>25</v>
      </c>
      <c r="D28" s="315">
        <f>'الترتيب حسب النسبة المئوية'!Y31</f>
        <v>0</v>
      </c>
      <c r="E28" s="315"/>
      <c r="F28" s="315"/>
      <c r="G28" s="315"/>
      <c r="H28" s="4">
        <f>'الترتيب حسب الفقرات'!W30</f>
        <v>0</v>
      </c>
      <c r="I28" s="107">
        <f>'الترتيب حسب النسبة المئوية'!Z31</f>
        <v>0</v>
      </c>
      <c r="J28" s="108" t="b">
        <f>'الترتيب حسب النسبة المئوية'!AA31</f>
        <v>0</v>
      </c>
      <c r="L28" s="4" t="str">
        <f t="shared" si="0"/>
        <v>لا</v>
      </c>
    </row>
    <row r="29" spans="3:19" x14ac:dyDescent="0.3">
      <c r="C29" s="4">
        <f>'الترتيب حسب النسبة المئوية'!X32</f>
        <v>26</v>
      </c>
      <c r="D29" s="315">
        <f>'الترتيب حسب النسبة المئوية'!Y32</f>
        <v>0</v>
      </c>
      <c r="E29" s="315"/>
      <c r="F29" s="315"/>
      <c r="G29" s="315"/>
      <c r="H29" s="4">
        <f>'الترتيب حسب الفقرات'!W31</f>
        <v>0</v>
      </c>
      <c r="I29" s="107">
        <f>'الترتيب حسب النسبة المئوية'!Z32</f>
        <v>0</v>
      </c>
      <c r="J29" s="108" t="b">
        <f>'الترتيب حسب النسبة المئوية'!AA32</f>
        <v>0</v>
      </c>
      <c r="L29" s="4" t="str">
        <f t="shared" si="0"/>
        <v>لا</v>
      </c>
    </row>
    <row r="30" spans="3:19" x14ac:dyDescent="0.3">
      <c r="C30" s="4">
        <f>'الترتيب حسب النسبة المئوية'!X33</f>
        <v>27</v>
      </c>
      <c r="D30" s="315">
        <f>'الترتيب حسب النسبة المئوية'!Y33</f>
        <v>0</v>
      </c>
      <c r="E30" s="315"/>
      <c r="F30" s="315"/>
      <c r="G30" s="315"/>
      <c r="H30" s="4">
        <f>'الترتيب حسب الفقرات'!W32</f>
        <v>0</v>
      </c>
      <c r="I30" s="107">
        <f>'الترتيب حسب النسبة المئوية'!Z33</f>
        <v>0</v>
      </c>
      <c r="J30" s="108" t="b">
        <f>'الترتيب حسب النسبة المئوية'!AA33</f>
        <v>0</v>
      </c>
      <c r="L30" s="4" t="str">
        <f t="shared" si="0"/>
        <v>لا</v>
      </c>
    </row>
    <row r="31" spans="3:19" x14ac:dyDescent="0.3">
      <c r="C31" s="4">
        <f>'الترتيب حسب النسبة المئوية'!X34</f>
        <v>28</v>
      </c>
      <c r="D31" s="315">
        <f>'الترتيب حسب النسبة المئوية'!Y34</f>
        <v>0</v>
      </c>
      <c r="E31" s="315"/>
      <c r="F31" s="315"/>
      <c r="G31" s="315"/>
      <c r="H31" s="4">
        <f>'الترتيب حسب الفقرات'!W33</f>
        <v>0</v>
      </c>
      <c r="I31" s="107">
        <f>'الترتيب حسب النسبة المئوية'!Z34</f>
        <v>0</v>
      </c>
      <c r="J31" s="108" t="b">
        <f>'الترتيب حسب النسبة المئوية'!AA34</f>
        <v>0</v>
      </c>
      <c r="L31" s="4" t="str">
        <f t="shared" si="0"/>
        <v>لا</v>
      </c>
    </row>
    <row r="32" spans="3:19" x14ac:dyDescent="0.3">
      <c r="C32" s="4">
        <f>'الترتيب حسب النسبة المئوية'!X35</f>
        <v>29</v>
      </c>
      <c r="D32" s="315">
        <f>'الترتيب حسب النسبة المئوية'!Y35</f>
        <v>0</v>
      </c>
      <c r="E32" s="315"/>
      <c r="F32" s="315"/>
      <c r="G32" s="315"/>
      <c r="H32" s="4">
        <f>'الترتيب حسب الفقرات'!W34</f>
        <v>0</v>
      </c>
      <c r="I32" s="107">
        <f>'الترتيب حسب النسبة المئوية'!Z35</f>
        <v>0</v>
      </c>
      <c r="J32" s="108" t="b">
        <f>'الترتيب حسب النسبة المئوية'!AA35</f>
        <v>0</v>
      </c>
      <c r="L32" s="4" t="str">
        <f t="shared" si="0"/>
        <v>لا</v>
      </c>
    </row>
    <row r="33" spans="3:12" x14ac:dyDescent="0.3">
      <c r="C33" s="4">
        <f>'الترتيب حسب النسبة المئوية'!X36</f>
        <v>30</v>
      </c>
      <c r="D33" s="315">
        <f>'الترتيب حسب النسبة المئوية'!Y36</f>
        <v>0</v>
      </c>
      <c r="E33" s="315"/>
      <c r="F33" s="315"/>
      <c r="G33" s="315"/>
      <c r="H33" s="4">
        <f>'الترتيب حسب الفقرات'!W35</f>
        <v>0</v>
      </c>
      <c r="I33" s="107">
        <f>'الترتيب حسب النسبة المئوية'!Z36</f>
        <v>0</v>
      </c>
      <c r="J33" s="108" t="b">
        <f>'الترتيب حسب النسبة المئوية'!AA36</f>
        <v>0</v>
      </c>
      <c r="L33" s="4" t="str">
        <f t="shared" si="0"/>
        <v>لا</v>
      </c>
    </row>
    <row r="34" spans="3:12" x14ac:dyDescent="0.3">
      <c r="C34" s="4">
        <f>'الترتيب حسب النسبة المئوية'!X37</f>
        <v>31</v>
      </c>
      <c r="D34" s="315">
        <f>'الترتيب حسب النسبة المئوية'!Y37</f>
        <v>0</v>
      </c>
      <c r="E34" s="315"/>
      <c r="F34" s="315"/>
      <c r="G34" s="315"/>
      <c r="H34" s="4">
        <f>'الترتيب حسب الفقرات'!W36</f>
        <v>0</v>
      </c>
      <c r="I34" s="107">
        <f>'الترتيب حسب النسبة المئوية'!Z37</f>
        <v>0</v>
      </c>
      <c r="J34" s="108" t="b">
        <f>'الترتيب حسب النسبة المئوية'!AA37</f>
        <v>0</v>
      </c>
      <c r="L34" s="4" t="str">
        <f t="shared" si="0"/>
        <v>لا</v>
      </c>
    </row>
    <row r="35" spans="3:12" x14ac:dyDescent="0.3">
      <c r="C35" s="4">
        <f>'الترتيب حسب النسبة المئوية'!X38</f>
        <v>32</v>
      </c>
      <c r="D35" s="315">
        <f>'الترتيب حسب النسبة المئوية'!Y38</f>
        <v>0</v>
      </c>
      <c r="E35" s="315"/>
      <c r="F35" s="315"/>
      <c r="G35" s="315"/>
      <c r="H35" s="4">
        <f>'الترتيب حسب الفقرات'!W37</f>
        <v>0</v>
      </c>
      <c r="I35" s="107">
        <f>'الترتيب حسب النسبة المئوية'!Z38</f>
        <v>0</v>
      </c>
      <c r="J35" s="108" t="b">
        <f>'الترتيب حسب النسبة المئوية'!AA38</f>
        <v>0</v>
      </c>
      <c r="L35" s="4" t="str">
        <f t="shared" si="0"/>
        <v>لا</v>
      </c>
    </row>
    <row r="36" spans="3:12" x14ac:dyDescent="0.3">
      <c r="C36" s="4">
        <f>'الترتيب حسب النسبة المئوية'!X39</f>
        <v>33</v>
      </c>
      <c r="D36" s="315">
        <f>'الترتيب حسب النسبة المئوية'!Y39</f>
        <v>0</v>
      </c>
      <c r="E36" s="315"/>
      <c r="F36" s="315"/>
      <c r="G36" s="315"/>
      <c r="H36" s="4">
        <f>'الترتيب حسب الفقرات'!W38</f>
        <v>0</v>
      </c>
      <c r="I36" s="107">
        <f>'الترتيب حسب النسبة المئوية'!Z39</f>
        <v>0</v>
      </c>
      <c r="J36" s="108" t="b">
        <f>'الترتيب حسب النسبة المئوية'!AA39</f>
        <v>0</v>
      </c>
      <c r="L36" s="4" t="str">
        <f t="shared" si="0"/>
        <v>لا</v>
      </c>
    </row>
    <row r="37" spans="3:12" x14ac:dyDescent="0.3">
      <c r="C37" s="4">
        <f>'الترتيب حسب النسبة المئوية'!X40</f>
        <v>34</v>
      </c>
      <c r="D37" s="315">
        <f>'الترتيب حسب النسبة المئوية'!Y40</f>
        <v>0</v>
      </c>
      <c r="E37" s="315"/>
      <c r="F37" s="315"/>
      <c r="G37" s="315"/>
      <c r="H37" s="4">
        <f>'الترتيب حسب الفقرات'!W39</f>
        <v>0</v>
      </c>
      <c r="I37" s="107">
        <f>'الترتيب حسب النسبة المئوية'!Z40</f>
        <v>0</v>
      </c>
      <c r="J37" s="108" t="b">
        <f>'الترتيب حسب النسبة المئوية'!AA40</f>
        <v>0</v>
      </c>
      <c r="L37" s="4" t="str">
        <f t="shared" si="0"/>
        <v>لا</v>
      </c>
    </row>
    <row r="38" spans="3:12" x14ac:dyDescent="0.3">
      <c r="C38" s="4">
        <f>'الترتيب حسب النسبة المئوية'!X41</f>
        <v>35</v>
      </c>
      <c r="D38" s="315">
        <f>'الترتيب حسب النسبة المئوية'!Y41</f>
        <v>0</v>
      </c>
      <c r="E38" s="315"/>
      <c r="F38" s="315"/>
      <c r="G38" s="315"/>
      <c r="H38" s="4">
        <f>'الترتيب حسب الفقرات'!W40</f>
        <v>0</v>
      </c>
      <c r="I38" s="107">
        <f>'الترتيب حسب النسبة المئوية'!Z41</f>
        <v>0</v>
      </c>
      <c r="J38" s="108" t="b">
        <f>'الترتيب حسب النسبة المئوية'!AA41</f>
        <v>0</v>
      </c>
      <c r="L38" s="4" t="str">
        <f t="shared" si="0"/>
        <v>لا</v>
      </c>
    </row>
    <row r="39" spans="3:12" x14ac:dyDescent="0.3">
      <c r="C39" s="4">
        <f>'الترتيب حسب النسبة المئوية'!X42</f>
        <v>36</v>
      </c>
      <c r="D39" s="315">
        <f>'الترتيب حسب النسبة المئوية'!Y42</f>
        <v>0</v>
      </c>
      <c r="E39" s="315"/>
      <c r="F39" s="315"/>
      <c r="G39" s="315"/>
      <c r="H39" s="4">
        <f>'الترتيب حسب الفقرات'!W41</f>
        <v>0</v>
      </c>
      <c r="I39" s="107">
        <f>'الترتيب حسب النسبة المئوية'!Z42</f>
        <v>0</v>
      </c>
      <c r="J39" s="108" t="b">
        <f>'الترتيب حسب النسبة المئوية'!AA42</f>
        <v>0</v>
      </c>
      <c r="L39" s="4" t="str">
        <f t="shared" si="0"/>
        <v>لا</v>
      </c>
    </row>
    <row r="40" spans="3:12" x14ac:dyDescent="0.3">
      <c r="C40" s="4">
        <f>'الترتيب حسب النسبة المئوية'!X43</f>
        <v>37</v>
      </c>
      <c r="D40" s="315">
        <f>'الترتيب حسب النسبة المئوية'!Y43</f>
        <v>0</v>
      </c>
      <c r="E40" s="315"/>
      <c r="F40" s="315"/>
      <c r="G40" s="315"/>
      <c r="H40" s="4">
        <f>'الترتيب حسب الفقرات'!W42</f>
        <v>0</v>
      </c>
      <c r="I40" s="107">
        <f>'الترتيب حسب النسبة المئوية'!Z43</f>
        <v>0</v>
      </c>
      <c r="J40" s="108" t="b">
        <f>'الترتيب حسب النسبة المئوية'!AA43</f>
        <v>0</v>
      </c>
      <c r="L40" s="4" t="str">
        <f t="shared" si="0"/>
        <v>لا</v>
      </c>
    </row>
    <row r="41" spans="3:12" x14ac:dyDescent="0.3">
      <c r="C41" s="4">
        <f>'الترتيب حسب النسبة المئوية'!X44</f>
        <v>38</v>
      </c>
      <c r="D41" s="315">
        <f>'الترتيب حسب النسبة المئوية'!Y44</f>
        <v>0</v>
      </c>
      <c r="E41" s="315"/>
      <c r="F41" s="315"/>
      <c r="G41" s="315"/>
      <c r="H41" s="4">
        <f>'الترتيب حسب الفقرات'!W43</f>
        <v>0</v>
      </c>
      <c r="I41" s="107">
        <f>'الترتيب حسب النسبة المئوية'!Z44</f>
        <v>0</v>
      </c>
      <c r="J41" s="108" t="b">
        <f>'الترتيب حسب النسبة المئوية'!AA44</f>
        <v>0</v>
      </c>
      <c r="L41" s="4" t="str">
        <f t="shared" si="0"/>
        <v>لا</v>
      </c>
    </row>
    <row r="42" spans="3:12" x14ac:dyDescent="0.3">
      <c r="C42" s="4">
        <f>'الترتيب حسب النسبة المئوية'!X45</f>
        <v>39</v>
      </c>
      <c r="D42" s="315">
        <f>'الترتيب حسب النسبة المئوية'!Y45</f>
        <v>0</v>
      </c>
      <c r="E42" s="315"/>
      <c r="F42" s="315"/>
      <c r="G42" s="315"/>
      <c r="H42" s="4">
        <f>'الترتيب حسب الفقرات'!W44</f>
        <v>0</v>
      </c>
      <c r="I42" s="107">
        <f>'الترتيب حسب النسبة المئوية'!Z45</f>
        <v>0</v>
      </c>
      <c r="J42" s="108" t="b">
        <f>'الترتيب حسب النسبة المئوية'!AA45</f>
        <v>0</v>
      </c>
      <c r="L42" s="4" t="str">
        <f t="shared" si="0"/>
        <v>لا</v>
      </c>
    </row>
    <row r="43" spans="3:12" x14ac:dyDescent="0.3">
      <c r="C43" s="4">
        <f>'الترتيب حسب النسبة المئوية'!X46</f>
        <v>40</v>
      </c>
      <c r="D43" s="315">
        <f>'الترتيب حسب النسبة المئوية'!Y46</f>
        <v>0</v>
      </c>
      <c r="E43" s="315"/>
      <c r="F43" s="315"/>
      <c r="G43" s="315"/>
      <c r="H43" s="4">
        <f>'الترتيب حسب الفقرات'!W45</f>
        <v>0</v>
      </c>
      <c r="I43" s="107">
        <f>'الترتيب حسب النسبة المئوية'!Z46</f>
        <v>0</v>
      </c>
      <c r="J43" s="108" t="b">
        <f>'الترتيب حسب النسبة المئوية'!AA46</f>
        <v>0</v>
      </c>
      <c r="L43" s="4" t="str">
        <f t="shared" si="0"/>
        <v>لا</v>
      </c>
    </row>
    <row r="44" spans="3:12" x14ac:dyDescent="0.3">
      <c r="C44" s="4">
        <f>'الترتيب حسب النسبة المئوية'!X47</f>
        <v>41</v>
      </c>
      <c r="D44" s="315">
        <f>'الترتيب حسب النسبة المئوية'!Y47</f>
        <v>0</v>
      </c>
      <c r="E44" s="315"/>
      <c r="F44" s="315"/>
      <c r="G44" s="315"/>
      <c r="H44" s="4">
        <f>'الترتيب حسب الفقرات'!W46</f>
        <v>0</v>
      </c>
      <c r="I44" s="107">
        <f>'الترتيب حسب النسبة المئوية'!Z47</f>
        <v>0</v>
      </c>
      <c r="J44" s="108" t="b">
        <f>'الترتيب حسب النسبة المئوية'!AA47</f>
        <v>0</v>
      </c>
      <c r="L44" s="4" t="str">
        <f t="shared" si="0"/>
        <v>لا</v>
      </c>
    </row>
    <row r="45" spans="3:12" x14ac:dyDescent="0.3">
      <c r="C45" s="4">
        <f>'الترتيب حسب النسبة المئوية'!X48</f>
        <v>42</v>
      </c>
      <c r="D45" s="315">
        <f>'الترتيب حسب النسبة المئوية'!Y48</f>
        <v>0</v>
      </c>
      <c r="E45" s="315"/>
      <c r="F45" s="315"/>
      <c r="G45" s="315"/>
      <c r="H45" s="4">
        <f>'الترتيب حسب الفقرات'!W47</f>
        <v>0</v>
      </c>
      <c r="I45" s="107">
        <f>'الترتيب حسب النسبة المئوية'!Z48</f>
        <v>0</v>
      </c>
      <c r="J45" s="108" t="b">
        <f>'الترتيب حسب النسبة المئوية'!AA48</f>
        <v>0</v>
      </c>
      <c r="L45" s="4" t="str">
        <f t="shared" si="0"/>
        <v>لا</v>
      </c>
    </row>
    <row r="46" spans="3:12" x14ac:dyDescent="0.3">
      <c r="C46" s="4">
        <f>'الترتيب حسب النسبة المئوية'!X49</f>
        <v>43</v>
      </c>
      <c r="D46" s="315">
        <f>'الترتيب حسب النسبة المئوية'!Y49</f>
        <v>0</v>
      </c>
      <c r="E46" s="315"/>
      <c r="F46" s="315"/>
      <c r="G46" s="315"/>
      <c r="H46" s="4">
        <f>'الترتيب حسب الفقرات'!W48</f>
        <v>0</v>
      </c>
      <c r="I46" s="107">
        <f>'الترتيب حسب النسبة المئوية'!Z49</f>
        <v>0</v>
      </c>
      <c r="J46" s="108" t="b">
        <f>'الترتيب حسب النسبة المئوية'!AA49</f>
        <v>0</v>
      </c>
      <c r="L46" s="4" t="str">
        <f t="shared" si="0"/>
        <v>لا</v>
      </c>
    </row>
    <row r="47" spans="3:12" x14ac:dyDescent="0.3">
      <c r="C47" s="4">
        <f>'الترتيب حسب النسبة المئوية'!X50</f>
        <v>44</v>
      </c>
      <c r="D47" s="315">
        <f>'الترتيب حسب النسبة المئوية'!Y50</f>
        <v>0</v>
      </c>
      <c r="E47" s="315"/>
      <c r="F47" s="315"/>
      <c r="G47" s="315"/>
      <c r="H47" s="4">
        <f>'الترتيب حسب الفقرات'!W49</f>
        <v>0</v>
      </c>
      <c r="I47" s="107">
        <f>'الترتيب حسب النسبة المئوية'!Z50</f>
        <v>0</v>
      </c>
      <c r="J47" s="108" t="b">
        <f>'الترتيب حسب النسبة المئوية'!AA50</f>
        <v>0</v>
      </c>
      <c r="L47" s="4" t="str">
        <f t="shared" si="0"/>
        <v>لا</v>
      </c>
    </row>
    <row r="48" spans="3:12" x14ac:dyDescent="0.3">
      <c r="C48" s="4">
        <f>'الترتيب حسب النسبة المئوية'!X51</f>
        <v>45</v>
      </c>
      <c r="D48" s="315">
        <f>'الترتيب حسب النسبة المئوية'!Y51</f>
        <v>0</v>
      </c>
      <c r="E48" s="315"/>
      <c r="F48" s="315"/>
      <c r="G48" s="315"/>
      <c r="H48" s="4">
        <f>'الترتيب حسب الفقرات'!W50</f>
        <v>0</v>
      </c>
      <c r="I48" s="107">
        <f>'الترتيب حسب النسبة المئوية'!Z51</f>
        <v>0</v>
      </c>
      <c r="J48" s="108" t="b">
        <f>'الترتيب حسب النسبة المئوية'!AA51</f>
        <v>0</v>
      </c>
      <c r="L48" s="4" t="str">
        <f t="shared" si="0"/>
        <v>لا</v>
      </c>
    </row>
    <row r="49" spans="3:12" x14ac:dyDescent="0.3">
      <c r="C49" s="4">
        <f>'الترتيب حسب النسبة المئوية'!X52</f>
        <v>46</v>
      </c>
      <c r="D49" s="315">
        <f>'الترتيب حسب النسبة المئوية'!Y52</f>
        <v>0</v>
      </c>
      <c r="E49" s="315"/>
      <c r="F49" s="315"/>
      <c r="G49" s="315"/>
      <c r="H49" s="4">
        <f>'الترتيب حسب الفقرات'!W51</f>
        <v>0</v>
      </c>
      <c r="I49" s="107">
        <f>'الترتيب حسب النسبة المئوية'!Z52</f>
        <v>0</v>
      </c>
      <c r="J49" s="108" t="b">
        <f>'الترتيب حسب النسبة المئوية'!AA52</f>
        <v>0</v>
      </c>
      <c r="L49" s="4" t="str">
        <f t="shared" si="0"/>
        <v>لا</v>
      </c>
    </row>
    <row r="50" spans="3:12" x14ac:dyDescent="0.3">
      <c r="C50" s="4">
        <f>'الترتيب حسب النسبة المئوية'!X53</f>
        <v>47</v>
      </c>
      <c r="D50" s="315">
        <f>'الترتيب حسب النسبة المئوية'!Y53</f>
        <v>0</v>
      </c>
      <c r="E50" s="315"/>
      <c r="F50" s="315"/>
      <c r="G50" s="315"/>
      <c r="H50" s="4">
        <f>'الترتيب حسب الفقرات'!W52</f>
        <v>0</v>
      </c>
      <c r="I50" s="107">
        <f>'الترتيب حسب النسبة المئوية'!Z53</f>
        <v>0</v>
      </c>
      <c r="J50" s="108" t="b">
        <f>'الترتيب حسب النسبة المئوية'!AA53</f>
        <v>0</v>
      </c>
      <c r="L50" s="4" t="str">
        <f t="shared" si="0"/>
        <v>لا</v>
      </c>
    </row>
    <row r="51" spans="3:12" x14ac:dyDescent="0.3">
      <c r="C51" s="4">
        <f>'الترتيب حسب النسبة المئوية'!X54</f>
        <v>48</v>
      </c>
      <c r="D51" s="315">
        <f>'الترتيب حسب النسبة المئوية'!Y54</f>
        <v>0</v>
      </c>
      <c r="E51" s="315"/>
      <c r="F51" s="315"/>
      <c r="G51" s="315"/>
      <c r="H51" s="4">
        <f>'الترتيب حسب الفقرات'!W53</f>
        <v>0</v>
      </c>
      <c r="I51" s="107">
        <f>'الترتيب حسب النسبة المئوية'!Z54</f>
        <v>0</v>
      </c>
      <c r="J51" s="108" t="b">
        <f>'الترتيب حسب النسبة المئوية'!AA54</f>
        <v>0</v>
      </c>
      <c r="L51" s="4" t="str">
        <f t="shared" si="0"/>
        <v>لا</v>
      </c>
    </row>
    <row r="52" spans="3:12" x14ac:dyDescent="0.3">
      <c r="C52" s="4">
        <f>'الترتيب حسب النسبة المئوية'!X55</f>
        <v>49</v>
      </c>
      <c r="D52" s="315">
        <f>'الترتيب حسب النسبة المئوية'!Y55</f>
        <v>0</v>
      </c>
      <c r="E52" s="315"/>
      <c r="F52" s="315"/>
      <c r="G52" s="315"/>
      <c r="H52" s="4">
        <f>'الترتيب حسب الفقرات'!W54</f>
        <v>0</v>
      </c>
      <c r="I52" s="107">
        <f>'الترتيب حسب النسبة المئوية'!Z55</f>
        <v>0</v>
      </c>
      <c r="J52" s="108" t="b">
        <f>'الترتيب حسب النسبة المئوية'!AA55</f>
        <v>0</v>
      </c>
      <c r="L52" s="4" t="str">
        <f t="shared" si="0"/>
        <v>لا</v>
      </c>
    </row>
    <row r="53" spans="3:12" x14ac:dyDescent="0.3">
      <c r="C53" s="4">
        <f>'الترتيب حسب النسبة المئوية'!X56</f>
        <v>50</v>
      </c>
      <c r="D53" s="315">
        <f>'الترتيب حسب النسبة المئوية'!Y56</f>
        <v>0</v>
      </c>
      <c r="E53" s="315"/>
      <c r="F53" s="315"/>
      <c r="G53" s="315"/>
      <c r="H53" s="4">
        <f>'الترتيب حسب الفقرات'!W55</f>
        <v>0</v>
      </c>
      <c r="I53" s="107">
        <f>'الترتيب حسب النسبة المئوية'!Z56</f>
        <v>0</v>
      </c>
      <c r="J53" s="108" t="b">
        <f>'الترتيب حسب النسبة المئوية'!AA56</f>
        <v>0</v>
      </c>
      <c r="L53" s="4" t="str">
        <f t="shared" si="0"/>
        <v>لا</v>
      </c>
    </row>
    <row r="54" spans="3:12" x14ac:dyDescent="0.3">
      <c r="C54" s="4">
        <f>'الترتيب حسب النسبة المئوية'!X57</f>
        <v>51</v>
      </c>
      <c r="D54" s="315">
        <f>'الترتيب حسب النسبة المئوية'!Y57</f>
        <v>0</v>
      </c>
      <c r="E54" s="315"/>
      <c r="F54" s="315"/>
      <c r="G54" s="315"/>
      <c r="H54" s="4">
        <f>'الترتيب حسب الفقرات'!W56</f>
        <v>0</v>
      </c>
      <c r="I54" s="107">
        <f>'الترتيب حسب النسبة المئوية'!Z57</f>
        <v>0</v>
      </c>
      <c r="J54" s="108" t="b">
        <f>'الترتيب حسب النسبة المئوية'!AA57</f>
        <v>0</v>
      </c>
      <c r="L54" s="4" t="str">
        <f t="shared" si="0"/>
        <v>لا</v>
      </c>
    </row>
    <row r="55" spans="3:12" x14ac:dyDescent="0.3">
      <c r="C55" s="4">
        <f>'الترتيب حسب النسبة المئوية'!X58</f>
        <v>52</v>
      </c>
      <c r="D55" s="315">
        <f>'الترتيب حسب النسبة المئوية'!Y58</f>
        <v>0</v>
      </c>
      <c r="E55" s="315"/>
      <c r="F55" s="315"/>
      <c r="G55" s="315"/>
      <c r="H55" s="4">
        <f>'الترتيب حسب الفقرات'!W57</f>
        <v>0</v>
      </c>
      <c r="I55" s="107">
        <f>'الترتيب حسب النسبة المئوية'!Z58</f>
        <v>0</v>
      </c>
      <c r="J55" s="108" t="b">
        <f>'الترتيب حسب النسبة المئوية'!AA58</f>
        <v>0</v>
      </c>
      <c r="L55" s="4" t="str">
        <f t="shared" si="0"/>
        <v>لا</v>
      </c>
    </row>
    <row r="56" spans="3:12" x14ac:dyDescent="0.3">
      <c r="C56" s="4">
        <f>'الترتيب حسب النسبة المئوية'!X59</f>
        <v>53</v>
      </c>
      <c r="D56" s="315">
        <f>'الترتيب حسب النسبة المئوية'!Y59</f>
        <v>0</v>
      </c>
      <c r="E56" s="315"/>
      <c r="F56" s="315"/>
      <c r="G56" s="315"/>
      <c r="H56" s="4">
        <f>'الترتيب حسب الفقرات'!W58</f>
        <v>0</v>
      </c>
      <c r="I56" s="107">
        <f>'الترتيب حسب النسبة المئوية'!Z59</f>
        <v>0</v>
      </c>
      <c r="J56" s="108" t="b">
        <f>'الترتيب حسب النسبة المئوية'!AA59</f>
        <v>0</v>
      </c>
      <c r="L56" s="4" t="str">
        <f t="shared" si="0"/>
        <v>لا</v>
      </c>
    </row>
    <row r="57" spans="3:12" x14ac:dyDescent="0.3">
      <c r="C57" s="4">
        <f>'الترتيب حسب النسبة المئوية'!X60</f>
        <v>54</v>
      </c>
      <c r="D57" s="315">
        <f>'الترتيب حسب النسبة المئوية'!Y60</f>
        <v>0</v>
      </c>
      <c r="E57" s="315"/>
      <c r="F57" s="315"/>
      <c r="G57" s="315"/>
      <c r="H57" s="4">
        <f>'الترتيب حسب الفقرات'!W59</f>
        <v>0</v>
      </c>
      <c r="I57" s="107">
        <f>'الترتيب حسب النسبة المئوية'!Z60</f>
        <v>0</v>
      </c>
      <c r="J57" s="108" t="b">
        <f>'الترتيب حسب النسبة المئوية'!AA60</f>
        <v>0</v>
      </c>
      <c r="L57" s="4" t="str">
        <f t="shared" si="0"/>
        <v>لا</v>
      </c>
    </row>
    <row r="58" spans="3:12" x14ac:dyDescent="0.3">
      <c r="C58" s="4">
        <f>'الترتيب حسب النسبة المئوية'!X61</f>
        <v>55</v>
      </c>
      <c r="D58" s="315">
        <f>'الترتيب حسب النسبة المئوية'!Y61</f>
        <v>0</v>
      </c>
      <c r="E58" s="315"/>
      <c r="F58" s="315"/>
      <c r="G58" s="315"/>
      <c r="H58" s="4">
        <f>'الترتيب حسب الفقرات'!W60</f>
        <v>0</v>
      </c>
      <c r="I58" s="107">
        <f>'الترتيب حسب النسبة المئوية'!Z61</f>
        <v>0</v>
      </c>
      <c r="J58" s="108" t="b">
        <f>'الترتيب حسب النسبة المئوية'!AA61</f>
        <v>0</v>
      </c>
      <c r="L58" s="4" t="str">
        <f t="shared" si="0"/>
        <v>لا</v>
      </c>
    </row>
    <row r="59" spans="3:12" x14ac:dyDescent="0.3">
      <c r="C59" s="4">
        <f>'الترتيب حسب النسبة المئوية'!X62</f>
        <v>56</v>
      </c>
      <c r="D59" s="315">
        <f>'الترتيب حسب النسبة المئوية'!Y62</f>
        <v>0</v>
      </c>
      <c r="E59" s="315"/>
      <c r="F59" s="315"/>
      <c r="G59" s="315"/>
      <c r="H59" s="4">
        <f>'الترتيب حسب الفقرات'!W61</f>
        <v>0</v>
      </c>
      <c r="I59" s="107">
        <f>'الترتيب حسب النسبة المئوية'!Z62</f>
        <v>0</v>
      </c>
      <c r="J59" s="108" t="b">
        <f>'الترتيب حسب النسبة المئوية'!AA62</f>
        <v>0</v>
      </c>
      <c r="L59" s="4" t="str">
        <f t="shared" si="0"/>
        <v>لا</v>
      </c>
    </row>
    <row r="60" spans="3:12" x14ac:dyDescent="0.3">
      <c r="C60" s="4">
        <f>'الترتيب حسب النسبة المئوية'!X63</f>
        <v>57</v>
      </c>
      <c r="D60" s="315">
        <f>'الترتيب حسب النسبة المئوية'!Y63</f>
        <v>0</v>
      </c>
      <c r="E60" s="315"/>
      <c r="F60" s="315"/>
      <c r="G60" s="315"/>
      <c r="H60" s="4">
        <f>'الترتيب حسب الفقرات'!W62</f>
        <v>0</v>
      </c>
      <c r="I60" s="107">
        <f>'الترتيب حسب النسبة المئوية'!Z63</f>
        <v>0</v>
      </c>
      <c r="J60" s="108" t="b">
        <f>'الترتيب حسب النسبة المئوية'!AA63</f>
        <v>0</v>
      </c>
      <c r="L60" s="4" t="str">
        <f t="shared" si="0"/>
        <v>لا</v>
      </c>
    </row>
    <row r="61" spans="3:12" x14ac:dyDescent="0.3">
      <c r="C61" s="4">
        <f>'الترتيب حسب النسبة المئوية'!X64</f>
        <v>58</v>
      </c>
      <c r="D61" s="315">
        <f>'الترتيب حسب النسبة المئوية'!Y64</f>
        <v>0</v>
      </c>
      <c r="E61" s="315"/>
      <c r="F61" s="315"/>
      <c r="G61" s="315"/>
      <c r="H61" s="4">
        <f>'الترتيب حسب الفقرات'!W63</f>
        <v>0</v>
      </c>
      <c r="I61" s="107">
        <f>'الترتيب حسب النسبة المئوية'!Z64</f>
        <v>0</v>
      </c>
      <c r="J61" s="108" t="b">
        <f>'الترتيب حسب النسبة المئوية'!AA64</f>
        <v>0</v>
      </c>
      <c r="L61" s="4" t="str">
        <f t="shared" si="0"/>
        <v>لا</v>
      </c>
    </row>
    <row r="62" spans="3:12" x14ac:dyDescent="0.3">
      <c r="C62" s="4">
        <f>'الترتيب حسب النسبة المئوية'!X65</f>
        <v>59</v>
      </c>
      <c r="D62" s="315">
        <f>'الترتيب حسب النسبة المئوية'!Y65</f>
        <v>0</v>
      </c>
      <c r="E62" s="315"/>
      <c r="F62" s="315"/>
      <c r="G62" s="315"/>
      <c r="H62" s="4">
        <f>'الترتيب حسب الفقرات'!W64</f>
        <v>0</v>
      </c>
      <c r="I62" s="107">
        <f>'الترتيب حسب النسبة المئوية'!Z65</f>
        <v>0</v>
      </c>
      <c r="J62" s="108" t="b">
        <f>'الترتيب حسب النسبة المئوية'!AA65</f>
        <v>0</v>
      </c>
      <c r="L62" s="4" t="str">
        <f t="shared" si="0"/>
        <v>لا</v>
      </c>
    </row>
    <row r="63" spans="3:12" x14ac:dyDescent="0.3">
      <c r="C63" s="4">
        <f>'الترتيب حسب النسبة المئوية'!X66</f>
        <v>60</v>
      </c>
      <c r="D63" s="315">
        <f>'الترتيب حسب النسبة المئوية'!Y66</f>
        <v>0</v>
      </c>
      <c r="E63" s="315"/>
      <c r="F63" s="315"/>
      <c r="G63" s="315"/>
      <c r="H63" s="4">
        <f>'الترتيب حسب الفقرات'!W65</f>
        <v>0</v>
      </c>
      <c r="I63" s="107">
        <f>'الترتيب حسب النسبة المئوية'!Z66</f>
        <v>0</v>
      </c>
      <c r="J63" s="108" t="b">
        <f>'الترتيب حسب النسبة المئوية'!AA66</f>
        <v>0</v>
      </c>
      <c r="L63" s="4" t="str">
        <f t="shared" si="0"/>
        <v>لا</v>
      </c>
    </row>
    <row r="64" spans="3:12" x14ac:dyDescent="0.3">
      <c r="C64" s="4">
        <f>'الترتيب حسب النسبة المئوية'!X67</f>
        <v>61</v>
      </c>
      <c r="D64" s="315">
        <f>'الترتيب حسب النسبة المئوية'!Y67</f>
        <v>0</v>
      </c>
      <c r="E64" s="315"/>
      <c r="F64" s="315"/>
      <c r="G64" s="315"/>
      <c r="H64" s="4">
        <f>'الترتيب حسب الفقرات'!W66</f>
        <v>0</v>
      </c>
      <c r="I64" s="107">
        <f>'الترتيب حسب النسبة المئوية'!Z67</f>
        <v>0</v>
      </c>
      <c r="J64" s="108" t="b">
        <f>'الترتيب حسب النسبة المئوية'!AA67</f>
        <v>0</v>
      </c>
      <c r="L64" s="4" t="str">
        <f t="shared" si="0"/>
        <v>لا</v>
      </c>
    </row>
    <row r="65" spans="3:12" x14ac:dyDescent="0.3">
      <c r="C65" s="4">
        <f>'الترتيب حسب النسبة المئوية'!X68</f>
        <v>62</v>
      </c>
      <c r="D65" s="315">
        <f>'الترتيب حسب النسبة المئوية'!Y68</f>
        <v>0</v>
      </c>
      <c r="E65" s="315"/>
      <c r="F65" s="315"/>
      <c r="G65" s="315"/>
      <c r="H65" s="4">
        <f>'الترتيب حسب الفقرات'!W67</f>
        <v>0</v>
      </c>
      <c r="I65" s="107">
        <f>'الترتيب حسب النسبة المئوية'!Z68</f>
        <v>0</v>
      </c>
      <c r="J65" s="108" t="b">
        <f>'الترتيب حسب النسبة المئوية'!AA68</f>
        <v>0</v>
      </c>
      <c r="L65" s="4" t="str">
        <f t="shared" si="0"/>
        <v>لا</v>
      </c>
    </row>
    <row r="66" spans="3:12" x14ac:dyDescent="0.3">
      <c r="C66" s="4">
        <f>'الترتيب حسب النسبة المئوية'!X69</f>
        <v>63</v>
      </c>
      <c r="D66" s="315">
        <f>'الترتيب حسب النسبة المئوية'!Y69</f>
        <v>0</v>
      </c>
      <c r="E66" s="315"/>
      <c r="F66" s="315"/>
      <c r="G66" s="315"/>
      <c r="H66" s="4">
        <f>'الترتيب حسب الفقرات'!W68</f>
        <v>0</v>
      </c>
      <c r="I66" s="107">
        <f>'الترتيب حسب النسبة المئوية'!Z69</f>
        <v>0</v>
      </c>
      <c r="J66" s="108" t="b">
        <f>'الترتيب حسب النسبة المئوية'!AA69</f>
        <v>0</v>
      </c>
      <c r="L66" s="4" t="str">
        <f t="shared" si="0"/>
        <v>لا</v>
      </c>
    </row>
    <row r="67" spans="3:12" x14ac:dyDescent="0.3">
      <c r="C67" s="4">
        <f>'الترتيب حسب النسبة المئوية'!X70</f>
        <v>64</v>
      </c>
      <c r="D67" s="315">
        <f>'الترتيب حسب النسبة المئوية'!Y70</f>
        <v>0</v>
      </c>
      <c r="E67" s="315"/>
      <c r="F67" s="315"/>
      <c r="G67" s="315"/>
      <c r="H67" s="4">
        <f>'الترتيب حسب الفقرات'!W69</f>
        <v>0</v>
      </c>
      <c r="I67" s="107">
        <f>'الترتيب حسب النسبة المئوية'!Z70</f>
        <v>0</v>
      </c>
      <c r="J67" s="108" t="b">
        <f>'الترتيب حسب النسبة المئوية'!AA70</f>
        <v>0</v>
      </c>
      <c r="L67" s="4" t="str">
        <f t="shared" si="0"/>
        <v>لا</v>
      </c>
    </row>
    <row r="68" spans="3:12" x14ac:dyDescent="0.3">
      <c r="C68" s="4">
        <f>'الترتيب حسب النسبة المئوية'!X71</f>
        <v>65</v>
      </c>
      <c r="D68" s="315">
        <f>'الترتيب حسب النسبة المئوية'!Y71</f>
        <v>0</v>
      </c>
      <c r="E68" s="315"/>
      <c r="F68" s="315"/>
      <c r="G68" s="315"/>
      <c r="H68" s="4">
        <f>'الترتيب حسب الفقرات'!W70</f>
        <v>0</v>
      </c>
      <c r="I68" s="107">
        <f>'الترتيب حسب النسبة المئوية'!Z71</f>
        <v>0</v>
      </c>
      <c r="J68" s="108" t="b">
        <f>'الترتيب حسب النسبة المئوية'!AA71</f>
        <v>0</v>
      </c>
      <c r="L68" s="4" t="str">
        <f t="shared" si="0"/>
        <v>لا</v>
      </c>
    </row>
    <row r="69" spans="3:12" x14ac:dyDescent="0.3">
      <c r="C69" s="4">
        <f>'الترتيب حسب النسبة المئوية'!X72</f>
        <v>66</v>
      </c>
      <c r="D69" s="315">
        <f>'الترتيب حسب النسبة المئوية'!Y72</f>
        <v>0</v>
      </c>
      <c r="E69" s="315"/>
      <c r="F69" s="315"/>
      <c r="G69" s="315"/>
      <c r="H69" s="4">
        <f>'الترتيب حسب الفقرات'!W71</f>
        <v>0</v>
      </c>
      <c r="I69" s="107">
        <f>'الترتيب حسب النسبة المئوية'!Z72</f>
        <v>0</v>
      </c>
      <c r="J69" s="108" t="b">
        <f>'الترتيب حسب النسبة المئوية'!AA72</f>
        <v>0</v>
      </c>
      <c r="L69" s="4" t="str">
        <f t="shared" ref="L69:L132" si="2">IF(K69&gt;H69,"نعم","لا")</f>
        <v>لا</v>
      </c>
    </row>
    <row r="70" spans="3:12" x14ac:dyDescent="0.3">
      <c r="C70" s="4">
        <f>'الترتيب حسب النسبة المئوية'!X73</f>
        <v>67</v>
      </c>
      <c r="D70" s="315">
        <f>'الترتيب حسب النسبة المئوية'!Y73</f>
        <v>0</v>
      </c>
      <c r="E70" s="315"/>
      <c r="F70" s="315"/>
      <c r="G70" s="315"/>
      <c r="H70" s="4">
        <f>'الترتيب حسب الفقرات'!W72</f>
        <v>0</v>
      </c>
      <c r="I70" s="107">
        <f>'الترتيب حسب النسبة المئوية'!Z73</f>
        <v>0</v>
      </c>
      <c r="J70" s="108" t="b">
        <f>'الترتيب حسب النسبة المئوية'!AA73</f>
        <v>0</v>
      </c>
      <c r="L70" s="4" t="str">
        <f t="shared" si="2"/>
        <v>لا</v>
      </c>
    </row>
    <row r="71" spans="3:12" x14ac:dyDescent="0.3">
      <c r="C71" s="4">
        <f>'الترتيب حسب النسبة المئوية'!X74</f>
        <v>68</v>
      </c>
      <c r="D71" s="315">
        <f>'الترتيب حسب النسبة المئوية'!Y74</f>
        <v>0</v>
      </c>
      <c r="E71" s="315"/>
      <c r="F71" s="315"/>
      <c r="G71" s="315"/>
      <c r="H71" s="4">
        <f>'الترتيب حسب الفقرات'!W73</f>
        <v>0</v>
      </c>
      <c r="I71" s="107">
        <f>'الترتيب حسب النسبة المئوية'!Z74</f>
        <v>0</v>
      </c>
      <c r="J71" s="108" t="b">
        <f>'الترتيب حسب النسبة المئوية'!AA74</f>
        <v>0</v>
      </c>
      <c r="L71" s="4" t="str">
        <f t="shared" si="2"/>
        <v>لا</v>
      </c>
    </row>
    <row r="72" spans="3:12" x14ac:dyDescent="0.3">
      <c r="C72" s="4">
        <f>'الترتيب حسب النسبة المئوية'!X75</f>
        <v>69</v>
      </c>
      <c r="D72" s="315">
        <f>'الترتيب حسب النسبة المئوية'!Y75</f>
        <v>0</v>
      </c>
      <c r="E72" s="315"/>
      <c r="F72" s="315"/>
      <c r="G72" s="315"/>
      <c r="H72" s="4">
        <f>'الترتيب حسب الفقرات'!W74</f>
        <v>0</v>
      </c>
      <c r="I72" s="107">
        <f>'الترتيب حسب النسبة المئوية'!Z75</f>
        <v>0</v>
      </c>
      <c r="J72" s="108" t="b">
        <f>'الترتيب حسب النسبة المئوية'!AA75</f>
        <v>0</v>
      </c>
      <c r="L72" s="4" t="str">
        <f t="shared" si="2"/>
        <v>لا</v>
      </c>
    </row>
    <row r="73" spans="3:12" x14ac:dyDescent="0.3">
      <c r="C73" s="4">
        <f>'الترتيب حسب النسبة المئوية'!X76</f>
        <v>70</v>
      </c>
      <c r="D73" s="315">
        <f>'الترتيب حسب النسبة المئوية'!Y76</f>
        <v>0</v>
      </c>
      <c r="E73" s="315"/>
      <c r="F73" s="315"/>
      <c r="G73" s="315"/>
      <c r="H73" s="4">
        <f>'الترتيب حسب الفقرات'!W75</f>
        <v>0</v>
      </c>
      <c r="I73" s="107">
        <f>'الترتيب حسب النسبة المئوية'!Z76</f>
        <v>0</v>
      </c>
      <c r="J73" s="108" t="b">
        <f>'الترتيب حسب النسبة المئوية'!AA76</f>
        <v>0</v>
      </c>
      <c r="L73" s="4" t="str">
        <f t="shared" si="2"/>
        <v>لا</v>
      </c>
    </row>
    <row r="74" spans="3:12" x14ac:dyDescent="0.3">
      <c r="C74" s="4">
        <f>'الترتيب حسب النسبة المئوية'!X77</f>
        <v>71</v>
      </c>
      <c r="D74" s="315">
        <f>'الترتيب حسب النسبة المئوية'!Y77</f>
        <v>0</v>
      </c>
      <c r="E74" s="315"/>
      <c r="F74" s="315"/>
      <c r="G74" s="315"/>
      <c r="H74" s="4">
        <f>'الترتيب حسب الفقرات'!W76</f>
        <v>0</v>
      </c>
      <c r="I74" s="107">
        <f>'الترتيب حسب النسبة المئوية'!Z77</f>
        <v>0</v>
      </c>
      <c r="J74" s="108" t="b">
        <f>'الترتيب حسب النسبة المئوية'!AA77</f>
        <v>0</v>
      </c>
      <c r="L74" s="4" t="str">
        <f t="shared" si="2"/>
        <v>لا</v>
      </c>
    </row>
    <row r="75" spans="3:12" x14ac:dyDescent="0.3">
      <c r="C75" s="4">
        <f>'الترتيب حسب النسبة المئوية'!X78</f>
        <v>72</v>
      </c>
      <c r="D75" s="315">
        <f>'الترتيب حسب النسبة المئوية'!Y78</f>
        <v>0</v>
      </c>
      <c r="E75" s="315"/>
      <c r="F75" s="315"/>
      <c r="G75" s="315"/>
      <c r="H75" s="4">
        <f>'الترتيب حسب الفقرات'!W77</f>
        <v>0</v>
      </c>
      <c r="I75" s="107">
        <f>'الترتيب حسب النسبة المئوية'!Z78</f>
        <v>0</v>
      </c>
      <c r="J75" s="108" t="b">
        <f>'الترتيب حسب النسبة المئوية'!AA78</f>
        <v>0</v>
      </c>
      <c r="L75" s="4" t="str">
        <f t="shared" si="2"/>
        <v>لا</v>
      </c>
    </row>
    <row r="76" spans="3:12" x14ac:dyDescent="0.3">
      <c r="C76" s="4">
        <f>'الترتيب حسب النسبة المئوية'!X79</f>
        <v>73</v>
      </c>
      <c r="D76" s="315">
        <f>'الترتيب حسب النسبة المئوية'!Y79</f>
        <v>0</v>
      </c>
      <c r="E76" s="315"/>
      <c r="F76" s="315"/>
      <c r="G76" s="315"/>
      <c r="H76" s="4">
        <f>'الترتيب حسب الفقرات'!W78</f>
        <v>0</v>
      </c>
      <c r="I76" s="107">
        <f>'الترتيب حسب النسبة المئوية'!Z79</f>
        <v>0</v>
      </c>
      <c r="J76" s="108" t="b">
        <f>'الترتيب حسب النسبة المئوية'!AA79</f>
        <v>0</v>
      </c>
      <c r="L76" s="4" t="str">
        <f t="shared" si="2"/>
        <v>لا</v>
      </c>
    </row>
    <row r="77" spans="3:12" x14ac:dyDescent="0.3">
      <c r="C77" s="4">
        <f>'الترتيب حسب النسبة المئوية'!X80</f>
        <v>74</v>
      </c>
      <c r="D77" s="315">
        <f>'الترتيب حسب النسبة المئوية'!Y80</f>
        <v>0</v>
      </c>
      <c r="E77" s="315"/>
      <c r="F77" s="315"/>
      <c r="G77" s="315"/>
      <c r="H77" s="4">
        <f>'الترتيب حسب الفقرات'!W79</f>
        <v>0</v>
      </c>
      <c r="I77" s="107">
        <f>'الترتيب حسب النسبة المئوية'!Z80</f>
        <v>0</v>
      </c>
      <c r="J77" s="108" t="b">
        <f>'الترتيب حسب النسبة المئوية'!AA80</f>
        <v>0</v>
      </c>
      <c r="L77" s="4" t="str">
        <f t="shared" si="2"/>
        <v>لا</v>
      </c>
    </row>
    <row r="78" spans="3:12" x14ac:dyDescent="0.3">
      <c r="C78" s="4">
        <f>'الترتيب حسب النسبة المئوية'!X81</f>
        <v>75</v>
      </c>
      <c r="D78" s="315">
        <f>'الترتيب حسب النسبة المئوية'!Y81</f>
        <v>0</v>
      </c>
      <c r="E78" s="315"/>
      <c r="F78" s="315"/>
      <c r="G78" s="315"/>
      <c r="H78" s="4">
        <f>'الترتيب حسب الفقرات'!W80</f>
        <v>0</v>
      </c>
      <c r="I78" s="107">
        <f>'الترتيب حسب النسبة المئوية'!Z81</f>
        <v>0</v>
      </c>
      <c r="J78" s="108" t="b">
        <f>'الترتيب حسب النسبة المئوية'!AA81</f>
        <v>0</v>
      </c>
      <c r="L78" s="4" t="str">
        <f t="shared" si="2"/>
        <v>لا</v>
      </c>
    </row>
    <row r="79" spans="3:12" x14ac:dyDescent="0.3">
      <c r="C79" s="4">
        <f>'الترتيب حسب النسبة المئوية'!X82</f>
        <v>76</v>
      </c>
      <c r="D79" s="315">
        <f>'الترتيب حسب النسبة المئوية'!Y82</f>
        <v>0</v>
      </c>
      <c r="E79" s="315"/>
      <c r="F79" s="315"/>
      <c r="G79" s="315"/>
      <c r="H79" s="4">
        <f>'الترتيب حسب الفقرات'!W81</f>
        <v>0</v>
      </c>
      <c r="I79" s="107">
        <f>'الترتيب حسب النسبة المئوية'!Z82</f>
        <v>0</v>
      </c>
      <c r="J79" s="108" t="b">
        <f>'الترتيب حسب النسبة المئوية'!AA82</f>
        <v>0</v>
      </c>
      <c r="L79" s="4" t="str">
        <f t="shared" si="2"/>
        <v>لا</v>
      </c>
    </row>
    <row r="80" spans="3:12" x14ac:dyDescent="0.3">
      <c r="C80" s="4">
        <f>'الترتيب حسب النسبة المئوية'!X83</f>
        <v>77</v>
      </c>
      <c r="D80" s="315">
        <f>'الترتيب حسب النسبة المئوية'!Y83</f>
        <v>0</v>
      </c>
      <c r="E80" s="315"/>
      <c r="F80" s="315"/>
      <c r="G80" s="315"/>
      <c r="H80" s="4">
        <f>'الترتيب حسب الفقرات'!W82</f>
        <v>0</v>
      </c>
      <c r="I80" s="107">
        <f>'الترتيب حسب النسبة المئوية'!Z83</f>
        <v>0</v>
      </c>
      <c r="J80" s="108" t="b">
        <f>'الترتيب حسب النسبة المئوية'!AA83</f>
        <v>0</v>
      </c>
      <c r="L80" s="4" t="str">
        <f t="shared" si="2"/>
        <v>لا</v>
      </c>
    </row>
    <row r="81" spans="3:12" x14ac:dyDescent="0.3">
      <c r="C81" s="4">
        <f>'الترتيب حسب النسبة المئوية'!X84</f>
        <v>78</v>
      </c>
      <c r="D81" s="315">
        <f>'الترتيب حسب النسبة المئوية'!Y84</f>
        <v>0</v>
      </c>
      <c r="E81" s="315"/>
      <c r="F81" s="315"/>
      <c r="G81" s="315"/>
      <c r="H81" s="4">
        <f>'الترتيب حسب الفقرات'!W83</f>
        <v>0</v>
      </c>
      <c r="I81" s="107">
        <f>'الترتيب حسب النسبة المئوية'!Z84</f>
        <v>0</v>
      </c>
      <c r="J81" s="108" t="b">
        <f>'الترتيب حسب النسبة المئوية'!AA84</f>
        <v>0</v>
      </c>
      <c r="L81" s="4" t="str">
        <f t="shared" si="2"/>
        <v>لا</v>
      </c>
    </row>
    <row r="82" spans="3:12" x14ac:dyDescent="0.3">
      <c r="C82" s="4">
        <f>'الترتيب حسب النسبة المئوية'!X85</f>
        <v>79</v>
      </c>
      <c r="D82" s="315">
        <f>'الترتيب حسب النسبة المئوية'!Y85</f>
        <v>0</v>
      </c>
      <c r="E82" s="315"/>
      <c r="F82" s="315"/>
      <c r="G82" s="315"/>
      <c r="H82" s="4">
        <f>'الترتيب حسب الفقرات'!W84</f>
        <v>0</v>
      </c>
      <c r="I82" s="107">
        <f>'الترتيب حسب النسبة المئوية'!Z85</f>
        <v>0</v>
      </c>
      <c r="J82" s="108" t="b">
        <f>'الترتيب حسب النسبة المئوية'!AA85</f>
        <v>0</v>
      </c>
      <c r="L82" s="4" t="str">
        <f t="shared" si="2"/>
        <v>لا</v>
      </c>
    </row>
    <row r="83" spans="3:12" x14ac:dyDescent="0.3">
      <c r="C83" s="4">
        <f>'الترتيب حسب النسبة المئوية'!X86</f>
        <v>80</v>
      </c>
      <c r="D83" s="315">
        <f>'الترتيب حسب النسبة المئوية'!Y86</f>
        <v>0</v>
      </c>
      <c r="E83" s="315"/>
      <c r="F83" s="315"/>
      <c r="G83" s="315"/>
      <c r="H83" s="4">
        <f>'الترتيب حسب الفقرات'!W85</f>
        <v>0</v>
      </c>
      <c r="I83" s="107">
        <f>'الترتيب حسب النسبة المئوية'!Z86</f>
        <v>0</v>
      </c>
      <c r="J83" s="108" t="b">
        <f>'الترتيب حسب النسبة المئوية'!AA86</f>
        <v>0</v>
      </c>
      <c r="L83" s="4" t="str">
        <f t="shared" si="2"/>
        <v>لا</v>
      </c>
    </row>
    <row r="84" spans="3:12" x14ac:dyDescent="0.3">
      <c r="C84" s="4">
        <f>'الترتيب حسب النسبة المئوية'!X87</f>
        <v>81</v>
      </c>
      <c r="D84" s="315">
        <f>'الترتيب حسب النسبة المئوية'!Y87</f>
        <v>0</v>
      </c>
      <c r="E84" s="315"/>
      <c r="F84" s="315"/>
      <c r="G84" s="315"/>
      <c r="H84" s="4">
        <f>'الترتيب حسب الفقرات'!W86</f>
        <v>0</v>
      </c>
      <c r="I84" s="107">
        <f>'الترتيب حسب النسبة المئوية'!Z87</f>
        <v>0</v>
      </c>
      <c r="J84" s="108" t="b">
        <f>'الترتيب حسب النسبة المئوية'!AA87</f>
        <v>0</v>
      </c>
      <c r="L84" s="4" t="str">
        <f t="shared" si="2"/>
        <v>لا</v>
      </c>
    </row>
    <row r="85" spans="3:12" x14ac:dyDescent="0.3">
      <c r="C85" s="4">
        <f>'الترتيب حسب النسبة المئوية'!X88</f>
        <v>82</v>
      </c>
      <c r="D85" s="315">
        <f>'الترتيب حسب النسبة المئوية'!Y88</f>
        <v>0</v>
      </c>
      <c r="E85" s="315"/>
      <c r="F85" s="315"/>
      <c r="G85" s="315"/>
      <c r="H85" s="4">
        <f>'الترتيب حسب الفقرات'!W87</f>
        <v>0</v>
      </c>
      <c r="I85" s="107">
        <f>'الترتيب حسب النسبة المئوية'!Z88</f>
        <v>0</v>
      </c>
      <c r="J85" s="108" t="b">
        <f>'الترتيب حسب النسبة المئوية'!AA88</f>
        <v>0</v>
      </c>
      <c r="L85" s="4" t="str">
        <f t="shared" si="2"/>
        <v>لا</v>
      </c>
    </row>
    <row r="86" spans="3:12" x14ac:dyDescent="0.3">
      <c r="C86" s="4">
        <f>'الترتيب حسب النسبة المئوية'!X89</f>
        <v>83</v>
      </c>
      <c r="D86" s="315">
        <f>'الترتيب حسب النسبة المئوية'!Y89</f>
        <v>0</v>
      </c>
      <c r="E86" s="315"/>
      <c r="F86" s="315"/>
      <c r="G86" s="315"/>
      <c r="H86" s="4">
        <f>'الترتيب حسب الفقرات'!W88</f>
        <v>0</v>
      </c>
      <c r="I86" s="107">
        <f>'الترتيب حسب النسبة المئوية'!Z89</f>
        <v>0</v>
      </c>
      <c r="J86" s="108" t="b">
        <f>'الترتيب حسب النسبة المئوية'!AA89</f>
        <v>0</v>
      </c>
      <c r="L86" s="4" t="str">
        <f t="shared" si="2"/>
        <v>لا</v>
      </c>
    </row>
    <row r="87" spans="3:12" x14ac:dyDescent="0.3">
      <c r="C87" s="4">
        <f>'الترتيب حسب النسبة المئوية'!X90</f>
        <v>84</v>
      </c>
      <c r="D87" s="315">
        <f>'الترتيب حسب النسبة المئوية'!Y90</f>
        <v>0</v>
      </c>
      <c r="E87" s="315"/>
      <c r="F87" s="315"/>
      <c r="G87" s="315"/>
      <c r="H87" s="4">
        <f>'الترتيب حسب الفقرات'!W89</f>
        <v>0</v>
      </c>
      <c r="I87" s="107">
        <f>'الترتيب حسب النسبة المئوية'!Z90</f>
        <v>0</v>
      </c>
      <c r="J87" s="108" t="b">
        <f>'الترتيب حسب النسبة المئوية'!AA90</f>
        <v>0</v>
      </c>
      <c r="L87" s="4" t="str">
        <f t="shared" si="2"/>
        <v>لا</v>
      </c>
    </row>
    <row r="88" spans="3:12" x14ac:dyDescent="0.3">
      <c r="C88" s="4">
        <f>'الترتيب حسب النسبة المئوية'!X91</f>
        <v>85</v>
      </c>
      <c r="D88" s="315">
        <f>'الترتيب حسب النسبة المئوية'!Y91</f>
        <v>0</v>
      </c>
      <c r="E88" s="315"/>
      <c r="F88" s="315"/>
      <c r="G88" s="315"/>
      <c r="H88" s="4">
        <f>'الترتيب حسب الفقرات'!W90</f>
        <v>0</v>
      </c>
      <c r="I88" s="107">
        <f>'الترتيب حسب النسبة المئوية'!Z91</f>
        <v>0</v>
      </c>
      <c r="J88" s="108" t="b">
        <f>'الترتيب حسب النسبة المئوية'!AA91</f>
        <v>0</v>
      </c>
      <c r="L88" s="4" t="str">
        <f t="shared" si="2"/>
        <v>لا</v>
      </c>
    </row>
    <row r="89" spans="3:12" x14ac:dyDescent="0.3">
      <c r="C89" s="4">
        <f>'الترتيب حسب النسبة المئوية'!X92</f>
        <v>86</v>
      </c>
      <c r="D89" s="315">
        <f>'الترتيب حسب النسبة المئوية'!Y92</f>
        <v>0</v>
      </c>
      <c r="E89" s="315"/>
      <c r="F89" s="315"/>
      <c r="G89" s="315"/>
      <c r="H89" s="4">
        <f>'الترتيب حسب الفقرات'!W91</f>
        <v>0</v>
      </c>
      <c r="I89" s="107">
        <f>'الترتيب حسب النسبة المئوية'!Z92</f>
        <v>0</v>
      </c>
      <c r="J89" s="108" t="b">
        <f>'الترتيب حسب النسبة المئوية'!AA92</f>
        <v>0</v>
      </c>
      <c r="L89" s="4" t="str">
        <f t="shared" si="2"/>
        <v>لا</v>
      </c>
    </row>
    <row r="90" spans="3:12" x14ac:dyDescent="0.3">
      <c r="C90" s="4">
        <f>'الترتيب حسب النسبة المئوية'!X93</f>
        <v>87</v>
      </c>
      <c r="D90" s="315">
        <f>'الترتيب حسب النسبة المئوية'!Y93</f>
        <v>0</v>
      </c>
      <c r="E90" s="315"/>
      <c r="F90" s="315"/>
      <c r="G90" s="315"/>
      <c r="H90" s="4">
        <f>'الترتيب حسب الفقرات'!W92</f>
        <v>0</v>
      </c>
      <c r="I90" s="107">
        <f>'الترتيب حسب النسبة المئوية'!Z93</f>
        <v>0</v>
      </c>
      <c r="J90" s="108" t="b">
        <f>'الترتيب حسب النسبة المئوية'!AA93</f>
        <v>0</v>
      </c>
      <c r="L90" s="4" t="str">
        <f t="shared" si="2"/>
        <v>لا</v>
      </c>
    </row>
    <row r="91" spans="3:12" x14ac:dyDescent="0.3">
      <c r="C91" s="4">
        <f>'الترتيب حسب النسبة المئوية'!X94</f>
        <v>88</v>
      </c>
      <c r="D91" s="315">
        <f>'الترتيب حسب النسبة المئوية'!Y94</f>
        <v>0</v>
      </c>
      <c r="E91" s="315"/>
      <c r="F91" s="315"/>
      <c r="G91" s="315"/>
      <c r="H91" s="4">
        <f>'الترتيب حسب الفقرات'!W93</f>
        <v>0</v>
      </c>
      <c r="I91" s="107">
        <f>'الترتيب حسب النسبة المئوية'!Z94</f>
        <v>0</v>
      </c>
      <c r="J91" s="108" t="b">
        <f>'الترتيب حسب النسبة المئوية'!AA94</f>
        <v>0</v>
      </c>
      <c r="L91" s="4" t="str">
        <f t="shared" si="2"/>
        <v>لا</v>
      </c>
    </row>
    <row r="92" spans="3:12" x14ac:dyDescent="0.3">
      <c r="C92" s="4">
        <f>'الترتيب حسب النسبة المئوية'!X95</f>
        <v>89</v>
      </c>
      <c r="D92" s="315">
        <f>'الترتيب حسب النسبة المئوية'!Y95</f>
        <v>0</v>
      </c>
      <c r="E92" s="315"/>
      <c r="F92" s="315"/>
      <c r="G92" s="315"/>
      <c r="H92" s="4">
        <f>'الترتيب حسب الفقرات'!W94</f>
        <v>0</v>
      </c>
      <c r="I92" s="107">
        <f>'الترتيب حسب النسبة المئوية'!Z95</f>
        <v>0</v>
      </c>
      <c r="J92" s="108" t="b">
        <f>'الترتيب حسب النسبة المئوية'!AA95</f>
        <v>0</v>
      </c>
      <c r="L92" s="4" t="str">
        <f t="shared" si="2"/>
        <v>لا</v>
      </c>
    </row>
    <row r="93" spans="3:12" x14ac:dyDescent="0.3">
      <c r="C93" s="4">
        <f>'الترتيب حسب النسبة المئوية'!X96</f>
        <v>90</v>
      </c>
      <c r="D93" s="315">
        <f>'الترتيب حسب النسبة المئوية'!Y96</f>
        <v>0</v>
      </c>
      <c r="E93" s="315"/>
      <c r="F93" s="315"/>
      <c r="G93" s="315"/>
      <c r="H93" s="4">
        <f>'الترتيب حسب الفقرات'!W95</f>
        <v>0</v>
      </c>
      <c r="I93" s="107">
        <f>'الترتيب حسب النسبة المئوية'!Z96</f>
        <v>0</v>
      </c>
      <c r="J93" s="108" t="b">
        <f>'الترتيب حسب النسبة المئوية'!AA96</f>
        <v>0</v>
      </c>
      <c r="L93" s="4" t="str">
        <f t="shared" si="2"/>
        <v>لا</v>
      </c>
    </row>
    <row r="94" spans="3:12" x14ac:dyDescent="0.3">
      <c r="C94" s="4">
        <f>'الترتيب حسب النسبة المئوية'!X97</f>
        <v>91</v>
      </c>
      <c r="D94" s="315">
        <f>'الترتيب حسب النسبة المئوية'!Y97</f>
        <v>0</v>
      </c>
      <c r="E94" s="315"/>
      <c r="F94" s="315"/>
      <c r="G94" s="315"/>
      <c r="H94" s="4">
        <f>'الترتيب حسب الفقرات'!W96</f>
        <v>0</v>
      </c>
      <c r="I94" s="107">
        <f>'الترتيب حسب النسبة المئوية'!Z97</f>
        <v>0</v>
      </c>
      <c r="J94" s="108" t="b">
        <f>'الترتيب حسب النسبة المئوية'!AA97</f>
        <v>0</v>
      </c>
      <c r="L94" s="4" t="str">
        <f t="shared" si="2"/>
        <v>لا</v>
      </c>
    </row>
    <row r="95" spans="3:12" x14ac:dyDescent="0.3">
      <c r="C95" s="4">
        <f>'الترتيب حسب النسبة المئوية'!X98</f>
        <v>92</v>
      </c>
      <c r="D95" s="315">
        <f>'الترتيب حسب النسبة المئوية'!Y98</f>
        <v>0</v>
      </c>
      <c r="E95" s="315"/>
      <c r="F95" s="315"/>
      <c r="G95" s="315"/>
      <c r="H95" s="4">
        <f>'الترتيب حسب الفقرات'!W97</f>
        <v>0</v>
      </c>
      <c r="I95" s="107">
        <f>'الترتيب حسب النسبة المئوية'!Z98</f>
        <v>0</v>
      </c>
      <c r="J95" s="108" t="b">
        <f>'الترتيب حسب النسبة المئوية'!AA98</f>
        <v>0</v>
      </c>
      <c r="L95" s="4" t="str">
        <f t="shared" si="2"/>
        <v>لا</v>
      </c>
    </row>
    <row r="96" spans="3:12" x14ac:dyDescent="0.3">
      <c r="C96" s="4">
        <f>'الترتيب حسب النسبة المئوية'!X99</f>
        <v>93</v>
      </c>
      <c r="D96" s="315">
        <f>'الترتيب حسب النسبة المئوية'!Y99</f>
        <v>0</v>
      </c>
      <c r="E96" s="315"/>
      <c r="F96" s="315"/>
      <c r="G96" s="315"/>
      <c r="H96" s="4">
        <f>'الترتيب حسب الفقرات'!W98</f>
        <v>0</v>
      </c>
      <c r="I96" s="107">
        <f>'الترتيب حسب النسبة المئوية'!Z99</f>
        <v>0</v>
      </c>
      <c r="J96" s="108" t="b">
        <f>'الترتيب حسب النسبة المئوية'!AA99</f>
        <v>0</v>
      </c>
      <c r="L96" s="4" t="str">
        <f t="shared" si="2"/>
        <v>لا</v>
      </c>
    </row>
    <row r="97" spans="3:12" x14ac:dyDescent="0.3">
      <c r="C97" s="4">
        <f>'الترتيب حسب النسبة المئوية'!X100</f>
        <v>94</v>
      </c>
      <c r="D97" s="315">
        <f>'الترتيب حسب النسبة المئوية'!Y100</f>
        <v>0</v>
      </c>
      <c r="E97" s="315"/>
      <c r="F97" s="315"/>
      <c r="G97" s="315"/>
      <c r="H97" s="4">
        <f>'الترتيب حسب الفقرات'!W99</f>
        <v>0</v>
      </c>
      <c r="I97" s="107">
        <f>'الترتيب حسب النسبة المئوية'!Z100</f>
        <v>0</v>
      </c>
      <c r="J97" s="108" t="b">
        <f>'الترتيب حسب النسبة المئوية'!AA100</f>
        <v>0</v>
      </c>
      <c r="L97" s="4" t="str">
        <f t="shared" si="2"/>
        <v>لا</v>
      </c>
    </row>
    <row r="98" spans="3:12" x14ac:dyDescent="0.3">
      <c r="C98" s="4">
        <f>'الترتيب حسب النسبة المئوية'!X101</f>
        <v>95</v>
      </c>
      <c r="D98" s="315">
        <f>'الترتيب حسب النسبة المئوية'!Y101</f>
        <v>0</v>
      </c>
      <c r="E98" s="315"/>
      <c r="F98" s="315"/>
      <c r="G98" s="315"/>
      <c r="H98" s="4">
        <f>'الترتيب حسب الفقرات'!W100</f>
        <v>0</v>
      </c>
      <c r="I98" s="107">
        <f>'الترتيب حسب النسبة المئوية'!Z101</f>
        <v>0</v>
      </c>
      <c r="J98" s="108" t="b">
        <f>'الترتيب حسب النسبة المئوية'!AA101</f>
        <v>0</v>
      </c>
      <c r="L98" s="4" t="str">
        <f t="shared" si="2"/>
        <v>لا</v>
      </c>
    </row>
    <row r="99" spans="3:12" x14ac:dyDescent="0.3">
      <c r="C99" s="4">
        <f>'الترتيب حسب النسبة المئوية'!X102</f>
        <v>96</v>
      </c>
      <c r="D99" s="315">
        <f>'الترتيب حسب النسبة المئوية'!Y102</f>
        <v>0</v>
      </c>
      <c r="E99" s="315"/>
      <c r="F99" s="315"/>
      <c r="G99" s="315"/>
      <c r="H99" s="4">
        <f>'الترتيب حسب الفقرات'!W101</f>
        <v>0</v>
      </c>
      <c r="I99" s="107">
        <f>'الترتيب حسب النسبة المئوية'!Z102</f>
        <v>0</v>
      </c>
      <c r="J99" s="108" t="b">
        <f>'الترتيب حسب النسبة المئوية'!AA102</f>
        <v>0</v>
      </c>
      <c r="L99" s="4" t="str">
        <f t="shared" si="2"/>
        <v>لا</v>
      </c>
    </row>
    <row r="100" spans="3:12" x14ac:dyDescent="0.3">
      <c r="C100" s="4">
        <f>'الترتيب حسب النسبة المئوية'!X103</f>
        <v>97</v>
      </c>
      <c r="D100" s="315">
        <f>'الترتيب حسب النسبة المئوية'!Y103</f>
        <v>0</v>
      </c>
      <c r="E100" s="315"/>
      <c r="F100" s="315"/>
      <c r="G100" s="315"/>
      <c r="H100" s="4">
        <f>'الترتيب حسب الفقرات'!W102</f>
        <v>0</v>
      </c>
      <c r="I100" s="107">
        <f>'الترتيب حسب النسبة المئوية'!Z103</f>
        <v>0</v>
      </c>
      <c r="J100" s="108" t="b">
        <f>'الترتيب حسب النسبة المئوية'!AA103</f>
        <v>0</v>
      </c>
      <c r="L100" s="4" t="str">
        <f t="shared" si="2"/>
        <v>لا</v>
      </c>
    </row>
    <row r="101" spans="3:12" x14ac:dyDescent="0.3">
      <c r="C101" s="4">
        <f>'الترتيب حسب النسبة المئوية'!X104</f>
        <v>98</v>
      </c>
      <c r="D101" s="315">
        <f>'الترتيب حسب النسبة المئوية'!Y104</f>
        <v>0</v>
      </c>
      <c r="E101" s="315"/>
      <c r="F101" s="315"/>
      <c r="G101" s="315"/>
      <c r="H101" s="4">
        <f>'الترتيب حسب الفقرات'!W103</f>
        <v>0</v>
      </c>
      <c r="I101" s="107">
        <f>'الترتيب حسب النسبة المئوية'!Z104</f>
        <v>0</v>
      </c>
      <c r="J101" s="108" t="b">
        <f>'الترتيب حسب النسبة المئوية'!AA104</f>
        <v>0</v>
      </c>
      <c r="L101" s="4" t="str">
        <f t="shared" si="2"/>
        <v>لا</v>
      </c>
    </row>
    <row r="102" spans="3:12" x14ac:dyDescent="0.3">
      <c r="C102" s="4">
        <f>'الترتيب حسب النسبة المئوية'!X105</f>
        <v>99</v>
      </c>
      <c r="D102" s="315">
        <f>'الترتيب حسب النسبة المئوية'!Y105</f>
        <v>0</v>
      </c>
      <c r="E102" s="315"/>
      <c r="F102" s="315"/>
      <c r="G102" s="315"/>
      <c r="H102" s="4">
        <f>'الترتيب حسب الفقرات'!W104</f>
        <v>0</v>
      </c>
      <c r="I102" s="107">
        <f>'الترتيب حسب النسبة المئوية'!Z105</f>
        <v>0</v>
      </c>
      <c r="J102" s="108" t="b">
        <f>'الترتيب حسب النسبة المئوية'!AA105</f>
        <v>0</v>
      </c>
      <c r="L102" s="4" t="str">
        <f t="shared" si="2"/>
        <v>لا</v>
      </c>
    </row>
    <row r="103" spans="3:12" x14ac:dyDescent="0.3">
      <c r="C103" s="4">
        <f>'الترتيب حسب النسبة المئوية'!X106</f>
        <v>100</v>
      </c>
      <c r="D103" s="315">
        <f>'الترتيب حسب النسبة المئوية'!Y106</f>
        <v>0</v>
      </c>
      <c r="E103" s="315"/>
      <c r="F103" s="315"/>
      <c r="G103" s="315"/>
      <c r="H103" s="4">
        <f>'الترتيب حسب الفقرات'!W105</f>
        <v>0</v>
      </c>
      <c r="I103" s="107">
        <f>'الترتيب حسب النسبة المئوية'!Z106</f>
        <v>0</v>
      </c>
      <c r="J103" s="108" t="b">
        <f>'الترتيب حسب النسبة المئوية'!AA106</f>
        <v>0</v>
      </c>
      <c r="L103" s="4" t="str">
        <f t="shared" si="2"/>
        <v>لا</v>
      </c>
    </row>
    <row r="104" spans="3:12" x14ac:dyDescent="0.3">
      <c r="C104" s="4">
        <f>'الترتيب حسب النسبة المئوية'!X107</f>
        <v>101</v>
      </c>
      <c r="D104" s="315">
        <f>'الترتيب حسب النسبة المئوية'!Y107</f>
        <v>0</v>
      </c>
      <c r="E104" s="315"/>
      <c r="F104" s="315"/>
      <c r="G104" s="315"/>
      <c r="H104" s="4">
        <f>'الترتيب حسب الفقرات'!W106</f>
        <v>0</v>
      </c>
      <c r="I104" s="107">
        <f>'الترتيب حسب النسبة المئوية'!Z107</f>
        <v>0</v>
      </c>
      <c r="J104" s="108" t="b">
        <f>'الترتيب حسب النسبة المئوية'!AA107</f>
        <v>0</v>
      </c>
      <c r="L104" s="4" t="str">
        <f t="shared" si="2"/>
        <v>لا</v>
      </c>
    </row>
    <row r="105" spans="3:12" x14ac:dyDescent="0.3">
      <c r="C105" s="4">
        <f>'الترتيب حسب النسبة المئوية'!X108</f>
        <v>102</v>
      </c>
      <c r="D105" s="315">
        <f>'الترتيب حسب النسبة المئوية'!Y108</f>
        <v>0</v>
      </c>
      <c r="E105" s="315"/>
      <c r="F105" s="315"/>
      <c r="G105" s="315"/>
      <c r="H105" s="4">
        <f>'الترتيب حسب الفقرات'!W107</f>
        <v>0</v>
      </c>
      <c r="I105" s="107">
        <f>'الترتيب حسب النسبة المئوية'!Z108</f>
        <v>0</v>
      </c>
      <c r="J105" s="108" t="b">
        <f>'الترتيب حسب النسبة المئوية'!AA108</f>
        <v>0</v>
      </c>
      <c r="L105" s="4" t="str">
        <f t="shared" si="2"/>
        <v>لا</v>
      </c>
    </row>
    <row r="106" spans="3:12" x14ac:dyDescent="0.3">
      <c r="C106" s="4">
        <f>'الترتيب حسب النسبة المئوية'!X109</f>
        <v>103</v>
      </c>
      <c r="D106" s="315">
        <f>'الترتيب حسب النسبة المئوية'!Y109</f>
        <v>0</v>
      </c>
      <c r="E106" s="315"/>
      <c r="F106" s="315"/>
      <c r="G106" s="315"/>
      <c r="H106" s="4">
        <f>'الترتيب حسب الفقرات'!W108</f>
        <v>0</v>
      </c>
      <c r="I106" s="107">
        <f>'الترتيب حسب النسبة المئوية'!Z109</f>
        <v>0</v>
      </c>
      <c r="J106" s="108" t="b">
        <f>'الترتيب حسب النسبة المئوية'!AA109</f>
        <v>0</v>
      </c>
      <c r="L106" s="4" t="str">
        <f t="shared" si="2"/>
        <v>لا</v>
      </c>
    </row>
    <row r="107" spans="3:12" x14ac:dyDescent="0.3">
      <c r="C107" s="4">
        <f>'الترتيب حسب النسبة المئوية'!X110</f>
        <v>104</v>
      </c>
      <c r="D107" s="315">
        <f>'الترتيب حسب النسبة المئوية'!Y110</f>
        <v>0</v>
      </c>
      <c r="E107" s="315"/>
      <c r="F107" s="315"/>
      <c r="G107" s="315"/>
      <c r="H107" s="4">
        <f>'الترتيب حسب الفقرات'!W109</f>
        <v>0</v>
      </c>
      <c r="I107" s="107">
        <f>'الترتيب حسب النسبة المئوية'!Z110</f>
        <v>0</v>
      </c>
      <c r="J107" s="108" t="b">
        <f>'الترتيب حسب النسبة المئوية'!AA110</f>
        <v>0</v>
      </c>
      <c r="L107" s="4" t="str">
        <f t="shared" si="2"/>
        <v>لا</v>
      </c>
    </row>
    <row r="108" spans="3:12" x14ac:dyDescent="0.3">
      <c r="C108" s="4">
        <f>'الترتيب حسب النسبة المئوية'!X111</f>
        <v>105</v>
      </c>
      <c r="D108" s="315">
        <f>'الترتيب حسب النسبة المئوية'!Y111</f>
        <v>0</v>
      </c>
      <c r="E108" s="315"/>
      <c r="F108" s="315"/>
      <c r="G108" s="315"/>
      <c r="H108" s="4">
        <f>'الترتيب حسب الفقرات'!W110</f>
        <v>0</v>
      </c>
      <c r="I108" s="107">
        <f>'الترتيب حسب النسبة المئوية'!Z111</f>
        <v>0</v>
      </c>
      <c r="J108" s="108" t="b">
        <f>'الترتيب حسب النسبة المئوية'!AA111</f>
        <v>0</v>
      </c>
      <c r="L108" s="4" t="str">
        <f t="shared" si="2"/>
        <v>لا</v>
      </c>
    </row>
    <row r="109" spans="3:12" x14ac:dyDescent="0.3">
      <c r="C109" s="4">
        <f>'الترتيب حسب النسبة المئوية'!X112</f>
        <v>106</v>
      </c>
      <c r="D109" s="315">
        <f>'الترتيب حسب النسبة المئوية'!Y112</f>
        <v>0</v>
      </c>
      <c r="E109" s="315"/>
      <c r="F109" s="315"/>
      <c r="G109" s="315"/>
      <c r="H109" s="4">
        <f>'الترتيب حسب الفقرات'!W111</f>
        <v>0</v>
      </c>
      <c r="I109" s="107">
        <f>'الترتيب حسب النسبة المئوية'!Z112</f>
        <v>0</v>
      </c>
      <c r="J109" s="108" t="b">
        <f>'الترتيب حسب النسبة المئوية'!AA112</f>
        <v>0</v>
      </c>
      <c r="L109" s="4" t="str">
        <f t="shared" si="2"/>
        <v>لا</v>
      </c>
    </row>
    <row r="110" spans="3:12" x14ac:dyDescent="0.3">
      <c r="C110" s="4">
        <f>'الترتيب حسب النسبة المئوية'!X113</f>
        <v>107</v>
      </c>
      <c r="D110" s="315">
        <f>'الترتيب حسب النسبة المئوية'!Y113</f>
        <v>0</v>
      </c>
      <c r="E110" s="315"/>
      <c r="F110" s="315"/>
      <c r="G110" s="315"/>
      <c r="H110" s="4">
        <f>'الترتيب حسب الفقرات'!W112</f>
        <v>0</v>
      </c>
      <c r="I110" s="107">
        <f>'الترتيب حسب النسبة المئوية'!Z113</f>
        <v>0</v>
      </c>
      <c r="J110" s="108" t="b">
        <f>'الترتيب حسب النسبة المئوية'!AA113</f>
        <v>0</v>
      </c>
      <c r="L110" s="4" t="str">
        <f t="shared" si="2"/>
        <v>لا</v>
      </c>
    </row>
    <row r="111" spans="3:12" x14ac:dyDescent="0.3">
      <c r="C111" s="4">
        <f>'الترتيب حسب النسبة المئوية'!X114</f>
        <v>108</v>
      </c>
      <c r="D111" s="315">
        <f>'الترتيب حسب النسبة المئوية'!Y114</f>
        <v>0</v>
      </c>
      <c r="E111" s="315"/>
      <c r="F111" s="315"/>
      <c r="G111" s="315"/>
      <c r="H111" s="4">
        <f>'الترتيب حسب الفقرات'!W113</f>
        <v>0</v>
      </c>
      <c r="I111" s="107">
        <f>'الترتيب حسب النسبة المئوية'!Z114</f>
        <v>0</v>
      </c>
      <c r="J111" s="108" t="b">
        <f>'الترتيب حسب النسبة المئوية'!AA114</f>
        <v>0</v>
      </c>
      <c r="L111" s="4" t="str">
        <f t="shared" si="2"/>
        <v>لا</v>
      </c>
    </row>
    <row r="112" spans="3:12" x14ac:dyDescent="0.3">
      <c r="C112" s="4">
        <f>'الترتيب حسب النسبة المئوية'!X115</f>
        <v>109</v>
      </c>
      <c r="D112" s="315">
        <f>'الترتيب حسب النسبة المئوية'!Y115</f>
        <v>0</v>
      </c>
      <c r="E112" s="315"/>
      <c r="F112" s="315"/>
      <c r="G112" s="315"/>
      <c r="H112" s="4">
        <f>'الترتيب حسب الفقرات'!W114</f>
        <v>0</v>
      </c>
      <c r="I112" s="107">
        <f>'الترتيب حسب النسبة المئوية'!Z115</f>
        <v>0</v>
      </c>
      <c r="J112" s="108" t="b">
        <f>'الترتيب حسب النسبة المئوية'!AA115</f>
        <v>0</v>
      </c>
      <c r="L112" s="4" t="str">
        <f t="shared" si="2"/>
        <v>لا</v>
      </c>
    </row>
    <row r="113" spans="3:12" x14ac:dyDescent="0.3">
      <c r="C113" s="4">
        <f>'الترتيب حسب النسبة المئوية'!X116</f>
        <v>110</v>
      </c>
      <c r="D113" s="315">
        <f>'الترتيب حسب النسبة المئوية'!Y116</f>
        <v>0</v>
      </c>
      <c r="E113" s="315"/>
      <c r="F113" s="315"/>
      <c r="G113" s="315"/>
      <c r="H113" s="4">
        <f>'الترتيب حسب الفقرات'!W115</f>
        <v>0</v>
      </c>
      <c r="I113" s="107">
        <f>'الترتيب حسب النسبة المئوية'!Z116</f>
        <v>0</v>
      </c>
      <c r="J113" s="108" t="b">
        <f>'الترتيب حسب النسبة المئوية'!AA116</f>
        <v>0</v>
      </c>
      <c r="L113" s="4" t="str">
        <f t="shared" si="2"/>
        <v>لا</v>
      </c>
    </row>
    <row r="114" spans="3:12" x14ac:dyDescent="0.3">
      <c r="C114" s="4">
        <f>'الترتيب حسب النسبة المئوية'!X117</f>
        <v>111</v>
      </c>
      <c r="D114" s="315">
        <f>'الترتيب حسب النسبة المئوية'!Y117</f>
        <v>0</v>
      </c>
      <c r="E114" s="315"/>
      <c r="F114" s="315"/>
      <c r="G114" s="315"/>
      <c r="H114" s="4">
        <f>'الترتيب حسب الفقرات'!W116</f>
        <v>0</v>
      </c>
      <c r="I114" s="107">
        <f>'الترتيب حسب النسبة المئوية'!Z117</f>
        <v>0</v>
      </c>
      <c r="J114" s="108" t="b">
        <f>'الترتيب حسب النسبة المئوية'!AA117</f>
        <v>0</v>
      </c>
      <c r="L114" s="4" t="str">
        <f t="shared" si="2"/>
        <v>لا</v>
      </c>
    </row>
    <row r="115" spans="3:12" x14ac:dyDescent="0.3">
      <c r="C115" s="4">
        <f>'الترتيب حسب النسبة المئوية'!X118</f>
        <v>112</v>
      </c>
      <c r="D115" s="315">
        <f>'الترتيب حسب النسبة المئوية'!Y118</f>
        <v>0</v>
      </c>
      <c r="E115" s="315"/>
      <c r="F115" s="315"/>
      <c r="G115" s="315"/>
      <c r="H115" s="4">
        <f>'الترتيب حسب الفقرات'!W117</f>
        <v>0</v>
      </c>
      <c r="I115" s="107">
        <f>'الترتيب حسب النسبة المئوية'!Z118</f>
        <v>0</v>
      </c>
      <c r="J115" s="108" t="b">
        <f>'الترتيب حسب النسبة المئوية'!AA118</f>
        <v>0</v>
      </c>
      <c r="L115" s="4" t="str">
        <f t="shared" si="2"/>
        <v>لا</v>
      </c>
    </row>
    <row r="116" spans="3:12" x14ac:dyDescent="0.3">
      <c r="C116" s="4">
        <f>'الترتيب حسب النسبة المئوية'!X119</f>
        <v>113</v>
      </c>
      <c r="D116" s="315">
        <f>'الترتيب حسب النسبة المئوية'!Y119</f>
        <v>0</v>
      </c>
      <c r="E116" s="315"/>
      <c r="F116" s="315"/>
      <c r="G116" s="315"/>
      <c r="H116" s="4">
        <f>'الترتيب حسب الفقرات'!W118</f>
        <v>0</v>
      </c>
      <c r="I116" s="107">
        <f>'الترتيب حسب النسبة المئوية'!Z119</f>
        <v>0</v>
      </c>
      <c r="J116" s="108" t="b">
        <f>'الترتيب حسب النسبة المئوية'!AA119</f>
        <v>0</v>
      </c>
      <c r="L116" s="4" t="str">
        <f t="shared" si="2"/>
        <v>لا</v>
      </c>
    </row>
    <row r="117" spans="3:12" x14ac:dyDescent="0.3">
      <c r="C117" s="4">
        <f>'الترتيب حسب النسبة المئوية'!X120</f>
        <v>114</v>
      </c>
      <c r="D117" s="315">
        <f>'الترتيب حسب النسبة المئوية'!Y120</f>
        <v>0</v>
      </c>
      <c r="E117" s="315"/>
      <c r="F117" s="315"/>
      <c r="G117" s="315"/>
      <c r="H117" s="4">
        <f>'الترتيب حسب الفقرات'!W119</f>
        <v>0</v>
      </c>
      <c r="I117" s="107">
        <f>'الترتيب حسب النسبة المئوية'!Z120</f>
        <v>0</v>
      </c>
      <c r="J117" s="108" t="b">
        <f>'الترتيب حسب النسبة المئوية'!AA120</f>
        <v>0</v>
      </c>
      <c r="L117" s="4" t="str">
        <f t="shared" si="2"/>
        <v>لا</v>
      </c>
    </row>
    <row r="118" spans="3:12" x14ac:dyDescent="0.3">
      <c r="C118" s="4">
        <f>'الترتيب حسب النسبة المئوية'!X121</f>
        <v>115</v>
      </c>
      <c r="D118" s="315">
        <f>'الترتيب حسب النسبة المئوية'!Y121</f>
        <v>0</v>
      </c>
      <c r="E118" s="315"/>
      <c r="F118" s="315"/>
      <c r="G118" s="315"/>
      <c r="H118" s="4">
        <f>'الترتيب حسب الفقرات'!W120</f>
        <v>0</v>
      </c>
      <c r="I118" s="107">
        <f>'الترتيب حسب النسبة المئوية'!Z121</f>
        <v>0</v>
      </c>
      <c r="J118" s="108" t="b">
        <f>'الترتيب حسب النسبة المئوية'!AA121</f>
        <v>0</v>
      </c>
      <c r="L118" s="4" t="str">
        <f t="shared" si="2"/>
        <v>لا</v>
      </c>
    </row>
    <row r="119" spans="3:12" x14ac:dyDescent="0.3">
      <c r="C119" s="4">
        <f>'الترتيب حسب النسبة المئوية'!X122</f>
        <v>116</v>
      </c>
      <c r="D119" s="315">
        <f>'الترتيب حسب النسبة المئوية'!Y122</f>
        <v>0</v>
      </c>
      <c r="E119" s="315"/>
      <c r="F119" s="315"/>
      <c r="G119" s="315"/>
      <c r="H119" s="4">
        <f>'الترتيب حسب الفقرات'!W121</f>
        <v>0</v>
      </c>
      <c r="I119" s="107">
        <f>'الترتيب حسب النسبة المئوية'!Z122</f>
        <v>0</v>
      </c>
      <c r="J119" s="108" t="b">
        <f>'الترتيب حسب النسبة المئوية'!AA122</f>
        <v>0</v>
      </c>
      <c r="L119" s="4" t="str">
        <f t="shared" si="2"/>
        <v>لا</v>
      </c>
    </row>
    <row r="120" spans="3:12" x14ac:dyDescent="0.3">
      <c r="C120" s="4">
        <f>'الترتيب حسب النسبة المئوية'!X123</f>
        <v>117</v>
      </c>
      <c r="D120" s="315">
        <f>'الترتيب حسب النسبة المئوية'!Y123</f>
        <v>0</v>
      </c>
      <c r="E120" s="315"/>
      <c r="F120" s="315"/>
      <c r="G120" s="315"/>
      <c r="H120" s="4">
        <f>'الترتيب حسب الفقرات'!W122</f>
        <v>0</v>
      </c>
      <c r="I120" s="107">
        <f>'الترتيب حسب النسبة المئوية'!Z123</f>
        <v>0</v>
      </c>
      <c r="J120" s="108" t="b">
        <f>'الترتيب حسب النسبة المئوية'!AA123</f>
        <v>0</v>
      </c>
      <c r="L120" s="4" t="str">
        <f t="shared" si="2"/>
        <v>لا</v>
      </c>
    </row>
    <row r="121" spans="3:12" x14ac:dyDescent="0.3">
      <c r="C121" s="4">
        <f>'الترتيب حسب النسبة المئوية'!X124</f>
        <v>118</v>
      </c>
      <c r="D121" s="315">
        <f>'الترتيب حسب النسبة المئوية'!Y124</f>
        <v>0</v>
      </c>
      <c r="E121" s="315"/>
      <c r="F121" s="315"/>
      <c r="G121" s="315"/>
      <c r="H121" s="4">
        <f>'الترتيب حسب الفقرات'!W123</f>
        <v>0</v>
      </c>
      <c r="I121" s="107">
        <f>'الترتيب حسب النسبة المئوية'!Z124</f>
        <v>0</v>
      </c>
      <c r="J121" s="108" t="b">
        <f>'الترتيب حسب النسبة المئوية'!AA124</f>
        <v>0</v>
      </c>
      <c r="L121" s="4" t="str">
        <f t="shared" si="2"/>
        <v>لا</v>
      </c>
    </row>
    <row r="122" spans="3:12" x14ac:dyDescent="0.3">
      <c r="C122" s="4">
        <f>'الترتيب حسب النسبة المئوية'!X125</f>
        <v>119</v>
      </c>
      <c r="D122" s="315">
        <f>'الترتيب حسب النسبة المئوية'!Y125</f>
        <v>0</v>
      </c>
      <c r="E122" s="315"/>
      <c r="F122" s="315"/>
      <c r="G122" s="315"/>
      <c r="H122" s="4">
        <f>'الترتيب حسب الفقرات'!W124</f>
        <v>0</v>
      </c>
      <c r="I122" s="107">
        <f>'الترتيب حسب النسبة المئوية'!Z125</f>
        <v>0</v>
      </c>
      <c r="J122" s="108" t="b">
        <f>'الترتيب حسب النسبة المئوية'!AA125</f>
        <v>0</v>
      </c>
      <c r="L122" s="4" t="str">
        <f t="shared" si="2"/>
        <v>لا</v>
      </c>
    </row>
    <row r="123" spans="3:12" x14ac:dyDescent="0.3">
      <c r="C123" s="4">
        <f>'الترتيب حسب النسبة المئوية'!X126</f>
        <v>120</v>
      </c>
      <c r="D123" s="315">
        <f>'الترتيب حسب النسبة المئوية'!Y126</f>
        <v>0</v>
      </c>
      <c r="E123" s="315"/>
      <c r="F123" s="315"/>
      <c r="G123" s="315"/>
      <c r="H123" s="4">
        <f>'الترتيب حسب الفقرات'!W125</f>
        <v>0</v>
      </c>
      <c r="I123" s="107">
        <f>'الترتيب حسب النسبة المئوية'!Z126</f>
        <v>0</v>
      </c>
      <c r="J123" s="108" t="b">
        <f>'الترتيب حسب النسبة المئوية'!AA126</f>
        <v>0</v>
      </c>
      <c r="L123" s="4" t="str">
        <f t="shared" si="2"/>
        <v>لا</v>
      </c>
    </row>
    <row r="124" spans="3:12" x14ac:dyDescent="0.3">
      <c r="C124" s="4">
        <f>'الترتيب حسب النسبة المئوية'!X127</f>
        <v>121</v>
      </c>
      <c r="D124" s="315">
        <f>'الترتيب حسب النسبة المئوية'!Y127</f>
        <v>0</v>
      </c>
      <c r="E124" s="315"/>
      <c r="F124" s="315"/>
      <c r="G124" s="315"/>
      <c r="H124" s="4">
        <f>'الترتيب حسب الفقرات'!W126</f>
        <v>0</v>
      </c>
      <c r="I124" s="107">
        <f>'الترتيب حسب النسبة المئوية'!Z127</f>
        <v>0</v>
      </c>
      <c r="J124" s="108" t="b">
        <f>'الترتيب حسب النسبة المئوية'!AA127</f>
        <v>0</v>
      </c>
      <c r="L124" s="4" t="str">
        <f t="shared" si="2"/>
        <v>لا</v>
      </c>
    </row>
    <row r="125" spans="3:12" x14ac:dyDescent="0.3">
      <c r="C125" s="4">
        <f>'الترتيب حسب النسبة المئوية'!X128</f>
        <v>122</v>
      </c>
      <c r="D125" s="315">
        <f>'الترتيب حسب النسبة المئوية'!Y128</f>
        <v>0</v>
      </c>
      <c r="E125" s="315"/>
      <c r="F125" s="315"/>
      <c r="G125" s="315"/>
      <c r="H125" s="4">
        <f>'الترتيب حسب الفقرات'!W127</f>
        <v>0</v>
      </c>
      <c r="I125" s="107">
        <f>'الترتيب حسب النسبة المئوية'!Z128</f>
        <v>0</v>
      </c>
      <c r="J125" s="108" t="b">
        <f>'الترتيب حسب النسبة المئوية'!AA128</f>
        <v>0</v>
      </c>
      <c r="L125" s="4" t="str">
        <f t="shared" si="2"/>
        <v>لا</v>
      </c>
    </row>
    <row r="126" spans="3:12" x14ac:dyDescent="0.3">
      <c r="C126" s="4">
        <f>'الترتيب حسب النسبة المئوية'!X129</f>
        <v>123</v>
      </c>
      <c r="D126" s="315">
        <f>'الترتيب حسب النسبة المئوية'!Y129</f>
        <v>0</v>
      </c>
      <c r="E126" s="315"/>
      <c r="F126" s="315"/>
      <c r="G126" s="315"/>
      <c r="H126" s="4">
        <f>'الترتيب حسب الفقرات'!W128</f>
        <v>0</v>
      </c>
      <c r="I126" s="107">
        <f>'الترتيب حسب النسبة المئوية'!Z129</f>
        <v>0</v>
      </c>
      <c r="J126" s="108" t="b">
        <f>'الترتيب حسب النسبة المئوية'!AA129</f>
        <v>0</v>
      </c>
      <c r="L126" s="4" t="str">
        <f t="shared" si="2"/>
        <v>لا</v>
      </c>
    </row>
    <row r="127" spans="3:12" x14ac:dyDescent="0.3">
      <c r="C127" s="4">
        <f>'الترتيب حسب النسبة المئوية'!X130</f>
        <v>124</v>
      </c>
      <c r="D127" s="315">
        <f>'الترتيب حسب النسبة المئوية'!Y130</f>
        <v>0</v>
      </c>
      <c r="E127" s="315"/>
      <c r="F127" s="315"/>
      <c r="G127" s="315"/>
      <c r="H127" s="4">
        <f>'الترتيب حسب الفقرات'!W129</f>
        <v>0</v>
      </c>
      <c r="I127" s="107">
        <f>'الترتيب حسب النسبة المئوية'!Z130</f>
        <v>0</v>
      </c>
      <c r="J127" s="108" t="b">
        <f>'الترتيب حسب النسبة المئوية'!AA130</f>
        <v>0</v>
      </c>
      <c r="L127" s="4" t="str">
        <f t="shared" si="2"/>
        <v>لا</v>
      </c>
    </row>
    <row r="128" spans="3:12" x14ac:dyDescent="0.3">
      <c r="C128" s="4">
        <f>'الترتيب حسب النسبة المئوية'!X131</f>
        <v>125</v>
      </c>
      <c r="D128" s="315">
        <f>'الترتيب حسب النسبة المئوية'!Y131</f>
        <v>0</v>
      </c>
      <c r="E128" s="315"/>
      <c r="F128" s="315"/>
      <c r="G128" s="315"/>
      <c r="H128" s="4">
        <f>'الترتيب حسب الفقرات'!W130</f>
        <v>0</v>
      </c>
      <c r="I128" s="107">
        <f>'الترتيب حسب النسبة المئوية'!Z131</f>
        <v>0</v>
      </c>
      <c r="J128" s="108" t="b">
        <f>'الترتيب حسب النسبة المئوية'!AA131</f>
        <v>0</v>
      </c>
      <c r="L128" s="4" t="str">
        <f t="shared" si="2"/>
        <v>لا</v>
      </c>
    </row>
    <row r="129" spans="3:12" x14ac:dyDescent="0.3">
      <c r="C129" s="4">
        <f>'الترتيب حسب النسبة المئوية'!X132</f>
        <v>126</v>
      </c>
      <c r="D129" s="315">
        <f>'الترتيب حسب النسبة المئوية'!Y132</f>
        <v>0</v>
      </c>
      <c r="E129" s="315"/>
      <c r="F129" s="315"/>
      <c r="G129" s="315"/>
      <c r="H129" s="4">
        <f>'الترتيب حسب الفقرات'!W131</f>
        <v>0</v>
      </c>
      <c r="I129" s="107">
        <f>'الترتيب حسب النسبة المئوية'!Z132</f>
        <v>0</v>
      </c>
      <c r="J129" s="108" t="b">
        <f>'الترتيب حسب النسبة المئوية'!AA132</f>
        <v>0</v>
      </c>
      <c r="L129" s="4" t="str">
        <f t="shared" si="2"/>
        <v>لا</v>
      </c>
    </row>
    <row r="130" spans="3:12" x14ac:dyDescent="0.3">
      <c r="C130" s="4">
        <f>'الترتيب حسب النسبة المئوية'!X133</f>
        <v>127</v>
      </c>
      <c r="D130" s="315">
        <f>'الترتيب حسب النسبة المئوية'!Y133</f>
        <v>0</v>
      </c>
      <c r="E130" s="315"/>
      <c r="F130" s="315"/>
      <c r="G130" s="315"/>
      <c r="H130" s="4">
        <f>'الترتيب حسب الفقرات'!W132</f>
        <v>0</v>
      </c>
      <c r="I130" s="107">
        <f>'الترتيب حسب النسبة المئوية'!Z133</f>
        <v>0</v>
      </c>
      <c r="J130" s="108" t="b">
        <f>'الترتيب حسب النسبة المئوية'!AA133</f>
        <v>0</v>
      </c>
      <c r="L130" s="4" t="str">
        <f t="shared" si="2"/>
        <v>لا</v>
      </c>
    </row>
    <row r="131" spans="3:12" x14ac:dyDescent="0.3">
      <c r="C131" s="4">
        <f>'الترتيب حسب النسبة المئوية'!X134</f>
        <v>128</v>
      </c>
      <c r="D131" s="315">
        <f>'الترتيب حسب النسبة المئوية'!Y134</f>
        <v>0</v>
      </c>
      <c r="E131" s="315"/>
      <c r="F131" s="315"/>
      <c r="G131" s="315"/>
      <c r="H131" s="4">
        <f>'الترتيب حسب الفقرات'!W133</f>
        <v>0</v>
      </c>
      <c r="I131" s="107">
        <f>'الترتيب حسب النسبة المئوية'!Z134</f>
        <v>0</v>
      </c>
      <c r="J131" s="108" t="b">
        <f>'الترتيب حسب النسبة المئوية'!AA134</f>
        <v>0</v>
      </c>
      <c r="L131" s="4" t="str">
        <f t="shared" si="2"/>
        <v>لا</v>
      </c>
    </row>
    <row r="132" spans="3:12" x14ac:dyDescent="0.3">
      <c r="C132" s="4">
        <f>'الترتيب حسب النسبة المئوية'!X135</f>
        <v>129</v>
      </c>
      <c r="D132" s="315">
        <f>'الترتيب حسب النسبة المئوية'!Y135</f>
        <v>0</v>
      </c>
      <c r="E132" s="315"/>
      <c r="F132" s="315"/>
      <c r="G132" s="315"/>
      <c r="H132" s="4">
        <f>'الترتيب حسب الفقرات'!W134</f>
        <v>0</v>
      </c>
      <c r="I132" s="107">
        <f>'الترتيب حسب النسبة المئوية'!Z135</f>
        <v>0</v>
      </c>
      <c r="J132" s="108" t="b">
        <f>'الترتيب حسب النسبة المئوية'!AA135</f>
        <v>0</v>
      </c>
      <c r="L132" s="4" t="str">
        <f t="shared" si="2"/>
        <v>لا</v>
      </c>
    </row>
    <row r="133" spans="3:12" x14ac:dyDescent="0.3">
      <c r="C133" s="4">
        <f>'الترتيب حسب النسبة المئوية'!X136</f>
        <v>130</v>
      </c>
      <c r="D133" s="315">
        <f>'الترتيب حسب النسبة المئوية'!Y136</f>
        <v>0</v>
      </c>
      <c r="E133" s="315"/>
      <c r="F133" s="315"/>
      <c r="G133" s="315"/>
      <c r="H133" s="4">
        <f>'الترتيب حسب الفقرات'!W135</f>
        <v>0</v>
      </c>
      <c r="I133" s="107">
        <f>'الترتيب حسب النسبة المئوية'!Z136</f>
        <v>0</v>
      </c>
      <c r="J133" s="108" t="b">
        <f>'الترتيب حسب النسبة المئوية'!AA136</f>
        <v>0</v>
      </c>
      <c r="L133" s="4" t="str">
        <f t="shared" ref="L133:L137" si="3">IF(K133&gt;H133,"نعم","لا")</f>
        <v>لا</v>
      </c>
    </row>
    <row r="134" spans="3:12" x14ac:dyDescent="0.3">
      <c r="C134" s="4">
        <f>'الترتيب حسب النسبة المئوية'!X137</f>
        <v>131</v>
      </c>
      <c r="D134" s="315">
        <f>'الترتيب حسب النسبة المئوية'!Y137</f>
        <v>0</v>
      </c>
      <c r="E134" s="315"/>
      <c r="F134" s="315"/>
      <c r="G134" s="315"/>
      <c r="H134" s="4">
        <f>'الترتيب حسب الفقرات'!W136</f>
        <v>0</v>
      </c>
      <c r="I134" s="107">
        <f>'الترتيب حسب النسبة المئوية'!Z137</f>
        <v>0</v>
      </c>
      <c r="J134" s="108" t="b">
        <f>'الترتيب حسب النسبة المئوية'!AA137</f>
        <v>0</v>
      </c>
      <c r="L134" s="4" t="str">
        <f t="shared" si="3"/>
        <v>لا</v>
      </c>
    </row>
    <row r="135" spans="3:12" x14ac:dyDescent="0.3">
      <c r="C135" s="4">
        <f>'الترتيب حسب النسبة المئوية'!X138</f>
        <v>132</v>
      </c>
      <c r="D135" s="315">
        <f>'الترتيب حسب النسبة المئوية'!Y138</f>
        <v>0</v>
      </c>
      <c r="E135" s="315"/>
      <c r="F135" s="315"/>
      <c r="G135" s="315"/>
      <c r="H135" s="4">
        <f>'الترتيب حسب الفقرات'!W137</f>
        <v>0</v>
      </c>
      <c r="I135" s="107">
        <f>'الترتيب حسب النسبة المئوية'!Z138</f>
        <v>0</v>
      </c>
      <c r="J135" s="108" t="b">
        <f>'الترتيب حسب النسبة المئوية'!AA138</f>
        <v>0</v>
      </c>
      <c r="L135" s="4" t="str">
        <f t="shared" si="3"/>
        <v>لا</v>
      </c>
    </row>
    <row r="136" spans="3:12" x14ac:dyDescent="0.3">
      <c r="C136" s="4">
        <f>'الترتيب حسب النسبة المئوية'!X139</f>
        <v>133</v>
      </c>
      <c r="D136" s="315">
        <f>'الترتيب حسب النسبة المئوية'!Y139</f>
        <v>0</v>
      </c>
      <c r="E136" s="315"/>
      <c r="F136" s="315"/>
      <c r="G136" s="315"/>
      <c r="H136" s="4">
        <f>'الترتيب حسب الفقرات'!W138</f>
        <v>0</v>
      </c>
      <c r="I136" s="107">
        <f>'الترتيب حسب النسبة المئوية'!Z139</f>
        <v>0</v>
      </c>
      <c r="J136" s="108" t="b">
        <f>'الترتيب حسب النسبة المئوية'!AA139</f>
        <v>0</v>
      </c>
      <c r="L136" s="4" t="str">
        <f t="shared" si="3"/>
        <v>لا</v>
      </c>
    </row>
    <row r="137" spans="3:12" x14ac:dyDescent="0.3">
      <c r="C137" s="4">
        <f>'الترتيب حسب النسبة المئوية'!X140</f>
        <v>134</v>
      </c>
      <c r="D137" s="315">
        <f>'الترتيب حسب النسبة المئوية'!Y140</f>
        <v>0</v>
      </c>
      <c r="E137" s="315"/>
      <c r="F137" s="315"/>
      <c r="G137" s="315"/>
      <c r="H137" s="4">
        <f>'الترتيب حسب الفقرات'!W139</f>
        <v>0</v>
      </c>
      <c r="I137" s="107">
        <f>'الترتيب حسب النسبة المئوية'!Z140</f>
        <v>0</v>
      </c>
      <c r="J137" s="108" t="b">
        <f>'الترتيب حسب النسبة المئوية'!AA140</f>
        <v>0</v>
      </c>
      <c r="L137" s="4" t="str">
        <f t="shared" si="3"/>
        <v>لا</v>
      </c>
    </row>
  </sheetData>
  <mergeCells count="136">
    <mergeCell ref="D133:G133"/>
    <mergeCell ref="D134:G134"/>
    <mergeCell ref="D135:G135"/>
    <mergeCell ref="D136:G136"/>
    <mergeCell ref="D137:G137"/>
    <mergeCell ref="D127:G127"/>
    <mergeCell ref="D128:G128"/>
    <mergeCell ref="D129:G129"/>
    <mergeCell ref="D130:G130"/>
    <mergeCell ref="D131:G131"/>
    <mergeCell ref="D132:G132"/>
    <mergeCell ref="D121:G121"/>
    <mergeCell ref="D122:G122"/>
    <mergeCell ref="D123:G123"/>
    <mergeCell ref="D124:G124"/>
    <mergeCell ref="D125:G125"/>
    <mergeCell ref="D126:G126"/>
    <mergeCell ref="D115:G115"/>
    <mergeCell ref="D116:G116"/>
    <mergeCell ref="D117:G117"/>
    <mergeCell ref="D118:G118"/>
    <mergeCell ref="D119:G119"/>
    <mergeCell ref="D120:G120"/>
    <mergeCell ref="D109:G109"/>
    <mergeCell ref="D110:G110"/>
    <mergeCell ref="D111:G111"/>
    <mergeCell ref="D112:G112"/>
    <mergeCell ref="D113:G113"/>
    <mergeCell ref="D114:G114"/>
    <mergeCell ref="D103:G103"/>
    <mergeCell ref="D104:G104"/>
    <mergeCell ref="D105:G105"/>
    <mergeCell ref="D106:G106"/>
    <mergeCell ref="D107:G107"/>
    <mergeCell ref="D108:G108"/>
    <mergeCell ref="D97:G97"/>
    <mergeCell ref="D98:G98"/>
    <mergeCell ref="D99:G99"/>
    <mergeCell ref="D100:G100"/>
    <mergeCell ref="D101:G101"/>
    <mergeCell ref="D102:G102"/>
    <mergeCell ref="D91:G91"/>
    <mergeCell ref="D92:G92"/>
    <mergeCell ref="D93:G93"/>
    <mergeCell ref="D94:G94"/>
    <mergeCell ref="D95:G95"/>
    <mergeCell ref="D96:G96"/>
    <mergeCell ref="D85:G85"/>
    <mergeCell ref="D86:G86"/>
    <mergeCell ref="D87:G87"/>
    <mergeCell ref="D88:G88"/>
    <mergeCell ref="D89:G89"/>
    <mergeCell ref="D90:G90"/>
    <mergeCell ref="D79:G79"/>
    <mergeCell ref="D80:G80"/>
    <mergeCell ref="D81:G81"/>
    <mergeCell ref="D82:G82"/>
    <mergeCell ref="D83:G83"/>
    <mergeCell ref="D84:G84"/>
    <mergeCell ref="D73:G73"/>
    <mergeCell ref="D74:G74"/>
    <mergeCell ref="D75:G75"/>
    <mergeCell ref="D76:G76"/>
    <mergeCell ref="D77:G77"/>
    <mergeCell ref="D78:G78"/>
    <mergeCell ref="D67:G67"/>
    <mergeCell ref="D68:G68"/>
    <mergeCell ref="D69:G69"/>
    <mergeCell ref="D70:G70"/>
    <mergeCell ref="D71:G71"/>
    <mergeCell ref="D72:G72"/>
    <mergeCell ref="D61:G61"/>
    <mergeCell ref="D62:G62"/>
    <mergeCell ref="D63:G63"/>
    <mergeCell ref="D64:G64"/>
    <mergeCell ref="D65:G65"/>
    <mergeCell ref="D66:G66"/>
    <mergeCell ref="D55:G55"/>
    <mergeCell ref="D56:G56"/>
    <mergeCell ref="D57:G57"/>
    <mergeCell ref="D58:G58"/>
    <mergeCell ref="D59:G59"/>
    <mergeCell ref="D60:G60"/>
    <mergeCell ref="D49:G49"/>
    <mergeCell ref="D50:G50"/>
    <mergeCell ref="D51:G51"/>
    <mergeCell ref="D52:G52"/>
    <mergeCell ref="D53:G53"/>
    <mergeCell ref="D54:G54"/>
    <mergeCell ref="D43:G43"/>
    <mergeCell ref="D44:G44"/>
    <mergeCell ref="D45:G45"/>
    <mergeCell ref="D46:G46"/>
    <mergeCell ref="D47:G47"/>
    <mergeCell ref="D48:G48"/>
    <mergeCell ref="D37:G37"/>
    <mergeCell ref="D38:G38"/>
    <mergeCell ref="D39:G39"/>
    <mergeCell ref="D40:G40"/>
    <mergeCell ref="D41:G41"/>
    <mergeCell ref="D42:G42"/>
    <mergeCell ref="D31:G31"/>
    <mergeCell ref="D32:G32"/>
    <mergeCell ref="D33:G33"/>
    <mergeCell ref="D34:G34"/>
    <mergeCell ref="D35:G35"/>
    <mergeCell ref="D36:G36"/>
    <mergeCell ref="D26:G26"/>
    <mergeCell ref="D27:G27"/>
    <mergeCell ref="D28:G28"/>
    <mergeCell ref="D29:G29"/>
    <mergeCell ref="D30:G30"/>
    <mergeCell ref="D19:G19"/>
    <mergeCell ref="D20:G20"/>
    <mergeCell ref="D21:G21"/>
    <mergeCell ref="D22:G22"/>
    <mergeCell ref="D23:G23"/>
    <mergeCell ref="D24:G24"/>
    <mergeCell ref="D17:G17"/>
    <mergeCell ref="D18:G18"/>
    <mergeCell ref="D7:G7"/>
    <mergeCell ref="D8:G8"/>
    <mergeCell ref="D9:G9"/>
    <mergeCell ref="D10:G10"/>
    <mergeCell ref="D11:G11"/>
    <mergeCell ref="D12:G12"/>
    <mergeCell ref="D25:G25"/>
    <mergeCell ref="C2:L2"/>
    <mergeCell ref="D3:G3"/>
    <mergeCell ref="D4:G4"/>
    <mergeCell ref="D5:G5"/>
    <mergeCell ref="D6:G6"/>
    <mergeCell ref="D13:G13"/>
    <mergeCell ref="D14:G14"/>
    <mergeCell ref="D15:G15"/>
    <mergeCell ref="D16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10</vt:i4>
      </vt:variant>
    </vt:vector>
  </HeadingPairs>
  <TitlesOfParts>
    <vt:vector size="10" baseType="lpstr">
      <vt:lpstr>ادخال البيانات</vt:lpstr>
      <vt:lpstr>الترتيب حسب النسبة المئوية</vt:lpstr>
      <vt:lpstr>الترتيب حسب الفقرات</vt:lpstr>
      <vt:lpstr>تحليل فقرات مفصل </vt:lpstr>
      <vt:lpstr>تحليل الفقرات</vt:lpstr>
      <vt:lpstr>الرسم البياني للفقرات</vt:lpstr>
      <vt:lpstr>التقرير الختامي</vt:lpstr>
      <vt:lpstr>الخطة العلاجية </vt:lpstr>
      <vt:lpstr>مقارنة القبلي والبعدي</vt:lpstr>
      <vt:lpstr>تقرير تحليل النتائج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ASUS</cp:lastModifiedBy>
  <cp:lastPrinted>2022-05-11T16:54:40Z</cp:lastPrinted>
  <dcterms:created xsi:type="dcterms:W3CDTF">2022-01-25T17:43:55Z</dcterms:created>
  <dcterms:modified xsi:type="dcterms:W3CDTF">2022-10-17T13:30:16Z</dcterms:modified>
</cp:coreProperties>
</file>