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T\Desktop\مدخل القانون\تفاعلي\"/>
    </mc:Choice>
  </mc:AlternateContent>
  <bookViews>
    <workbookView xWindow="0" yWindow="0" windowWidth="20490" windowHeight="7770" tabRatio="793"/>
  </bookViews>
  <sheets>
    <sheet name="تعليمات" sheetId="27" r:id="rId1"/>
    <sheet name="المدخل للقانون" sheetId="21" r:id="rId2"/>
    <sheet name="المقالي متتابع" sheetId="25" r:id="rId3"/>
    <sheet name="اجابات" sheetId="26" r:id="rId4"/>
  </sheets>
  <definedNames>
    <definedName name="_xlnm.Print_Area" localSheetId="1">'المدخل للقانون'!$A$1:$AC$1185</definedName>
  </definedNames>
  <calcPr calcId="152511"/>
</workbook>
</file>

<file path=xl/calcChain.xml><?xml version="1.0" encoding="utf-8"?>
<calcChain xmlns="http://schemas.openxmlformats.org/spreadsheetml/2006/main">
  <c r="Z11" i="21" l="1"/>
  <c r="Z47" i="21"/>
  <c r="Z82" i="21"/>
  <c r="Z119" i="21"/>
  <c r="Z156" i="21"/>
  <c r="Z193" i="21"/>
  <c r="Z234" i="21"/>
  <c r="Z272" i="21"/>
  <c r="Z309" i="21"/>
  <c r="Z347" i="21"/>
  <c r="Z386" i="21"/>
  <c r="Z424" i="21"/>
  <c r="Z461" i="21"/>
  <c r="Z499" i="21"/>
  <c r="Z536" i="21"/>
  <c r="L144" i="21" l="1"/>
  <c r="U144" i="21"/>
  <c r="L139" i="21" l="1"/>
  <c r="L96" i="21"/>
  <c r="U48" i="21"/>
  <c r="K218" i="21" l="1"/>
  <c r="B218" i="21"/>
  <c r="B213" i="21"/>
  <c r="U207" i="21"/>
  <c r="U195" i="21"/>
  <c r="B195" i="21"/>
  <c r="K176" i="21" l="1"/>
  <c r="U170" i="21"/>
  <c r="L170" i="21"/>
  <c r="U163" i="21" l="1"/>
  <c r="L163" i="21"/>
  <c r="U158" i="21"/>
  <c r="K158" i="21"/>
  <c r="B158" i="21"/>
  <c r="K133" i="21" l="1"/>
  <c r="K121" i="21"/>
  <c r="U133" i="21"/>
  <c r="L107" i="21" l="1"/>
  <c r="B96" i="21"/>
  <c r="U89" i="21"/>
  <c r="L89" i="21"/>
  <c r="U84" i="21"/>
  <c r="U53" i="21" l="1"/>
  <c r="L53" i="21"/>
  <c r="K36" i="21"/>
  <c r="B31" i="21"/>
  <c r="K13" i="21" l="1"/>
  <c r="L13" i="21"/>
  <c r="U561" i="21" l="1"/>
  <c r="L561" i="21"/>
  <c r="K561" i="21"/>
  <c r="B561" i="21"/>
  <c r="U556" i="21"/>
  <c r="L556" i="21"/>
  <c r="K556" i="21"/>
  <c r="B556" i="21"/>
  <c r="U550" i="21"/>
  <c r="L550" i="21"/>
  <c r="K550" i="21"/>
  <c r="B550" i="21"/>
  <c r="K544" i="21"/>
  <c r="B544" i="21"/>
  <c r="U543" i="21"/>
  <c r="L543" i="21"/>
  <c r="U538" i="21"/>
  <c r="L538" i="21"/>
  <c r="K538" i="21"/>
  <c r="B538" i="21"/>
  <c r="U524" i="21"/>
  <c r="L524" i="21"/>
  <c r="K524" i="21"/>
  <c r="B524" i="21"/>
  <c r="U519" i="21"/>
  <c r="L519" i="21"/>
  <c r="K519" i="21"/>
  <c r="B519" i="21"/>
  <c r="U513" i="21"/>
  <c r="L513" i="21"/>
  <c r="K513" i="21"/>
  <c r="B513" i="21"/>
  <c r="K507" i="21"/>
  <c r="B507" i="21"/>
  <c r="U506" i="21"/>
  <c r="L506" i="21"/>
  <c r="U501" i="21"/>
  <c r="L501" i="21"/>
  <c r="K501" i="21"/>
  <c r="B501" i="21"/>
  <c r="U486" i="21"/>
  <c r="L486" i="21"/>
  <c r="K486" i="21"/>
  <c r="B486" i="21"/>
  <c r="U481" i="21"/>
  <c r="L481" i="21"/>
  <c r="K481" i="21"/>
  <c r="B481" i="21"/>
  <c r="U475" i="21"/>
  <c r="L475" i="21"/>
  <c r="K475" i="21"/>
  <c r="B475" i="21"/>
  <c r="K469" i="21"/>
  <c r="B469" i="21"/>
  <c r="U468" i="21"/>
  <c r="L468" i="21"/>
  <c r="U463" i="21"/>
  <c r="L463" i="21"/>
  <c r="K463" i="21"/>
  <c r="B463" i="21"/>
  <c r="U449" i="21"/>
  <c r="L449" i="21"/>
  <c r="K449" i="21"/>
  <c r="B449" i="21"/>
  <c r="U444" i="21"/>
  <c r="L444" i="21"/>
  <c r="K444" i="21"/>
  <c r="B444" i="21"/>
  <c r="U438" i="21"/>
  <c r="L438" i="21"/>
  <c r="K438" i="21"/>
  <c r="B438" i="21"/>
  <c r="K432" i="21"/>
  <c r="B432" i="21"/>
  <c r="U431" i="21"/>
  <c r="L431" i="21"/>
  <c r="U426" i="21"/>
  <c r="L426" i="21"/>
  <c r="K426" i="21"/>
  <c r="B426" i="21"/>
  <c r="U411" i="21"/>
  <c r="L411" i="21"/>
  <c r="K411" i="21"/>
  <c r="B411" i="21"/>
  <c r="U406" i="21"/>
  <c r="L406" i="21"/>
  <c r="K406" i="21"/>
  <c r="B406" i="21"/>
  <c r="U400" i="21"/>
  <c r="L400" i="21"/>
  <c r="K400" i="21"/>
  <c r="B400" i="21"/>
  <c r="K394" i="21"/>
  <c r="B394" i="21"/>
  <c r="U393" i="21"/>
  <c r="L393" i="21"/>
  <c r="U388" i="21"/>
  <c r="L388" i="21"/>
  <c r="K388" i="21"/>
  <c r="B388" i="21"/>
  <c r="U372" i="21"/>
  <c r="L372" i="21"/>
  <c r="K372" i="21"/>
  <c r="B372" i="21"/>
  <c r="U367" i="21"/>
  <c r="L367" i="21"/>
  <c r="K367" i="21"/>
  <c r="B367" i="21"/>
  <c r="U361" i="21"/>
  <c r="L361" i="21"/>
  <c r="K361" i="21"/>
  <c r="B361" i="21"/>
  <c r="K355" i="21"/>
  <c r="B355" i="21"/>
  <c r="U354" i="21"/>
  <c r="L354" i="21"/>
  <c r="U349" i="21"/>
  <c r="L349" i="21"/>
  <c r="K349" i="21"/>
  <c r="B349" i="21"/>
  <c r="U334" i="21"/>
  <c r="L334" i="21"/>
  <c r="K334" i="21"/>
  <c r="B334" i="21"/>
  <c r="U329" i="21"/>
  <c r="L329" i="21"/>
  <c r="K329" i="21"/>
  <c r="B329" i="21"/>
  <c r="U323" i="21"/>
  <c r="L323" i="21"/>
  <c r="K323" i="21"/>
  <c r="B323" i="21"/>
  <c r="K317" i="21"/>
  <c r="B317" i="21"/>
  <c r="U316" i="21"/>
  <c r="L316" i="21"/>
  <c r="U311" i="21"/>
  <c r="L311" i="21"/>
  <c r="K311" i="21"/>
  <c r="B311" i="21"/>
  <c r="U297" i="21"/>
  <c r="L297" i="21"/>
  <c r="K297" i="21"/>
  <c r="B297" i="21"/>
  <c r="U292" i="21"/>
  <c r="L292" i="21"/>
  <c r="K292" i="21"/>
  <c r="B292" i="21"/>
  <c r="U286" i="21"/>
  <c r="L286" i="21"/>
  <c r="K286" i="21"/>
  <c r="B286" i="21"/>
  <c r="K280" i="21"/>
  <c r="B280" i="21"/>
  <c r="U279" i="21"/>
  <c r="L279" i="21"/>
  <c r="U274" i="21"/>
  <c r="L274" i="21"/>
  <c r="K274" i="21"/>
  <c r="B274" i="21"/>
  <c r="U259" i="21"/>
  <c r="L259" i="21"/>
  <c r="K259" i="21"/>
  <c r="B259" i="21"/>
  <c r="U254" i="21"/>
  <c r="L254" i="21"/>
  <c r="K254" i="21"/>
  <c r="B254" i="21"/>
  <c r="U248" i="21"/>
  <c r="L248" i="21"/>
  <c r="K248" i="21"/>
  <c r="B248" i="21"/>
  <c r="K242" i="21"/>
  <c r="B242" i="21"/>
  <c r="U241" i="21"/>
  <c r="L241" i="21"/>
  <c r="U236" i="21"/>
  <c r="L236" i="21"/>
  <c r="K236" i="21"/>
  <c r="B236" i="21"/>
  <c r="U218" i="21"/>
  <c r="L218" i="21"/>
  <c r="U213" i="21"/>
  <c r="L213" i="21"/>
  <c r="K213" i="21"/>
  <c r="L207" i="21"/>
  <c r="K207" i="21"/>
  <c r="B207" i="21"/>
  <c r="K201" i="21"/>
  <c r="B201" i="21"/>
  <c r="U200" i="21"/>
  <c r="L200" i="21"/>
  <c r="L195" i="21"/>
  <c r="K195" i="21"/>
  <c r="U181" i="21"/>
  <c r="L181" i="21"/>
  <c r="K181" i="21"/>
  <c r="B181" i="21"/>
  <c r="U176" i="21"/>
  <c r="L176" i="21"/>
  <c r="B176" i="21"/>
  <c r="K170" i="21"/>
  <c r="B170" i="21"/>
  <c r="K164" i="21"/>
  <c r="B164" i="21"/>
  <c r="L158" i="21"/>
  <c r="K144" i="21"/>
  <c r="B144" i="21"/>
  <c r="U139" i="21"/>
  <c r="K139" i="21"/>
  <c r="B139" i="21"/>
  <c r="L133" i="21"/>
  <c r="B133" i="21"/>
  <c r="K127" i="21"/>
  <c r="B127" i="21"/>
  <c r="U126" i="21"/>
  <c r="L126" i="21"/>
  <c r="U121" i="21"/>
  <c r="L121" i="21"/>
  <c r="B121" i="21"/>
  <c r="U107" i="21"/>
  <c r="K107" i="21"/>
  <c r="B107" i="21"/>
  <c r="U102" i="21"/>
  <c r="L102" i="21"/>
  <c r="K102" i="21"/>
  <c r="B102" i="21"/>
  <c r="U96" i="21"/>
  <c r="K96" i="21"/>
  <c r="K90" i="21"/>
  <c r="B90" i="21"/>
  <c r="L84" i="21"/>
  <c r="K84" i="21"/>
  <c r="B84" i="21"/>
  <c r="U71" i="21"/>
  <c r="L71" i="21"/>
  <c r="K71" i="21"/>
  <c r="B71" i="21"/>
  <c r="U66" i="21"/>
  <c r="L66" i="21"/>
  <c r="K66" i="21"/>
  <c r="B66" i="21"/>
  <c r="U60" i="21"/>
  <c r="L60" i="21"/>
  <c r="K60" i="21"/>
  <c r="B60" i="21"/>
  <c r="K54" i="21"/>
  <c r="B54" i="21"/>
  <c r="L48" i="21"/>
  <c r="K48" i="21"/>
  <c r="B48" i="21"/>
  <c r="U36" i="21"/>
  <c r="L36" i="21"/>
  <c r="B36" i="21"/>
  <c r="U31" i="21"/>
  <c r="L31" i="21"/>
  <c r="K31" i="21"/>
  <c r="U25" i="21"/>
  <c r="L25" i="21"/>
  <c r="K25" i="21"/>
  <c r="B25" i="21"/>
  <c r="K19" i="21"/>
  <c r="B19" i="21"/>
  <c r="U18" i="21"/>
  <c r="L18" i="21"/>
  <c r="U13" i="21"/>
  <c r="B13" i="21"/>
  <c r="K146" i="21" l="1"/>
  <c r="K38" i="21"/>
  <c r="K183" i="21"/>
  <c r="K75" i="21"/>
  <c r="L110" i="21"/>
  <c r="K221" i="21"/>
</calcChain>
</file>

<file path=xl/comments1.xml><?xml version="1.0" encoding="utf-8"?>
<comments xmlns="http://schemas.openxmlformats.org/spreadsheetml/2006/main">
  <authors>
    <author>PT</author>
    <author>Ahmed Al ghamdi</author>
  </authors>
  <commentList>
    <comment ref="R8" authorId="0" shapeId="0">
      <text>
        <r>
          <rPr>
            <b/>
            <sz val="9"/>
            <color indexed="81"/>
            <rFont val="Tahoma"/>
            <family val="2"/>
          </rPr>
          <t>PT:</t>
        </r>
        <r>
          <rPr>
            <sz val="9"/>
            <color indexed="81"/>
            <rFont val="Tahoma"/>
            <family val="2"/>
          </rPr>
          <t xml:space="preserve">
من القانون الروماني</t>
        </r>
      </text>
    </comment>
    <comment ref="R14" authorId="0" shapeId="0">
      <text>
        <r>
          <rPr>
            <b/>
            <sz val="9"/>
            <color indexed="81"/>
            <rFont val="Tahoma"/>
            <family val="2"/>
          </rPr>
          <t>PT:</t>
        </r>
        <r>
          <rPr>
            <sz val="9"/>
            <color indexed="81"/>
            <rFont val="Tahoma"/>
            <family val="2"/>
          </rPr>
          <t xml:space="preserve">
لم ينجح في تاصيل اساس القاعدة القانونية</t>
        </r>
      </text>
    </comment>
    <comment ref="M26" authorId="1" shapeId="0">
      <text>
        <r>
          <rPr>
            <b/>
            <sz val="9"/>
            <color indexed="81"/>
            <rFont val="Tahoma"/>
            <family val="2"/>
          </rPr>
          <t>هذا خاص بالقاعدة الشرعية</t>
        </r>
      </text>
    </comment>
    <comment ref="C32" authorId="0" shapeId="0">
      <text>
        <r>
          <rPr>
            <b/>
            <sz val="9"/>
            <color indexed="81"/>
            <rFont val="Tahoma"/>
            <family val="2"/>
          </rPr>
          <t>PT:</t>
        </r>
        <r>
          <rPr>
            <sz val="9"/>
            <color indexed="81"/>
            <rFont val="Tahoma"/>
            <family val="2"/>
          </rPr>
          <t xml:space="preserve">
القواعد المعاونة للتكليف </t>
        </r>
      </text>
    </comment>
    <comment ref="H32" authorId="0" shapeId="0">
      <text>
        <r>
          <rPr>
            <b/>
            <sz val="9"/>
            <color indexed="81"/>
            <rFont val="Tahoma"/>
            <family val="2"/>
          </rPr>
          <t>PT:</t>
        </r>
        <r>
          <rPr>
            <sz val="9"/>
            <color indexed="81"/>
            <rFont val="Tahoma"/>
            <family val="2"/>
          </rPr>
          <t xml:space="preserve">
كيان معنوي مستقل (اعتباري)</t>
        </r>
      </text>
    </comment>
    <comment ref="R32" authorId="0" shapeId="0">
      <text>
        <r>
          <rPr>
            <b/>
            <sz val="9"/>
            <color indexed="81"/>
            <rFont val="Tahoma"/>
            <family val="2"/>
          </rPr>
          <t>PT:</t>
        </r>
        <r>
          <rPr>
            <sz val="9"/>
            <color indexed="81"/>
            <rFont val="Tahoma"/>
            <family val="2"/>
          </rPr>
          <t xml:space="preserve">
لكل دولة قنونها وهذه من الخصائص الاجتماعية للقانون</t>
        </r>
      </text>
    </comment>
    <comment ref="M44" authorId="0" shapeId="0">
      <text>
        <r>
          <rPr>
            <b/>
            <sz val="9"/>
            <color indexed="81"/>
            <rFont val="Tahoma"/>
            <charset val="178"/>
          </rPr>
          <t xml:space="preserve">لابد من مجتمع تطبق فيه </t>
        </r>
      </text>
    </comment>
    <comment ref="R44" authorId="0" shapeId="0">
      <text>
        <r>
          <rPr>
            <b/>
            <sz val="9"/>
            <color indexed="81"/>
            <rFont val="Tahoma"/>
            <family val="2"/>
          </rPr>
          <t>PT:</t>
        </r>
        <r>
          <rPr>
            <sz val="9"/>
            <color indexed="81"/>
            <rFont val="Tahoma"/>
            <family val="2"/>
          </rPr>
          <t xml:space="preserve">
اذا رافق النية عمل او جريمة قيؤخذ بالنية</t>
        </r>
      </text>
    </comment>
    <comment ref="M56" authorId="0" shapeId="0">
      <text>
        <r>
          <rPr>
            <b/>
            <sz val="9"/>
            <color indexed="81"/>
            <rFont val="Tahoma"/>
            <family val="2"/>
          </rPr>
          <t>PT:</t>
        </r>
        <r>
          <rPr>
            <sz val="9"/>
            <color indexed="81"/>
            <rFont val="Tahoma"/>
            <family val="2"/>
          </rPr>
          <t xml:space="preserve">
بل تعتبر عامة ومجردة حتى لو صدرت في ظروف خاصة زمنا ومكانا</t>
        </r>
      </text>
    </comment>
    <comment ref="R62" authorId="0" shapeId="0">
      <text>
        <r>
          <rPr>
            <b/>
            <sz val="9"/>
            <color indexed="81"/>
            <rFont val="Tahoma"/>
            <family val="2"/>
          </rPr>
          <t>PT:</t>
        </r>
        <r>
          <rPr>
            <sz val="9"/>
            <color indexed="81"/>
            <rFont val="Tahoma"/>
            <family val="2"/>
          </rPr>
          <t xml:space="preserve">
بل هناك اشكال من الجزاء المالي كالغرامات المالية</t>
        </r>
      </text>
    </comment>
    <comment ref="R68" authorId="0" shapeId="0">
      <text>
        <r>
          <rPr>
            <b/>
            <sz val="9"/>
            <color indexed="81"/>
            <rFont val="Tahoma"/>
            <family val="2"/>
          </rPr>
          <t>PT:</t>
        </r>
        <r>
          <rPr>
            <sz val="9"/>
            <color indexed="81"/>
            <rFont val="Tahoma"/>
            <family val="2"/>
          </rPr>
          <t xml:space="preserve">
الجزاء الجنائة هو اشد العقوبات</t>
        </r>
      </text>
    </comment>
    <comment ref="R79" authorId="0" shapeId="0">
      <text>
        <r>
          <rPr>
            <b/>
            <sz val="9"/>
            <color indexed="81"/>
            <rFont val="Tahoma"/>
            <family val="2"/>
          </rPr>
          <t>PT:</t>
        </r>
        <r>
          <rPr>
            <sz val="9"/>
            <color indexed="81"/>
            <rFont val="Tahoma"/>
            <family val="2"/>
          </rPr>
          <t xml:space="preserve">
نطاق قواعد الدين أوسع تشمل علاقته بربه والناس ...من ناحية الغاية فغاية الدين فعل الخير وحفظ النظام اما القانونية فغايتها حفظ الامن ...اما مناحية الجزاء فهو اخروي بالنسبة للدين  ومادي وحال في القانون
</t>
        </r>
      </text>
    </comment>
    <comment ref="R91" authorId="0" shapeId="0">
      <text>
        <r>
          <rPr>
            <b/>
            <sz val="9"/>
            <color indexed="81"/>
            <rFont val="Tahoma"/>
            <family val="2"/>
          </rPr>
          <t>PT:</t>
        </r>
        <r>
          <rPr>
            <sz val="9"/>
            <color indexed="81"/>
            <rFont val="Tahoma"/>
            <family val="2"/>
          </rPr>
          <t xml:space="preserve">
الاخلاق أوسع لانه يدخل فيها واجب الفرد تجاه نفسه وربه والناس</t>
        </r>
      </text>
    </comment>
    <comment ref="C103" authorId="1" shapeId="0">
      <text>
        <r>
          <rPr>
            <sz val="9"/>
            <color indexed="81"/>
            <rFont val="Tahoma"/>
            <family val="2"/>
          </rPr>
          <t xml:space="preserve">
بل تحقيق مصلحة خاصة بالفرد </t>
        </r>
      </text>
    </comment>
    <comment ref="R103" authorId="0" shapeId="0">
      <text>
        <r>
          <rPr>
            <b/>
            <sz val="9"/>
            <color indexed="81"/>
            <rFont val="Tahoma"/>
            <family val="2"/>
          </rPr>
          <t>PT:</t>
        </r>
        <r>
          <rPr>
            <sz val="9"/>
            <color indexed="81"/>
            <rFont val="Tahoma"/>
            <family val="2"/>
          </rPr>
          <t xml:space="preserve">
جزاء معنوي </t>
        </r>
      </text>
    </comment>
    <comment ref="R116" authorId="0" shapeId="0">
      <text>
        <r>
          <rPr>
            <b/>
            <sz val="9"/>
            <color indexed="81"/>
            <rFont val="Tahoma"/>
            <family val="2"/>
          </rPr>
          <t>PT:</t>
        </r>
        <r>
          <rPr>
            <sz val="9"/>
            <color indexed="81"/>
            <rFont val="Tahoma"/>
            <family val="2"/>
          </rPr>
          <t xml:space="preserve">
العكس هو الصحيح</t>
        </r>
      </text>
    </comment>
    <comment ref="R122" authorId="0" shapeId="0">
      <text>
        <r>
          <rPr>
            <b/>
            <sz val="9"/>
            <color indexed="81"/>
            <rFont val="Tahoma"/>
            <family val="2"/>
          </rPr>
          <t>PT:</t>
        </r>
        <r>
          <rPr>
            <sz val="9"/>
            <color indexed="81"/>
            <rFont val="Tahoma"/>
            <family val="2"/>
          </rPr>
          <t xml:space="preserve">
من طرق انشاء الدستور </t>
        </r>
      </text>
    </comment>
    <comment ref="R128" authorId="0" shapeId="0">
      <text>
        <r>
          <rPr>
            <b/>
            <sz val="9"/>
            <color indexed="81"/>
            <rFont val="Tahoma"/>
            <family val="2"/>
          </rPr>
          <t>PT:</t>
        </r>
        <r>
          <rPr>
            <sz val="9"/>
            <color indexed="81"/>
            <rFont val="Tahoma"/>
            <family val="2"/>
          </rPr>
          <t xml:space="preserve">
السلطة التنظيمية</t>
        </r>
      </text>
    </comment>
    <comment ref="M140" authorId="0" shapeId="0">
      <text>
        <r>
          <rPr>
            <b/>
            <sz val="9"/>
            <color indexed="81"/>
            <rFont val="Tahoma"/>
            <family val="2"/>
          </rPr>
          <t>PT:</t>
        </r>
        <r>
          <rPr>
            <sz val="9"/>
            <color indexed="81"/>
            <rFont val="Tahoma"/>
            <family val="2"/>
          </rPr>
          <t xml:space="preserve">
العرف المساعد</t>
        </r>
      </text>
    </comment>
    <comment ref="M153" authorId="0" shapeId="0">
      <text>
        <r>
          <rPr>
            <b/>
            <sz val="9"/>
            <color indexed="81"/>
            <rFont val="Tahoma"/>
            <family val="2"/>
          </rPr>
          <t>PT:</t>
        </r>
        <r>
          <rPr>
            <sz val="9"/>
            <color indexed="81"/>
            <rFont val="Tahoma"/>
            <family val="2"/>
          </rPr>
          <t xml:space="preserve">
الصحيح مجلس الوزراء </t>
        </r>
      </text>
    </comment>
    <comment ref="R153" authorId="0" shapeId="0">
      <text>
        <r>
          <rPr>
            <b/>
            <sz val="11"/>
            <color indexed="81"/>
            <rFont val="Tahoma"/>
            <family val="2"/>
          </rPr>
          <t>PT:
وكذلك فهو حق لاعضاء مجلس الوزراء</t>
        </r>
      </text>
    </comment>
    <comment ref="M159" authorId="0" shapeId="0">
      <text>
        <r>
          <rPr>
            <b/>
            <sz val="9"/>
            <color indexed="81"/>
            <rFont val="Tahoma"/>
            <family val="2"/>
          </rPr>
          <t>PT:</t>
        </r>
        <r>
          <rPr>
            <b/>
            <sz val="11"/>
            <color indexed="81"/>
            <rFont val="Tahoma"/>
            <family val="2"/>
          </rPr>
          <t xml:space="preserve">
الصحيح ان المادة لمجلس الشورى</t>
        </r>
      </text>
    </comment>
    <comment ref="M165" authorId="0" shapeId="0">
      <text>
        <r>
          <rPr>
            <b/>
            <sz val="14"/>
            <color indexed="81"/>
            <rFont val="Tahoma"/>
            <family val="2"/>
          </rPr>
          <t>PT:</t>
        </r>
        <r>
          <rPr>
            <sz val="14"/>
            <color indexed="81"/>
            <rFont val="Tahoma"/>
            <family val="2"/>
          </rPr>
          <t xml:space="preserve">
حسب المادة 14 من نظام المجلس ينعقد المجلس بنصف الأعضاء في الحالات الاستثنائية ويكون التصويت</t>
        </r>
        <r>
          <rPr>
            <sz val="18"/>
            <color indexed="81"/>
            <rFont val="Tahoma"/>
            <family val="2"/>
          </rPr>
          <t xml:space="preserve"> بثلثي الحاضرين</t>
        </r>
      </text>
    </comment>
    <comment ref="R171" authorId="0" shapeId="0">
      <text>
        <r>
          <rPr>
            <b/>
            <sz val="11"/>
            <color indexed="48"/>
            <rFont val="Tahoma"/>
            <family val="2"/>
          </rPr>
          <t xml:space="preserve">PT:
العكس هو الصحيح حيث الاخذ بالصطلاحي أولا </t>
        </r>
      </text>
    </comment>
    <comment ref="R177" authorId="0" shapeId="0">
      <text>
        <r>
          <rPr>
            <b/>
            <sz val="11"/>
            <color indexed="32"/>
            <rFont val="Tahoma"/>
            <family val="2"/>
          </rPr>
          <t xml:space="preserve">PT:
بل يرجع للمصدر التاريخي للنص ويرى تفسير فقهائها وقضاتها(الدولة الأخرى) لكي يساعد المفسر على الوصول للقصد منه </t>
        </r>
      </text>
    </comment>
    <comment ref="M190" authorId="0" shapeId="0">
      <text>
        <r>
          <rPr>
            <b/>
            <sz val="9"/>
            <color indexed="81"/>
            <rFont val="Tahoma"/>
            <family val="2"/>
          </rPr>
          <t>PT</t>
        </r>
        <r>
          <rPr>
            <b/>
            <sz val="11"/>
            <color indexed="81"/>
            <rFont val="Tahoma"/>
            <family val="2"/>
          </rPr>
          <t>:
كذلك واجبه تجاه نفسه وربه</t>
        </r>
      </text>
    </comment>
    <comment ref="R196" authorId="0" shapeId="0">
      <text>
        <r>
          <rPr>
            <b/>
            <sz val="9"/>
            <color indexed="81"/>
            <rFont val="Tahoma"/>
            <family val="2"/>
          </rPr>
          <t>P</t>
        </r>
        <r>
          <rPr>
            <b/>
            <sz val="11"/>
            <color indexed="81"/>
            <rFont val="Tahoma"/>
            <family val="2"/>
          </rPr>
          <t>T:
خطأ بل تعد مساوية عكس النظام اللاتيني حيث لايكون الحكم ملزم بل مفسر للقاعدة فقط</t>
        </r>
      </text>
    </comment>
    <comment ref="M208" authorId="0" shapeId="0">
      <text>
        <r>
          <rPr>
            <b/>
            <sz val="9"/>
            <color indexed="81"/>
            <rFont val="Tahoma"/>
            <family val="2"/>
          </rPr>
          <t>PT:</t>
        </r>
        <r>
          <rPr>
            <sz val="9"/>
            <color indexed="81"/>
            <rFont val="Tahoma"/>
            <family val="2"/>
          </rPr>
          <t xml:space="preserve">
الصحيح لانها مباديء عامة لا تؤثر فيها اختلافات المذاهب مثل قاعدة 0لا ضرر ولا ضرار)</t>
        </r>
      </text>
    </comment>
    <comment ref="R214" authorId="0" shapeId="0">
      <text>
        <r>
          <rPr>
            <b/>
            <sz val="9"/>
            <color indexed="81"/>
            <rFont val="Tahoma"/>
            <family val="2"/>
          </rPr>
          <t>PT:</t>
        </r>
        <r>
          <rPr>
            <sz val="9"/>
            <color indexed="81"/>
            <rFont val="Tahoma"/>
            <family val="2"/>
          </rPr>
          <t xml:space="preserve">
بل ينتهي اثرها فورا </t>
        </r>
      </text>
    </comment>
  </commentList>
</comments>
</file>

<file path=xl/sharedStrings.xml><?xml version="1.0" encoding="utf-8"?>
<sst xmlns="http://schemas.openxmlformats.org/spreadsheetml/2006/main" count="1863" uniqueCount="664">
  <si>
    <t xml:space="preserve">السؤال    1   </t>
  </si>
  <si>
    <t xml:space="preserve">السؤال    3  </t>
  </si>
  <si>
    <t xml:space="preserve">السؤال    4   </t>
  </si>
  <si>
    <t>لاتيني</t>
  </si>
  <si>
    <t>المجموع</t>
  </si>
  <si>
    <t>ضع رقم السؤال في الخانة الصفراء وستظهر الإجابة النموذجية في الخانة البيضاء</t>
  </si>
  <si>
    <t>الأسئلة المقالية</t>
  </si>
  <si>
    <t>الاسئلة متعددة الاختيارات</t>
  </si>
  <si>
    <t>الوحدة الثانية</t>
  </si>
  <si>
    <t>صح</t>
  </si>
  <si>
    <t>خطأ</t>
  </si>
  <si>
    <t>الوحدة الرابعة</t>
  </si>
  <si>
    <r>
      <rPr>
        <b/>
        <sz val="24"/>
        <color theme="1"/>
        <rFont val="Arial"/>
        <family val="2"/>
        <scheme val="minor"/>
      </rPr>
      <t>الاسئلة (</t>
    </r>
    <r>
      <rPr>
        <b/>
        <sz val="24"/>
        <color rgb="FF00B050"/>
        <rFont val="Arial"/>
        <family val="2"/>
        <scheme val="minor"/>
      </rPr>
      <t xml:space="preserve">صح </t>
    </r>
    <r>
      <rPr>
        <b/>
        <sz val="24"/>
        <color rgb="FF002060"/>
        <rFont val="Arial"/>
        <family val="2"/>
        <scheme val="minor"/>
      </rPr>
      <t xml:space="preserve"> __ </t>
    </r>
    <r>
      <rPr>
        <b/>
        <sz val="24"/>
        <color rgb="FFFF0000"/>
        <rFont val="Arial"/>
        <family val="2"/>
        <scheme val="minor"/>
      </rPr>
      <t>خطأ)</t>
    </r>
  </si>
  <si>
    <t>لإعادة الإختبار امسح محتويات خانات الإجابة</t>
  </si>
  <si>
    <t>السؤال    7</t>
  </si>
  <si>
    <t>السؤال    8</t>
  </si>
  <si>
    <t>السؤال    9</t>
  </si>
  <si>
    <t>السؤال    10</t>
  </si>
  <si>
    <t xml:space="preserve">السؤال    4 </t>
  </si>
  <si>
    <t>السؤال    6</t>
  </si>
  <si>
    <t>الوحدة الخامسة</t>
  </si>
  <si>
    <t>الوحدة السادسة</t>
  </si>
  <si>
    <t>الوحدة السابعة</t>
  </si>
  <si>
    <t>الوحدة الثامنة</t>
  </si>
  <si>
    <t xml:space="preserve">السؤال    2 </t>
  </si>
  <si>
    <t xml:space="preserve">السؤال   5 </t>
  </si>
  <si>
    <t xml:space="preserve">السؤال    10  </t>
  </si>
  <si>
    <t xml:space="preserve">السؤال    7   </t>
  </si>
  <si>
    <t>السؤال    5</t>
  </si>
  <si>
    <t>السؤال    3</t>
  </si>
  <si>
    <t xml:space="preserve">السؤال    1 </t>
  </si>
  <si>
    <t>السؤال    2</t>
  </si>
  <si>
    <t>الوحدة التاسعة</t>
  </si>
  <si>
    <t>الوحدة العاشرة</t>
  </si>
  <si>
    <t>الوحدة الحادية عشر</t>
  </si>
  <si>
    <t>الوحدة الثانية عشر</t>
  </si>
  <si>
    <t>ورقة4!A10</t>
  </si>
  <si>
    <t>الوحدة الثالثة عشر</t>
  </si>
  <si>
    <t>الوحدة الرابعة عشر</t>
  </si>
  <si>
    <t xml:space="preserve">المشكلة بشكل عام معناها : حالة شك وحيرة وتردد تتطلب القيام بعمل بحث يرمي إلى التخلص منها وإلى الوصول إلى شعور بالارتياح، ويتم من خلال هذه الطريقة صياغة المقرر الدراسي كله في صورة مشكلات يتم دراستها بخطوات معينة.
 والمشكلة : هي حالة يشعر فيها التلاميذ بأنهم أمام موقف قد يكون مجرد سؤال يجهلون الإجابة عنه أو غير واثقين من الإجابة الصحيحة، وتختلف المشكلة من حيث طولها ومستوى الصعوبة وأساليب معالجتها، ويطلق على طريقة حل المشكلات ( الأسلوب العلمي في التفكير ) لذلك فإنها تقوم على إثارة تفكير التلاميذ وإشعارهم بالقلق إزاء وجود مشكلة لا يستطيعون حلها بسهولة. ويتطلب إيجاد الحل المناسب لها قيام التلاميذ بالبحث لاستكشاف الحقائق التي توصل إلى الحل. 
على أنه يشترط أن تكون المشكلة المختارة للدراسة متميزة بما يلي 
</t>
  </si>
  <si>
    <t xml:space="preserve"> 1ـ أن تكون المشكلة مناسبة لمستوى التلاميذ .
 2ـ أن تكون ذات صلة قوية بموضوع الدرس، ومتصلة بحياة التلاميذ وخبراتهم السابقة .
 3ـ الابتعاد عن استخدام الطريقة الإلقائية في حل المشكلات إلا في أضيق الحدود.
 وعلى المدرس إرشاد وحث التلاميذ على المشكلة عن طريق : حث الطلاب على القراءة الحرة والاطلاع على مصادر المعرفة المختلفة من الكتب والمجلات وغير ذلك، وأن يعين التلاميذ على اختيار أو انتقاء المشكلة المناسبة وتحديدها وتوزيع المسؤوليات بينهم حسب ميولهم وقدراتهم.
 كما أنه يقوم بتشجيع التلاميذ على الاستمرار ويحفزهم على النشاط في حالة تهاونهم، وتهيئ لهم المواقف التعليمية التي تعينهم على التفكير إلى أقصى درجة ممكنة ، ولا بد أن يصاحب هذه الطريقة عملية تقويم مستمر من حيث مدى تحقق العرض والأهداف ومن حيث مدى تعديل سلوك التلاميذ وإكسابهم معلومات واهتمامات واتجاهات وقيم جديدة مرغوبة فيها. ( والمشكلات مثل : الانفجار السكاني، مشكلة الأمية ، البطالة ) وغيرها.
 1ـ الإحساس بوجود مشكلة وتحديدها : ويكون دور المعلم في هذه الخطوة هو اختيار المشكلة التي تناسب مستوى نضج التلاميذ والمرتبطة بالمادة الدراسية.
 2ـ فرض الفروض : وهي التصورات التي يضعها التلاميذ بإرشاد المعلم لحل المشكلة وهي الخطوة الفعالة في التفكير وخطة الدراسة، وتتم نتيجة الملاحظة والتجريب والاطلاع على المراجع والمناقشة والأسئلة وغيرها.
 3ـ تحقيق الفروض : ومعناها تجريب الفروض واختيارها واحداً بعد الآخر، حتى يصل التلاميذ للحل، باختيار أقربها للمنطق والصحة أو الوصول إلى أحكام عامة مرتبطة بتلك المشكلة.
 4ـ الوصول إلى أحكام عامة ( التطبيق ): أي تحقيق الحلول والأحكام التي تم التوصل إليها للتأكد من صحتها . 
ويمكن إيجاز الخطوات الرئيسة التي تسير فيها الدراسة في طريقة حل المشكلات بالآتي :
 1ـ الإحساس بالمشكلة .
</t>
  </si>
  <si>
    <t>خمن الاجابة وقارنها مع الاجابة التي ستظهر هنا</t>
  </si>
  <si>
    <t>الوحدة الراابعة</t>
  </si>
  <si>
    <t>للوصول السريع للوحدات اضغط على رقمها</t>
  </si>
  <si>
    <t>الوحدة الخامسة عشر</t>
  </si>
  <si>
    <t>ورقة4!A11</t>
  </si>
  <si>
    <t>بسم الله الرحمن الرحيم</t>
  </si>
  <si>
    <t>الحمد لله رب العالمين</t>
  </si>
  <si>
    <t>ضع رقم الاجابة هنا</t>
  </si>
  <si>
    <t>السؤال   8</t>
  </si>
  <si>
    <t xml:space="preserve">السؤال  6 </t>
  </si>
  <si>
    <t>بسم الله الرحمن الرحيم الحمد لله رب العالمين الحمد لله رب العالمين الحمد لله رب العالمين</t>
  </si>
  <si>
    <t>لإعادة الإختبار امسح      محتويات خانات الإجابة</t>
  </si>
  <si>
    <t>oihig</t>
  </si>
  <si>
    <t>روماني</t>
  </si>
  <si>
    <t>العرف</t>
  </si>
  <si>
    <t>جميع ما ذكر</t>
  </si>
  <si>
    <t>الفقه</t>
  </si>
  <si>
    <t>الركن المعنوي للعرف</t>
  </si>
  <si>
    <t>الركن المادي للعرف</t>
  </si>
  <si>
    <t>الدستوري</t>
  </si>
  <si>
    <t>المالي</t>
  </si>
  <si>
    <t>القضاء</t>
  </si>
  <si>
    <t>جميع ما سبق</t>
  </si>
  <si>
    <r>
      <t xml:space="preserve">السؤال    10                        </t>
    </r>
    <r>
      <rPr>
        <b/>
        <sz val="8"/>
        <color rgb="FF0070C0"/>
        <rFont val="Arial"/>
        <family val="2"/>
        <scheme val="minor"/>
      </rPr>
      <t>(109)</t>
    </r>
  </si>
  <si>
    <t>المجموع من 20</t>
  </si>
  <si>
    <t>جميع ماسبق</t>
  </si>
  <si>
    <t>الوحدة الثالثة</t>
  </si>
  <si>
    <t>المدخل لعلم القانون</t>
  </si>
  <si>
    <t>كل ما سبق</t>
  </si>
  <si>
    <t>كل ماسبق</t>
  </si>
  <si>
    <t xml:space="preserve">اصل كلمة قانون </t>
  </si>
  <si>
    <t>يوناني</t>
  </si>
  <si>
    <t>انجليزي</t>
  </si>
  <si>
    <t>ما تعريف القانون بمعناه الضيق والواسع ؟</t>
  </si>
  <si>
    <t>ما العلاقة بين الحق والقانون</t>
  </si>
  <si>
    <t xml:space="preserve">النظام الاسلامي </t>
  </si>
  <si>
    <t>النظام اللاتيني</t>
  </si>
  <si>
    <t>النظام الانجلوسكسوني</t>
  </si>
  <si>
    <t>النظام اللاتيني ماخوذ من النظام الاغريقي</t>
  </si>
  <si>
    <t>أي من الانظمة القانونية  التالية من الانظمة السائدة في العالم</t>
  </si>
  <si>
    <t>يعتمد النظام القانوني الانجلوسكسوني على</t>
  </si>
  <si>
    <t xml:space="preserve">السوابق القضائية </t>
  </si>
  <si>
    <t>القانون الروماني</t>
  </si>
  <si>
    <t>الاحكام العرفية</t>
  </si>
  <si>
    <t>القواعد الدستورية</t>
  </si>
  <si>
    <t>المذهب الشكلي لاوستن يقوم عل ثلاث اسس اذكرها.</t>
  </si>
  <si>
    <t>يعتبر المذهب الشكلي ناجحا في تعريف القاعدة القانونية</t>
  </si>
  <si>
    <t>هي مجموعة من القاواعد الثابتة في كل زمان ومكان تسمو على القوانين الوضعية ويكتسبها الفرد بالميلاد ....</t>
  </si>
  <si>
    <t xml:space="preserve"> مدرسة القانون الطبيعي</t>
  </si>
  <si>
    <t>مدرسة القانون التاريخية</t>
  </si>
  <si>
    <t>مدرسةالتضامن الاجتماعي</t>
  </si>
  <si>
    <t>مدرسة اوستن</t>
  </si>
  <si>
    <t>ما الفروقات في مدارس المذهب الموضوعي لتعريف القاعدة القانونية؟</t>
  </si>
  <si>
    <r>
      <t xml:space="preserve">السؤال    1              </t>
    </r>
    <r>
      <rPr>
        <b/>
        <sz val="8"/>
        <color rgb="FF0070C0"/>
        <rFont val="Arial"/>
        <family val="2"/>
        <scheme val="minor"/>
      </rPr>
      <t>(ص38)</t>
    </r>
  </si>
  <si>
    <r>
      <t xml:space="preserve">  السؤال    2               </t>
    </r>
    <r>
      <rPr>
        <b/>
        <sz val="8"/>
        <color rgb="FF0070C0"/>
        <rFont val="Arial"/>
        <family val="2"/>
        <scheme val="minor"/>
      </rPr>
      <t>(ص 39-40)</t>
    </r>
  </si>
  <si>
    <r>
      <t xml:space="preserve"> السؤال    3              </t>
    </r>
    <r>
      <rPr>
        <b/>
        <sz val="8"/>
        <color rgb="FF0070C0"/>
        <rFont val="Arial"/>
        <family val="2"/>
        <scheme val="minor"/>
      </rPr>
      <t>(ص40)</t>
    </r>
  </si>
  <si>
    <r>
      <t xml:space="preserve">السؤال    4        </t>
    </r>
    <r>
      <rPr>
        <b/>
        <sz val="8"/>
        <color rgb="FF0070C0"/>
        <rFont val="Arial"/>
        <family val="2"/>
        <scheme val="minor"/>
      </rPr>
      <t>(ص41)</t>
    </r>
  </si>
  <si>
    <r>
      <t xml:space="preserve">السؤال    1   </t>
    </r>
    <r>
      <rPr>
        <b/>
        <sz val="8"/>
        <color rgb="FF0070C0"/>
        <rFont val="Arial"/>
        <family val="2"/>
        <scheme val="minor"/>
      </rPr>
      <t>(ص38)</t>
    </r>
  </si>
  <si>
    <r>
      <t xml:space="preserve">السؤال    2      </t>
    </r>
    <r>
      <rPr>
        <b/>
        <sz val="8"/>
        <color rgb="FF0070C0"/>
        <rFont val="Arial"/>
        <family val="2"/>
        <scheme val="minor"/>
      </rPr>
      <t>(ص40)</t>
    </r>
  </si>
  <si>
    <t>هو كائن معنوي مستقل ينشأ بموجب القانون يخاطبه القانون ويقرر له حقوق ويفرض عليه النزامات</t>
  </si>
  <si>
    <t>الشخص الاعتباري</t>
  </si>
  <si>
    <t xml:space="preserve">الشخص الطبيعي </t>
  </si>
  <si>
    <t xml:space="preserve">البشر </t>
  </si>
  <si>
    <t>المواطنون</t>
  </si>
  <si>
    <t>يخاطب القانون الاشخاص الطبيعوين بصورة مباشرة والاعتباريون بصورة غير مباشرة</t>
  </si>
  <si>
    <t xml:space="preserve">القانون ينظم سلوك الانسان في كل شيء حتى مع ربه </t>
  </si>
  <si>
    <t>ماذا يترتب على ان القاعدة القانونية هي قاعدة اجتماعية ؟</t>
  </si>
  <si>
    <t>ما هي انواع العدل المرتبطة بالقانون ؟</t>
  </si>
  <si>
    <t>اولا ان القانون لايعنى بما يدور في النفوس من نيات ...ثانيا يستوى اما القانون من نوى ان ينفق سلعته على امر محمود او في امر مخالف للقانون مالم تظهر الى حيز الوجود ....ثالثا :القانون يراعي النية عند خروجها لحيز الوجود (القصد الجنائي ) فمن قتل متعمدا ليس كمن قتل خطأ...رابعا: الن القانون يخضع للتطور مع تطور المجتمع ولايمكن توحيد القوانين بين الدول الا في حالة تطبيق الشريعة ...خامسا : لاقنون كقاعدة اجتماعية لايطبق الا في حدود اقليم الدولة كنوع من السيادة ....خامسا كون القاعدة القانونية اجتماعية فهي ترتبط ببقية العلوم لاسايسية والاقتصادية عند التنظيم  وترتبط بعلوم النفس والاخلاق عند الاهتمام ببواعث السلوك الاجتماعي وظواهره.(ص43-44)</t>
  </si>
  <si>
    <t>تتجه القاعدة القانونية لتنظيم السلوك بطريقة مباشرة مثل تنفيذ العقد والعقاب على القتل والسرقة وتسمى في الشرع ب(قواعد تكليفية ) وتنظم السلوك بطريقة غير مباشرة كتعريف العقد وشروطه او تحدد شروط القتل او كيفية ضبط الجريمة وتسمى في الشريعة (قواعد معاونة للتكليف (ص42)</t>
  </si>
  <si>
    <t>مدرسة القانون الطبيعي تعني مجموعة القواعد الثابتة التي يكتسبها الفرد بالميلاد ولا يحدها زمان او مكان وقد انتقدت  لان القانون متغير ومتبدل حسب الزمان والمكان.......اما المدرسة التاريخية من نتاج الفقيه الاماني سافيني فهي تعني ان القانون هو وليد الحياة الاجتماعية وانه متغير مع تغير الحياة وقد انتقدت لانها اهملت القانون الطبيعي .....اما مدرسة التضامن الاجتماعي للفقيه الفرنسي ديجي فهي ترى ان القانون وجد لحماية التضامن الاجتماعي وقد انتقدت لانها تفرض ان اجتماع لاافراد دائما بقصد حماية التضامن الاجتماعي وتناست اي اسباب اخرى تجمعهم كالتنافس بينهم (ص41)</t>
  </si>
  <si>
    <t>صاحبِ هذا المذهبِ يقومُ على ثلاثةِ أسس هي: أنّ هذا القانونَ يتضمنُ الأمرَ بالقيام بعملٍ معين أو الامتناعِ عن عمل، أنَّ هذا الأمرَ صادرٌ عن الحاكمِ الذي يَدينُ له الأفرادُ بالطاعة، أنَّ ثمةَ جزاءٌ يوقعه الحاكمِ على من يخالفُ القانون    (ص40)</t>
  </si>
  <si>
    <t>الحقُّ هو: السلطةُ أو الامتيازُ التي يمنحُها القانونُ للشخصِ لتمكينِه من تحقيقِ مصلحةٍ مشروعةٍ يُعْتَرفُ له بها ويحميها، فهو مَزِيَّةٌ أو قُدرةٌ يُقِرُّها القانونُ ويحميها لشخصٍ مُعيَّنٍ على شخصٍ آخرٍ (طبيعي أو معنوي) أو على شيءٍ معينٍ (مادي أو أدبي)، ومثالُ ذلك: حقُّ المُلكِيَّةِ وحقُّ الانتِخابِ أمَّا القانونُ، فهو بصفةٍ عامةٍ: مجموعةُ القواعدِ القانونيةِ الملزَمةِ التي تحكُم سلوكَ الأفرادِ وعلاقاتِهم الاجتماعيةِ في المجتمع..... ولا ينشأُ الحقُّ إلا إذا أقَرَّته قاعدةٌ من قواعدِ القانونِ واعترفت به، فالقانون يهدفُ بصورةٍ أساسيةٍ إلى تحديدِ الحقوقِ وبيانِ مداها وكيفية اكتسابِها وانقضائها. وبعبارة أخرى، فإنَّه يُمكنُنا القولُ أنَّ الحقَّ: هو ثمرةُ القانونِ ونتيجتِه، وأنَّ القانونَ يتمثلُ عملياً عند تطبيقِه بما يَنجَمُ عنه من حقوق.(ص39)</t>
  </si>
  <si>
    <t>يجوز  ان يمتد نطاق تطبيق القانون الوطني الى دول أخرى</t>
  </si>
  <si>
    <t>تنظيم سلوك الافراد بصفة مباشر ة تسمى (قواعد تكليفية )</t>
  </si>
  <si>
    <t>الشخص الطبيعي هو الانسان العادي</t>
  </si>
  <si>
    <t>مخاطبة او تنظيم سلوك الاشخاص بصفة غير مباشرة تسمى في اصول القفه الاسلامي ب</t>
  </si>
  <si>
    <t>قواعد معاونة للتكليف</t>
  </si>
  <si>
    <t>قواعد  تكليفية</t>
  </si>
  <si>
    <t>قواعد طبيعية</t>
  </si>
  <si>
    <t>قواعد دستورية</t>
  </si>
  <si>
    <r>
      <t xml:space="preserve">السؤال    5       </t>
    </r>
    <r>
      <rPr>
        <b/>
        <sz val="8"/>
        <color rgb="FF0070C0"/>
        <rFont val="Arial"/>
        <family val="2"/>
        <scheme val="minor"/>
      </rPr>
      <t>(ص40)</t>
    </r>
  </si>
  <si>
    <r>
      <t xml:space="preserve">السؤال  6     </t>
    </r>
    <r>
      <rPr>
        <b/>
        <sz val="8"/>
        <color rgb="FF0070C0"/>
        <rFont val="Arial"/>
        <family val="2"/>
        <scheme val="minor"/>
      </rPr>
      <t xml:space="preserve">   (ص40)</t>
    </r>
  </si>
  <si>
    <r>
      <t xml:space="preserve">السؤال    7        </t>
    </r>
    <r>
      <rPr>
        <b/>
        <sz val="8"/>
        <color rgb="FF0070C0"/>
        <rFont val="Arial"/>
        <family val="2"/>
        <scheme val="minor"/>
      </rPr>
      <t xml:space="preserve"> (ص42)</t>
    </r>
  </si>
  <si>
    <t>تكمن اهمية القاعدة القانونية في دورها  في التنظيم الاجتماعي</t>
  </si>
  <si>
    <r>
      <t xml:space="preserve"> السؤال   8          </t>
    </r>
    <r>
      <rPr>
        <b/>
        <sz val="8"/>
        <color rgb="FF0070C0"/>
        <rFont val="Arial"/>
        <family val="2"/>
        <scheme val="minor"/>
      </rPr>
      <t>(ص42)</t>
    </r>
  </si>
  <si>
    <r>
      <t xml:space="preserve">السؤال    9           </t>
    </r>
    <r>
      <rPr>
        <b/>
        <sz val="8"/>
        <color rgb="FF0070C0"/>
        <rFont val="Arial"/>
        <family val="2"/>
        <scheme val="minor"/>
      </rPr>
      <t xml:space="preserve">  (ص43)</t>
    </r>
  </si>
  <si>
    <r>
      <t xml:space="preserve">السؤال    10           </t>
    </r>
    <r>
      <rPr>
        <b/>
        <sz val="8"/>
        <color rgb="FF0070C0"/>
        <rFont val="Arial"/>
        <family val="2"/>
        <scheme val="minor"/>
      </rPr>
      <t xml:space="preserve"> (ص42)</t>
    </r>
  </si>
  <si>
    <r>
      <t xml:space="preserve"> السؤال  5     </t>
    </r>
    <r>
      <rPr>
        <b/>
        <sz val="8"/>
        <color rgb="FF0070C0"/>
        <rFont val="Arial"/>
        <family val="2"/>
        <scheme val="minor"/>
      </rPr>
      <t>(ص42)</t>
    </r>
  </si>
  <si>
    <r>
      <t xml:space="preserve">السؤال    6          </t>
    </r>
    <r>
      <rPr>
        <b/>
        <sz val="8"/>
        <color rgb="FF0070C0"/>
        <rFont val="Arial"/>
        <family val="2"/>
        <scheme val="minor"/>
      </rPr>
      <t>(ص42)</t>
    </r>
  </si>
  <si>
    <t>اعتبار ان القواعد القانونية قواعد اجتماعية فذلك يعني انها لاتطبق الا في مكان معين</t>
  </si>
  <si>
    <t>القانون بمعناه الضيق ينصرف الى القواعد المكتوبة والملزمة</t>
  </si>
  <si>
    <r>
      <t xml:space="preserve">السؤال    7         </t>
    </r>
    <r>
      <rPr>
        <b/>
        <sz val="8"/>
        <color rgb="FF0070C0"/>
        <rFont val="Arial"/>
        <family val="2"/>
        <scheme val="minor"/>
      </rPr>
      <t>(ص44)</t>
    </r>
  </si>
  <si>
    <r>
      <t xml:space="preserve">السؤال    8      </t>
    </r>
    <r>
      <rPr>
        <b/>
        <sz val="8"/>
        <color rgb="FF0070C0"/>
        <rFont val="Arial"/>
        <family val="2"/>
        <scheme val="minor"/>
      </rPr>
      <t>(ص38)</t>
    </r>
  </si>
  <si>
    <t>تبيين شروط العقد او تحديد شروط القتل هي من القواعد التكليفية</t>
  </si>
  <si>
    <t>بماذا تتميز القاعدة القانونية عن قواعد الاخلاق</t>
  </si>
  <si>
    <t>تتميز عنها بالجزاء الذي يحدده القانون لمن يمتنع عن تنفيذ القاعدة القانونية او يخالفها(ص55)</t>
  </si>
  <si>
    <t>وجود القاعدة القانونية غير مرتبط بوجود المجتمع</t>
  </si>
  <si>
    <t>من خصائص القاعدة القانونية انها</t>
  </si>
  <si>
    <t>ذات طابع اجتماعي</t>
  </si>
  <si>
    <t>قاعدة سلوك</t>
  </si>
  <si>
    <r>
      <t xml:space="preserve">السؤال    1          </t>
    </r>
    <r>
      <rPr>
        <b/>
        <sz val="8"/>
        <color rgb="FF0070C0"/>
        <rFont val="Arial"/>
        <family val="2"/>
        <scheme val="minor"/>
      </rPr>
      <t>(ص55-58)</t>
    </r>
  </si>
  <si>
    <t>السلوك الذي تهتم به القاعدة القانونية</t>
  </si>
  <si>
    <t>السلوك الخارجي</t>
  </si>
  <si>
    <t>الاحساسات والمشاعر</t>
  </si>
  <si>
    <t>النيات</t>
  </si>
  <si>
    <r>
      <t xml:space="preserve">السؤال    2                   </t>
    </r>
    <r>
      <rPr>
        <b/>
        <sz val="8"/>
        <color rgb="FF0070C0"/>
        <rFont val="Arial"/>
        <family val="2"/>
        <scheme val="minor"/>
      </rPr>
      <t xml:space="preserve"> (ص56)</t>
    </r>
  </si>
  <si>
    <t>ما الفرق بين القاعدة القانونية والقاعدة الشرعية؟</t>
  </si>
  <si>
    <t>القاعدة الشرعية تطالب المكلف بأكثر مما تطالبه القاعدة القانونية</t>
  </si>
  <si>
    <t xml:space="preserve">العمومية </t>
  </si>
  <si>
    <t>المجردة</t>
  </si>
  <si>
    <t>ملزمة</t>
  </si>
  <si>
    <t>المساواة</t>
  </si>
  <si>
    <r>
      <t xml:space="preserve">السؤال    3             </t>
    </r>
    <r>
      <rPr>
        <b/>
        <sz val="8"/>
        <color rgb="FF0070C0"/>
        <rFont val="Arial"/>
        <family val="2"/>
        <scheme val="minor"/>
      </rPr>
      <t>(ص57)</t>
    </r>
  </si>
  <si>
    <t>صفة للقاعدة القانونية يقصد بها انها تسري على جميع الأشخاص المخاطبين بحكمها</t>
  </si>
  <si>
    <r>
      <t xml:space="preserve">السؤال    3     </t>
    </r>
    <r>
      <rPr>
        <b/>
        <sz val="8"/>
        <color rgb="FF0070C0"/>
        <rFont val="Arial"/>
        <family val="2"/>
        <scheme val="minor"/>
      </rPr>
      <t xml:space="preserve">      (ص56)</t>
    </r>
  </si>
  <si>
    <t>المقصود بالمجتمع الذي يرتبط بالقانون هو الذي يحوي قدرا من الاستقرار السياسي</t>
  </si>
  <si>
    <r>
      <t xml:space="preserve">السؤال    4         </t>
    </r>
    <r>
      <rPr>
        <b/>
        <sz val="8"/>
        <color rgb="FF0070C0"/>
        <rFont val="Arial"/>
        <family val="2"/>
        <scheme val="minor"/>
      </rPr>
      <t>(ص55)</t>
    </r>
  </si>
  <si>
    <t xml:space="preserve">قوانين الكوارث والحرب لاتعتبر عامة ومجردة </t>
  </si>
  <si>
    <t>ما معنى ان تكون القاعدة القانونية عامة ومجردة ؟</t>
  </si>
  <si>
    <t>يقصد بعمومية القاعدة القانونية أنَّها تسري على جميع الأشخاص المخاطبين بحكمها وعلى جميع الوقائع التي تدخل في مضمونها، فهي لا تخصُّ شخصاً معيناً أو فئةً محددةً بذاتها....أما المقصود بأنَّ القاعدة القانونية مجردة، فيعني أنَّها تصاغ بأسلوب عام يخلو من الصفات والشروط الخاصة التي تؤدي إلى تطبيقها على شخص معين بذاته أو على واقعة محددة بعينها. لهذا عادة ما يستخدم القانون عبارات « كل من يختلس... أو كل من يسرق...»، كما قد تسري القواعد القانونية على شخص واحد ومع ذلك تعتبر عامة، كالقواعد القانونية التي تنظم مركز الملك أو رئيس الوزراء في الدولة.  (ص57)</t>
  </si>
  <si>
    <t xml:space="preserve"> تكمن أهمية .......في القاعدة القانونية في تحقيق مبدأ المساواة بين الأفراد، بحيث يُطَبَّقُ القانون على الجميع دون تمييز أو تفرقة</t>
  </si>
  <si>
    <t>التجريد والعمومية</t>
  </si>
  <si>
    <t>التجريد</t>
  </si>
  <si>
    <t>الالزام</t>
  </si>
  <si>
    <r>
      <t xml:space="preserve">السؤال    4           </t>
    </r>
    <r>
      <rPr>
        <b/>
        <sz val="8"/>
        <color rgb="FF0070C0"/>
        <rFont val="Arial"/>
        <family val="2"/>
        <scheme val="minor"/>
      </rPr>
      <t xml:space="preserve">  (ص57)</t>
    </r>
  </si>
  <si>
    <r>
      <t xml:space="preserve">السؤال  6        </t>
    </r>
    <r>
      <rPr>
        <b/>
        <sz val="8"/>
        <color rgb="FF0070C0"/>
        <rFont val="Arial"/>
        <family val="2"/>
        <scheme val="minor"/>
      </rPr>
      <t xml:space="preserve">  (ص58)</t>
    </r>
  </si>
  <si>
    <r>
      <t xml:space="preserve">السؤال    5       </t>
    </r>
    <r>
      <rPr>
        <b/>
        <sz val="8"/>
        <color rgb="FF0070C0"/>
        <rFont val="Arial"/>
        <family val="2"/>
        <scheme val="minor"/>
      </rPr>
      <t xml:space="preserve">  (ص57)</t>
    </r>
  </si>
  <si>
    <t>ما معنى ان يكون الجزاء حال ومادي؟</t>
  </si>
  <si>
    <t>• الجزاءُ حالٌّ وغير مؤجل بمعنى أنَّه يُفرَضُ على الفرد بمجرد ثبوت وقوع المخالفة، والهدف من سرعة توقيع الجزاء دفع الأفراد إلى احترام القانون ومنع تكرار الاعتداء عليه...• الجزاء مادي حسي، له مظهر مادي خارجي، ليس مجرد جزاء معنوي يقتصر على الإدانة والاستنكار، تأنيباً للضمير.(ص59)</t>
  </si>
  <si>
    <t xml:space="preserve">يتحقق العدل الخاص من خلال تطبيق العدل العام </t>
  </si>
  <si>
    <r>
      <t xml:space="preserve">السؤال    7      </t>
    </r>
    <r>
      <rPr>
        <b/>
        <sz val="8"/>
        <color rgb="FF0070C0"/>
        <rFont val="Arial"/>
        <family val="2"/>
        <scheme val="minor"/>
      </rPr>
      <t>(ص59)</t>
    </r>
  </si>
  <si>
    <t xml:space="preserve">الزامية القاعدة القانونية تُمَيِّزُها عن غيرها من القواعد الاجتماعية مثل: قواعد الأخلاق وقواعد المجاملات </t>
  </si>
  <si>
    <t>من شروط الجزاء انه :</t>
  </si>
  <si>
    <t>إجابة 1و3و4</t>
  </si>
  <si>
    <t>توقعه السلطة العامة</t>
  </si>
  <si>
    <t>حال</t>
  </si>
  <si>
    <r>
      <t xml:space="preserve">السؤال   5       </t>
    </r>
    <r>
      <rPr>
        <b/>
        <sz val="8"/>
        <color rgb="FF0070C0"/>
        <rFont val="Arial"/>
        <family val="2"/>
        <scheme val="minor"/>
      </rPr>
      <t xml:space="preserve">  (ص59)</t>
    </r>
  </si>
  <si>
    <t>ماهي صور الجزاء ؟</t>
  </si>
  <si>
    <t xml:space="preserve">الردع الخاص من مهمات الجزاء الجنائي وهو </t>
  </si>
  <si>
    <t>منع مرتكب الفعل عن العودة لجرمه</t>
  </si>
  <si>
    <t>منع أي شخص من ارتكاب الفعل المجرم</t>
  </si>
  <si>
    <t xml:space="preserve">العقوبات بدنية </t>
  </si>
  <si>
    <r>
      <t xml:space="preserve">السؤال    6          </t>
    </r>
    <r>
      <rPr>
        <b/>
        <sz val="8"/>
        <color rgb="FF0070C0"/>
        <rFont val="Arial"/>
        <family val="2"/>
        <scheme val="minor"/>
      </rPr>
      <t xml:space="preserve"> (ص60)</t>
    </r>
  </si>
  <si>
    <t>الجزاء المادي</t>
  </si>
  <si>
    <t xml:space="preserve">العقوبات الجزائية لاتكون ذات طابع مالي </t>
  </si>
  <si>
    <r>
      <t xml:space="preserve">السؤال   8          </t>
    </r>
    <r>
      <rPr>
        <b/>
        <sz val="8"/>
        <color rgb="FF0070C0"/>
        <rFont val="Arial"/>
        <family val="2"/>
        <scheme val="minor"/>
      </rPr>
      <t>(ص60)</t>
    </r>
  </si>
  <si>
    <r>
      <t xml:space="preserve">السؤال   7         </t>
    </r>
    <r>
      <rPr>
        <b/>
        <sz val="8"/>
        <color rgb="FF0070C0"/>
        <rFont val="Arial"/>
        <family val="2"/>
        <scheme val="minor"/>
      </rPr>
      <t xml:space="preserve">  (ص61)</t>
    </r>
  </si>
  <si>
    <t>الجزاء غير المباشر</t>
  </si>
  <si>
    <t>الجزاء المباشر</t>
  </si>
  <si>
    <t xml:space="preserve">إعادة الحالة </t>
  </si>
  <si>
    <t xml:space="preserve">فسخ العقد </t>
  </si>
  <si>
    <t>الحكم بإلغاء عقد بين طرفين لعدم اكتمال شروط العقد هو من صور الجزاء</t>
  </si>
  <si>
    <t>المدني</t>
  </si>
  <si>
    <t>العام</t>
  </si>
  <si>
    <t xml:space="preserve">الجنائي </t>
  </si>
  <si>
    <t>الإنذار الخصم والفصل من صور الجزاء</t>
  </si>
  <si>
    <t>الإداري</t>
  </si>
  <si>
    <t>الخاص</t>
  </si>
  <si>
    <r>
      <t xml:space="preserve">السؤال    9            </t>
    </r>
    <r>
      <rPr>
        <b/>
        <sz val="8"/>
        <color rgb="FF0070C0"/>
        <rFont val="Arial"/>
        <family val="2"/>
        <scheme val="minor"/>
      </rPr>
      <t xml:space="preserve"> (ص63)</t>
    </r>
  </si>
  <si>
    <t>الشجب الجماهيري ورد الفعل الاجتماعي والسياسي من اشكال الجزاء</t>
  </si>
  <si>
    <t>السياسي</t>
  </si>
  <si>
    <t>الدولي</t>
  </si>
  <si>
    <t>الوضعي</t>
  </si>
  <si>
    <r>
      <t xml:space="preserve">السؤال    10        </t>
    </r>
    <r>
      <rPr>
        <b/>
        <sz val="8"/>
        <color rgb="FF0070C0"/>
        <rFont val="Arial"/>
        <family val="2"/>
        <scheme val="minor"/>
      </rPr>
      <t xml:space="preserve"> (ص63)</t>
    </r>
  </si>
  <si>
    <r>
      <t xml:space="preserve">السؤال    9        </t>
    </r>
    <r>
      <rPr>
        <b/>
        <sz val="8"/>
        <color rgb="FF0070C0"/>
        <rFont val="Arial"/>
        <family val="2"/>
        <scheme val="minor"/>
      </rPr>
      <t xml:space="preserve"> (ص61)</t>
    </r>
  </si>
  <si>
    <t>الجزاء السياسي هو اشد أنواع العقوبات</t>
  </si>
  <si>
    <r>
      <t xml:space="preserve">السؤال    10         </t>
    </r>
    <r>
      <rPr>
        <b/>
        <sz val="8"/>
        <color rgb="FF0070C0"/>
        <rFont val="Arial"/>
        <family val="2"/>
        <scheme val="minor"/>
      </rPr>
      <t>(ص60)</t>
    </r>
  </si>
  <si>
    <t xml:space="preserve">ما هي خصائص القاعدة القانونية </t>
  </si>
  <si>
    <t>أولا انها ذات طابع اجتماعي وتشترك مع القاعدة الشرعية في هذه الخاصية ..ثانيا انها قاعدة سلوك  لاتهتم بالنيات ...ثالثا انها عامة تسري على كل الأشخاص , ومجردة أي انها تنطبق على من تم وصفه بالقاعدة القانونية ..رابعا انها ملزمة واجبة الاحترام والتنفيذ.(ص55-58)</t>
  </si>
  <si>
    <t>القيم</t>
  </si>
  <si>
    <r>
      <t xml:space="preserve">السؤال    10     </t>
    </r>
    <r>
      <rPr>
        <b/>
        <sz val="8"/>
        <color rgb="FF0070C0"/>
        <rFont val="Arial"/>
        <family val="2"/>
        <scheme val="minor"/>
      </rPr>
      <t xml:space="preserve">    (ص82)</t>
    </r>
  </si>
  <si>
    <t xml:space="preserve">الوحدة الرابعة </t>
  </si>
  <si>
    <t>الوحدة االرابعة</t>
  </si>
  <si>
    <r>
      <t xml:space="preserve">السؤال    1                 </t>
    </r>
    <r>
      <rPr>
        <b/>
        <sz val="8"/>
        <color rgb="FF0070C0"/>
        <rFont val="Arial"/>
        <family val="2"/>
        <scheme val="minor"/>
      </rPr>
      <t xml:space="preserve">  (ص77)</t>
    </r>
  </si>
  <si>
    <t>قواعد العبادات والمعاملات من قواعد الدين</t>
  </si>
  <si>
    <r>
      <t xml:space="preserve">السؤال    1        </t>
    </r>
    <r>
      <rPr>
        <b/>
        <sz val="8"/>
        <color rgb="FF0070C0"/>
        <rFont val="Arial"/>
        <family val="2"/>
        <scheme val="minor"/>
      </rPr>
      <t>(ص77)</t>
    </r>
  </si>
  <si>
    <t xml:space="preserve">هي تلك القواعد التي تتعلق بعلاقة الفرد بغيره في المجتمع </t>
  </si>
  <si>
    <t>قواعد المعاملات</t>
  </si>
  <si>
    <t>قواعد العبادات</t>
  </si>
  <si>
    <t>قواعد العلاقات</t>
  </si>
  <si>
    <t>القواعد العامة</t>
  </si>
  <si>
    <t>تتفق القاعدة القانونية مع الشرعية في النطاق والغاية والجزاء</t>
  </si>
  <si>
    <r>
      <t xml:space="preserve">السؤال    2      </t>
    </r>
    <r>
      <rPr>
        <b/>
        <sz val="8"/>
        <color rgb="FF0070C0"/>
        <rFont val="Arial"/>
        <family val="2"/>
        <scheme val="minor"/>
      </rPr>
      <t xml:space="preserve">     (ص78و79)</t>
    </r>
  </si>
  <si>
    <t>قواعد الدين اوسع من قواعد القانون</t>
  </si>
  <si>
    <r>
      <t xml:space="preserve">السؤال    3        </t>
    </r>
    <r>
      <rPr>
        <b/>
        <sz val="8"/>
        <color rgb="FF0070C0"/>
        <rFont val="Arial"/>
        <family val="2"/>
        <scheme val="minor"/>
      </rPr>
      <t>(ص78)</t>
    </r>
  </si>
  <si>
    <t>في ماذا تتفق القاعدة الشرعية مع القانونية وفي ماذا تختلف ؟</t>
  </si>
  <si>
    <t>من ناحية النطاق • فنطاقُ قواعدِ الدين أوسعُ من نطاق القاعدة القانونية، حيث يُنظِّمُ الدينُ سلوك الأفراد تجاه خالقهم وسلوكهم تجاه أنفسهم، وكذلك سلوكهم تجاه غيرهم من أفراد المجتمع .أما قواعدُ القانون فتُعنَى فقط بتنظيم سلوك الفرد تجاهَ غيره من الأفراد في المجتمع ...• من حيث الغاية: إنَّ غايةَ الأحكامِ الدينية هي فعلُ الخير وحفظ النظام والسمو بسلوك فرد نحو الكمال في علاقته مع خالقه، أمَّا غاية القواعد القانونية فهي تحقيق الأمن والاستقرار في المجتمع،.....حيث الجزاء: تشتركُ كلٌّ من قواعد الدين وقواعد القانون بأنَّ لها جزاء يوقَعُ عند مخالفة أيِّ منهما. إلا أنَّ مضمونَ هذا الجزاء يختلف في الأولى عن الثانية، فالجزاء عن مخالفة القاعدة القانونية هو جزاءٌ دنيوي و مادي و حالٌّ توقِعُه السلطة العامة. أما الجزاء الذي تفرضُه القواعدُ الدينية فهو جزاء مؤجل في الآخرة إلى أنْ تقومَ الساعة وكذلك له جزاء دنيوي (الحدود والتعزير ....)(ص78و79)</t>
  </si>
  <si>
    <t>مجموعة القواعد والمبادئ المثالية التي تكون بمثابة القيم والمثل العليا في المجتمع،</t>
  </si>
  <si>
    <t>الاخلاق</t>
  </si>
  <si>
    <t>المباديء</t>
  </si>
  <si>
    <t>المثل</t>
  </si>
  <si>
    <r>
      <t xml:space="preserve">السؤال    2        </t>
    </r>
    <r>
      <rPr>
        <b/>
        <sz val="8"/>
        <color rgb="FF0070C0"/>
        <rFont val="Arial"/>
        <family val="2"/>
        <scheme val="minor"/>
      </rPr>
      <t xml:space="preserve">    (ص79)</t>
    </r>
  </si>
  <si>
    <t>إنَّ التفرقةَ بين القواعد القانونية والقواعد الأخلاقية لم يُحدَّدْ بصورة عملية واضحة إلا في العصور الحديثة وخاصة في القرن الثامن العشر</t>
  </si>
  <si>
    <r>
      <t xml:space="preserve">السؤال    4           </t>
    </r>
    <r>
      <rPr>
        <b/>
        <sz val="8"/>
        <color rgb="FF0070C0"/>
        <rFont val="Arial"/>
        <family val="2"/>
        <scheme val="minor"/>
      </rPr>
      <t>(ص80)</t>
    </r>
  </si>
  <si>
    <t xml:space="preserve">امتازت العصور القديمة بالتمازج بين كل من قواعد الدين والقانون والأخلاق </t>
  </si>
  <si>
    <r>
      <t xml:space="preserve">السؤال    5        </t>
    </r>
    <r>
      <rPr>
        <b/>
        <sz val="8"/>
        <color rgb="FF0070C0"/>
        <rFont val="Arial"/>
        <family val="2"/>
        <scheme val="minor"/>
      </rPr>
      <t xml:space="preserve">  (ص80)</t>
    </r>
  </si>
  <si>
    <t>نطاق القانون اوسع من نطاق الاخلاق</t>
  </si>
  <si>
    <t>متى تحددت العلاقة بين الاخلاق والقانون ؟</t>
  </si>
  <si>
    <t>إنَّ التفرقةَ بين القواعد القانونية والقواعد الأخلاقية لم يُحدَّدْ بصورة عملية واضحة إلا في العصور الحديثة وخاصة في القرن الثامن العشر. أما في العصور السابقة، فقد كان التداخل بينهما كبيراً لحَدٍّ يصعُبُ التفرِقَةُ بينهما. ففي العصور القديمة، كان الدينُ هو المسيطرُ بين أغلب الشعوب، وكان ما يأمر به الدين يُعتَبَرُ في الوقت ذاته موافقاً للأخلاق وواجب الإتباع من الجهة القانونية. من هنا، امتازت العصور القديمة بالتمازج بين كل من قواعد الدين والقانون والأخلاق .أما في عصرنا الحاضر، فقد ظهرت الصلةُ واضحةً بين القواعد القانونية والأخلاق وبدأت ملامُحها تتبلور. فالأخلاقُ تتفِقُ مع القواعد القانونية في أنَّ كليهما يمثلُ قواعداً للسلوك تهدف إلى تنظيم العيش في الجماعة. لذا فالكثير من القواعد القانونية تقومُ على أساس الأخلاق، مثل تحريم الاعتداء على النفس وعلى العرض. وفي المقابل، هناك العديد من القواعد الأخلاقية التي تظهرُ فيها الصلةُ بالقواعدِ القانونيةِ واضحةً وجَلِيَّة مثل الاعتراف بالجميل والإيثار.(ص80)</t>
  </si>
  <si>
    <t xml:space="preserve">معظمَ القواعد القانونية مستمدةٌ من قواعد الأخلاق (كالقاعدة التي تأمر بعدم السرقة هي قاعدة أخلاقية وقانونية في ذات الوقت)، </t>
  </si>
  <si>
    <r>
      <t xml:space="preserve">السؤال    7      </t>
    </r>
    <r>
      <rPr>
        <b/>
        <sz val="8"/>
        <color rgb="FF0070C0"/>
        <rFont val="Arial"/>
        <family val="2"/>
        <scheme val="minor"/>
      </rPr>
      <t xml:space="preserve">    (ص80)</t>
    </r>
  </si>
  <si>
    <t>غاية نفعية</t>
  </si>
  <si>
    <t>غاية مثالية</t>
  </si>
  <si>
    <t>غاية شرعية</t>
  </si>
  <si>
    <t>غاية نظامية</t>
  </si>
  <si>
    <r>
      <t xml:space="preserve">السؤال    3           </t>
    </r>
    <r>
      <rPr>
        <b/>
        <sz val="9"/>
        <color rgb="FF0070C0"/>
        <rFont val="Arial"/>
        <family val="2"/>
        <scheme val="minor"/>
      </rPr>
      <t xml:space="preserve"> (ص80)</t>
    </r>
  </si>
  <si>
    <t>القانون يهدف إلى تحقيق ....</t>
  </si>
  <si>
    <t>ما الفرق بين قواعد الاخلاق والقانون من حيث النطاق والشدة والجزاء؟</t>
  </si>
  <si>
    <t>القوانين التي تنظم أعمالَ البناء وقواعد تنظيم المرور، والقواعد الخاصة بالمعاملات الضريبية، والقواعد المنظمة إجراءات التقاضي تخص</t>
  </si>
  <si>
    <t>القانون فقط</t>
  </si>
  <si>
    <t>الاخلاق والقانون</t>
  </si>
  <si>
    <t>الاخلاق فقط</t>
  </si>
  <si>
    <t>جميع ماذكر</t>
  </si>
  <si>
    <r>
      <t xml:space="preserve">السؤال    4               </t>
    </r>
    <r>
      <rPr>
        <b/>
        <sz val="8"/>
        <color rgb="FF0070C0"/>
        <rFont val="Arial"/>
        <family val="2"/>
        <scheme val="minor"/>
      </rPr>
      <t xml:space="preserve">  (ص81)</t>
    </r>
  </si>
  <si>
    <t xml:space="preserve">قد نجد منطقةً يتعارضُ فيها حكمُ القاعدةِ القانونية مع ما تقضِي به قواعدُ الأخلاق مثل </t>
  </si>
  <si>
    <t>اكتساب الحق أو سقوطه بالتقادم</t>
  </si>
  <si>
    <t>ملك العقار ولو كان غاصبا له</t>
  </si>
  <si>
    <t>سقوط حق القتل بالتقادم</t>
  </si>
  <si>
    <r>
      <t xml:space="preserve">السؤال   5              </t>
    </r>
    <r>
      <rPr>
        <b/>
        <sz val="8"/>
        <color rgb="FF0070C0"/>
        <rFont val="Arial"/>
        <family val="2"/>
        <scheme val="minor"/>
      </rPr>
      <t xml:space="preserve">     (ص81)</t>
    </r>
  </si>
  <si>
    <t>إنَّ نطاقَ قواعد الأخلاق أوسع ذلك أنَّ الأخلاقَ يدخل فيها واجب الفرد اتجاه نفسه وواجبه اتجاه ربه وواجبه اتجاه غيره، كما أنَّها تُعنى بالنيات والإحساسات..فالقانون يهتم فقط بقسم من أفعال الإنسان وتصرفاته وهذا القسم يتضمن التصرفاتِ التي تدخل في نطاق سلوكه الاجتماعي، ولا يهتم القانون بالنوايا ما لم تُتَرجم إلى أفعال خارجية مادية....اما من ناحية الشدة فالقاعدة القانونية اقل شدة وذلك أنَّ الأخلاقَ تهدف دوماً إلى الإصلاحِ التام والكمال المطلق، في حين يحرِصُ القانونُ على مراعاة اعتبارات أخرى كمصلحة الأفراد والنفع الخاص إلى جانب المثل الأخلاقية التي يحاول تحقيقها ....اما من ناحية الجزاء تمتازُ القواعدُ القانونية بأنَّها مؤيدةٌ بجزاء مادي وحسي وملموس تفرضه السلطات العامة في حين أنَّ الجزاء على مخالفة قاعدة أخلاقية هو جزاء معنوي يفرضُه المرءُ على نفسه (ص81).</t>
  </si>
  <si>
    <t xml:space="preserve"> ما الصلة بين قواعد القانون وقواعد الأخلاق؟</t>
  </si>
  <si>
    <t>الصلة بين قواعد القانون وقواعد الأخلاق قوية وذلك ان الكثير من القواعد القانونية التي تُقرُّها الأخلاق وتعتبرها تطبيقاً لمَبدئٍ من المبادئ الأخلاقية، كتحريم السرقة والقتل والخيانة وغيرها مستمدة من الاخلاق ...أنَّ القاعدةّ الأخلاقية تحاول دوماً أنْ تصبحَ قاعدة قانونية وذلك من خلال استقرار العمل عليها، فتتحول إلى قاعدة قانونية مكتوبة أو أحياناً غير مكتوبة كالعرف(ص82)</t>
  </si>
  <si>
    <t>قواعدَ المجاملات والعادات تشترك مع القواعد القانونية في أنَّها تعتبر موجهات للسلوك الاجتماعي</t>
  </si>
  <si>
    <t>قواعدَ المجاملات والعادات تشترك مع القواعد القانونية في أنَّها تعتبر موجهات للسلوك الاجتماعي. إلا أنَّها تختلف عن القواعد القانونية من حيث الغاية والجزاء وذلك على النحو التالي:• من حيث الغاية: فالغاية من القواعد القانونية تحقيق المصلحة العامة قواعد المجاملات فهي علاقات تبادلية لا ترْقَى إلى تحقيق الخير العام، بل تقتصر الغاية من تطبيقها على تحقيق أهداف جانبية فردية • من حيث الجزاء: «إنَّ الجزاءَ المترتبَ على مخالفة غالبية قواعد المجاملات والعادات هو جزاء معنوي يتمثل في استنكار الأفراد لسلوك من يخالف عاداتهم وطبائعهم الجزاء عن الخروج عن القواعد القانونية فهو جزاء مادي ملموس توقعه السلطة العامة (ص82)</t>
  </si>
  <si>
    <t>نطاق قواعد القانون ...من قواعد الاخلاق</t>
  </si>
  <si>
    <t>اوسع</t>
  </si>
  <si>
    <t>اشمل</t>
  </si>
  <si>
    <t>اعم</t>
  </si>
  <si>
    <r>
      <t xml:space="preserve">السؤال    6           </t>
    </r>
    <r>
      <rPr>
        <b/>
        <sz val="8"/>
        <color rgb="FF0070C0"/>
        <rFont val="Arial"/>
        <family val="2"/>
        <scheme val="minor"/>
      </rPr>
      <t xml:space="preserve"> (ص80)</t>
    </r>
  </si>
  <si>
    <t>اضيق</t>
  </si>
  <si>
    <t>توصف بأنها واجبة الاتباع والاحترام بغية الرقي بالمجتمع</t>
  </si>
  <si>
    <t>قواعد الاخلاق</t>
  </si>
  <si>
    <t xml:space="preserve">قواعد المجاملات </t>
  </si>
  <si>
    <t>قواعد الدين</t>
  </si>
  <si>
    <t>قواعد القانون</t>
  </si>
  <si>
    <r>
      <t xml:space="preserve">السؤال    7                 </t>
    </r>
    <r>
      <rPr>
        <b/>
        <sz val="9"/>
        <color rgb="FF0070C0"/>
        <rFont val="Arial"/>
        <family val="2"/>
        <scheme val="minor"/>
      </rPr>
      <t xml:space="preserve"> (79)</t>
    </r>
  </si>
  <si>
    <t>قواعد المجاملات هي علاقة ...</t>
  </si>
  <si>
    <t xml:space="preserve">تبادلية </t>
  </si>
  <si>
    <t>عامة</t>
  </si>
  <si>
    <t>خاصة</t>
  </si>
  <si>
    <t>مشتركة</t>
  </si>
  <si>
    <r>
      <t xml:space="preserve">السؤال    8                  </t>
    </r>
    <r>
      <rPr>
        <b/>
        <sz val="8"/>
        <color rgb="FF0070C0"/>
        <rFont val="Arial"/>
        <family val="2"/>
        <scheme val="minor"/>
      </rPr>
      <t xml:space="preserve">    (ص82)</t>
    </r>
  </si>
  <si>
    <t>الجزاء المترتب على مخالفة قواعد المجاملات هو مادي يتمثل في تجميد العلاقة الاجتماعية وفتورها</t>
  </si>
  <si>
    <r>
      <t xml:space="preserve">السؤال   8      </t>
    </r>
    <r>
      <rPr>
        <b/>
        <sz val="8"/>
        <color rgb="FF0070C0"/>
        <rFont val="Arial"/>
        <family val="2"/>
        <scheme val="minor"/>
      </rPr>
      <t xml:space="preserve">    (ص81)</t>
    </r>
  </si>
  <si>
    <r>
      <t xml:space="preserve">السؤال  6       </t>
    </r>
    <r>
      <rPr>
        <b/>
        <sz val="8"/>
        <color rgb="FF0070C0"/>
        <rFont val="Arial"/>
        <family val="2"/>
        <scheme val="minor"/>
      </rPr>
      <t xml:space="preserve">      (ص80)</t>
    </r>
  </si>
  <si>
    <r>
      <t xml:space="preserve">السؤال    9        </t>
    </r>
    <r>
      <rPr>
        <b/>
        <sz val="9"/>
        <rFont val="Arial"/>
        <family val="2"/>
        <scheme val="minor"/>
      </rPr>
      <t xml:space="preserve"> </t>
    </r>
    <r>
      <rPr>
        <b/>
        <sz val="9"/>
        <color rgb="FF0070C0"/>
        <rFont val="Arial"/>
        <family val="2"/>
        <scheme val="minor"/>
      </rPr>
      <t>(ص82)</t>
    </r>
  </si>
  <si>
    <t>الغاية من قواعد المجاملات تحقيق المصلحة العامة</t>
  </si>
  <si>
    <r>
      <t xml:space="preserve">السؤال    9           </t>
    </r>
    <r>
      <rPr>
        <b/>
        <sz val="9"/>
        <color rgb="FF0070C0"/>
        <rFont val="Arial"/>
        <family val="2"/>
        <scheme val="minor"/>
      </rPr>
      <t xml:space="preserve">  (ص82)</t>
    </r>
  </si>
  <si>
    <t>التشريع عبارة عن مجموعة من القواعد القانونية تمتاز بانها قواعد سلوك اجتماعي عامة ومجردة ومقترنة بالجزاء</t>
  </si>
  <si>
    <t>يطلق على الوثيقة المكتوبة اسم (القانون المكتوب) والذي يضفي طابع..</t>
  </si>
  <si>
    <t xml:space="preserve">الدقة </t>
  </si>
  <si>
    <t>التحديد</t>
  </si>
  <si>
    <t>الوضوح</t>
  </si>
  <si>
    <t>التشريع يصدر عن سلطة مختصة في الدولة الامر الذي يضفي عليه صفة الرسمية وسهولة الرجوع اليه</t>
  </si>
  <si>
    <t>السلطة التشريعية في المملكة العربية السعودية هي :</t>
  </si>
  <si>
    <t>السلطة التنظيمية</t>
  </si>
  <si>
    <t>السلطة التنفيذية</t>
  </si>
  <si>
    <t>السلطة الرابعة</t>
  </si>
  <si>
    <t>السلطة الاولى</t>
  </si>
  <si>
    <r>
      <t xml:space="preserve">السؤال    3                 </t>
    </r>
    <r>
      <rPr>
        <b/>
        <sz val="8"/>
        <color rgb="FF0070C0"/>
        <rFont val="Arial"/>
        <family val="2"/>
        <scheme val="minor"/>
      </rPr>
      <t xml:space="preserve"> (ص94)</t>
    </r>
  </si>
  <si>
    <r>
      <t xml:space="preserve">السؤال    1           </t>
    </r>
    <r>
      <rPr>
        <b/>
        <sz val="8"/>
        <color rgb="FF0070C0"/>
        <rFont val="Arial"/>
        <family val="2"/>
        <scheme val="minor"/>
      </rPr>
      <t xml:space="preserve"> (ص94)</t>
    </r>
  </si>
  <si>
    <r>
      <t xml:space="preserve">السؤال    2         </t>
    </r>
    <r>
      <rPr>
        <b/>
        <sz val="8"/>
        <color rgb="FF002060"/>
        <rFont val="Arial"/>
        <family val="2"/>
        <scheme val="minor"/>
      </rPr>
      <t xml:space="preserve">     </t>
    </r>
    <r>
      <rPr>
        <b/>
        <sz val="8"/>
        <color rgb="FF0070C0"/>
        <rFont val="Arial"/>
        <family val="2"/>
        <scheme val="minor"/>
      </rPr>
      <t>(ص94)</t>
    </r>
  </si>
  <si>
    <t>من مميزات التشريع ان تعديله ايسر من تعديل العرف</t>
  </si>
  <si>
    <r>
      <t xml:space="preserve">السؤال    2               </t>
    </r>
    <r>
      <rPr>
        <b/>
        <sz val="8"/>
        <color rgb="FF0070C0"/>
        <rFont val="Arial"/>
        <family val="2"/>
        <scheme val="minor"/>
      </rPr>
      <t xml:space="preserve">  (95ص)</t>
    </r>
  </si>
  <si>
    <r>
      <t xml:space="preserve">السؤال    1     </t>
    </r>
    <r>
      <rPr>
        <b/>
        <sz val="8"/>
        <color rgb="FF0070C0"/>
        <rFont val="Arial"/>
        <family val="2"/>
        <scheme val="minor"/>
      </rPr>
      <t xml:space="preserve"> (ص94)</t>
    </r>
  </si>
  <si>
    <t>اهم انواع التشريع</t>
  </si>
  <si>
    <t>التشريع الاساسي (الدستور)</t>
  </si>
  <si>
    <t>التشريع العادي (القانون)</t>
  </si>
  <si>
    <t>التشريع الفرعي (اللائحي)</t>
  </si>
  <si>
    <t>ليس اي مما سبق</t>
  </si>
  <si>
    <r>
      <t xml:space="preserve">السؤال    4            </t>
    </r>
    <r>
      <rPr>
        <b/>
        <sz val="9"/>
        <color rgb="FF0070C0"/>
        <rFont val="Arial"/>
        <family val="2"/>
        <scheme val="minor"/>
      </rPr>
      <t xml:space="preserve">  (ص95)</t>
    </r>
  </si>
  <si>
    <t>المنحة والعقد من طرق انشاء العرف</t>
  </si>
  <si>
    <r>
      <t xml:space="preserve">السؤال    4       </t>
    </r>
    <r>
      <rPr>
        <b/>
        <sz val="9"/>
        <color rgb="FF0070C0"/>
        <rFont val="Arial"/>
        <family val="2"/>
        <scheme val="minor"/>
      </rPr>
      <t xml:space="preserve"> (ص95)</t>
    </r>
  </si>
  <si>
    <t>السابعة</t>
  </si>
  <si>
    <t>السابعة والستون</t>
  </si>
  <si>
    <t>الثانية</t>
  </si>
  <si>
    <t>الثامنة</t>
  </si>
  <si>
    <r>
      <t xml:space="preserve">السؤال   5           </t>
    </r>
    <r>
      <rPr>
        <b/>
        <sz val="10"/>
        <color rgb="FF0070C0"/>
        <rFont val="Arial"/>
        <family val="2"/>
        <scheme val="minor"/>
      </rPr>
      <t xml:space="preserve">  (ص96)</t>
    </r>
  </si>
  <si>
    <t>صاحبة الاختصاص في التشريع هي السلطة التشريعية والتي تسمى في المملكة بالسلطة التنفيذية</t>
  </si>
  <si>
    <t xml:space="preserve">السلطة التنظيمية في المملكة التي اعطيت حق اصدار الانظمة هي </t>
  </si>
  <si>
    <t>الملك</t>
  </si>
  <si>
    <t>مجلس الوزراء</t>
  </si>
  <si>
    <t>هيئة الخبراء</t>
  </si>
  <si>
    <t xml:space="preserve">مجلس الشورى </t>
  </si>
  <si>
    <r>
      <t xml:space="preserve">السؤال    6               </t>
    </r>
    <r>
      <rPr>
        <b/>
        <sz val="9"/>
        <color rgb="FF0070C0"/>
        <rFont val="Arial"/>
        <family val="2"/>
        <scheme val="minor"/>
      </rPr>
      <t>(ص96)</t>
    </r>
  </si>
  <si>
    <t xml:space="preserve">التشريع العادي في السعودية يطلق عليه نظام وهو تاليا للدستور من حيث القوة والتدرج </t>
  </si>
  <si>
    <r>
      <t xml:space="preserve">السؤال    5          </t>
    </r>
    <r>
      <rPr>
        <b/>
        <sz val="8"/>
        <color rgb="FF0070C0"/>
        <rFont val="Arial"/>
        <family val="2"/>
        <scheme val="minor"/>
      </rPr>
      <t>(ص96)</t>
    </r>
  </si>
  <si>
    <r>
      <t xml:space="preserve">السؤال  6      </t>
    </r>
    <r>
      <rPr>
        <b/>
        <sz val="8"/>
        <color rgb="FF0070C0"/>
        <rFont val="Arial"/>
        <family val="2"/>
        <scheme val="minor"/>
      </rPr>
      <t xml:space="preserve"> (ص96)</t>
    </r>
  </si>
  <si>
    <t>هو مجموعة القواعد التي تصدر على شكل قرارات من قبل السلطة التنفيذية وتكون مراعية لاحكام القوانين الأعلى منها كالدستوري والعادي</t>
  </si>
  <si>
    <t>التشريع الفرعي او اللائحي</t>
  </si>
  <si>
    <t>التشريع العرفي</t>
  </si>
  <si>
    <t>التشريع الداخلي</t>
  </si>
  <si>
    <t>التشريع الخاص</t>
  </si>
  <si>
    <r>
      <t xml:space="preserve">السؤال    7                  </t>
    </r>
    <r>
      <rPr>
        <b/>
        <sz val="10"/>
        <color rgb="FF0070C0"/>
        <rFont val="Arial"/>
        <family val="2"/>
        <scheme val="minor"/>
      </rPr>
      <t xml:space="preserve">  (97)</t>
    </r>
  </si>
  <si>
    <t xml:space="preserve">اللوائح عبارة عن أداة تشريعية في يد السلطة التنفيذية </t>
  </si>
  <si>
    <t xml:space="preserve">من امثلة اللوائح المستقلة </t>
  </si>
  <si>
    <t>إجابة 4و3</t>
  </si>
  <si>
    <t>اللوائح التنفيذية</t>
  </si>
  <si>
    <t>اللوائح التنظيمية</t>
  </si>
  <si>
    <t>لوائح الضبط والبوليس</t>
  </si>
  <si>
    <r>
      <t xml:space="preserve">السؤال    8            </t>
    </r>
    <r>
      <rPr>
        <b/>
        <sz val="10"/>
        <color rgb="FF0070C0"/>
        <rFont val="Arial"/>
        <family val="2"/>
        <scheme val="minor"/>
      </rPr>
      <t xml:space="preserve">     (ص97)</t>
    </r>
  </si>
  <si>
    <t>يتميز به العرف عن العادة ولو فقده اصبح عادة</t>
  </si>
  <si>
    <t xml:space="preserve">العرف المكمل </t>
  </si>
  <si>
    <t>العرف المعاون للتشريع</t>
  </si>
  <si>
    <r>
      <t xml:space="preserve">السؤال    10          </t>
    </r>
    <r>
      <rPr>
        <b/>
        <sz val="11"/>
        <color rgb="FF0070C0"/>
        <rFont val="Arial"/>
        <family val="2"/>
        <scheme val="minor"/>
      </rPr>
      <t xml:space="preserve">  </t>
    </r>
    <r>
      <rPr>
        <b/>
        <sz val="10"/>
        <color rgb="FF0070C0"/>
        <rFont val="Arial"/>
        <family val="2"/>
        <scheme val="minor"/>
      </rPr>
      <t xml:space="preserve"> (ص98)</t>
    </r>
  </si>
  <si>
    <t>العرف يعد وسيلة بطيئة لنشأة القاعدة القانونية</t>
  </si>
  <si>
    <r>
      <t xml:space="preserve">السؤال    10        </t>
    </r>
    <r>
      <rPr>
        <b/>
        <sz val="9"/>
        <color rgb="FF0070C0"/>
        <rFont val="Arial"/>
        <family val="2"/>
        <scheme val="minor"/>
      </rPr>
      <t xml:space="preserve">    (ص100)</t>
    </r>
  </si>
  <si>
    <t>ينعدم دوره في القانون الجنائي ويقل في الدستوري ويظهر دوره جليا في القانون التجاري والإداري والدولي</t>
  </si>
  <si>
    <t>اللوائح المستقلة</t>
  </si>
  <si>
    <t>اللوائح غير المستقلة</t>
  </si>
  <si>
    <r>
      <t xml:space="preserve">السؤال    9              </t>
    </r>
    <r>
      <rPr>
        <b/>
        <sz val="9"/>
        <color rgb="FF0070C0"/>
        <rFont val="Arial"/>
        <family val="2"/>
        <scheme val="minor"/>
      </rPr>
      <t>(ص100)</t>
    </r>
  </si>
  <si>
    <t>المعنى العام للتشريع  يقصد به مجموعة القواعد القانونية المكتوبة التي يتم وضعها من قبل السلطـات المختصة في الدولة لحكم علاقات الأفراد في المجتمع، سواء كانت هذه السلطة هي السلطــة التشريعية أو هي السلطة التنفيذية، شريطة أنْ تصدرَ هذه القواعد القانونية وفقا للإجراءات المحددة في الدستور ,,,,,أما المعنى الخاص للتشريع، فيقصد به مجموعة القواعد القانونية التي تضعها السلطة التشريعية في الدولة في حدود الاختصاص المخوَّل لها دستورياً.
(ص93)</t>
  </si>
  <si>
    <t>*1 هو « قواعد سلوك اجتماعي عامة ومجردة ومقترنة بجزاءٍ .فلايعتد بقانون او تشريع موجهاً لشخص معين بذاته أو متعلقاً بواقعة محددة بذاتها وذلك بسبب انتفاء عنصري العمومية والتجريد. ......*2 عبارة عن قواعد قانونية مكتوبة والذي يضفي عليه طابع الدقة والتحديد والوضوح,,,,,,*3 • أنَّ التشريعَ يصدر عن سلطة مختصة في الدولة، وهو الأمر الذي يضفي عليه صفة الرسمية وسهولة الرجوع إليه وتطبيقه من قبل القضاة في المحاكم(ص94)</t>
  </si>
  <si>
    <t>** • أنَّ التشريعَ قد يؤدي إلى جمود القاعدة القانونية.........**إجراءاتِ تعديل التشريع أحياناً قد تكون طويلة ومعقدة،.....**لا توجد أي ضمانة بأن التشريع المقتبس من دولة اخرى سيلقَى نفس النجاح في مجتمع الدولة الأخرى التي ترغب في تطبيقه....**• أن التشريع لا يمكن أن يلُمَّ بكافة مناحي وبالتالي فإنه بحاجة إلى إصدار عدد كبير جداً من التشريعات التي ستتكدس بطريقة يصعب الإلمام بها وتطبيقها...**احتمالية أن تتصفَ قواعدُه بالقصور والغموض وعدم الوضوح، وأن تتعارضَ مع أحكام تشريعات أخرى،اكبر في الحالات الطارئة (ص95)</t>
  </si>
  <si>
    <t>للتشريع معنى خاص وعام ,اذكرهما</t>
  </si>
  <si>
    <t>ما خصائص التشريع؟</t>
  </si>
  <si>
    <t xml:space="preserve">1 الدستور وتختلف طرق انشائه (ان يكون منحة او على شكل عقد او عن طريق جمعية تاسيسية او عن طريق استفتاء شعبي)  2 التشريع العادي (القانون) ويسمى في المملكة نظام   3التشريع الفرعي أو اللائحي </t>
  </si>
  <si>
    <t>ما اشكال التشريع؟</t>
  </si>
  <si>
    <t>القانون العادي يعد تاليا للدستور من حيث القوة والتدرج ويسمى في المملكة ب(نظام) ويجب ان لا يعارض الدستور في شيء(ص96)</t>
  </si>
  <si>
    <t>اللوائح هي قرارات للسلطة التنفيذية في ضوء القانون العادي والدستور ومن أنواعها الاوائح التنفيذية ( وهي مجموعة من القواعد التفصيلية التي تسُنُّها السلطة التنفيذية لتنفيذ التشريع الصادر عن السلطة التشريعية، )ولا يجوز ان تلغي او تعدل على أي قانون...ثانيا :• اللوائح التنظيمية هي القواعد اللازمة التي تضعها السلطة التنفيذية ضماناً لتنظيم المصالح والمرافق العامة في الدولة وهي مستقلة ..ثالثا • لوائح الضبط أو البوليس: هي القواعد القانونية التي تضعها السلطة التنفيذيـة للمحافظة على الأمن واستقرار المجتمع،ومن أمثلتها: اللوائح المنظَّمَة للمحلات العامة والمنشآت الخطرة واللوائحُ الخاصة بمراقبة الأغذية (ص97و98)</t>
  </si>
  <si>
    <t>ويقصَدُ بالعرف مجموعة القواعد القانونية غير المكتوبة، الناشئة عن اعتيادِ الأفراد على اتباع سلوكٍ معين، وتكراره لفترة زمنية طويلة بشكل مستمرٍ ومتواترٍ، فيتولد لديهم الشعور بقوتِه المُلزَمَةُ وبوجوب احترامه .وللعرف ركنان: الركن المادي والركن المعنوي (ص98)</t>
  </si>
  <si>
    <t>ما هو العرف؟</t>
  </si>
  <si>
    <t>ماهي مزايا العرف؟</t>
  </si>
  <si>
    <t>• أنْه يشكِّلَ استجابةً اجتماعيةً لرغبة المجتمع في تنظيم علاقات أفراده وإشباع حاجاته، فيكون العرفُ الذي نشأ من سلوك الأفراد، أكثرَ ترجمة وانعكاساً للبيئة الاجتماعية التي يقيمون فيها. 
2 المرونة ومواكبة المجتمع   3 • يكون الخضوعُ لأحكام العرف أمراً أيسرَ وأكثرَ ضمانة من الخضوع لأحكام القانون، بحكم تعود الناس عليه 4  • يَسدُّ العرفُ النقصَ التشريعي الموجود، إذْ إنَّه من غير المتصور أنْ يَلُمَّ التشريعُ المكتوب بكافة أوجه الحياة الاجتماعية ليقوم بتنظيمها، ففي حال وجود نقص في التشريع يَسُدُّ محلُّه العرف غير المكتوب.(ص99)</t>
  </si>
  <si>
    <t>ما هي عيوب العرف؟</t>
  </si>
  <si>
    <t>1 أنَّ العرفَ يُعدُّ وسيلة بطيئة لنشأة القاعدة القانونية  2 • صعوبةُ التعرف على العرف والإلمام بكافة أنواع الأعراف الموجودة في الدولة، فهي لا تكون موجودة في نصوص قانونية مكتوبة، وإنَّما متبعثرةٌ ومتناثرةٌ في كل مكان.• قد تختلف الأعراف داخل الدولة الواحدة من منطقة لأخرى ومن فترة زمنية لفترة زمنية أخرى، مما ينعكس سلباً على وحدة النظام القانوني والتشريعي في الدولة(ص100)</t>
  </si>
  <si>
    <t>أنواع العرف اثنان اذكرهما؟</t>
  </si>
  <si>
    <t>• العرف المكمل للتشريع
 وهو ذلك النوع من العرف الذي يلجأ إليه القاضي في حالة وجود نقص في التشريع ....• العرف المساعد أو المعاون للتشريع
 وهذا العرف لا يكمُنُ دورُه في سَدِّ الفراغ التشريعي، بل إنه يعمل إلى جانب القواعد القانونية المكتوبة على حل النزاع المعروض على القضاء. فإن لم، ففي العرف المساعد، فإنَّ التشريعَ ذاته هو من يَحيل إلى حكم العرف ويطلب الاستعانة به.
 (ص101)</t>
  </si>
  <si>
    <t>ينقسم العرف باعتباره شرعاً في الفقه الإسلامي إلى عرف صحيح وعرف فاسد</t>
  </si>
  <si>
    <r>
      <t xml:space="preserve">السؤال    7          </t>
    </r>
    <r>
      <rPr>
        <b/>
        <sz val="10"/>
        <color rgb="FF0070C0"/>
        <rFont val="Arial"/>
        <family val="2"/>
        <scheme val="minor"/>
      </rPr>
      <t xml:space="preserve">  (ص101)</t>
    </r>
  </si>
  <si>
    <r>
      <t xml:space="preserve">السؤال   8           </t>
    </r>
    <r>
      <rPr>
        <b/>
        <sz val="10"/>
        <color rgb="FF0070C0"/>
        <rFont val="Arial"/>
        <family val="2"/>
        <scheme val="minor"/>
      </rPr>
      <t xml:space="preserve">   (ص97)</t>
    </r>
  </si>
  <si>
    <t>السؤال</t>
  </si>
  <si>
    <t>رقم س</t>
  </si>
  <si>
    <t xml:space="preserve">الوحدة السادسة </t>
  </si>
  <si>
    <t>مادة 67</t>
  </si>
  <si>
    <t>مادة 7</t>
  </si>
  <si>
    <t>كادة70</t>
  </si>
  <si>
    <t>مادة 71</t>
  </si>
  <si>
    <t>تمارس السلطة التنظيمة اختصاصاتها حسب المادة 67 وفقا للنظام ...</t>
  </si>
  <si>
    <t>النظام الأساسي للحكم</t>
  </si>
  <si>
    <t>نظام مجلس الوزراء</t>
  </si>
  <si>
    <t>نظام مجلس الشورى</t>
  </si>
  <si>
    <r>
      <t xml:space="preserve">السؤال    1              </t>
    </r>
    <r>
      <rPr>
        <b/>
        <sz val="11"/>
        <color rgb="FF0070C0"/>
        <rFont val="Arial"/>
        <family val="2"/>
        <scheme val="minor"/>
      </rPr>
      <t xml:space="preserve">  </t>
    </r>
    <r>
      <rPr>
        <b/>
        <sz val="9"/>
        <color rgb="FF0070C0"/>
        <rFont val="Arial"/>
        <family val="2"/>
        <scheme val="minor"/>
      </rPr>
      <t>(ص113)</t>
    </r>
  </si>
  <si>
    <r>
      <t xml:space="preserve">السؤال    2                </t>
    </r>
    <r>
      <rPr>
        <b/>
        <sz val="9"/>
        <color rgb="FF0070C0"/>
        <rFont val="Arial"/>
        <family val="2"/>
        <scheme val="minor"/>
      </rPr>
      <t xml:space="preserve">    (ص113)</t>
    </r>
  </si>
  <si>
    <t>السلطة التنظيمية التي أعطيت سلطة سن الانظة واللوائح هي مجلس الشورى</t>
  </si>
  <si>
    <t>عرف مجلس الوزراء</t>
  </si>
  <si>
    <t>المادة (67) من النظام الأساسي للحكم في المملكة العربية السعودية الجهة المختصة دستورياً بالتشريع بالقول: « تختص السلطة التنظيمية بوضع الأنظمة واللوائح فيما يحقق المصلحة ويرفع المفسدة في شؤون الدولة وفقاً لقواعد الشريعة الإسلامية، وتمارس اختصاصاتها وفقاً لهذا النظام ونظام مجلس الوزراء ونظام مجلس الشورى ».(ص113)</t>
  </si>
  <si>
    <t>مجلس الوزراء السعودي هو عبارة عن هيئة نظامية تملك صلاحيات دستورية واسعة تشمل إصدار الأنظمة واللوائح، ورسم السياسة الداخلية والخارجية والمالية والاقتصادية والعلمية والتعليمية والدفاع وجميع شؤون البلاد العامة، كما يمارس مجلس الوزراء اختصاصه التنظيمي في إصدار اللوائح شريطة عدم مخالفة نصوصها لأحكام القرآن والسنة(ص114)</t>
  </si>
  <si>
    <t>اقتراحَ القوانين هو العمل الذي يمثل.......ويؤسس لبنائه</t>
  </si>
  <si>
    <t>جوهر القانون</t>
  </si>
  <si>
    <t>جوهر التشريع</t>
  </si>
  <si>
    <t>مادة القانون</t>
  </si>
  <si>
    <t>مادة التشريع</t>
  </si>
  <si>
    <r>
      <t xml:space="preserve">السؤال    3                 </t>
    </r>
    <r>
      <rPr>
        <b/>
        <sz val="9"/>
        <color rgb="FF0070C0"/>
        <rFont val="Arial"/>
        <family val="2"/>
        <scheme val="minor"/>
      </rPr>
      <t xml:space="preserve">  (ص114)</t>
    </r>
  </si>
  <si>
    <t>أعضاء مجلس الشورى</t>
  </si>
  <si>
    <t>أعضاء مجلس الوزراء</t>
  </si>
  <si>
    <r>
      <t xml:space="preserve">السؤال    4     </t>
    </r>
    <r>
      <rPr>
        <b/>
        <sz val="9"/>
        <color rgb="FF0070C0"/>
        <rFont val="Arial"/>
        <family val="2"/>
        <scheme val="minor"/>
      </rPr>
      <t xml:space="preserve"> (ص115)</t>
    </r>
  </si>
  <si>
    <t>نصت المادة 17 من مجلس الوزراء انه في حال عدم اتفاق مجلس الوزراء والشورى على مشروع النظام ,يحال للملك لاقرار ما يراه مناسبا</t>
  </si>
  <si>
    <t>اقتراح مشروع النظام يكون لاعضاء مجلس الشورى ومجلس والوزراء</t>
  </si>
  <si>
    <r>
      <t xml:space="preserve">السؤال    3        </t>
    </r>
    <r>
      <rPr>
        <b/>
        <sz val="9"/>
        <color rgb="FF0070C0"/>
        <rFont val="Arial"/>
        <family val="2"/>
        <scheme val="minor"/>
      </rPr>
      <t xml:space="preserve">   (ص115)</t>
    </r>
  </si>
  <si>
    <t>مرحلة التصويت هي الثانية في مسيرة صدور النظام ,حيث يعرض مشروع النظام المقترح (حق الاقتراح لاعضاء مجلس الشورى والمجلس الوزراء )على مجلس الوزراء (السلطة التنظيمية )وتكون جلسات المداولة سرية .ويبشترط حضور الوزير المعني .ويكون النصاب القانوني لمجلس الوزراء هو حضور ثلثي الاعضاء ويكون القرار صحيحا اذا صدر باغلبية الاعضاء الحاضرين وفي حال التساوي يرجح رئيس المجلس الراي ....اما لة انعقاد المجلس بحضور نصف الاعضاء في حالات استثنائية يتشرط لاقرار النظام تصويت ثلثي الاعضاء الحاضرين وليس الاغلبية المطلقة .ثم يرفع القرار للملك للمصادقة كل ذلك حسب المادة 14 (ص116)</t>
  </si>
  <si>
    <t>مرحلة التصويت لها حالات بالنسبة لعدد أعضاء المجلس ونسب التصويت ,اذكرها</t>
  </si>
  <si>
    <t xml:space="preserve">المادة 70 تقول (تصدر الأنظمة والمعاهدات والاتفاقيات الدولية  والامتيازات ويتم تعديلها بموجب مراسيم ملكية ) هذه المادة صادرة عن </t>
  </si>
  <si>
    <t>ليس أي مما سبق ذكره</t>
  </si>
  <si>
    <t>يتحقق بعملية اصدار النظام او القانون امرين هما اثبات وجود القانون ,و تكليف الدوائر المختصة بالتنفيذ وتسمى (شهادة ميلاد القاون)</t>
  </si>
  <si>
    <r>
      <t xml:space="preserve">السؤال    4         </t>
    </r>
    <r>
      <rPr>
        <b/>
        <sz val="10"/>
        <color rgb="FF0070C0"/>
        <rFont val="Arial"/>
        <family val="2"/>
        <scheme val="minor"/>
      </rPr>
      <t xml:space="preserve"> (ص116)</t>
    </r>
  </si>
  <si>
    <r>
      <t xml:space="preserve">السؤال   5      </t>
    </r>
    <r>
      <rPr>
        <b/>
        <sz val="10"/>
        <color rgb="FF0070C0"/>
        <rFont val="Arial"/>
        <family val="2"/>
        <scheme val="minor"/>
      </rPr>
      <t>(ص116)</t>
    </r>
  </si>
  <si>
    <t>بإختصار اذكر مراحل اصدار النظام (القانون) في المملكة العربية السعودية ؟</t>
  </si>
  <si>
    <t>1) مرحلة الاقتراح والمختص فيها مجلس الوزراء والشورى وفي حال عدم الاتفاق تحال للملك ...2) مرحلة التصويت ويختص بها مجلس الوزراء بحضور الوزير المعني ويكون التصويت بحضور الثلثين وتصويت الأغلبية  وفي حالة التساوي يحسمها الرئيس ..وفي  الحالات الاستثنائية يجوز حضور النصف والتصويت بثلثي اصوات الحاضرين حسب المادة 14 من نظام مجلس الوزراء.....)3 المصادقة وهي حق للملك حسب المادة  7 ...4) الاصدار (شهادة ميلاد النظام ) حسب الامدة 70 من النظام الاساسي ان الانظمة تصدر بمرسوم ملكي ...5)مرحلة النشر وهو اجراء واجب لنفاذ القانون ولابد ان يكون عبر الجريدة الرسمية حتى لة كان هناك وسيلة اقوى منها .(ص116-118)</t>
  </si>
  <si>
    <t>ورد في الوحدة المواد 67,17,14,,70,71,7 عرف عنها ومصدرها</t>
  </si>
  <si>
    <t>بحضور ثلثي أعضاء مجلس الوزراء ينعقد المجلس بكل الحلات</t>
  </si>
  <si>
    <t>المادة (67) من النظام الأساسي للحكم في المملكة العربية السعودية « تختص السلطة التنظيمية بوضع الأنظمة واللوائح فيما يحقق المصلحة ويرفع المفسدة في شؤون الدولة وفقاً لقواعد الشريعة الإسلامية، وتمارس اختصاصاتها وفقاً لهذا النظام ونظام مجلس الوزراء ونظام مجلس الشورى ». 
تنص المادة (17) من نظام مجلس الشورى لعام 1424في حالة عدم اتفاق الشورى وجلس الوزراء يحال مشروع النظام للملك وذلك في مرحلة الاقتراح. ..مادة (14) من نظام مجلس الوزراء لعام 1414يكون نصاب مجلس الوزراء بحضور الثلثين وفي الحالات الاستثنائية النصف ....المادة  (7) من نظام مجلس الوزراء السعودي ان قراراتِ مجلس الوزراء لا تصبح نهائية إلا بعد موافقة الملك عليها .      عالجَ نظامُ الحكم الأساسي في المملكة مرحلةَ الإصدار في المادة (70) منه بالقول: « تَصدُر الأنظمة والمعاهدات والاتفاقيات الدولية والامتيازات ويتم تعديلها بموجب مراسيم ملكية ».     نصت المادة (71) من النظام الأساسي للحكم في المملكة بأنَّ الأنظمةَ تُنشَر في الجريدة الرسمية وتكون نافذة المفعول من تاريخ نشرها ما لم يُنص على تاريخ آخر.(ص113-116)</t>
  </si>
  <si>
    <r>
      <t xml:space="preserve">السؤال    5        </t>
    </r>
    <r>
      <rPr>
        <b/>
        <sz val="9"/>
        <color rgb="FF0070C0"/>
        <rFont val="Arial"/>
        <family val="2"/>
        <scheme val="minor"/>
      </rPr>
      <t xml:space="preserve"> (ص116)</t>
    </r>
  </si>
  <si>
    <t>المشرع</t>
  </si>
  <si>
    <t>الفقهاء</t>
  </si>
  <si>
    <r>
      <t xml:space="preserve">السؤال 6                    </t>
    </r>
    <r>
      <rPr>
        <b/>
        <sz val="10"/>
        <color rgb="FF0070C0"/>
        <rFont val="Arial"/>
        <family val="2"/>
        <scheme val="minor"/>
      </rPr>
      <t xml:space="preserve">  (ص118)</t>
    </r>
  </si>
  <si>
    <t xml:space="preserve">تقسير القواعد القانونية من اعمال </t>
  </si>
  <si>
    <t xml:space="preserve">التفسير القضائي ليس ملزما حيث يجوز للمحكمة التعديل عليه في حالات مماثلة ولا تلزم محكمة ادنى منها به </t>
  </si>
  <si>
    <r>
      <t xml:space="preserve">السؤال  6      </t>
    </r>
    <r>
      <rPr>
        <b/>
        <sz val="9"/>
        <color rgb="FF0070C0"/>
        <rFont val="Arial"/>
        <family val="2"/>
        <scheme val="minor"/>
      </rPr>
      <t xml:space="preserve">    (ص118)</t>
    </r>
  </si>
  <si>
    <t>يشترط في التشريع التفسيري اللاحق ان يقتصر على ما جاء في التشريع الأول من مفردات وان لا يأتي باحكام جديدة</t>
  </si>
  <si>
    <r>
      <t xml:space="preserve">السؤال    7  </t>
    </r>
    <r>
      <rPr>
        <b/>
        <sz val="9"/>
        <color rgb="FF0070C0"/>
        <rFont val="Arial"/>
        <family val="2"/>
        <scheme val="minor"/>
      </rPr>
      <t xml:space="preserve"> (ص118)</t>
    </r>
  </si>
  <si>
    <t>الطابع النظري سمه للتفسير ...</t>
  </si>
  <si>
    <r>
      <t xml:space="preserve">السؤال    7        </t>
    </r>
    <r>
      <rPr>
        <b/>
        <sz val="9"/>
        <color rgb="FF0070C0"/>
        <rFont val="Arial"/>
        <family val="2"/>
        <scheme val="minor"/>
      </rPr>
      <t xml:space="preserve"> (ص119)</t>
    </r>
  </si>
  <si>
    <t>الفقهي</t>
  </si>
  <si>
    <t>القضائي</t>
  </si>
  <si>
    <t>التشريعي</t>
  </si>
  <si>
    <t>الإجابة 2و1</t>
  </si>
  <si>
    <t>في تفسير النص السليم يؤخذ أولا بالمعنى اللغوي مالم تظهر نية المشرع بالاخذ بالمعنى الاصطلاحي</t>
  </si>
  <si>
    <r>
      <t xml:space="preserve">السؤال   8        </t>
    </r>
    <r>
      <rPr>
        <b/>
        <sz val="10"/>
        <color rgb="FF0070C0"/>
        <rFont val="Arial"/>
        <family val="2"/>
        <scheme val="minor"/>
      </rPr>
      <t xml:space="preserve">  (ص120)</t>
    </r>
  </si>
  <si>
    <t xml:space="preserve">الاعمال التحضيرية للقانون </t>
  </si>
  <si>
    <t>تفسير فقهاء الدولة الماخوذ النص عنهم</t>
  </si>
  <si>
    <t>تفسير فقهاء الشريعة اذا كان النص مأخوذ منها</t>
  </si>
  <si>
    <t xml:space="preserve">اذا كان تفسير النص معيبا فهنا يلجأ في تفسيره إلى </t>
  </si>
  <si>
    <t>جميع ماسبق حسب الحالة</t>
  </si>
  <si>
    <t>الإلغاء الضمني</t>
  </si>
  <si>
    <t>الالغاء الصريح</t>
  </si>
  <si>
    <r>
      <t xml:space="preserve">السؤال    8        </t>
    </r>
    <r>
      <rPr>
        <b/>
        <sz val="10"/>
        <color rgb="FF0070C0"/>
        <rFont val="Arial"/>
        <family val="2"/>
        <scheme val="minor"/>
      </rPr>
      <t xml:space="preserve">  (ص120)</t>
    </r>
  </si>
  <si>
    <t>التفسير المعيب</t>
  </si>
  <si>
    <t>ليس أي مما سبق ذكره صحيحا</t>
  </si>
  <si>
    <r>
      <t xml:space="preserve">السؤال    9        </t>
    </r>
    <r>
      <rPr>
        <b/>
        <sz val="10"/>
        <color rgb="FF0070C0"/>
        <rFont val="Arial"/>
        <family val="2"/>
        <scheme val="minor"/>
      </rPr>
      <t xml:space="preserve"> (ص121)</t>
    </r>
  </si>
  <si>
    <t xml:space="preserve">يكون استنتاجه من استحالة الجمع بين قاعدتين قانونيتين متعارضتين </t>
  </si>
  <si>
    <t xml:space="preserve">يعد من ابسط طرق الإلغاء واوضحها </t>
  </si>
  <si>
    <r>
      <t xml:space="preserve">السؤال    10  </t>
    </r>
    <r>
      <rPr>
        <b/>
        <sz val="10"/>
        <color rgb="FF0070C0"/>
        <rFont val="Arial"/>
        <family val="2"/>
        <scheme val="minor"/>
      </rPr>
      <t xml:space="preserve">  (ص121)</t>
    </r>
  </si>
  <si>
    <t>التفسير السليم</t>
  </si>
  <si>
    <t>الإلغاء عن طريق تعارض النصوص وعن طريق إعادة التنظيم ..من طرق الإلغاء الضمني</t>
  </si>
  <si>
    <t>في حال كان النص معيبا  و مأخوذ من دولة أخرى فإن القانون يسقط ولا يحتاج لتفسير</t>
  </si>
  <si>
    <t>ما هو تفسير القاعدة القانونية؟</t>
  </si>
  <si>
    <t>يُقصد بالتفسير تحديد معنى القواعد القانونية في التشريع التي تطبق على العلاقات الاجتماعية وبيان المراد منها، وذلك توطئة للاستدلال على الحكم القانوني الواجب التطبيق على النزاع المعروض أمام القضاء. فعملية تفسير التشريع هي عملية قانونية تهدف إلى تحديد مضمون القواعد القانونية تحديداً واضحاً لا لبس فيه، وذلك بغية الوقوف على ما تتضمنه من فروض وأحكام (ص118)</t>
  </si>
  <si>
    <r>
      <t xml:space="preserve">السؤال    10          </t>
    </r>
    <r>
      <rPr>
        <b/>
        <sz val="9"/>
        <color rgb="FF0070C0"/>
        <rFont val="Arial"/>
        <family val="2"/>
        <scheme val="minor"/>
      </rPr>
      <t xml:space="preserve"> (120)</t>
    </r>
  </si>
  <si>
    <t>ما هو التفسير التشريعي؟</t>
  </si>
  <si>
    <t>• التفسير التشريعي: وهو التفسير الذي يضعه المشرع بنفسه عند سن التشريع. فقد يقدر المشرع عند وضع التشريع أنَّ مقصدَه قد لا يكون واضحاً، وأنَّ ذلك قد يؤدي إلى اختلاف في تفسير القاعدة القانونية. لذا يَعمدُ إلى إصدار تفسير لهذا التشريع يبين حقيقة ما قصده، وذلك من خلال إصدار تشريع لاحق يسمى بالتشريع التفسيري ليتم تطبيقه من تاريخ صدور التشريع الأول أي بأثر رجعي.
 ويُشترط في التشريع التفسيري اللاحق أنْ يقتصرَ فقط على تفسير ما جاء في التشريع الأول من بنود ومفردات، وأن لا يتضمن أي أحكام قانونية جديدة 
(ص118)</t>
  </si>
  <si>
    <t>• التفسير القضائي: وهو التفسير الذي تتولاه المحاكم في مناسبة ما يُعرض عليها من منازعات تستدعي تطبيق القانون عليها. وكقاعدة عامة، لا يُعتبر التفسير القضائي ملزماً للمحكمة التي نطقت به، بحيث يجوز لها أنْ تُعدِّله مستقبلاً حتى لو كانت الوقائع متماثلة مع الوقائع المفسرة. كما أنَّ تفسيرَ المحكمة الأعلى درجة لا يلزم المحكمة الأدنى درجة(ص118)</t>
  </si>
  <si>
    <t>• التفسير الفقهي: وهو التفسير الذي يقوم به فقهاء القانون في دراساتهم القانونية و أبحاثهم. ولا يكون لهذا التفسير أيُّ صفة إلزامية على اعتبار أنَّ الفقهَ ليس من المصادر الرسمية للقاعدة القانونية. ويتصف هذا التفسير بالطابع النظري، بعكس التفسير القضائي الذي يتسم بالطابع العملي (ص119)</t>
  </si>
  <si>
    <t>• تفسير النص السليم ويقتصر على تحديد المعنى الحرفي للنص او منطوق النص ويؤخذ بالمعنى الصطلاحي أولا .      • تفسير النص المعيب يكون النص معيباً إذا وقع فيه خطأ مادي كزيادة حرف من الحروف أو نقصانه أو نقص لفظ من ألفاظه أو شابه غموض ومن ثم احتمل أكثر من معنى أو كانت أحكامه متعارضة مع نصوص أخرى ,وفي حالة وجود أي عيب من هذه العيوب السابقة، فإن المفسرَ يلجأ في تفسيره إلى عناصر خارجة عن التشريع، وذلك لكي يتسنى له معرفة نية المشرع، ورفع ما في النص من عيوب مثل الاعمال التحضيري للقانون او اذ كان من دولة اخرى فينظر لتفسير فقهائها وقضاتها (ص120)</t>
  </si>
  <si>
    <t>ما هو التفسير القضائي للقواعد الفقهي ؟</t>
  </si>
  <si>
    <t>ما الفرق بين التفسير المعيب والسليم للنص القانوني؟</t>
  </si>
  <si>
    <t>هناك طريقتين للالغاء الضمني ما هما ؟</t>
  </si>
  <si>
    <t>• الإلغاء عن طريق التعارض بين النصوص: وفي هذه الحالة نكون أمامَ قواعد قانونية جديدة تقرر أحكاما متناقضة ومتعارضة مع قواعد قانونية موجودة، الحالة يتم إلغاء التشريع السابق ضمنياً بمجرد صدور التشريع اللاحق ودخوله حيز النفاذ، حيث أن « الغاية من الإلغاء الضمني احترام رغبة المشرع الأخيرة التي عبر عنها من خلال القاعدة القانونية الجديدة، والتي يتعين الأخذ بها وإهمال أي نصوص أخرى قديمة تناقضها .....• الإلغاء عن طريق إعادة التنظيم: ويقصد بإعادة التنظيم أن المشرع عندما يصدر تشريعاً لاحقاً على تشريع سابق يتناول فيه جميع ما تم تنظيمه في السابق بصوره متكاملة، فإن التشريع القديم في هذه الحالة يعد منسوخاً ضمناً بقواعد التشريع الجديد. ويشمل هذا الإلغاء الضمني إلغاء المسائل الموجودة في التشريع القديم والتي لم يتناولها التشريع الجديد دون الحاجة إلى الإشارة إلى ذلك في ديباجة التشريع الجديد أو في خاتمته(ص123)</t>
  </si>
  <si>
    <r>
      <t xml:space="preserve">السؤال    1                           </t>
    </r>
    <r>
      <rPr>
        <b/>
        <sz val="10"/>
        <color rgb="FF002060"/>
        <rFont val="Arial"/>
        <family val="2"/>
        <scheme val="minor"/>
      </rPr>
      <t xml:space="preserve">  (ص132)</t>
    </r>
  </si>
  <si>
    <t>الشريعة</t>
  </si>
  <si>
    <t>العقيدة</t>
  </si>
  <si>
    <t>تعني لغة الطريقة المستقيمة وأيضا مورد الماء الجاري الذي يقصده الناس لغايات الشرب</t>
  </si>
  <si>
    <t xml:space="preserve">اشتق مصطلح التشريع والشرع من الشريعة  وتعني سن القوانين عن طريق الأديان وتسمى </t>
  </si>
  <si>
    <t>التشريع السماوي</t>
  </si>
  <si>
    <t>التشريع الوضعي</t>
  </si>
  <si>
    <t>التشريع العادي</t>
  </si>
  <si>
    <r>
      <t xml:space="preserve">السؤال    1                 </t>
    </r>
    <r>
      <rPr>
        <b/>
        <sz val="11"/>
        <color rgb="FF0070C0"/>
        <rFont val="Arial"/>
        <family val="2"/>
        <scheme val="minor"/>
      </rPr>
      <t xml:space="preserve">   (132)</t>
    </r>
  </si>
  <si>
    <t>الشريعة في الاصطلاح الفقهي تعني مجموعة الاحكام التي شرعها الله للمسلم  من واجب تجاه علاقته بالغير فقط</t>
  </si>
  <si>
    <t>يختلف ترتيب الشريعة الإسلامية من دولة لاخرى بالنسبة كونها مصدرا للقاعدة القانونية ,فتكون أساسية في المملكة واحتياطيه في بقية دول العالم الإسلامي</t>
  </si>
  <si>
    <r>
      <t xml:space="preserve">السؤال    2           </t>
    </r>
    <r>
      <rPr>
        <b/>
        <sz val="8"/>
        <color rgb="FF0070C0"/>
        <rFont val="Arial"/>
        <family val="2"/>
        <scheme val="minor"/>
      </rPr>
      <t>(ص132)</t>
    </r>
  </si>
  <si>
    <t>المقصود بالاحوال الشخصية التي تعد الشريعة الإسلامية المصدر الرئيس لها في كل دول العالم الإسلامي هي :</t>
  </si>
  <si>
    <t>بنظام الأسرة كالخطبة والزواج وحقوق الزوجية</t>
  </si>
  <si>
    <t>ونظام الأموال بين الزوجين والطلاق والتفريق</t>
  </si>
  <si>
    <t>والبنوة والإقرار بالاُبوّة وإنكارها والمواريث</t>
  </si>
  <si>
    <t xml:space="preserve">لايعد القضاء مصدرا لانشاء القاعدة القانونية الا في الدول التي تتبني نظام </t>
  </si>
  <si>
    <t>السوابق القضائية (الانجلوسكسوني)</t>
  </si>
  <si>
    <t>السوابق القضائية (اللاتيني)</t>
  </si>
  <si>
    <r>
      <t xml:space="preserve">السؤال    3                           </t>
    </r>
    <r>
      <rPr>
        <b/>
        <sz val="8"/>
        <color rgb="FF0070C0"/>
        <rFont val="Arial"/>
        <family val="2"/>
        <scheme val="minor"/>
      </rPr>
      <t>(ص133)</t>
    </r>
  </si>
  <si>
    <r>
      <t xml:space="preserve">السؤال    4                          </t>
    </r>
    <r>
      <rPr>
        <b/>
        <sz val="8"/>
        <color rgb="FF0070C0"/>
        <rFont val="Arial"/>
        <family val="2"/>
        <scheme val="minor"/>
      </rPr>
      <t>(ص134)</t>
    </r>
    <r>
      <rPr>
        <b/>
        <sz val="11"/>
        <rFont val="Arial"/>
        <family val="2"/>
        <scheme val="minor"/>
      </rPr>
      <t xml:space="preserve"> </t>
    </r>
  </si>
  <si>
    <t>التشريع المكتوب (اللاتيني)</t>
  </si>
  <si>
    <t>التشريع المكتوب (الانجلوسكسوني)</t>
  </si>
  <si>
    <t>في نظام السوابق القضائية لاتعد الاحكام او السوابق القضائية في مرتبة مساوية للتشريع</t>
  </si>
  <si>
    <r>
      <t xml:space="preserve">السؤال    4          </t>
    </r>
    <r>
      <rPr>
        <b/>
        <sz val="8"/>
        <color rgb="FF0070C0"/>
        <rFont val="Arial"/>
        <family val="2"/>
        <scheme val="minor"/>
      </rPr>
      <t>(ص135)</t>
    </r>
  </si>
  <si>
    <t>بالنسبة للشريعة الإسلامية لاتعد احكام القضاء مصدرا من مصادر التشريع الا اذا استند القاضي على نص من الشريعة اذا وجد وان لم يوجد فهو اجتهاد شخصي غير ملزم</t>
  </si>
  <si>
    <t xml:space="preserve">من معاني الفقه </t>
  </si>
  <si>
    <r>
      <t xml:space="preserve">السؤال   5                      </t>
    </r>
    <r>
      <rPr>
        <b/>
        <sz val="8"/>
        <color rgb="FF0070C0"/>
        <rFont val="Arial"/>
        <family val="2"/>
        <scheme val="minor"/>
      </rPr>
      <t>(ص135)</t>
    </r>
  </si>
  <si>
    <t>مجموع فقهاء القانون</t>
  </si>
  <si>
    <t>اراء فقهاء القانون في تفسير قواعد القانون</t>
  </si>
  <si>
    <t>احكام القضاء</t>
  </si>
  <si>
    <t xml:space="preserve">هي الأصول الكلية التي تتفرع عنها الاحكام التفصيلية </t>
  </si>
  <si>
    <t xml:space="preserve">مباديء الشريعة الإسلامية </t>
  </si>
  <si>
    <t xml:space="preserve">الفقه </t>
  </si>
  <si>
    <t>الأصول</t>
  </si>
  <si>
    <t>تضمنت الشريعة الإسلامية مبدأ حسن النية في المعاملات</t>
  </si>
  <si>
    <t>مباديء الشريعة الإسلامية هي مباديء عامة تختلف في جوهرها من مذهب لآخر</t>
  </si>
  <si>
    <r>
      <t xml:space="preserve">السؤال    7        </t>
    </r>
    <r>
      <rPr>
        <b/>
        <sz val="8"/>
        <color rgb="FF0070C0"/>
        <rFont val="Arial"/>
        <family val="2"/>
        <scheme val="minor"/>
      </rPr>
      <t>(ص137)</t>
    </r>
  </si>
  <si>
    <t xml:space="preserve">هي تلك القواعد المثلى في المجتمع كالقيم الإنسانية المتعلقة بالخيروالشر </t>
  </si>
  <si>
    <t>مباديء القانون الطبيعي</t>
  </si>
  <si>
    <t>القواعد العامة في العدالة</t>
  </si>
  <si>
    <t>المباديء العامة</t>
  </si>
  <si>
    <r>
      <t xml:space="preserve">السؤال    7                          </t>
    </r>
    <r>
      <rPr>
        <b/>
        <sz val="8"/>
        <color rgb="FF0070C0"/>
        <rFont val="Arial"/>
        <family val="2"/>
        <scheme val="minor"/>
      </rPr>
      <t>ص(138)</t>
    </r>
  </si>
  <si>
    <t xml:space="preserve">حماية حقوق الإنسان وحماية الحق في الحياة ومنع التعسف في استعمال الحق, هي أهم المبادئ المستمدة من </t>
  </si>
  <si>
    <t>قواعد العدالة</t>
  </si>
  <si>
    <t>لاخلاق</t>
  </si>
  <si>
    <r>
      <t xml:space="preserve">السؤال    8                     </t>
    </r>
    <r>
      <rPr>
        <b/>
        <sz val="10"/>
        <color rgb="FF0070C0"/>
        <rFont val="Arial"/>
        <family val="2"/>
        <scheme val="minor"/>
      </rPr>
      <t xml:space="preserve">   ص(138)</t>
    </r>
  </si>
  <si>
    <t>إنَّ أهمَّ ما يميز مبادئ القانـون الطبيعي وقواعد العدالة عن باقي المصـادر الرسمية أنَّها لا تتضمن قواعد دقيقـة محددة بدقة وقابلة للتطبيق، فالقاضي لا يجد أمامَه قواعد واضحة ليطبقها، وإنَّما يجب أنْ يعتمدَ على هذه المبادئ المثالية</t>
  </si>
  <si>
    <t>السؤال   8          (ص139)</t>
  </si>
  <si>
    <t>مبادىءالشريعةالاسلامية  تعد أساسا صالحا لاستخلاص مبادئ القانون الطبيعي وقواعد العدالة</t>
  </si>
  <si>
    <r>
      <t xml:space="preserve">السؤال  6         </t>
    </r>
    <r>
      <rPr>
        <b/>
        <sz val="8"/>
        <color rgb="FF0070C0"/>
        <rFont val="Arial"/>
        <family val="2"/>
        <scheme val="minor"/>
      </rPr>
      <t>(ص139)</t>
    </r>
  </si>
  <si>
    <r>
      <t xml:space="preserve">السؤال    5      </t>
    </r>
    <r>
      <rPr>
        <b/>
        <sz val="11"/>
        <color rgb="FFFF0000"/>
        <rFont val="Arial"/>
        <family val="2"/>
        <scheme val="minor"/>
      </rPr>
      <t>(ص135)</t>
    </r>
  </si>
  <si>
    <r>
      <t xml:space="preserve">السؤال    9          </t>
    </r>
    <r>
      <rPr>
        <b/>
        <sz val="8"/>
        <color rgb="FF0070C0"/>
        <rFont val="Arial"/>
        <family val="2"/>
        <scheme val="minor"/>
      </rPr>
      <t>(ص137)</t>
    </r>
  </si>
  <si>
    <t>لا ينتهي اثر القواعد الطبيعية وقواعد العدالة عند حل النزاع الذي وضعت من اجل حله</t>
  </si>
  <si>
    <r>
      <t xml:space="preserve">السؤال    10          </t>
    </r>
    <r>
      <rPr>
        <b/>
        <sz val="8"/>
        <color rgb="FF0070C0"/>
        <rFont val="Arial"/>
        <family val="2"/>
        <scheme val="minor"/>
      </rPr>
      <t>( ص139)</t>
    </r>
  </si>
  <si>
    <t>كان الفقه يعتبر مصدرا رسميا للقواعد القانونية حتى العصر الحديث حيث اصبح مصدرا تفسيريا مجردا من صفة الالزام</t>
  </si>
  <si>
    <r>
      <t xml:space="preserve">السؤال    9                         </t>
    </r>
    <r>
      <rPr>
        <b/>
        <sz val="10"/>
        <color rgb="FF0070C0"/>
        <rFont val="Arial"/>
        <family val="2"/>
        <scheme val="minor"/>
      </rPr>
      <t xml:space="preserve">  (ص136)</t>
    </r>
  </si>
  <si>
    <t>الحكم القضائي في النظام اللاتيني ليس له الا قيمة تفسيرية</t>
  </si>
  <si>
    <t>تستعمل كلمة الشريعة في لغة العرب في معنيين أحدهما الطريقة المستقيمة، والمعنى الثاني لها هو مورد الماء الجاري الذي عادة ما يقصده الناس لغايات الشُرب، ومنه قول العرب: « شَرَعت الإبل إذا وردت شريعة الماء لتشرب ..........أما في الاصطلاح الفقهي، فيقصد بالشريعة الإسلامية مجموعة الأحكام التي شرعها الله تعالى لعباده وبلَّغ الناس بها عن طريق رسوله، سواء تعلقت بواجب الإنسان تجاه ربه أو بواجبه تجاه نفسه أو ارتبطت بتنظيم علاقته مع الغير(ص131)</t>
  </si>
  <si>
    <t>يقصد بلفظ القضاء أحد المعنيين، فقد يطلق هذا اللفظ للدلالة على السلطة القضائية والتي تتكون من مجموع المحاكم الموجودة في الدولة وتتولى مهمة الفصل في القضايا المطروحة أمامها. كما قد يطلق هذا اللفظ للتعبير عن مجموع المبادئ القانونية المستخلصة من استقرار أحكام المحاكم على اتباعها والحكم بها عند تطبيقها للقانون »  
 وعندما نتكلم عن القضاء كمصدر من مصادر القاعدة القانونية نقصد التعريف الثاني(ص134)</t>
  </si>
  <si>
    <t>الحكمَ القضائيَّ في النظام اللاتيني لا يكون له إلا قيمة تفسيرية قد يستأنس بها القاضي عند نظره في النزاع المعروض أمامه في حال عدم وجود نص قانوني، ولكنه لا يكون ملزماً باتباع التفسير الذي قدمته المحكمة الأخرى، إذ إنه قد يقدم تفسيره الخاص به، والذي أيضاً لا يعد ملزماً لباقي القضاة والمحاكم(ص135)</t>
  </si>
  <si>
    <t>ماذا تعني كلمة شريعة لغة واصطلاحا؟</t>
  </si>
  <si>
    <t>لماذا سميت الاحكام الشرعية بالشريعة؟</t>
  </si>
  <si>
    <t>ما المقصود بمسائل الأحوال الشخصية؟</t>
  </si>
  <si>
    <t>للقضاء معنيان ,اذكرهما؟</t>
  </si>
  <si>
    <t>ماقيمة احكام القضاء في النظام اللاتيني على انشاء القاعدة القانونية؟</t>
  </si>
  <si>
    <t>المقصود بمسائل الأحوال الشخصية المسائل المتعلقة بحالة الأشخاص وأهليتهم، أو تلك المتعلقة بنظام الأسرة كالخطبة والزواج وحقوق الزوجية وواجباتها المتبادلة والمهر ونظام الأموال بين الزوجين والطلاق والتفريق والبنوة والإقرار بالاُبوّة وإنكارها، والعلاقة بين الأصول والفروع، والالتزام بالنفقة للأقارب والأصهار، وتصحيح النسب والتبني والولاية والوصاية والقيامة والحجر والإذن بالإدارة والغيبة، وكذلك المنازعات المتعلقة بالمواريث والوصايا وغيرها. فهذه الموضوعات كلها تكون الشريعة الإسلامية مصدراً رئيسياً فيها (133)</t>
  </si>
  <si>
    <t>يطلق اصطلاح الفقه على معنيين اثنين، فقد يقصد به مجموعة الآراء التي يقول بها علماء القانون وهم يشرحون أو ينتقدون قواعد القانون في مؤلفاتهم.              كما قد يُطلَق مصطلح الفقه على مجموع فقهاء القانون ذاتِهم.          ويُقصَد بالفقه كمصدرٍ من مصادرِ القاعدةِ القانونية التعريف الأول. إلا أنَّ هذه الأدبيات التي يَصوغُها ويطرحُها علماءُ القانون والمشتغلون بدراسته لا تُشكِّل مصدراً رئيسياً ومباشراً للقاعدة القانونية. فمهما لَقيَت هذه الأفكار والطّروحات من قبول وتأثير، فإنَّه لا يتَعَيَّن على القاضي إعمالُها والأخذ بها في حكمه (ص135)</t>
  </si>
  <si>
    <t>لقد تفاوتت نظرةُ الشرائع الدينية إلى دورِ الفقه، فبعض الشرائع القديمة وحتى الشريعة الإسلامية كانت تعتبره مصدراً رسمياً للقاعدة القانونية، قبل أنْ ينتهيَ الأمر به في شرائع العصر الحديث إلى أنْ يصبحَ مصدراً تفسيرياً مجرداً من صفة الإلزام.
 ومع ذلك فإنَّ للفقه دوراً كبيراً في الشريعة الإسلامية لا يمكن إنكاره لان الشريعة الاسلامية تضم مباديء كلية وقواعد عامة تجعل من الشريعة منافسا لاحدث وارقى الشرائع (ص136)</t>
  </si>
  <si>
    <t>الفقه هو الاجتهاد المُستخدَم للتوصل إلى استنباط الأحكام الشرعية من الأدلة التفصـيلية، فهو الجانب العملي من الشريعة الإسلامية.         أما بالنسبة لمبادئ الشريعة الإسلامية، فهي الأصول الكُليَّة التي تتفرع عنها الأحكام التفصيلية. فهي المبادئ العامة التي لا تختلف في جوهرها من مذهب لآخر. فالنظام القانوني في الشريعة الإسلامية قائم على قواعد وأحكام أساسية في كل الميادين، وأنَّ نصوصَ الشريعةِ الإسلاميةِ في القرآن والسنة قد أتت بمبادئ أساسية، وتركت التفصيلات للاجتهاد في التطبيق بحسب المصالح الزمنية. 
 إلا أنَّ القليلَ من أحكام الشريعة الإسلامية قد تناولت موضوعات معينة بالتفصيل، ولم يَعُد هناك دور للفقه، كأحكام الميراث وبعض العقوبات و(ص137)</t>
  </si>
  <si>
    <t>يُقصَد بمبادئ القانون الطبيعي تلك القواعد المثلى في المجتمع كالقيم الإنسانية المتعلقة بالخير والشر. فهي مجموعة المبادئ العليا التي يُسلِّم العقلُ الإنسانيُّ السـليم بضرورتها في تنظيم العلاقات بـين الأفراد داخل المجتمع الإسلامي.                              أما قواعد العدالة، فهي تلك الفكرة المرِنة التي يختلف مفهومها من شخص إلى آخر. فمن أهم المبادئ المستمدة من قواعد العدالة حماية حقوق الإنسان وحماية الحق في الحياة ومنع التعسف في استعمال الحق.(ص138)</t>
  </si>
  <si>
    <t>إنَّ أهمَّ ما يميز مبادئ القانـون الطبيعي وقواعد العدالة عن باقي المصـادر الرسمية أنَّها لا تتضمن قواعد دقيقـة محددة بدقة وقابلة للتطبيق، فالقاضي لا يجد أمامَه قواعد واضحة ليطبقها، وإنَّما يجب أنْ يعتمدَ على هذه المبادئ المثالية، ويضعُ نفسَه في مكان المشرع وينشِئ قاعدة قانونية من هذه المبادئ ليطبقها على النزاع المعروض عليه. (منصور، 1408 هـ).
إلا أنَّ هذه القاعدة ينتهي مفعولُها بحلها للنزاع الذي وضعت من أجل حله، لذا لا يمكنُ تصور أنْ يكونَ القانونُ الطبيعي ومبادئ العدالة مصادرَ رسمية للقانون، بل هي مصادر احتياطية له.
(ص139)</t>
  </si>
  <si>
    <r>
      <t xml:space="preserve">ولا شك أنَّ مبادئَ الشريعة الإسلامية بما تحتويه من قواعد عامة وأحكام كلية تُعدُّ أساساً صالحاً لاستخلاص مبادئ القانون الطبيعي وقواعد العدالة منها، كونها تنادي بإحقاق الحق وضرورة إقامة العدل والإنصاف بين الناس. فالله سبحانه وتعالى في كتابه العزيز يقول: </t>
    </r>
    <r>
      <rPr>
        <b/>
        <sz val="14"/>
        <color rgb="FF393A3A"/>
        <rFont val="QCF_BSML"/>
      </rPr>
      <t>(</t>
    </r>
    <r>
      <rPr>
        <b/>
        <sz val="14"/>
        <color rgb="FF393A3A"/>
        <rFont val="Simplified Arabic"/>
        <family val="1"/>
      </rPr>
      <t xml:space="preserve"> </t>
    </r>
    <r>
      <rPr>
        <b/>
        <sz val="14"/>
        <color rgb="FF393A3A"/>
        <rFont val="Times New Roman"/>
        <family val="1"/>
      </rPr>
      <t>وَإِذَا حَكَمْتُم بَيْنَ ٱلنَّاسِ أَن تَحْكُمُوا۟ بِٱلْعَدْلِ</t>
    </r>
    <r>
      <rPr>
        <b/>
        <sz val="14"/>
        <color rgb="FF393A3A"/>
        <rFont val="Simplified Arabic"/>
        <family val="1"/>
      </rPr>
      <t xml:space="preserve"> </t>
    </r>
    <r>
      <rPr>
        <b/>
        <sz val="14"/>
        <color rgb="FF393A3A"/>
        <rFont val="QCF_BSML"/>
      </rPr>
      <t>)</t>
    </r>
    <r>
      <rPr>
        <b/>
        <sz val="14"/>
        <color rgb="FF393A3A"/>
        <rFont val="Simplified Arabic"/>
        <family val="1"/>
      </rPr>
      <t xml:space="preserve">، [النساء: 58]، وقوله تعالى: </t>
    </r>
    <r>
      <rPr>
        <b/>
        <sz val="14"/>
        <color rgb="FF393A3A"/>
        <rFont val="QCF_BSML"/>
      </rPr>
      <t>(</t>
    </r>
    <r>
      <rPr>
        <b/>
        <sz val="14"/>
        <color rgb="FF393A3A"/>
        <rFont val="Simplified Arabic"/>
        <family val="1"/>
      </rPr>
      <t xml:space="preserve"> </t>
    </r>
    <r>
      <rPr>
        <b/>
        <sz val="14"/>
        <color rgb="FF393A3A"/>
        <rFont val="Times New Roman"/>
        <family val="1"/>
      </rPr>
      <t>يَـٰٓأَيُّهَا ٱلَّذِينَ ءَامَنُوا۟ كُونُوا۟ قَوَّ</t>
    </r>
    <r>
      <rPr>
        <b/>
        <sz val="14"/>
        <color rgb="FF393A3A"/>
        <rFont val="Simplified Arabic"/>
        <family val="1"/>
      </rPr>
      <t>‌</t>
    </r>
    <r>
      <rPr>
        <b/>
        <sz val="14"/>
        <color rgb="FF393A3A"/>
        <rFont val="Times New Roman"/>
        <family val="1"/>
      </rPr>
      <t xml:space="preserve"> مِينَ لِلَّهِ شُهَدَآءَ بِٱلْقِسْطِۖ وَلَا يَجْرِمَنَّكُمْ شَنَـَٔانُ قَوْمٍ عَلَىٰٓ أَلَّا تَعْدِلُوا۟</t>
    </r>
    <r>
      <rPr>
        <b/>
        <sz val="14"/>
        <color rgb="FF393A3A"/>
        <rFont val="Simplified Arabic"/>
        <family val="1"/>
      </rPr>
      <t xml:space="preserve"> </t>
    </r>
    <r>
      <rPr>
        <b/>
        <sz val="14"/>
        <color rgb="FF393A3A"/>
        <rFont val="Times New Roman"/>
        <family val="1"/>
      </rPr>
      <t>ٱعْدِلُوا۟ هُوَ أَقْرَبُ لِلتَّقْوَىٰ</t>
    </r>
    <r>
      <rPr>
        <b/>
        <sz val="14"/>
        <color rgb="FF393A3A"/>
        <rFont val="Simplified Arabic"/>
        <family val="1"/>
      </rPr>
      <t xml:space="preserve"> </t>
    </r>
    <r>
      <rPr>
        <b/>
        <sz val="14"/>
        <color rgb="FF393A3A"/>
        <rFont val="QCF_BSML"/>
      </rPr>
      <t>)</t>
    </r>
    <r>
      <rPr>
        <b/>
        <sz val="14"/>
        <color rgb="FF393A3A"/>
        <rFont val="Simplified Arabic"/>
        <family val="1"/>
      </rPr>
      <t xml:space="preserve"> </t>
    </r>
  </si>
  <si>
    <t>مالمقصود بالفقه وماذا يعني؟</t>
  </si>
  <si>
    <t>ما دور الفقه كمصدر للقاعدة القانونية ؟</t>
  </si>
  <si>
    <t>ما الفرق بين الفقه والمباديء الشريعة الإسلامية؟</t>
  </si>
  <si>
    <t>ماذا يميز قواعد القانون الطبيعي وقواعد العدالة عن بقية مصادر القانون الرسمية؟</t>
  </si>
  <si>
    <t>كيف تصبح الشريعة الإسلامية مصدرا لقاعد العدالة والقانون الطبيعي؟</t>
  </si>
  <si>
    <t>كلمة قانون اجتماعيا هي كل قاعدة ثابتة تفيد استمرار امر معين وفقا لنظام ثابت</t>
  </si>
  <si>
    <r>
      <t xml:space="preserve"> السؤال    3       </t>
    </r>
    <r>
      <rPr>
        <b/>
        <sz val="10"/>
        <color theme="8" tint="-0.249977111117893"/>
        <rFont val="Arial"/>
        <family val="2"/>
        <scheme val="minor"/>
      </rPr>
      <t xml:space="preserve"> (ص40)</t>
    </r>
  </si>
  <si>
    <t>المذهب الشكلي عند اوستن يرى ان القانون يعبر عن ارادة الحاكم</t>
  </si>
  <si>
    <r>
      <t xml:space="preserve">السؤال    4        </t>
    </r>
    <r>
      <rPr>
        <b/>
        <sz val="8"/>
        <color rgb="FF0070C0"/>
        <rFont val="Arial"/>
        <family val="2"/>
        <scheme val="minor"/>
      </rPr>
      <t xml:space="preserve">  (ص41)</t>
    </r>
  </si>
  <si>
    <t xml:space="preserve"> الشركة هي شخص طبيعي</t>
  </si>
  <si>
    <r>
      <t xml:space="preserve">السؤال    9           </t>
    </r>
    <r>
      <rPr>
        <b/>
        <sz val="8"/>
        <color rgb="FF0070C0"/>
        <rFont val="Arial"/>
        <family val="2"/>
        <scheme val="minor"/>
      </rPr>
      <t>(ص42)</t>
    </r>
  </si>
  <si>
    <r>
      <t xml:space="preserve">السؤال    10    </t>
    </r>
    <r>
      <rPr>
        <b/>
        <sz val="8"/>
        <color rgb="FF0070C0"/>
        <rFont val="Arial"/>
        <family val="2"/>
        <scheme val="minor"/>
      </rPr>
      <t>(ص42)</t>
    </r>
  </si>
  <si>
    <t>تعريف القانون بمعناه الواسع مجموعةُ القواعدِ الساريةِ المفعولِ في زمن مُعيّنٍ وفي دولةٍ معينةٍ، وهذا التعريفُ يشملُ أيضاً القواعدَ الأخرى المعمولَ بها في المجتمع حتى لو كانت من قَبيلِ العُرْفِ أو الدِّينِ أو الفِقه أو القَضاءِ .....أمَّا القانونُ بمعناه الضيق، فينصرفُ إلى مجموعةِ القواعدِ المكتوبةِ والمُلزَمةِ التي تُصْدِرُها السلطةُ التشريعيةُ لتنظيمِ علاقاتِ الأفرادِ ببعضِهم، وعلاقاتِهم بالدولة في إحدى مجالاتِ الحياةِ الاجتماعية.(ص38)</t>
  </si>
  <si>
    <t>كيف تنظم القاعدة القانونية سلوك الأشخاص؟</t>
  </si>
  <si>
    <r>
      <t>العدل يرتبط القانون ارتباطا وثيقا وينقسم لثلاثة اقسام :....</t>
    </r>
    <r>
      <rPr>
        <b/>
        <sz val="11"/>
        <color rgb="FFFF0000"/>
        <rFont val="Arial"/>
        <family val="2"/>
        <scheme val="minor"/>
      </rPr>
      <t>العدل التبادلي</t>
    </r>
    <r>
      <rPr>
        <b/>
        <sz val="11"/>
        <color rgb="FF002060"/>
        <rFont val="Arial"/>
        <family val="2"/>
        <scheme val="minor"/>
      </rPr>
      <t xml:space="preserve"> وهو يقوم بين الاشخاص العاديين على اساس العدالة المطلقة بينهم ....</t>
    </r>
    <r>
      <rPr>
        <b/>
        <sz val="11"/>
        <color rgb="FFFF0000"/>
        <rFont val="Arial"/>
        <family val="2"/>
        <scheme val="minor"/>
      </rPr>
      <t>العدل التوزيعي</t>
    </r>
    <r>
      <rPr>
        <b/>
        <sz val="11"/>
        <color rgb="FF002060"/>
        <rFont val="Arial"/>
        <family val="2"/>
        <scheme val="minor"/>
      </rPr>
      <t xml:space="preserve"> : يخص علاقة الفرد بمجتمعه فيحدد واجباته وحقوقه والمساواة النسبية بينهم ,فيعامل الافراد المتساويين بطريقة متساوية والعكس .....            ..</t>
    </r>
    <r>
      <rPr>
        <b/>
        <sz val="11"/>
        <color rgb="FFFF0000"/>
        <rFont val="Arial"/>
        <family val="2"/>
        <scheme val="minor"/>
      </rPr>
      <t>العدل الاجتماعي</t>
    </r>
    <r>
      <rPr>
        <b/>
        <sz val="11"/>
        <color rgb="FF002060"/>
        <rFont val="Arial"/>
        <family val="2"/>
        <scheme val="minor"/>
      </rPr>
      <t xml:space="preserve"> وهوالذي يخص واجبات المجتمع على الفرد مثل خدمات الدولة لمواطنيها مثل تحقيق الامن والمان والتامين والصحة .(ص 44-45)</t>
    </r>
  </si>
  <si>
    <r>
      <rPr>
        <b/>
        <sz val="11"/>
        <color rgb="FFFF0000"/>
        <rFont val="Arial"/>
        <family val="2"/>
        <scheme val="minor"/>
      </rPr>
      <t xml:space="preserve">اولا </t>
    </r>
    <r>
      <rPr>
        <b/>
        <sz val="11"/>
        <color rgb="FF002060"/>
        <rFont val="Arial"/>
        <family val="2"/>
        <scheme val="minor"/>
      </rPr>
      <t>ان القانون لايعنى بما يدور في النفوس من نيات .</t>
    </r>
    <r>
      <rPr>
        <b/>
        <sz val="11"/>
        <color rgb="FFFF0000"/>
        <rFont val="Arial"/>
        <family val="2"/>
        <scheme val="minor"/>
      </rPr>
      <t xml:space="preserve">..ثانيا </t>
    </r>
    <r>
      <rPr>
        <b/>
        <sz val="11"/>
        <color rgb="FF002060"/>
        <rFont val="Arial"/>
        <family val="2"/>
        <scheme val="minor"/>
      </rPr>
      <t>يستوى اما القانون من نوى ان ينفق سلعته على امر محمود او في امر مخالف للقانون مالم تظهر الى حيز الوجود ....</t>
    </r>
    <r>
      <rPr>
        <b/>
        <sz val="11"/>
        <color rgb="FFFF0000"/>
        <rFont val="Arial"/>
        <family val="2"/>
        <scheme val="minor"/>
      </rPr>
      <t>ثالثا</t>
    </r>
    <r>
      <rPr>
        <b/>
        <sz val="11"/>
        <color rgb="FF002060"/>
        <rFont val="Arial"/>
        <family val="2"/>
        <scheme val="minor"/>
      </rPr>
      <t xml:space="preserve"> :القانون يراعي النية عند خروجها لحيز الوجود (القصد الجنائي ) فمن قتل متعمدا ليس كمن قتل خطأ...</t>
    </r>
    <r>
      <rPr>
        <b/>
        <sz val="11"/>
        <color rgb="FFFF0000"/>
        <rFont val="Arial"/>
        <family val="2"/>
        <scheme val="minor"/>
      </rPr>
      <t>رابعا:</t>
    </r>
    <r>
      <rPr>
        <b/>
        <sz val="11"/>
        <color rgb="FF002060"/>
        <rFont val="Arial"/>
        <family val="2"/>
        <scheme val="minor"/>
      </rPr>
      <t xml:space="preserve"> الن القانون يخضع للتطور مع تطور المجتمع ولايمكن توحيد القوانين بين الدول الا في حالة تطبيق الشريعة .</t>
    </r>
    <r>
      <rPr>
        <b/>
        <sz val="11"/>
        <color rgb="FFFF0000"/>
        <rFont val="Arial"/>
        <family val="2"/>
        <scheme val="minor"/>
      </rPr>
      <t xml:space="preserve">..خامسا </t>
    </r>
    <r>
      <rPr>
        <b/>
        <sz val="11"/>
        <color rgb="FF002060"/>
        <rFont val="Arial"/>
        <family val="2"/>
        <scheme val="minor"/>
      </rPr>
      <t>: القانون كقاعدة اجتماعية لايطبق الا في حدود اقليم الدولة كنوع من السيادة ....</t>
    </r>
    <r>
      <rPr>
        <b/>
        <sz val="11"/>
        <color rgb="FFFF0000"/>
        <rFont val="Arial"/>
        <family val="2"/>
        <scheme val="minor"/>
      </rPr>
      <t xml:space="preserve">سادسا </t>
    </r>
    <r>
      <rPr>
        <b/>
        <sz val="11"/>
        <color rgb="FF002060"/>
        <rFont val="Arial"/>
        <family val="2"/>
        <scheme val="minor"/>
      </rPr>
      <t>كون القاعدة القانونية اجتماعية فهي ترتبط ببقية العلوم لاسايسية والاقتصادية عند التنظيم  وترتبط بعلوم النفس والاخلاق عند الاهتمام ببواعث السلوك الاجتماعي وظواهره.(ص43-44)</t>
    </r>
  </si>
  <si>
    <r>
      <t>الحقُّ هو: السلطةُ أو الامتيازُ التي يمنحُها القانونُ للشخصِ لتمكينِه من تحقيقِ مصلحةٍ مشروعةٍ يُعْتَرفُ له بها ويحميها، فهو مَزِيَّةٌ أو قُدرةٌ يُقِرُّها القانونُ ويحميها لشخصٍ مُعيَّنٍ على شخصٍ آخرٍ (</t>
    </r>
    <r>
      <rPr>
        <b/>
        <sz val="11"/>
        <color rgb="FFFF0000"/>
        <rFont val="Arial"/>
        <family val="2"/>
        <scheme val="minor"/>
      </rPr>
      <t>طبيعي أو معنوي)</t>
    </r>
    <r>
      <rPr>
        <b/>
        <sz val="11"/>
        <color rgb="FF002060"/>
        <rFont val="Arial"/>
        <family val="2"/>
        <scheme val="minor"/>
      </rPr>
      <t xml:space="preserve"> أو على شيءٍ معينٍ </t>
    </r>
    <r>
      <rPr>
        <b/>
        <sz val="11"/>
        <color rgb="FFFF0000"/>
        <rFont val="Arial"/>
        <family val="2"/>
        <scheme val="minor"/>
      </rPr>
      <t>(مادي أو أدبي)</t>
    </r>
    <r>
      <rPr>
        <b/>
        <sz val="11"/>
        <color rgb="FF002060"/>
        <rFont val="Arial"/>
        <family val="2"/>
        <scheme val="minor"/>
      </rPr>
      <t>، ومثالُ ذلك: حقُّ المُلكِيَّةِ وحقُّ الانتِخابِ أمَّا القانونُ، فهو بصفةٍ عامةٍ: مجموعةُ القواعدِ القانونيةِ الملزَمةِ التي تحكُم سلوكَ الأفرادِ وعلاقاتِهم الاجتماعيةِ في المجتمع..... ولا ينشأُ الحقُّ إلا إذا أقَرَّته قاعدةٌ من قواعدِ القانونِ واعترفت به، فالقانون يهدفُ بصورةٍ أساسيةٍ إلى تحديدِ الحقوقِ وبيانِ مداها وكيفية اكتسابِها وانقضائها. وبعبارة أخرى، فإنَّه يُمكنُنا القولُ أنَّ الحقَّ: هو ثمرةُ القانونِ ونتيجتِه، وأنَّ القانونَ يتمثلُ عملياً عند تطبيقِه بما يَنجَمُ عنه من حقوق.(ص39)</t>
    </r>
  </si>
  <si>
    <r>
      <rPr>
        <b/>
        <sz val="26"/>
        <color theme="1"/>
        <rFont val="Arial"/>
        <family val="2"/>
        <scheme val="minor"/>
      </rPr>
      <t>الوحدة الثانية</t>
    </r>
    <r>
      <rPr>
        <b/>
        <sz val="22"/>
        <color theme="1"/>
        <rFont val="Arial"/>
        <family val="2"/>
        <scheme val="minor"/>
      </rPr>
      <t xml:space="preserve">     </t>
    </r>
    <r>
      <rPr>
        <b/>
        <sz val="48"/>
        <color theme="1"/>
        <rFont val="Arial"/>
        <family val="2"/>
        <scheme val="minor"/>
      </rPr>
      <t xml:space="preserve">  </t>
    </r>
    <r>
      <rPr>
        <b/>
        <sz val="48"/>
        <color rgb="FFFF0000"/>
        <rFont val="Arial"/>
        <family val="2"/>
        <scheme val="minor"/>
      </rPr>
      <t>2</t>
    </r>
    <r>
      <rPr>
        <b/>
        <sz val="48"/>
        <color theme="1"/>
        <rFont val="Arial"/>
        <family val="2"/>
        <scheme val="minor"/>
      </rPr>
      <t xml:space="preserve"> </t>
    </r>
    <r>
      <rPr>
        <b/>
        <sz val="22"/>
        <color theme="1"/>
        <rFont val="Arial"/>
        <family val="2"/>
        <scheme val="minor"/>
      </rPr>
      <t xml:space="preserve"> المدخل لعلم القانون                    </t>
    </r>
  </si>
  <si>
    <t>العدل يرتبط القانون ارتباطا وثيقا وينقسم لثلاثة اقسام :....العدل التبادلي وهو يقوم بين الاشخاص العاديين على اساس العدالة المطلقة بينهم ....العدل التوزيعي : يخص علاقة الفرد بمجتمعه فيحدد واجباته وحقوقه والمساواة النسبية بينهم ,فيعامل الافراد المتساويين بطريقة متساوية والعكس .....            ..العدل الاجتماعي وهوالذي يخص واجبات المجتمع على الفرد مثل خدمات الدولة لمواطنيها مثل تحقيق الامن والمان والتامين والصحة .(ص 44-45)</t>
  </si>
  <si>
    <r>
      <t xml:space="preserve">السؤال    1          </t>
    </r>
    <r>
      <rPr>
        <b/>
        <sz val="8"/>
        <color rgb="FF0070C0"/>
        <rFont val="Arial"/>
        <family val="2"/>
        <scheme val="minor"/>
      </rPr>
      <t xml:space="preserve"> (ص55)</t>
    </r>
  </si>
  <si>
    <r>
      <t xml:space="preserve">السؤال    2    </t>
    </r>
    <r>
      <rPr>
        <b/>
        <sz val="10"/>
        <color rgb="FF0070C0"/>
        <rFont val="Arial"/>
        <family val="2"/>
        <scheme val="minor"/>
      </rPr>
      <t xml:space="preserve">  (ص56)</t>
    </r>
  </si>
  <si>
    <t>القاعدة القانونية لاتعنى بالنيات  بتاتا في كل الأحوال</t>
  </si>
  <si>
    <t>عامة ومجردة وملزمة</t>
  </si>
  <si>
    <t>مادي وحسي</t>
  </si>
  <si>
    <t>يقصد به  في الجزاء المدني التعويض وهو الزام المخالف قانونيا بدفع مبلغ لاصلاح ضرر لحق بالغير</t>
  </si>
  <si>
    <r>
      <t xml:space="preserve">السؤال    8          </t>
    </r>
    <r>
      <rPr>
        <b/>
        <sz val="8"/>
        <color rgb="FF0070C0"/>
        <rFont val="Arial"/>
        <family val="2"/>
        <scheme val="minor"/>
      </rPr>
      <t xml:space="preserve">  (ص61)</t>
    </r>
  </si>
  <si>
    <t>الجزاء المباشر هو من القانون المدني ويعني رد الدين لصاحبه مثلا</t>
  </si>
  <si>
    <t>يتفقان في انهما قواعد سلوك ,فتحدد للفرد ما له وما عليه , وهما قاعدتان عامة ومجردة ينطقان على كل من توافرت فيه صفة خاصة حددها الشارع او القانون ...ويختلفان في ان القاعدة الشرعية تنظم علاقة الفرد بربه وبالناس بينما القاعدة القانونية تنظم علاقة الفرد بمن حوله فقط سواء دولة او افراد (ص 56و58)</t>
  </si>
  <si>
    <t xml:space="preserve">الجزاء الجنائي وهو اشد أنواع الجزاء ويؤدي وظيفتين (الردع الخاص ) من مرتكب الجرم من العودة اليه , و(الردع العام )لأي شخص من ارتكاب نفس الجرم.ويشمل (العقوبات البدنية )...الجزاءالمدني وله خمس صور (الجزاء المباشر ,كرد الدين لصاحبه )(الجزاء الغير مباشر ,مثل التعويض عن الضرر )(اعادة الحالة , مثل ازالة اعتداء على عين معينة )(الغاء التصرف , كبطلان عقد بين شخصين )(فسخ العقد الذي يفرض على احد الطرفين )(ص61)...الجزاء الاداري ويفرض في حالة مخالفة القانون الاداري .....القانون السياسي </t>
  </si>
  <si>
    <t xml:space="preserve">تستقل الاخلاق عن القانون في المساعدة والتعاون وفعل الخير والصدقة </t>
  </si>
  <si>
    <t xml:space="preserve">القاعدة الأخلاقية تحاول ان تكون قاعدة قانونية من حيث استقرار العمل عليها فتتحول لقاعدة مكتوبة </t>
  </si>
  <si>
    <r>
      <t xml:space="preserve">السؤال    10               </t>
    </r>
    <r>
      <rPr>
        <b/>
        <sz val="8"/>
        <color rgb="FF0070C0"/>
        <rFont val="Arial"/>
        <family val="2"/>
        <scheme val="minor"/>
      </rPr>
      <t xml:space="preserve">    (82ص)</t>
    </r>
  </si>
  <si>
    <t>يقصد به مجموعة القواعد القانونية التي تضعها السلطة التشريعية في الدولة في حدود الاختصاص المخول لها دستوريا )هذا المعنى .......للتشريع</t>
  </si>
  <si>
    <t xml:space="preserve">اللغوي </t>
  </si>
  <si>
    <t>الاصطلاحي</t>
  </si>
  <si>
    <r>
      <t xml:space="preserve">السؤال    3   </t>
    </r>
    <r>
      <rPr>
        <b/>
        <sz val="10"/>
        <color rgb="FF0070C0"/>
        <rFont val="Arial"/>
        <family val="2"/>
        <scheme val="minor"/>
      </rPr>
      <t xml:space="preserve"> (ص94)</t>
    </r>
  </si>
  <si>
    <t>المادة رقم ( ...) من النظام الاساسي للحكم تقضي ان الكتاب والسنة حاكمان على النظام الاساسي نفسه</t>
  </si>
  <si>
    <t>عادة ما تتضمنُ هذه القاعدة القانونية المكتوبة عبارات مثل « ما لم يوجد اتفاق أو عرف يقضي بغير ذلك ».يقصد به العرف المكمل</t>
  </si>
  <si>
    <r>
      <t xml:space="preserve">السؤال    9   </t>
    </r>
    <r>
      <rPr>
        <b/>
        <sz val="9"/>
        <color rgb="FF0070C0"/>
        <rFont val="Arial"/>
        <family val="2"/>
        <scheme val="minor"/>
      </rPr>
      <t xml:space="preserve"> (ص101)</t>
    </r>
  </si>
  <si>
    <t>حددت هذه المادة من النظام الأساسي للحكم الجهة المختصة بالتشريع (السلطة التنظيمية )</t>
  </si>
  <si>
    <r>
      <t xml:space="preserve">السؤال    1  </t>
    </r>
    <r>
      <rPr>
        <b/>
        <sz val="10"/>
        <color rgb="FF0070C0"/>
        <rFont val="Arial"/>
        <family val="2"/>
        <scheme val="minor"/>
      </rPr>
      <t xml:space="preserve">   (ص114)</t>
    </r>
  </si>
  <si>
    <r>
      <t xml:space="preserve">السؤال    2 </t>
    </r>
    <r>
      <rPr>
        <b/>
        <sz val="10"/>
        <color rgb="FF0070C0"/>
        <rFont val="Arial"/>
        <family val="2"/>
        <scheme val="minor"/>
      </rPr>
      <t xml:space="preserve"> (ص114)</t>
    </r>
  </si>
  <si>
    <t>أي كانت الجهة التي اقترحت مشروع النظام فانه يحال لجهات إدارية بمجلس الوزراء التي يكون لها الحق الاستعانة ب..........لمراجعته</t>
  </si>
  <si>
    <r>
      <t xml:space="preserve">السؤال    9 </t>
    </r>
    <r>
      <rPr>
        <b/>
        <sz val="8"/>
        <color rgb="FF0070C0"/>
        <rFont val="Arial"/>
        <family val="2"/>
        <scheme val="minor"/>
      </rPr>
      <t xml:space="preserve">    (ص1121و122)</t>
    </r>
  </si>
  <si>
    <r>
      <t xml:space="preserve">السؤال    2                         </t>
    </r>
    <r>
      <rPr>
        <b/>
        <sz val="8"/>
        <color rgb="FF0070C0"/>
        <rFont val="Arial"/>
        <family val="2"/>
        <scheme val="minor"/>
      </rPr>
      <t>(ص132)</t>
    </r>
  </si>
  <si>
    <t>للقضاء معنيان (السلطة القضائية ) و(مجموع المباديء المستخلصة من استقرار احكام المحكام على اتباعها والحكم بها عن تطبيقها)</t>
  </si>
  <si>
    <r>
      <t xml:space="preserve">السؤال    3         </t>
    </r>
    <r>
      <rPr>
        <b/>
        <sz val="8"/>
        <color rgb="FF0070C0"/>
        <rFont val="Arial"/>
        <family val="2"/>
        <scheme val="minor"/>
      </rPr>
      <t>(ص134)</t>
    </r>
  </si>
  <si>
    <t>الإجابة 1و2</t>
  </si>
  <si>
    <r>
      <t xml:space="preserve">السؤال    6                          </t>
    </r>
    <r>
      <rPr>
        <b/>
        <sz val="8"/>
        <color rgb="FF0070C0"/>
        <rFont val="Arial"/>
        <family val="2"/>
        <scheme val="minor"/>
      </rPr>
      <t>(ص137)</t>
    </r>
  </si>
  <si>
    <t xml:space="preserve">متعدد الاختيارات </t>
  </si>
  <si>
    <t>صح وخطا</t>
  </si>
  <si>
    <t xml:space="preserve">رقم السؤال </t>
  </si>
  <si>
    <t>رقم الإجابة</t>
  </si>
  <si>
    <t>الأول</t>
  </si>
  <si>
    <t>الثاني</t>
  </si>
  <si>
    <t>الثالث</t>
  </si>
  <si>
    <t>الرابع</t>
  </si>
  <si>
    <t>الخامس</t>
  </si>
  <si>
    <t>السادس</t>
  </si>
  <si>
    <t>السابع</t>
  </si>
  <si>
    <t>الثامن</t>
  </si>
  <si>
    <t>التاسع</t>
  </si>
  <si>
    <t>العاشر</t>
  </si>
  <si>
    <t>مقدمة</t>
  </si>
  <si>
    <t>بسم الله والحمد لله والصلاة والسلام على رسول الله ,اما بعد : فهذه مقدمة لهذا الملف اختصرت في بضع نقاط كالتالي:</t>
  </si>
  <si>
    <t xml:space="preserve">تاسعا: لاي ملاحظة نرجو المراسلة على الايميل seera2015@hotmail.com </t>
  </si>
  <si>
    <t>لاتنسونا من صالح الدعاء</t>
  </si>
  <si>
    <t>مع تحيات السفياني</t>
  </si>
  <si>
    <t xml:space="preserve"> الجزاءُ حالٌّ وغير مؤجل بمعنى أنَّه يُفرَضُ على الفرد بمجرد ثبوت وقوع المخالفة، والهدف من سرعة توقيع الجزاء دفع الأفراد إلى احترام القانون ومنع تكرار الاعتداء عليه...• الجزاء مادي حسي، له مظهر مادي خارجي، ليس مجرد جزاء معنوي يقتصر على الإدانة والاستنكار، تأنيباً للضمير.(ص59)</t>
  </si>
  <si>
    <t>العلاقات والمجاملات ما صلتها بقواعد القانون والفروق بينهم</t>
  </si>
  <si>
    <r>
      <rPr>
        <b/>
        <sz val="26"/>
        <color theme="1"/>
        <rFont val="Arial"/>
        <family val="2"/>
        <scheme val="minor"/>
      </rPr>
      <t>الوحدة الرابعة</t>
    </r>
    <r>
      <rPr>
        <b/>
        <sz val="22"/>
        <color theme="1"/>
        <rFont val="Arial"/>
        <family val="2"/>
        <scheme val="minor"/>
      </rPr>
      <t xml:space="preserve">    </t>
    </r>
    <r>
      <rPr>
        <b/>
        <sz val="48"/>
        <color theme="1"/>
        <rFont val="Arial"/>
        <family val="2"/>
        <scheme val="minor"/>
      </rPr>
      <t xml:space="preserve">  </t>
    </r>
    <r>
      <rPr>
        <b/>
        <sz val="48"/>
        <color rgb="FF00B0F0"/>
        <rFont val="Arial"/>
        <family val="2"/>
        <scheme val="minor"/>
      </rPr>
      <t>4</t>
    </r>
    <r>
      <rPr>
        <b/>
        <sz val="48"/>
        <color theme="1"/>
        <rFont val="Arial"/>
        <family val="2"/>
        <scheme val="minor"/>
      </rPr>
      <t xml:space="preserve"> </t>
    </r>
    <r>
      <rPr>
        <b/>
        <sz val="22"/>
        <color theme="1"/>
        <rFont val="Arial"/>
        <family val="2"/>
        <scheme val="minor"/>
      </rPr>
      <t xml:space="preserve"> المدخل لعلم القانون                    </t>
    </r>
  </si>
  <si>
    <r>
      <rPr>
        <b/>
        <sz val="26"/>
        <color theme="1"/>
        <rFont val="Arial"/>
        <family val="2"/>
        <scheme val="minor"/>
      </rPr>
      <t>الوحدة الثالثة</t>
    </r>
    <r>
      <rPr>
        <b/>
        <sz val="22"/>
        <color theme="1"/>
        <rFont val="Arial"/>
        <family val="2"/>
        <scheme val="minor"/>
      </rPr>
      <t xml:space="preserve">    </t>
    </r>
    <r>
      <rPr>
        <b/>
        <sz val="48"/>
        <color theme="1"/>
        <rFont val="Arial"/>
        <family val="2"/>
        <scheme val="minor"/>
      </rPr>
      <t xml:space="preserve">  </t>
    </r>
    <r>
      <rPr>
        <b/>
        <sz val="48"/>
        <color rgb="FF00B050"/>
        <rFont val="Arial"/>
        <family val="2"/>
        <scheme val="minor"/>
      </rPr>
      <t>3</t>
    </r>
    <r>
      <rPr>
        <b/>
        <sz val="48"/>
        <color theme="1"/>
        <rFont val="Arial"/>
        <family val="2"/>
        <scheme val="minor"/>
      </rPr>
      <t xml:space="preserve"> </t>
    </r>
    <r>
      <rPr>
        <b/>
        <sz val="22"/>
        <color theme="1"/>
        <rFont val="Arial"/>
        <family val="2"/>
        <scheme val="minor"/>
      </rPr>
      <t xml:space="preserve"> المدخل لعلم القانون                    </t>
    </r>
  </si>
  <si>
    <r>
      <rPr>
        <b/>
        <sz val="26"/>
        <color theme="1"/>
        <rFont val="Arial"/>
        <family val="2"/>
        <scheme val="minor"/>
      </rPr>
      <t>الوحدة الخامسة</t>
    </r>
    <r>
      <rPr>
        <b/>
        <sz val="22"/>
        <color theme="1"/>
        <rFont val="Arial"/>
        <family val="2"/>
        <scheme val="minor"/>
      </rPr>
      <t xml:space="preserve">    </t>
    </r>
    <r>
      <rPr>
        <b/>
        <sz val="48"/>
        <color theme="1"/>
        <rFont val="Arial"/>
        <family val="2"/>
        <scheme val="minor"/>
      </rPr>
      <t xml:space="preserve">  </t>
    </r>
    <r>
      <rPr>
        <b/>
        <sz val="72"/>
        <color theme="9" tint="-0.249977111117893"/>
        <rFont val="Arial"/>
        <family val="2"/>
        <scheme val="minor"/>
      </rPr>
      <t>5</t>
    </r>
    <r>
      <rPr>
        <b/>
        <sz val="48"/>
        <color theme="1"/>
        <rFont val="Arial"/>
        <family val="2"/>
        <scheme val="minor"/>
      </rPr>
      <t xml:space="preserve"> </t>
    </r>
    <r>
      <rPr>
        <b/>
        <sz val="22"/>
        <color theme="1"/>
        <rFont val="Arial"/>
        <family val="2"/>
        <scheme val="minor"/>
      </rPr>
      <t xml:space="preserve"> المدخل لعلم القانون                    </t>
    </r>
  </si>
  <si>
    <t>ما عيوب التشريع?</t>
  </si>
  <si>
    <t>ما هو القانون العادي ?</t>
  </si>
  <si>
    <t>ما أنواع اللوائح وما المستقل منها وغير المستقل؟</t>
  </si>
  <si>
    <t>المعنى العام للتشريع  يقصد به مجموعة القواعد القانونية المكتوبة التي يتم وضعها من قبل السلطـات المختصة في الدولة لحكم علاقات الأفراد في المجتمع، سواء كانت هذه السلطة هي السلطــة التشريعية أو هي السلطة التنفيذية، شريطة أنْ تصدرَ هذه القواعد القانونية وفقا للإجراءات المحددة في الدستور ,,,,,أما المعنى الخاص للتشريع، فيقصد به مجموعة القواعد القانونية التي تضعها السلطة التشريعية في الدولة في حدود الاختصاص المخوَّل لها دستورياً.(ص93)</t>
  </si>
  <si>
    <t>** • أنَّ التشريعَ قد يؤدي إلى جمود القاعدة القانونية.........**إجراءاتِ تعديل التشريع أحياناً قد تكون طويلة ومعقدة،.....**لا توجد أي ضمانة بأن التشريع المقتبس من دولة اخرى سيلقَى نفس النجاح في مجتمع الدولة الأخرى التي ترغب في تطبيقه....**• أن التشريع لا يمكن أن يلُمَّ بكافة المناحي وبالتالي فإنه بحاجة إلى إصدار عدد كبير جداً من التشريعات التي ستتكدس بطريقة يصعب الإلمام بها وتطبيقها...**احتمالية أن تتصفَ قواعدُه بالقصور والغموض وعدم الوضوح، وأن تتعارضَ مع أحكام تشريعات أخرى،اكبر في الحالات الطارئة (ص95)</t>
  </si>
  <si>
    <t>اللوائح هي قرارات للسلطة التنفيذية في ضوء القانون العادي والدستور ومن أنواعها اللاوائح التنفيذية ( وهي مجموعة من القواعد التفصيلية التي تسُنُّها السلطة التنفيذية لتنفيذ التشريع الصادر عن السلطة التشريعية، )ولا يجوز ان تلغي او تعدل على أي قانون...ثانيا :• اللوائح التنظيمية هي القواعد اللازمة التي تضعها السلطة التنفيذية ضماناً لتنظيم المصالح والمرافق العامة في الدولة وهي مستقلة ..ثالثا • لوائح الضبط أو البوليس: هي القواعد القانونية التي تضعها السلطة التنفيذيـة للمحافظة على الأمن واستقرار المجتمع،ومن أمثلتها: اللوائح المنظَّمَة للمحلات العامة والمنشآت الخطرة واللوائحُ الخاصة بمراقبة الأغذية (ص97و98)</t>
  </si>
  <si>
    <t>) مرحلة الاقتراح والمختص فيها مجلس الوزراء والشورى وفي حال عدم الاتفاق تحال للملك ...2) مرحلة التصويت ويختص بها مجلس الوزراء بحضور الوزير المعني ويكون التصويت بحضور الثلثين وتصويت الأغلبية  وفي حالة التساوي يحسمها الرئيس ..وفي  الحالات الاستثنائية يجوز حضور النصف والتصويت بثلثي اصوات الحاضرين حسب المادة 14 من نظام مجلس الوزراء.....)3 المصادقة وهي حق للملك حسب المادة  7 ...4) الاصدار (شهادة ميلاد النظام ) حسب الامدة 70 من النظام الاساسي ان الانظمة تصدر بمرسوم ملكي ...5)مرحلة النشر وهو اجراء واجب لنفاذ القانون ولابد ان يكون عبر الجريدة الرسمية حتى لة كان هناك وسيلة اقوى منها .(ص116-118)</t>
  </si>
  <si>
    <t>• التفسير التشريعي: وهو التفسير الذي يضعه المشرع بنفسه عند سن التشريع. فقد يقدر المشرع عند وضع التشريع أنَّ مقصدَه قد لا يكون واضحاً، وأنَّ ذلك قد يؤدي إلى اختلاف في تفسير القاعدة القانونية. لذا يَعمدُ إلى إصدار تفسير لهذا التشريع يبين حقيقة ما قصده، وذلك من خلال إصدار تشريع لاحق يسمى بالتشريع التفسيري ليتم تطبيقه من تاريخ صدور التشريع الأول أي بأثر رجعي. ويُشترط في التشريع التفسيري اللاحق أنْ يقتصرَ فقط على تفسير ما جاء في التشريع الأول من بنود ومفردات، وأن لا يتضمن أي أحكام قانونية جديدة (ص118)</t>
  </si>
  <si>
    <r>
      <rPr>
        <b/>
        <sz val="26"/>
        <color theme="1"/>
        <rFont val="Arial"/>
        <family val="2"/>
        <scheme val="minor"/>
      </rPr>
      <t>الوحدة السادسة</t>
    </r>
    <r>
      <rPr>
        <b/>
        <sz val="22"/>
        <color theme="1"/>
        <rFont val="Arial"/>
        <family val="2"/>
        <scheme val="minor"/>
      </rPr>
      <t xml:space="preserve">    </t>
    </r>
    <r>
      <rPr>
        <b/>
        <sz val="48"/>
        <color theme="1"/>
        <rFont val="Arial"/>
        <family val="2"/>
        <scheme val="minor"/>
      </rPr>
      <t xml:space="preserve">  </t>
    </r>
    <r>
      <rPr>
        <b/>
        <sz val="55"/>
        <color theme="5"/>
        <rFont val="Arial"/>
        <family val="2"/>
        <scheme val="minor"/>
      </rPr>
      <t>6</t>
    </r>
    <r>
      <rPr>
        <b/>
        <sz val="48"/>
        <color theme="1"/>
        <rFont val="Arial"/>
        <family val="2"/>
        <scheme val="minor"/>
      </rPr>
      <t xml:space="preserve"> </t>
    </r>
    <r>
      <rPr>
        <b/>
        <sz val="22"/>
        <color theme="1"/>
        <rFont val="Arial"/>
        <family val="2"/>
        <scheme val="minor"/>
      </rPr>
      <t xml:space="preserve"> المدخل لعلم القانون                    </t>
    </r>
  </si>
  <si>
    <r>
      <rPr>
        <b/>
        <sz val="26"/>
        <color theme="1"/>
        <rFont val="Arial"/>
        <family val="2"/>
        <scheme val="minor"/>
      </rPr>
      <t>الوحدة السابعة</t>
    </r>
    <r>
      <rPr>
        <b/>
        <sz val="22"/>
        <color theme="1"/>
        <rFont val="Arial"/>
        <family val="2"/>
        <scheme val="minor"/>
      </rPr>
      <t xml:space="preserve">   </t>
    </r>
    <r>
      <rPr>
        <b/>
        <sz val="48"/>
        <color theme="1"/>
        <rFont val="Arial"/>
        <family val="2"/>
        <scheme val="minor"/>
      </rPr>
      <t xml:space="preserve"> </t>
    </r>
    <r>
      <rPr>
        <b/>
        <sz val="48"/>
        <color rgb="FF0070C0"/>
        <rFont val="Arial"/>
        <family val="2"/>
        <scheme val="minor"/>
      </rPr>
      <t>7</t>
    </r>
    <r>
      <rPr>
        <b/>
        <sz val="48"/>
        <color theme="1"/>
        <rFont val="Arial"/>
        <family val="2"/>
        <scheme val="minor"/>
      </rPr>
      <t xml:space="preserve"> </t>
    </r>
    <r>
      <rPr>
        <b/>
        <sz val="22"/>
        <color theme="1"/>
        <rFont val="Arial"/>
        <family val="2"/>
        <scheme val="minor"/>
      </rPr>
      <t xml:space="preserve"> المدخل لعلم القانون                    </t>
    </r>
  </si>
  <si>
    <t>ما هي المادة 67 من النظام الاساسي للحكم؟</t>
  </si>
  <si>
    <r>
      <t xml:space="preserve">المادة </t>
    </r>
    <r>
      <rPr>
        <b/>
        <sz val="9"/>
        <color rgb="FFC00000"/>
        <rFont val="Arial"/>
        <family val="2"/>
        <scheme val="minor"/>
      </rPr>
      <t>(67)</t>
    </r>
    <r>
      <rPr>
        <b/>
        <sz val="9"/>
        <color rgb="FF002060"/>
        <rFont val="Arial"/>
        <family val="2"/>
        <scheme val="minor"/>
      </rPr>
      <t xml:space="preserve"> من النظام الأساسي للحكم في المملكة العربية السعودية « تختص السلطة التنظيمية بوضع الأنظمة واللوائح فيما يحقق المصلحة ويرفع المفسدة في شؤون الدولة وفقاً لقواعد الشريعة الإسلامية، وتمارس اختصاصاتها وفقاً لهذا النظام ونظام مجلس الوزراء ونظام مجلس الشورى ». 
تنص المادة </t>
    </r>
    <r>
      <rPr>
        <b/>
        <sz val="9"/>
        <color rgb="FFC00000"/>
        <rFont val="Arial"/>
        <family val="2"/>
        <scheme val="minor"/>
      </rPr>
      <t xml:space="preserve">(17) </t>
    </r>
    <r>
      <rPr>
        <b/>
        <sz val="9"/>
        <color rgb="FF002060"/>
        <rFont val="Arial"/>
        <family val="2"/>
        <scheme val="minor"/>
      </rPr>
      <t>من نظام مجلس الشورى لعام 1424في حالة عدم اتفاق الشورى وجلس الوزراء يحال مشروع النظام للملك وذلك في مرحلة الاقتراح. ..مادة</t>
    </r>
    <r>
      <rPr>
        <b/>
        <sz val="9"/>
        <color rgb="FFC00000"/>
        <rFont val="Arial"/>
        <family val="2"/>
        <scheme val="minor"/>
      </rPr>
      <t xml:space="preserve"> (14</t>
    </r>
    <r>
      <rPr>
        <b/>
        <sz val="9"/>
        <color rgb="FF002060"/>
        <rFont val="Arial"/>
        <family val="2"/>
        <scheme val="minor"/>
      </rPr>
      <t xml:space="preserve">) من نظام مجلس الوزراء لعام 1414يكون نصاب مجلس الوزراء بحضور الثلثين وفي الحالات الاستثنائية النصف ....المادة </t>
    </r>
    <r>
      <rPr>
        <b/>
        <sz val="9"/>
        <color rgb="FFC00000"/>
        <rFont val="Arial"/>
        <family val="2"/>
        <scheme val="minor"/>
      </rPr>
      <t xml:space="preserve"> (7)</t>
    </r>
    <r>
      <rPr>
        <b/>
        <sz val="9"/>
        <color rgb="FF002060"/>
        <rFont val="Arial"/>
        <family val="2"/>
        <scheme val="minor"/>
      </rPr>
      <t xml:space="preserve"> من نظام مجلس الوزراء السعودي ان قراراتِ مجلس الوزراء لا تصبح نهائية إلا بعد موافقة الملك عليها .      عالجَ نظامُ الحكم الأساسي في المملكة مرحلةَ الإصدار في المادة </t>
    </r>
    <r>
      <rPr>
        <b/>
        <sz val="9"/>
        <color rgb="FFC00000"/>
        <rFont val="Arial"/>
        <family val="2"/>
        <scheme val="minor"/>
      </rPr>
      <t xml:space="preserve">(70) </t>
    </r>
    <r>
      <rPr>
        <b/>
        <sz val="9"/>
        <color rgb="FF002060"/>
        <rFont val="Arial"/>
        <family val="2"/>
        <scheme val="minor"/>
      </rPr>
      <t xml:space="preserve">منه بالقول: « تَصدُر الأنظمة والمعاهدات والاتفاقيات الدولية والامتيازات ويتم تعديلها بموجب مراسيم ملكية ».     نصت المادة </t>
    </r>
    <r>
      <rPr>
        <b/>
        <sz val="9"/>
        <color rgb="FFC00000"/>
        <rFont val="Arial"/>
        <family val="2"/>
        <scheme val="minor"/>
      </rPr>
      <t>(71)</t>
    </r>
    <r>
      <rPr>
        <b/>
        <sz val="9"/>
        <color rgb="FF002060"/>
        <rFont val="Arial"/>
        <family val="2"/>
        <scheme val="minor"/>
      </rPr>
      <t xml:space="preserve"> من النظام الأساسي للحكم في المملكة بأنَّ الأنظمةَ تُنشَر في الجريدة الرسمية وتكون نافذة المفعول من تاريخ نشرها ما لم يُنص على تاريخ آخر.(ص113-116)</t>
    </r>
  </si>
  <si>
    <t>ما هو التفسير القضائي للقواعد القانونية؟</t>
  </si>
  <si>
    <t>سميت هذه الأحكام بالشريعة لأنها مستقيمة لا انحراف فيها عن الطريق المستقيم، وسميت إسلامية نسبة إلى الدين الإسلامي، كما اشتق من الشريعة الإسلامية بمعناها الفقهي مصطلح الشرع والتشريع بمعنى سن القواعد القانونية سواء عن طريق الأديان، ويسمى تشريعاً سماوياً، أو عن طريق البشر وصنعهم، فيسمى تشريعاً وضعياً (ص131)</t>
  </si>
  <si>
    <t>إنَّ أهمَّ ما يميز مبادئ القانـون الطبيعي وقواعد العدالة عن باقي المصـادر الرسمية أنَّها لا تتضمن قواعد دقيقـة محددة بدقة وقابلة للتطبيق، فالقاضي لا يجد أمامَه قواعد واضحة ليطبقها، وإنَّما يجب أنْ يعتمدَ على هذه المبادئ المثالية، ويضعُ نفسَه في مكان المشرع وينشِئ قاعدة قانونية من هذه المبادئ ليطبقها على النزاع المعروض عليه. (منصور، 1408 هـ).
إلا أنَّ هذه القاعدة ينتهي مفعولُها بحلها للنزاع الذي وضعت من أجل حله، لذا لا يمكنُ تصور أنْ يكونَ القانونُ الطبيعي ومبادئ العدالة مصادرَ رسمية للقانون، بل هي مصادر احتياطية له.(ص139)</t>
  </si>
  <si>
    <r>
      <t>الفقه هو الاجتهاد المُستخدَم للتوصل إلى استنباط الأحكام الشرعية من الأدلة التفصـيلية، فهو الجانب العملي من الشريعة الإسلامية.         أ</t>
    </r>
    <r>
      <rPr>
        <b/>
        <sz val="10"/>
        <color rgb="FFFF0000"/>
        <rFont val="Arial"/>
        <family val="2"/>
        <scheme val="minor"/>
      </rPr>
      <t>ما بالنسبة لمبادئ الشريعة الإسلامية،</t>
    </r>
    <r>
      <rPr>
        <b/>
        <sz val="10"/>
        <color rgb="FF002060"/>
        <rFont val="Arial"/>
        <family val="2"/>
        <scheme val="minor"/>
      </rPr>
      <t xml:space="preserve"> فهي الأصول الكُليَّة التي تتفرع عنها الأحكام التفصيلية. فهي المبادئ العامة التي لا تختلف في جوهرها من مذهب لآخر. فالنظام القانوني في الشريعة الإسلامية قائم على قواعد وأحكام أساسية في كل الميادين، وأنَّ نصوصَ الشريعةِ الإسلاميةِ في القرآن والسنة قد أتت بمبادئ أساسية، وتركت التفصيلات للاجتهاد في التطبيق بحسب المصالح الزمنية. 
 إلا أنَّ القليلَ من أحكام الشريعة الإسلامية قد تناولت موضوعات معينة بالتفصيل، ولم يَعُد هناك دور للفقه، كأحكام الميراث وبعض العقوبات و(ص137)</t>
    </r>
  </si>
  <si>
    <t>ماذا يقصد بمباديء القانون الطبيعي وقواعد العدالة ؟</t>
  </si>
  <si>
    <r>
      <t>يُقصَد ب</t>
    </r>
    <r>
      <rPr>
        <b/>
        <sz val="10"/>
        <color rgb="FFFF0000"/>
        <rFont val="Arial"/>
        <family val="2"/>
        <scheme val="minor"/>
      </rPr>
      <t>مبادئ القانون الطبيعي</t>
    </r>
    <r>
      <rPr>
        <b/>
        <sz val="10"/>
        <color rgb="FF002060"/>
        <rFont val="Arial"/>
        <family val="2"/>
        <scheme val="minor"/>
      </rPr>
      <t xml:space="preserve"> تلك القواعد المثلى في المجتمع كالقيم الإنسانية المتعلقة بالخير والشر. فهي مجموعة المبادئ العليا التي يُسلِّم العقلُ الإنسانيُّ السـليم بضرورتها في تنظيم العلاقات بـين الأفراد داخل المجتمع الإسلامي.          </t>
    </r>
    <r>
      <rPr>
        <b/>
        <sz val="10"/>
        <color rgb="FFFF0000"/>
        <rFont val="Arial"/>
        <family val="2"/>
        <scheme val="minor"/>
      </rPr>
      <t xml:space="preserve"> أما قواعد العدالة،</t>
    </r>
    <r>
      <rPr>
        <b/>
        <sz val="10"/>
        <color rgb="FF002060"/>
        <rFont val="Arial"/>
        <family val="2"/>
        <scheme val="minor"/>
      </rPr>
      <t xml:space="preserve"> فهي تلك الفكرة المرِنة التي يختلف مفهومها من شخص إلى آخر. فمن أهم المبادئ المستمدة من قواعد العدالة حماية حقوق الإنسان وحماية الحق في الحياة ومنع التعسف في استعمال الحق.(ص138)</t>
    </r>
  </si>
  <si>
    <t>لا شك أنَّ مبادئَ الشريعة الإسلامية بما تحتويه من قواعد عامة وأحكام كلية تُعدُّ أساساً صالحاً لاستخلاص مبادئ القانون الطبيعي وقواعد العدالة منها، كونها تنادي بإحقاق الحق وضرورة إقامة العدل والإنصاف بين الناس. فالله سبحانه وتعالى في كتابه العزيز يقول: ( وَإِذَا حَكَمْتُم بَيْنَ ٱلنَّاسِ أَن تَحْكُمُوا۟ بِٱلْعَدْلِ )، [النساء: 58]، وقوله تعالى: ( يَـٰٓأَيُّهَا ٱلَّذِينَ ءَامَنُوا۟ كُونُوا۟ قَوَّ‌ مِينَ لِلَّهِ شُهَدَآءَ بِٱلْقِسْطِۖ وَلَا يَجْرِمَنَّكُمْ شَنَـَٔانُ قَوْمٍ عَلَىٰٓ أَلَّا تَعْدِلُوا۟ ٱعْدِلُوا۟ هُوَ أَقْرَبُ لِلتَّقْوَىٰ )  (ص139)</t>
  </si>
  <si>
    <r>
      <t xml:space="preserve">الوحدة </t>
    </r>
    <r>
      <rPr>
        <sz val="48"/>
        <color theme="0"/>
        <rFont val="Arial"/>
        <family val="2"/>
        <scheme val="minor"/>
      </rPr>
      <t>2</t>
    </r>
  </si>
  <si>
    <r>
      <t xml:space="preserve">الوحدة  </t>
    </r>
    <r>
      <rPr>
        <sz val="48"/>
        <color theme="0"/>
        <rFont val="Arial"/>
        <family val="2"/>
        <scheme val="minor"/>
      </rPr>
      <t xml:space="preserve"> 3 </t>
    </r>
  </si>
  <si>
    <r>
      <t xml:space="preserve">الوحدة </t>
    </r>
    <r>
      <rPr>
        <sz val="48"/>
        <color theme="0"/>
        <rFont val="Arial"/>
        <family val="2"/>
        <scheme val="minor"/>
      </rPr>
      <t>4</t>
    </r>
  </si>
  <si>
    <r>
      <rPr>
        <sz val="36"/>
        <color theme="0"/>
        <rFont val="Arial"/>
        <family val="2"/>
        <scheme val="minor"/>
      </rPr>
      <t>الوحدة</t>
    </r>
    <r>
      <rPr>
        <sz val="28"/>
        <color theme="0"/>
        <rFont val="Arial"/>
        <family val="2"/>
        <charset val="178"/>
        <scheme val="minor"/>
      </rPr>
      <t xml:space="preserve"> </t>
    </r>
    <r>
      <rPr>
        <sz val="48"/>
        <color theme="0"/>
        <rFont val="Arial"/>
        <family val="2"/>
        <scheme val="minor"/>
      </rPr>
      <t>5</t>
    </r>
  </si>
  <si>
    <r>
      <t xml:space="preserve">الوحدة </t>
    </r>
    <r>
      <rPr>
        <sz val="48"/>
        <color theme="0"/>
        <rFont val="Arial"/>
        <family val="2"/>
        <scheme val="minor"/>
      </rPr>
      <t>6</t>
    </r>
  </si>
  <si>
    <r>
      <t xml:space="preserve">الوحدة </t>
    </r>
    <r>
      <rPr>
        <sz val="48"/>
        <color theme="0"/>
        <rFont val="Arial"/>
        <family val="2"/>
        <scheme val="minor"/>
      </rPr>
      <t>7</t>
    </r>
  </si>
  <si>
    <t>القواعد المعاونة للتكليف</t>
  </si>
  <si>
    <t>كيان معنوي مستقل (اعتباري)</t>
  </si>
  <si>
    <t>من القانون الروماني</t>
  </si>
  <si>
    <t xml:space="preserve">
لم ينجح في تاصيل اساس القاعدة القانونية</t>
  </si>
  <si>
    <t>هذا خاص بالقاعدة الشرعية</t>
  </si>
  <si>
    <t>لكل دولة قانونها وهذه من الخصائص الاجتماعية للقانون</t>
  </si>
  <si>
    <t>اذا رافق النية عمل او جريمة قيؤخذ بالنية</t>
  </si>
  <si>
    <t xml:space="preserve">لابد  للقانون من مجتمع يطبق فيه </t>
  </si>
  <si>
    <t xml:space="preserve">
بل تعتبر عامة ومجردة حتى لو صدرت في ظروف خاصة زمنا ومكانا</t>
  </si>
  <si>
    <t xml:space="preserve">
بل هناك اشكال من الجزاء المالي كالغرامات المالية</t>
  </si>
  <si>
    <t>الجزاء الجنائة هو اشد العقوبات</t>
  </si>
  <si>
    <t xml:space="preserve">
بل تحقيق مصلحة خاصة بالفرد </t>
  </si>
  <si>
    <t xml:space="preserve">
نطاق قواعد الدين أوسع تشمل علاقته بربه والناس ...من ناحية الغاية فغاية الدين فعل الخير وحفظ النظام اما القانونية فغايتها حفظ الامن ...اما من ناحية الجزاء فهو اخروي بالنسبة للدين , ومادي و حال في القانون
</t>
  </si>
  <si>
    <t xml:space="preserve">
الاخلاق أوسع لانه يدخل فيها واجب الفرد تجاه نفسه وربه والناس</t>
  </si>
  <si>
    <t xml:space="preserve">جزاء معنوي </t>
  </si>
  <si>
    <t xml:space="preserve">العرف ايسر </t>
  </si>
  <si>
    <t>من طرق انشاء الدستور</t>
  </si>
  <si>
    <t>العرف المساعد</t>
  </si>
  <si>
    <t>لصحيح مجلس الوزراء</t>
  </si>
  <si>
    <t>وكذلك فهو حق لاعضاء مجلس الوزراء</t>
  </si>
  <si>
    <t xml:space="preserve">
الصحيح ان المادة لمجلس الشورى</t>
  </si>
  <si>
    <t>حسب المادة 14 من نظام المجلس ينعقد المجلس بنصف الأعضاء في الحالات الاستثنائية ويكون التصويت بثلثي الحاضرين</t>
  </si>
  <si>
    <t xml:space="preserve">العكس هو الصحيح حيث الاخذ بالصطلاحي أولا </t>
  </si>
  <si>
    <t xml:space="preserve">بل يرجع للمصدر التاريخي للنص ويرى تفسير فقهائها وقضاتها(الدولة الأخرى) لكي يساعد المفسر على الوصول للقصد منه </t>
  </si>
  <si>
    <t>كذلك واجبه تجاه نفسه وربه</t>
  </si>
  <si>
    <t>خطأ بل تعد مساوية عكس النظام اللاتيني حيث لايكون الحكم ملزم بل مفسر للقاعدة فقط</t>
  </si>
  <si>
    <t xml:space="preserve">
الصحيح لانها مباديء عامة لا تؤثر فيها اختلافات المذاهب مثل قاعدة 0لا ضرر ولا ضرار)</t>
  </si>
  <si>
    <t xml:space="preserve">
بل ينتهي اثرها فورا </t>
  </si>
  <si>
    <t>نتمنى لكم كل التوفيق</t>
  </si>
  <si>
    <t>انتهت الأسئلة لوحدات نصف الفصل الأول 2018</t>
  </si>
  <si>
    <t xml:space="preserve">ثانيا : هذا ملف  مؤقت لاختبار نصف الترم للعام 2018 (ست وحدات )(الوحدة الاولى عبارة عن مقدمة )وسوف يعقبه تباعا ان شاء الله بقية الوحدات إلى نهاية الفصل </t>
  </si>
  <si>
    <t>أولا : هذا اختبار تجريبي بمجهود شخصي لمادة (المدخل لعلم القانون )(قنن 121) يساعد في المراجعة وتثبيت المعلومة قبل الامتحان ولا يعول عليه بدون المنهج الرئيسي , و ينصح بالاطلاع عليه بعد قراءة المنهج لتكون الفائدة اكبر</t>
  </si>
  <si>
    <t>يحوي هذا الملف 120سؤال بين متعدد الاختيارات وصح وخطأ و50سؤالا مقاليا ,تم الحرص ان تكون من اغلب المنهج</t>
  </si>
</sst>
</file>

<file path=xl/styles.xml><?xml version="1.0" encoding="utf-8"?>
<styleSheet xmlns="http://schemas.openxmlformats.org/spreadsheetml/2006/main" xmlns:mc="http://schemas.openxmlformats.org/markup-compatibility/2006" xmlns:x14ac="http://schemas.microsoft.com/office/spreadsheetml/2009/9/ac" mc:Ignorable="x14ac">
  <fonts count="151">
    <font>
      <sz val="11"/>
      <color theme="1"/>
      <name val="Arial"/>
      <family val="2"/>
      <charset val="178"/>
      <scheme val="minor"/>
    </font>
    <font>
      <b/>
      <sz val="11"/>
      <color theme="1"/>
      <name val="Arial"/>
      <family val="2"/>
      <scheme val="minor"/>
    </font>
    <font>
      <b/>
      <sz val="8"/>
      <color theme="1"/>
      <name val="Arial"/>
      <family val="2"/>
      <scheme val="minor"/>
    </font>
    <font>
      <b/>
      <sz val="11"/>
      <name val="Arial"/>
      <family val="2"/>
      <scheme val="minor"/>
    </font>
    <font>
      <b/>
      <sz val="18"/>
      <color rgb="FFFF0000"/>
      <name val="Arial"/>
      <family val="2"/>
      <scheme val="minor"/>
    </font>
    <font>
      <b/>
      <sz val="16"/>
      <color rgb="FF0070C0"/>
      <name val="Arial"/>
      <family val="2"/>
      <scheme val="minor"/>
    </font>
    <font>
      <sz val="18"/>
      <color theme="1"/>
      <name val="Arial"/>
      <family val="2"/>
      <charset val="178"/>
      <scheme val="minor"/>
    </font>
    <font>
      <b/>
      <sz val="9"/>
      <color theme="1"/>
      <name val="Arial"/>
      <family val="2"/>
      <scheme val="minor"/>
    </font>
    <font>
      <sz val="18"/>
      <color theme="4" tint="-0.249977111117893"/>
      <name val="Arial"/>
      <family val="2"/>
      <charset val="178"/>
      <scheme val="minor"/>
    </font>
    <font>
      <sz val="11"/>
      <color theme="4" tint="-0.249977111117893"/>
      <name val="Arial"/>
      <family val="2"/>
      <charset val="178"/>
      <scheme val="minor"/>
    </font>
    <font>
      <b/>
      <sz val="11"/>
      <color theme="4" tint="-0.249977111117893"/>
      <name val="Arial"/>
      <family val="2"/>
      <charset val="178"/>
      <scheme val="minor"/>
    </font>
    <font>
      <b/>
      <sz val="16"/>
      <color rgb="FF002060"/>
      <name val="Arial"/>
      <family val="2"/>
      <scheme val="minor"/>
    </font>
    <font>
      <b/>
      <sz val="11"/>
      <color rgb="FFA80000"/>
      <name val="Arial"/>
      <family val="2"/>
      <scheme val="minor"/>
    </font>
    <font>
      <b/>
      <sz val="16"/>
      <color rgb="FF7030A0"/>
      <name val="Arial"/>
      <family val="2"/>
      <scheme val="minor"/>
    </font>
    <font>
      <u/>
      <sz val="11"/>
      <color theme="10"/>
      <name val="Arial"/>
      <family val="2"/>
      <charset val="178"/>
      <scheme val="minor"/>
    </font>
    <font>
      <b/>
      <sz val="12"/>
      <color rgb="FF00B050"/>
      <name val="Arial"/>
      <family val="2"/>
      <scheme val="minor"/>
    </font>
    <font>
      <b/>
      <sz val="11"/>
      <color theme="0"/>
      <name val="Arial"/>
      <family val="2"/>
      <scheme val="minor"/>
    </font>
    <font>
      <sz val="28"/>
      <color rgb="FFFF0000"/>
      <name val="Arial"/>
      <family val="2"/>
      <charset val="178"/>
      <scheme val="minor"/>
    </font>
    <font>
      <b/>
      <sz val="11"/>
      <color rgb="FF002060"/>
      <name val="Arial"/>
      <family val="2"/>
      <scheme val="minor"/>
    </font>
    <font>
      <b/>
      <sz val="14"/>
      <color rgb="FF002060"/>
      <name val="Arial"/>
      <family val="2"/>
      <scheme val="minor"/>
    </font>
    <font>
      <b/>
      <sz val="18"/>
      <color rgb="FF002060"/>
      <name val="Arial"/>
      <family val="2"/>
      <scheme val="minor"/>
    </font>
    <font>
      <b/>
      <sz val="20"/>
      <color rgb="FF002060"/>
      <name val="Arial"/>
      <family val="2"/>
      <scheme val="minor"/>
    </font>
    <font>
      <sz val="11"/>
      <color theme="9" tint="0.79998168889431442"/>
      <name val="Arial"/>
      <family val="2"/>
      <charset val="178"/>
      <scheme val="minor"/>
    </font>
    <font>
      <b/>
      <sz val="24"/>
      <color rgb="FFA80000"/>
      <name val="Arial"/>
      <family val="2"/>
      <scheme val="minor"/>
    </font>
    <font>
      <b/>
      <sz val="16"/>
      <color theme="1"/>
      <name val="Arial"/>
      <family val="2"/>
      <scheme val="minor"/>
    </font>
    <font>
      <b/>
      <sz val="18"/>
      <color rgb="FFC00000"/>
      <name val="Arial"/>
      <family val="2"/>
      <scheme val="minor"/>
    </font>
    <font>
      <b/>
      <sz val="16"/>
      <color rgb="FFC00000"/>
      <name val="Arial"/>
      <family val="2"/>
      <scheme val="minor"/>
    </font>
    <font>
      <b/>
      <sz val="12"/>
      <color rgb="FF002060"/>
      <name val="Arial"/>
      <family val="2"/>
      <scheme val="minor"/>
    </font>
    <font>
      <sz val="11"/>
      <color theme="0"/>
      <name val="Arial"/>
      <family val="2"/>
      <charset val="178"/>
      <scheme val="minor"/>
    </font>
    <font>
      <b/>
      <sz val="20"/>
      <color theme="0"/>
      <name val="Arial"/>
      <family val="2"/>
      <scheme val="minor"/>
    </font>
    <font>
      <b/>
      <sz val="12"/>
      <color theme="0"/>
      <name val="Arial"/>
      <family val="2"/>
      <scheme val="minor"/>
    </font>
    <font>
      <b/>
      <sz val="14"/>
      <color theme="0"/>
      <name val="Arial"/>
      <family val="2"/>
      <scheme val="minor"/>
    </font>
    <font>
      <sz val="11"/>
      <color theme="6" tint="0.39997558519241921"/>
      <name val="Arial"/>
      <family val="2"/>
      <charset val="178"/>
      <scheme val="minor"/>
    </font>
    <font>
      <b/>
      <sz val="11"/>
      <color theme="6" tint="0.39997558519241921"/>
      <name val="Arial"/>
      <family val="2"/>
      <scheme val="minor"/>
    </font>
    <font>
      <sz val="11"/>
      <color theme="6" tint="0.39997558519241921"/>
      <name val="Arial"/>
      <family val="2"/>
      <scheme val="minor"/>
    </font>
    <font>
      <b/>
      <sz val="22"/>
      <color rgb="FF002060"/>
      <name val="Arial"/>
      <family val="2"/>
      <scheme val="minor"/>
    </font>
    <font>
      <b/>
      <sz val="20"/>
      <color rgb="FF00B050"/>
      <name val="Arial"/>
      <family val="2"/>
      <scheme val="minor"/>
    </font>
    <font>
      <b/>
      <sz val="22"/>
      <color theme="1"/>
      <name val="Arial"/>
      <family val="2"/>
      <scheme val="minor"/>
    </font>
    <font>
      <b/>
      <sz val="24"/>
      <color theme="0"/>
      <name val="Arial"/>
      <family val="2"/>
      <scheme val="minor"/>
    </font>
    <font>
      <b/>
      <sz val="24"/>
      <color theme="1"/>
      <name val="Arial"/>
      <family val="2"/>
      <scheme val="minor"/>
    </font>
    <font>
      <b/>
      <sz val="24"/>
      <color rgb="FF00B050"/>
      <name val="Arial"/>
      <family val="2"/>
      <scheme val="minor"/>
    </font>
    <font>
      <b/>
      <sz val="24"/>
      <color rgb="FFFF0000"/>
      <name val="Arial"/>
      <family val="2"/>
      <scheme val="minor"/>
    </font>
    <font>
      <b/>
      <sz val="24"/>
      <color rgb="FF002060"/>
      <name val="Arial"/>
      <family val="2"/>
      <scheme val="minor"/>
    </font>
    <font>
      <b/>
      <sz val="22"/>
      <color rgb="FFC00000"/>
      <name val="Arial"/>
      <family val="2"/>
      <scheme val="minor"/>
    </font>
    <font>
      <b/>
      <sz val="22"/>
      <color rgb="FF00B050"/>
      <name val="Arial"/>
      <family val="2"/>
      <scheme val="minor"/>
    </font>
    <font>
      <b/>
      <sz val="20"/>
      <color rgb="FFFF0000"/>
      <name val="Arial"/>
      <family val="2"/>
      <scheme val="minor"/>
    </font>
    <font>
      <sz val="20"/>
      <color rgb="FFFF0000"/>
      <name val="Arial"/>
      <family val="2"/>
      <scheme val="minor"/>
    </font>
    <font>
      <b/>
      <sz val="22"/>
      <color rgb="FFFF0000"/>
      <name val="Arial"/>
      <family val="2"/>
      <scheme val="minor"/>
    </font>
    <font>
      <b/>
      <sz val="26"/>
      <color rgb="FF002060"/>
      <name val="Arial"/>
      <family val="2"/>
      <scheme val="minor"/>
    </font>
    <font>
      <b/>
      <sz val="26"/>
      <color rgb="FFFF0000"/>
      <name val="Arial"/>
      <family val="2"/>
      <scheme val="minor"/>
    </font>
    <font>
      <b/>
      <sz val="12"/>
      <color theme="1"/>
      <name val="Arial"/>
      <family val="2"/>
      <scheme val="minor"/>
    </font>
    <font>
      <b/>
      <sz val="48"/>
      <color theme="0"/>
      <name val="Arial"/>
      <family val="2"/>
      <charset val="178"/>
      <scheme val="minor"/>
    </font>
    <font>
      <sz val="22"/>
      <color theme="0"/>
      <name val="Arial"/>
      <family val="2"/>
      <charset val="178"/>
      <scheme val="minor"/>
    </font>
    <font>
      <b/>
      <sz val="22"/>
      <color theme="0"/>
      <name val="Arial"/>
      <family val="2"/>
      <charset val="178"/>
      <scheme val="minor"/>
    </font>
    <font>
      <sz val="16"/>
      <color theme="1"/>
      <name val="Arial"/>
      <family val="2"/>
      <charset val="178"/>
      <scheme val="minor"/>
    </font>
    <font>
      <b/>
      <sz val="12"/>
      <color rgb="FFA80000"/>
      <name val="Arial"/>
      <family val="2"/>
      <scheme val="minor"/>
    </font>
    <font>
      <b/>
      <sz val="14"/>
      <color rgb="FFA80000"/>
      <name val="Arial"/>
      <family val="2"/>
      <scheme val="minor"/>
    </font>
    <font>
      <b/>
      <sz val="16"/>
      <color rgb="FFA80000"/>
      <name val="Arial"/>
      <family val="2"/>
      <scheme val="minor"/>
    </font>
    <font>
      <b/>
      <sz val="18"/>
      <color rgb="FFA80000"/>
      <name val="Arial"/>
      <family val="2"/>
      <scheme val="minor"/>
    </font>
    <font>
      <sz val="11"/>
      <color rgb="FFFF0000"/>
      <name val="Arial"/>
      <family val="2"/>
      <charset val="178"/>
      <scheme val="minor"/>
    </font>
    <font>
      <b/>
      <sz val="10"/>
      <color theme="1"/>
      <name val="Arial"/>
      <family val="2"/>
      <scheme val="minor"/>
    </font>
    <font>
      <b/>
      <sz val="14"/>
      <color theme="1"/>
      <name val="Arial"/>
      <family val="2"/>
      <scheme val="minor"/>
    </font>
    <font>
      <b/>
      <sz val="11"/>
      <color rgb="FFFF0000"/>
      <name val="Arial"/>
      <family val="2"/>
      <scheme val="minor"/>
    </font>
    <font>
      <sz val="11"/>
      <color rgb="FFFF0000"/>
      <name val="Arial"/>
      <family val="2"/>
      <scheme val="minor"/>
    </font>
    <font>
      <b/>
      <sz val="18"/>
      <color theme="1"/>
      <name val="Arial"/>
      <family val="2"/>
      <scheme val="minor"/>
    </font>
    <font>
      <b/>
      <sz val="20"/>
      <color rgb="FFA80000"/>
      <name val="Arial"/>
      <family val="2"/>
      <scheme val="minor"/>
    </font>
    <font>
      <sz val="12"/>
      <color theme="1"/>
      <name val="Arial"/>
      <family val="2"/>
      <charset val="178"/>
      <scheme val="minor"/>
    </font>
    <font>
      <b/>
      <sz val="17"/>
      <color rgb="FF7030A0"/>
      <name val="Arial"/>
      <family val="2"/>
      <scheme val="minor"/>
    </font>
    <font>
      <b/>
      <sz val="20"/>
      <color theme="3"/>
      <name val="Arial"/>
      <family val="2"/>
      <scheme val="minor"/>
    </font>
    <font>
      <sz val="10"/>
      <color rgb="FF3A3A3A"/>
      <name val="Times New Roman"/>
      <family val="1"/>
    </font>
    <font>
      <b/>
      <sz val="10"/>
      <color rgb="FF3A3A3A"/>
      <name val="Times New Roman"/>
      <family val="1"/>
    </font>
    <font>
      <b/>
      <sz val="18"/>
      <color rgb="FF7030A0"/>
      <name val="Arial"/>
      <family val="2"/>
      <scheme val="minor"/>
    </font>
    <font>
      <b/>
      <sz val="10"/>
      <color rgb="FFFF0000"/>
      <name val="Arial"/>
      <family val="2"/>
    </font>
    <font>
      <b/>
      <sz val="11"/>
      <color rgb="FFC00000"/>
      <name val="Arial"/>
      <family val="2"/>
      <scheme val="minor"/>
    </font>
    <font>
      <sz val="10"/>
      <color rgb="FF2194D3"/>
      <name val="Times New Roman"/>
      <family val="1"/>
    </font>
    <font>
      <b/>
      <sz val="18"/>
      <color rgb="FFFFFF00"/>
      <name val="Arial"/>
      <family val="2"/>
      <scheme val="minor"/>
    </font>
    <font>
      <b/>
      <sz val="15"/>
      <color rgb="FFA80000"/>
      <name val="Arial"/>
      <family val="2"/>
      <scheme val="minor"/>
    </font>
    <font>
      <sz val="11"/>
      <color rgb="FFC00000"/>
      <name val="Arial"/>
      <family val="2"/>
      <charset val="178"/>
      <scheme val="minor"/>
    </font>
    <font>
      <b/>
      <sz val="8"/>
      <color rgb="FF0070C0"/>
      <name val="Arial"/>
      <family val="2"/>
      <scheme val="minor"/>
    </font>
    <font>
      <b/>
      <sz val="18"/>
      <color theme="0"/>
      <name val="Arial"/>
      <family val="2"/>
      <scheme val="minor"/>
    </font>
    <font>
      <b/>
      <sz val="14"/>
      <color rgb="FF7030A0"/>
      <name val="Arial"/>
      <family val="2"/>
      <scheme val="minor"/>
    </font>
    <font>
      <b/>
      <sz val="14"/>
      <color rgb="FFC00000"/>
      <name val="Arial"/>
      <family val="2"/>
      <scheme val="minor"/>
    </font>
    <font>
      <b/>
      <sz val="11"/>
      <color rgb="FF3A3A3A"/>
      <name val="SimplifiedArabic"/>
      <charset val="178"/>
    </font>
    <font>
      <b/>
      <sz val="9"/>
      <color rgb="FF0070C0"/>
      <name val="Arial"/>
      <family val="2"/>
      <scheme val="minor"/>
    </font>
    <font>
      <sz val="11"/>
      <color theme="4" tint="0.79998168889431442"/>
      <name val="Arial"/>
      <family val="2"/>
      <charset val="178"/>
      <scheme val="minor"/>
    </font>
    <font>
      <b/>
      <sz val="11"/>
      <color theme="4" tint="0.79998168889431442"/>
      <name val="Arial"/>
      <family val="2"/>
      <charset val="178"/>
      <scheme val="minor"/>
    </font>
    <font>
      <b/>
      <sz val="11"/>
      <color theme="4" tint="0.79998168889431442"/>
      <name val="Arial"/>
      <family val="2"/>
      <scheme val="minor"/>
    </font>
    <font>
      <sz val="11"/>
      <color theme="4" tint="0.79998168889431442"/>
      <name val="Arial"/>
      <family val="2"/>
      <scheme val="minor"/>
    </font>
    <font>
      <b/>
      <sz val="20"/>
      <color theme="4" tint="0.79998168889431442"/>
      <name val="Arial"/>
      <family val="2"/>
      <scheme val="minor"/>
    </font>
    <font>
      <b/>
      <sz val="12"/>
      <color theme="4" tint="0.79998168889431442"/>
      <name val="Arial"/>
      <family val="2"/>
      <scheme val="minor"/>
    </font>
    <font>
      <b/>
      <sz val="9"/>
      <name val="Arial"/>
      <family val="2"/>
      <scheme val="minor"/>
    </font>
    <font>
      <sz val="10"/>
      <color theme="1"/>
      <name val="Arial"/>
      <family val="2"/>
      <charset val="178"/>
      <scheme val="minor"/>
    </font>
    <font>
      <b/>
      <sz val="8"/>
      <color rgb="FF002060"/>
      <name val="Arial"/>
      <family val="2"/>
      <scheme val="minor"/>
    </font>
    <font>
      <b/>
      <sz val="10"/>
      <color rgb="FF0070C0"/>
      <name val="Arial"/>
      <family val="2"/>
      <scheme val="minor"/>
    </font>
    <font>
      <b/>
      <sz val="11"/>
      <color rgb="FF0070C0"/>
      <name val="Arial"/>
      <family val="2"/>
      <scheme val="minor"/>
    </font>
    <font>
      <b/>
      <sz val="12"/>
      <name val="Times New Roman"/>
      <family val="1"/>
    </font>
    <font>
      <b/>
      <sz val="11"/>
      <color rgb="FF002060"/>
      <name val="SimplifiedArabic"/>
      <charset val="178"/>
    </font>
    <font>
      <b/>
      <sz val="10"/>
      <color rgb="FFC00000"/>
      <name val="Arial"/>
      <family val="2"/>
      <scheme val="minor"/>
    </font>
    <font>
      <b/>
      <sz val="9"/>
      <color rgb="FFC00000"/>
      <name val="Arial"/>
      <family val="2"/>
      <scheme val="minor"/>
    </font>
    <font>
      <sz val="9"/>
      <color indexed="81"/>
      <name val="Tahoma"/>
      <family val="2"/>
    </font>
    <font>
      <b/>
      <sz val="9"/>
      <color indexed="81"/>
      <name val="Tahoma"/>
      <family val="2"/>
    </font>
    <font>
      <b/>
      <sz val="9"/>
      <color indexed="81"/>
      <name val="Tahoma"/>
      <charset val="178"/>
    </font>
    <font>
      <b/>
      <sz val="10"/>
      <color rgb="FF002060"/>
      <name val="Arial"/>
      <family val="2"/>
      <scheme val="minor"/>
    </font>
    <font>
      <b/>
      <sz val="8"/>
      <color rgb="FFC00000"/>
      <name val="Arial"/>
      <family val="2"/>
      <scheme val="minor"/>
    </font>
    <font>
      <b/>
      <sz val="12"/>
      <color rgb="FF002060"/>
      <name val="SimplifiedArabic"/>
      <charset val="178"/>
    </font>
    <font>
      <b/>
      <sz val="18"/>
      <color rgb="FF002060"/>
      <name val="SimplifiedArabic"/>
      <charset val="178"/>
    </font>
    <font>
      <b/>
      <sz val="22"/>
      <color rgb="FFA80000"/>
      <name val="Arial"/>
      <family val="2"/>
      <scheme val="minor"/>
    </font>
    <font>
      <b/>
      <sz val="14"/>
      <color rgb="FF393A3A"/>
      <name val="Simplified Arabic"/>
      <family val="1"/>
    </font>
    <font>
      <b/>
      <sz val="14"/>
      <color rgb="FF393A3A"/>
      <name val="QCF_BSML"/>
    </font>
    <font>
      <b/>
      <sz val="14"/>
      <color rgb="FF393A3A"/>
      <name val="Times New Roman"/>
      <family val="1"/>
    </font>
    <font>
      <b/>
      <sz val="10"/>
      <color theme="8" tint="-0.249977111117893"/>
      <name val="Arial"/>
      <family val="2"/>
      <scheme val="minor"/>
    </font>
    <font>
      <b/>
      <sz val="26"/>
      <color theme="1"/>
      <name val="Arial"/>
      <family val="2"/>
      <scheme val="minor"/>
    </font>
    <font>
      <b/>
      <sz val="48"/>
      <color theme="1"/>
      <name val="Arial"/>
      <family val="2"/>
      <scheme val="minor"/>
    </font>
    <font>
      <sz val="14"/>
      <color theme="1"/>
      <name val="Arial"/>
      <family val="2"/>
      <charset val="178"/>
      <scheme val="minor"/>
    </font>
    <font>
      <b/>
      <sz val="48"/>
      <color rgb="FFFF0000"/>
      <name val="Arial"/>
      <family val="2"/>
      <scheme val="minor"/>
    </font>
    <font>
      <b/>
      <sz val="11"/>
      <color indexed="81"/>
      <name val="Tahoma"/>
      <family val="2"/>
    </font>
    <font>
      <b/>
      <sz val="14"/>
      <color indexed="81"/>
      <name val="Tahoma"/>
      <family val="2"/>
    </font>
    <font>
      <sz val="14"/>
      <color indexed="81"/>
      <name val="Tahoma"/>
      <family val="2"/>
    </font>
    <font>
      <sz val="18"/>
      <color indexed="81"/>
      <name val="Tahoma"/>
      <family val="2"/>
    </font>
    <font>
      <b/>
      <sz val="11"/>
      <color indexed="48"/>
      <name val="Tahoma"/>
      <family val="2"/>
    </font>
    <font>
      <b/>
      <sz val="11"/>
      <color indexed="32"/>
      <name val="Tahoma"/>
      <family val="2"/>
    </font>
    <font>
      <sz val="28"/>
      <color theme="0"/>
      <name val="Arial"/>
      <family val="2"/>
      <charset val="178"/>
      <scheme val="minor"/>
    </font>
    <font>
      <sz val="18"/>
      <color theme="0"/>
      <name val="Arial"/>
      <family val="2"/>
      <charset val="178"/>
      <scheme val="minor"/>
    </font>
    <font>
      <b/>
      <sz val="11"/>
      <color theme="3"/>
      <name val="Arial"/>
      <family val="2"/>
      <scheme val="minor"/>
    </font>
    <font>
      <b/>
      <sz val="12"/>
      <color rgb="FFC00000"/>
      <name val="Arial"/>
      <family val="2"/>
      <scheme val="minor"/>
    </font>
    <font>
      <b/>
      <sz val="48"/>
      <color rgb="FF00B050"/>
      <name val="Arial"/>
      <family val="2"/>
      <scheme val="minor"/>
    </font>
    <font>
      <b/>
      <sz val="48"/>
      <color rgb="FF00B0F0"/>
      <name val="Arial"/>
      <family val="2"/>
      <scheme val="minor"/>
    </font>
    <font>
      <b/>
      <sz val="72"/>
      <color theme="9" tint="-0.249977111117893"/>
      <name val="Arial"/>
      <family val="2"/>
      <scheme val="minor"/>
    </font>
    <font>
      <b/>
      <sz val="9"/>
      <color rgb="FF002060"/>
      <name val="Arial"/>
      <family val="2"/>
      <scheme val="minor"/>
    </font>
    <font>
      <b/>
      <sz val="55"/>
      <color theme="5"/>
      <name val="Arial"/>
      <family val="2"/>
      <scheme val="minor"/>
    </font>
    <font>
      <b/>
      <sz val="48"/>
      <color rgb="FF0070C0"/>
      <name val="Arial"/>
      <family val="2"/>
      <scheme val="minor"/>
    </font>
    <font>
      <b/>
      <sz val="10"/>
      <color rgb="FFFF0000"/>
      <name val="Arial"/>
      <family val="2"/>
      <scheme val="minor"/>
    </font>
    <font>
      <b/>
      <sz val="20"/>
      <color rgb="FFC00000"/>
      <name val="Arial"/>
      <family val="2"/>
      <scheme val="minor"/>
    </font>
    <font>
      <b/>
      <sz val="11"/>
      <color theme="6" tint="0.39997558519241921"/>
      <name val="Arial"/>
      <family val="2"/>
      <charset val="178"/>
      <scheme val="minor"/>
    </font>
    <font>
      <sz val="11"/>
      <color rgb="FFA80000"/>
      <name val="Arial"/>
      <family val="2"/>
      <charset val="178"/>
      <scheme val="minor"/>
    </font>
    <font>
      <b/>
      <sz val="11"/>
      <color rgb="FFA80000"/>
      <name val="Arial"/>
      <family val="2"/>
      <charset val="178"/>
      <scheme val="minor"/>
    </font>
    <font>
      <b/>
      <sz val="11"/>
      <color theme="9" tint="0.79998168889431442"/>
      <name val="Arial"/>
      <family val="2"/>
      <charset val="178"/>
      <scheme val="minor"/>
    </font>
    <font>
      <sz val="36"/>
      <color theme="0"/>
      <name val="Arial"/>
      <family val="2"/>
      <scheme val="minor"/>
    </font>
    <font>
      <sz val="48"/>
      <color theme="0"/>
      <name val="Arial"/>
      <family val="2"/>
      <scheme val="minor"/>
    </font>
    <font>
      <b/>
      <sz val="16"/>
      <color theme="0"/>
      <name val="Arial"/>
      <family val="2"/>
      <scheme val="minor"/>
    </font>
    <font>
      <sz val="28"/>
      <color theme="0"/>
      <name val="Arial"/>
      <family val="2"/>
      <scheme val="minor"/>
    </font>
    <font>
      <b/>
      <sz val="22"/>
      <color theme="0"/>
      <name val="Arial"/>
      <family val="2"/>
      <scheme val="minor"/>
    </font>
    <font>
      <b/>
      <sz val="26"/>
      <color theme="0"/>
      <name val="Arial"/>
      <family val="2"/>
      <scheme val="minor"/>
    </font>
    <font>
      <b/>
      <sz val="22"/>
      <color theme="6" tint="0.59999389629810485"/>
      <name val="Arial"/>
      <family val="2"/>
      <scheme val="minor"/>
    </font>
    <font>
      <b/>
      <sz val="28"/>
      <color theme="0"/>
      <name val="Arial"/>
      <family val="2"/>
      <scheme val="minor"/>
    </font>
    <font>
      <b/>
      <sz val="16"/>
      <color rgb="FFFFFF00"/>
      <name val="Arial"/>
      <family val="2"/>
      <scheme val="minor"/>
    </font>
    <font>
      <b/>
      <sz val="22"/>
      <color rgb="FF0070C0"/>
      <name val="Arial"/>
      <family val="2"/>
      <scheme val="minor"/>
    </font>
    <font>
      <b/>
      <sz val="26"/>
      <color rgb="FFFFFF00"/>
      <name val="Arial"/>
      <family val="2"/>
      <scheme val="minor"/>
    </font>
    <font>
      <b/>
      <sz val="22"/>
      <color theme="8"/>
      <name val="Arial"/>
      <family val="2"/>
      <scheme val="minor"/>
    </font>
    <font>
      <sz val="18"/>
      <color theme="1"/>
      <name val="Arial"/>
      <family val="2"/>
      <scheme val="minor"/>
    </font>
    <font>
      <b/>
      <sz val="18"/>
      <color rgb="FF0070C0"/>
      <name val="Arial"/>
      <family val="2"/>
      <scheme val="minor"/>
    </font>
  </fonts>
  <fills count="47">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theme="2" tint="-0.24994659260841701"/>
      </patternFill>
    </fill>
    <fill>
      <patternFill patternType="solid">
        <fgColor theme="5"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79998168889431442"/>
        <bgColor theme="2" tint="-0.24994659260841701"/>
      </patternFill>
    </fill>
    <fill>
      <patternFill patternType="solid">
        <fgColor rgb="FFFFFFAF"/>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4" tint="0.79998168889431442"/>
        <bgColor theme="2" tint="-0.24994659260841701"/>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tint="0.79998168889431442"/>
        <bgColor theme="2" tint="-0.24994659260841701"/>
      </patternFill>
    </fill>
    <fill>
      <patternFill patternType="solid">
        <fgColor theme="6" tint="0.39997558519241921"/>
        <bgColor theme="2" tint="-0.24994659260841701"/>
      </patternFill>
    </fill>
    <fill>
      <patternFill patternType="solid">
        <fgColor theme="8" tint="0.79998168889431442"/>
        <bgColor theme="2" tint="-0.24994659260841701"/>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theme="2" tint="-0.24994659260841701"/>
      </patternFill>
    </fill>
    <fill>
      <patternFill patternType="solid">
        <fgColor theme="1"/>
        <bgColor indexed="64"/>
      </patternFill>
    </fill>
    <fill>
      <patternFill patternType="solid">
        <fgColor rgb="FFA80000"/>
        <bgColor indexed="64"/>
      </patternFill>
    </fill>
    <fill>
      <patternFill patternType="solid">
        <fgColor theme="0" tint="-0.14999847407452621"/>
        <bgColor theme="2" tint="-0.24994659260841701"/>
      </patternFill>
    </fill>
    <fill>
      <patternFill patternType="solid">
        <fgColor rgb="FFFF0000"/>
        <bgColor indexed="64"/>
      </patternFill>
    </fill>
    <fill>
      <patternFill patternType="solid">
        <fgColor theme="7" tint="0.79998168889431442"/>
        <bgColor indexed="64"/>
      </patternFill>
    </fill>
    <fill>
      <patternFill patternType="solid">
        <fgColor theme="0"/>
        <bgColor theme="2" tint="-0.24994659260841701"/>
      </patternFill>
    </fill>
    <fill>
      <patternFill patternType="solid">
        <fgColor theme="6" tint="0.79998168889431442"/>
        <bgColor theme="2" tint="-0.24994659260841701"/>
      </patternFill>
    </fill>
    <fill>
      <patternFill patternType="solid">
        <fgColor theme="3" tint="0.39997558519241921"/>
        <bgColor indexed="64"/>
      </patternFill>
    </fill>
    <fill>
      <patternFill patternType="solid">
        <fgColor theme="2"/>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bgColor indexed="64"/>
      </patternFill>
    </fill>
    <fill>
      <patternFill patternType="solid">
        <fgColor theme="4" tint="-0.249977111117893"/>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rgb="FFFF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style="medium">
        <color rgb="FF00B050"/>
      </left>
      <right/>
      <top style="medium">
        <color rgb="FF00B050"/>
      </top>
      <bottom/>
      <diagonal/>
    </border>
    <border>
      <left style="medium">
        <color rgb="FF00B050"/>
      </left>
      <right/>
      <top/>
      <bottom/>
      <diagonal/>
    </border>
    <border>
      <left style="medium">
        <color rgb="FF00B050"/>
      </left>
      <right/>
      <top style="thin">
        <color indexed="64"/>
      </top>
      <bottom/>
      <diagonal/>
    </border>
    <border>
      <left style="medium">
        <color rgb="FF00B050"/>
      </left>
      <right/>
      <top/>
      <bottom style="thin">
        <color indexed="64"/>
      </bottom>
      <diagonal/>
    </border>
    <border>
      <left style="medium">
        <color rgb="FF00B050"/>
      </left>
      <right/>
      <top style="thin">
        <color indexed="64"/>
      </top>
      <bottom style="thin">
        <color indexed="64"/>
      </bottom>
      <diagonal/>
    </border>
    <border>
      <left style="medium">
        <color rgb="FF00B050"/>
      </left>
      <right/>
      <top/>
      <bottom style="medium">
        <color rgb="FF00B050"/>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medium">
        <color rgb="FF0070C0"/>
      </right>
      <top style="thin">
        <color indexed="64"/>
      </top>
      <bottom/>
      <diagonal/>
    </border>
    <border>
      <left style="thick">
        <color rgb="FFFF0000"/>
      </left>
      <right/>
      <top/>
      <bottom/>
      <diagonal/>
    </border>
    <border>
      <left/>
      <right style="thick">
        <color rgb="FFFF0000"/>
      </right>
      <top/>
      <bottom/>
      <diagonal/>
    </border>
    <border>
      <left/>
      <right style="thick">
        <color rgb="FF0070C0"/>
      </right>
      <top/>
      <bottom/>
      <diagonal/>
    </border>
    <border>
      <left/>
      <right style="thick">
        <color rgb="FFFF0000"/>
      </right>
      <top/>
      <bottom style="medium">
        <color rgb="FFFF0000"/>
      </bottom>
      <diagonal/>
    </border>
    <border>
      <left style="thick">
        <color rgb="FFFF0000"/>
      </left>
      <right/>
      <top/>
      <bottom style="medium">
        <color rgb="FFFF0000"/>
      </bottom>
      <diagonal/>
    </border>
    <border>
      <left/>
      <right/>
      <top/>
      <bottom style="medium">
        <color rgb="FF00B050"/>
      </bottom>
      <diagonal/>
    </border>
    <border>
      <left style="thick">
        <color rgb="FF0070C0"/>
      </left>
      <right style="medium">
        <color rgb="FF0070C0"/>
      </right>
      <top/>
      <bottom/>
      <diagonal/>
    </border>
    <border>
      <left style="thick">
        <color rgb="FF0070C0"/>
      </left>
      <right style="medium">
        <color rgb="FF00B050"/>
      </right>
      <top/>
      <bottom/>
      <diagonal/>
    </border>
    <border>
      <left/>
      <right style="thin">
        <color indexed="64"/>
      </right>
      <top/>
      <bottom style="medium">
        <color rgb="FF00B050"/>
      </bottom>
      <diagonal/>
    </border>
    <border>
      <left style="thick">
        <color rgb="FFFF0000"/>
      </left>
      <right style="medium">
        <color rgb="FF00B050"/>
      </right>
      <top/>
      <bottom/>
      <diagonal/>
    </border>
    <border>
      <left style="thick">
        <color rgb="FF0070C0"/>
      </left>
      <right/>
      <top/>
      <bottom/>
      <diagonal/>
    </border>
    <border>
      <left/>
      <right/>
      <top style="thin">
        <color rgb="FF0070C0"/>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B050"/>
      </left>
      <right/>
      <top style="medium">
        <color rgb="FF0070C0"/>
      </top>
      <bottom/>
      <diagonal/>
    </border>
    <border>
      <left/>
      <right style="medium">
        <color rgb="FF00B050"/>
      </right>
      <top style="medium">
        <color rgb="FF0070C0"/>
      </top>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thick">
        <color rgb="FF0070C0"/>
      </right>
      <top/>
      <bottom style="medium">
        <color rgb="FF00B0F0"/>
      </bottom>
      <diagonal/>
    </border>
    <border>
      <left style="thick">
        <color rgb="FF0070C0"/>
      </left>
      <right/>
      <top/>
      <bottom style="medium">
        <color rgb="FF00B0F0"/>
      </bottom>
      <diagonal/>
    </border>
    <border>
      <left/>
      <right style="medium">
        <color rgb="FF00B0F0"/>
      </right>
      <top/>
      <bottom style="medium">
        <color rgb="FF00B0F0"/>
      </bottom>
      <diagonal/>
    </border>
    <border>
      <left style="thin">
        <color theme="1"/>
      </left>
      <right/>
      <top style="thin">
        <color theme="1"/>
      </top>
      <bottom/>
      <diagonal/>
    </border>
    <border>
      <left style="thin">
        <color theme="1"/>
      </left>
      <right/>
      <top/>
      <bottom/>
      <diagonal/>
    </border>
    <border>
      <left/>
      <right style="medium">
        <color rgb="FF00B050"/>
      </right>
      <top/>
      <bottom style="thin">
        <color theme="1"/>
      </bottom>
      <diagonal/>
    </border>
    <border>
      <left style="thick">
        <color rgb="FFFF0000"/>
      </left>
      <right/>
      <top style="medium">
        <color rgb="FFFF0000"/>
      </top>
      <bottom/>
      <diagonal/>
    </border>
    <border>
      <left style="thin">
        <color indexed="64"/>
      </left>
      <right style="thin">
        <color indexed="64"/>
      </right>
      <top/>
      <bottom/>
      <diagonal/>
    </border>
    <border>
      <left style="thin">
        <color indexed="64"/>
      </left>
      <right style="thin">
        <color indexed="64"/>
      </right>
      <top style="medium">
        <color rgb="FF00B050"/>
      </top>
      <bottom/>
      <diagonal/>
    </border>
    <border>
      <left style="thin">
        <color indexed="64"/>
      </left>
      <right/>
      <top style="medium">
        <color rgb="FF00B050"/>
      </top>
      <bottom/>
      <diagonal/>
    </border>
    <border>
      <left style="thin">
        <color indexed="64"/>
      </left>
      <right/>
      <top/>
      <bottom style="thin">
        <color theme="1"/>
      </bottom>
      <diagonal/>
    </border>
    <border>
      <left style="medium">
        <color rgb="FF00B0F0"/>
      </left>
      <right/>
      <top style="medium">
        <color rgb="FF00B0F0"/>
      </top>
      <bottom/>
      <diagonal/>
    </border>
    <border>
      <left/>
      <right/>
      <top style="medium">
        <color rgb="FF00B0F0"/>
      </top>
      <bottom/>
      <diagonal/>
    </border>
    <border>
      <left/>
      <right style="medium">
        <color rgb="FF0070C0"/>
      </right>
      <top style="medium">
        <color rgb="FF00B0F0"/>
      </top>
      <bottom/>
      <diagonal/>
    </border>
    <border>
      <left style="medium">
        <color rgb="FF0070C0"/>
      </left>
      <right/>
      <top style="medium">
        <color rgb="FF00B0F0"/>
      </top>
      <bottom/>
      <diagonal/>
    </border>
    <border>
      <left/>
      <right style="medium">
        <color rgb="FF00B0F0"/>
      </right>
      <top style="medium">
        <color rgb="FF00B0F0"/>
      </top>
      <bottom/>
      <diagonal/>
    </border>
    <border>
      <left/>
      <right style="medium">
        <color rgb="FF0070C0"/>
      </right>
      <top/>
      <bottom style="medium">
        <color rgb="FF00B0F0"/>
      </bottom>
      <diagonal/>
    </border>
    <border>
      <left/>
      <right style="medium">
        <color rgb="FFC00000"/>
      </right>
      <top style="medium">
        <color rgb="FFFF0000"/>
      </top>
      <bottom/>
      <diagonal/>
    </border>
    <border>
      <left/>
      <right style="medium">
        <color indexed="64"/>
      </right>
      <top style="medium">
        <color rgb="FF00B0F0"/>
      </top>
      <bottom/>
      <diagonal/>
    </border>
    <border>
      <left style="medium">
        <color indexed="64"/>
      </left>
      <right/>
      <top style="medium">
        <color rgb="FF00B0F0"/>
      </top>
      <bottom/>
      <diagonal/>
    </border>
    <border>
      <left style="thin">
        <color indexed="64"/>
      </left>
      <right style="thin">
        <color indexed="64"/>
      </right>
      <top/>
      <bottom style="medium">
        <color rgb="FF00B050"/>
      </bottom>
      <diagonal/>
    </border>
    <border>
      <left/>
      <right style="medium">
        <color rgb="FF00B050"/>
      </right>
      <top style="thin">
        <color theme="1"/>
      </top>
      <bottom/>
      <diagonal/>
    </border>
    <border>
      <left style="thin">
        <color theme="1"/>
      </left>
      <right/>
      <top/>
      <bottom style="medium">
        <color rgb="FF00B050"/>
      </bottom>
      <diagonal/>
    </border>
    <border>
      <left style="medium">
        <color indexed="64"/>
      </left>
      <right/>
      <top/>
      <bottom style="medium">
        <color rgb="FF00B0F0"/>
      </bottom>
      <diagonal/>
    </border>
    <border>
      <left/>
      <right style="medium">
        <color indexed="64"/>
      </right>
      <top/>
      <bottom style="medium">
        <color rgb="FF00B0F0"/>
      </bottom>
      <diagonal/>
    </border>
    <border>
      <left/>
      <right/>
      <top style="medium">
        <color rgb="FF0070C0"/>
      </top>
      <bottom style="thin">
        <color indexed="64"/>
      </bottom>
      <diagonal/>
    </border>
    <border>
      <left/>
      <right style="thin">
        <color indexed="64"/>
      </right>
      <top style="medium">
        <color rgb="FF00B050"/>
      </top>
      <bottom/>
      <diagonal/>
    </border>
    <border>
      <left style="thin">
        <color indexed="64"/>
      </left>
      <right/>
      <top style="thin">
        <color theme="1"/>
      </top>
      <bottom/>
      <diagonal/>
    </border>
    <border>
      <left style="thin">
        <color indexed="64"/>
      </left>
      <right/>
      <top/>
      <bottom style="medium">
        <color rgb="FF00B050"/>
      </bottom>
      <diagonal/>
    </border>
    <border>
      <left style="medium">
        <color rgb="FF0070C0"/>
      </left>
      <right/>
      <top/>
      <bottom style="medium">
        <color rgb="FF0070C0"/>
      </bottom>
      <diagonal/>
    </border>
    <border>
      <left/>
      <right style="medium">
        <color rgb="FF0070C0"/>
      </right>
      <top/>
      <bottom style="medium">
        <color rgb="FF0070C0"/>
      </bottom>
      <diagonal/>
    </border>
    <border>
      <left/>
      <right style="medium">
        <color rgb="FF0070C0"/>
      </right>
      <top/>
      <bottom style="thin">
        <color indexed="64"/>
      </bottom>
      <diagonal/>
    </border>
    <border>
      <left/>
      <right/>
      <top style="medium">
        <color rgb="FF00B0F0"/>
      </top>
      <bottom style="medium">
        <color rgb="FFFF0000"/>
      </bottom>
      <diagonal/>
    </border>
    <border>
      <left/>
      <right/>
      <top style="medium">
        <color rgb="FF0070C0"/>
      </top>
      <bottom style="medium">
        <color rgb="FFFF0000"/>
      </bottom>
      <diagonal/>
    </border>
    <border>
      <left style="thin">
        <color rgb="FFFF0000"/>
      </left>
      <right/>
      <top/>
      <bottom style="medium">
        <color rgb="FFFF0000"/>
      </bottom>
      <diagonal/>
    </border>
    <border>
      <left style="thin">
        <color rgb="FF0070C0"/>
      </left>
      <right style="thin">
        <color rgb="FF0070C0"/>
      </right>
      <top style="thin">
        <color rgb="FF0070C0"/>
      </top>
      <bottom style="thin">
        <color rgb="FF0070C0"/>
      </bottom>
      <diagonal/>
    </border>
    <border>
      <left/>
      <right/>
      <top/>
      <bottom style="thin">
        <color rgb="FF0070C0"/>
      </bottom>
      <diagonal/>
    </border>
    <border>
      <left style="thin">
        <color rgb="FF0070C0"/>
      </left>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style="thin">
        <color rgb="FF0070C0"/>
      </left>
      <right style="thin">
        <color rgb="FF0070C0"/>
      </right>
      <top style="thin">
        <color rgb="FF0070C0"/>
      </top>
      <bottom/>
      <diagonal/>
    </border>
    <border>
      <left style="medium">
        <color rgb="FF00B050"/>
      </left>
      <right/>
      <top style="thin">
        <color theme="1"/>
      </top>
      <bottom/>
      <diagonal/>
    </border>
    <border>
      <left/>
      <right style="thin">
        <color indexed="64"/>
      </right>
      <top style="thin">
        <color theme="1"/>
      </top>
      <bottom/>
      <diagonal/>
    </border>
    <border>
      <left/>
      <right style="thin">
        <color theme="1"/>
      </right>
      <top style="thin">
        <color theme="1"/>
      </top>
      <bottom/>
      <diagonal/>
    </border>
    <border>
      <left/>
      <right style="thin">
        <color theme="1"/>
      </right>
      <top/>
      <bottom/>
      <diagonal/>
    </border>
    <border>
      <left/>
      <right style="thin">
        <color theme="1"/>
      </right>
      <top/>
      <bottom style="medium">
        <color rgb="FF00B050"/>
      </bottom>
      <diagonal/>
    </border>
    <border>
      <left style="thin">
        <color rgb="FF0070C0"/>
      </left>
      <right style="thin">
        <color rgb="FF0070C0"/>
      </right>
      <top/>
      <bottom/>
      <diagonal/>
    </border>
    <border>
      <left/>
      <right style="thin">
        <color rgb="FF0070C0"/>
      </right>
      <top style="thin">
        <color rgb="FF0070C0"/>
      </top>
      <bottom style="thin">
        <color rgb="FF0070C0"/>
      </bottom>
      <diagonal/>
    </border>
    <border>
      <left style="medium">
        <color rgb="FFA80000"/>
      </left>
      <right/>
      <top style="medium">
        <color rgb="FFA80000"/>
      </top>
      <bottom/>
      <diagonal/>
    </border>
    <border>
      <left/>
      <right/>
      <top style="medium">
        <color rgb="FFA80000"/>
      </top>
      <bottom/>
      <diagonal/>
    </border>
    <border>
      <left/>
      <right style="medium">
        <color rgb="FFA80000"/>
      </right>
      <top style="medium">
        <color rgb="FFA80000"/>
      </top>
      <bottom/>
      <diagonal/>
    </border>
    <border>
      <left style="medium">
        <color rgb="FFA80000"/>
      </left>
      <right/>
      <top/>
      <bottom/>
      <diagonal/>
    </border>
    <border>
      <left/>
      <right style="medium">
        <color rgb="FFA80000"/>
      </right>
      <top/>
      <bottom/>
      <diagonal/>
    </border>
    <border>
      <left style="medium">
        <color rgb="FFA80000"/>
      </left>
      <right/>
      <top/>
      <bottom style="medium">
        <color rgb="FFA80000"/>
      </bottom>
      <diagonal/>
    </border>
    <border>
      <left/>
      <right/>
      <top/>
      <bottom style="medium">
        <color rgb="FFA80000"/>
      </bottom>
      <diagonal/>
    </border>
    <border>
      <left/>
      <right style="medium">
        <color rgb="FFA80000"/>
      </right>
      <top/>
      <bottom style="medium">
        <color rgb="FFA80000"/>
      </bottom>
      <diagonal/>
    </border>
    <border>
      <left style="thin">
        <color indexed="64"/>
      </left>
      <right/>
      <top style="medium">
        <color indexed="64"/>
      </top>
      <bottom style="medium">
        <color indexed="64"/>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medium">
        <color rgb="FF00B050"/>
      </bottom>
      <diagonal/>
    </border>
    <border>
      <left style="thin">
        <color indexed="64"/>
      </left>
      <right style="medium">
        <color rgb="FF00B050"/>
      </right>
      <top style="thin">
        <color indexed="64"/>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s>
  <cellStyleXfs count="2">
    <xf numFmtId="0" fontId="0" fillId="0" borderId="0"/>
    <xf numFmtId="0" fontId="14" fillId="0" borderId="0" applyNumberFormat="0" applyFill="0" applyBorder="0" applyAlignment="0" applyProtection="0"/>
  </cellStyleXfs>
  <cellXfs count="927">
    <xf numFmtId="0" fontId="0" fillId="0" borderId="0" xfId="0"/>
    <xf numFmtId="0" fontId="1" fillId="7" borderId="0" xfId="0" applyFont="1" applyFill="1" applyBorder="1" applyAlignment="1">
      <alignment horizontal="center" wrapText="1"/>
    </xf>
    <xf numFmtId="0" fontId="0" fillId="11" borderId="0" xfId="0" applyFill="1" applyBorder="1"/>
    <xf numFmtId="0" fontId="0" fillId="0" borderId="0" xfId="0" applyFill="1"/>
    <xf numFmtId="0" fontId="1" fillId="6" borderId="0" xfId="0" applyFont="1" applyFill="1" applyBorder="1" applyAlignment="1">
      <alignment horizontal="right" wrapText="1"/>
    </xf>
    <xf numFmtId="0" fontId="0" fillId="0" borderId="0" xfId="0" applyFill="1" applyBorder="1"/>
    <xf numFmtId="0" fontId="1" fillId="6" borderId="19" xfId="0" applyFont="1" applyFill="1" applyBorder="1" applyAlignment="1">
      <alignment horizontal="right" wrapText="1"/>
    </xf>
    <xf numFmtId="0" fontId="0" fillId="0" borderId="6" xfId="0" applyBorder="1"/>
    <xf numFmtId="0" fontId="0" fillId="0" borderId="19" xfId="0" applyBorder="1"/>
    <xf numFmtId="0" fontId="0" fillId="0" borderId="0" xfId="0" applyAlignment="1">
      <alignment horizontal="left"/>
    </xf>
    <xf numFmtId="0" fontId="0" fillId="19" borderId="0" xfId="0" applyFill="1" applyBorder="1"/>
    <xf numFmtId="0" fontId="22" fillId="15" borderId="0" xfId="0" applyFont="1" applyFill="1" applyBorder="1" applyAlignment="1">
      <alignment horizontal="left"/>
    </xf>
    <xf numFmtId="0" fontId="22" fillId="19" borderId="0" xfId="0" applyFont="1" applyFill="1" applyBorder="1" applyAlignment="1">
      <alignment horizontal="left"/>
    </xf>
    <xf numFmtId="0" fontId="18" fillId="19" borderId="0" xfId="0" applyFont="1" applyFill="1" applyBorder="1" applyAlignment="1">
      <alignment vertical="center"/>
    </xf>
    <xf numFmtId="0" fontId="5" fillId="7" borderId="31" xfId="0" applyFont="1" applyFill="1" applyBorder="1" applyAlignment="1">
      <alignment horizontal="center" vertical="center"/>
    </xf>
    <xf numFmtId="0" fontId="12" fillId="7" borderId="4" xfId="0" applyFont="1" applyFill="1" applyBorder="1" applyAlignment="1">
      <alignment vertical="center" wrapText="1"/>
    </xf>
    <xf numFmtId="0" fontId="0" fillId="15" borderId="16" xfId="0" applyFill="1" applyBorder="1"/>
    <xf numFmtId="0" fontId="9" fillId="15" borderId="16" xfId="0" applyFont="1" applyFill="1" applyBorder="1" applyAlignment="1" applyProtection="1">
      <protection locked="0"/>
    </xf>
    <xf numFmtId="0" fontId="0" fillId="15" borderId="39" xfId="0" applyFill="1" applyBorder="1"/>
    <xf numFmtId="0" fontId="9" fillId="15" borderId="39" xfId="0" applyFont="1" applyFill="1" applyBorder="1" applyAlignment="1" applyProtection="1">
      <protection locked="0"/>
    </xf>
    <xf numFmtId="0" fontId="0" fillId="15" borderId="36" xfId="0" applyFill="1" applyBorder="1"/>
    <xf numFmtId="0" fontId="0" fillId="15" borderId="40" xfId="0" applyFill="1" applyBorder="1"/>
    <xf numFmtId="0" fontId="0" fillId="19" borderId="0" xfId="0" applyFill="1" applyBorder="1" applyAlignment="1">
      <alignment horizontal="left"/>
    </xf>
    <xf numFmtId="0" fontId="0" fillId="19" borderId="38" xfId="0" applyFill="1" applyBorder="1"/>
    <xf numFmtId="0" fontId="22" fillId="19" borderId="38" xfId="0" applyFont="1" applyFill="1" applyBorder="1"/>
    <xf numFmtId="0" fontId="22" fillId="19" borderId="38" xfId="0" applyFont="1" applyFill="1" applyBorder="1" applyAlignment="1">
      <alignment horizontal="left"/>
    </xf>
    <xf numFmtId="0" fontId="3" fillId="23" borderId="38" xfId="0" applyFont="1" applyFill="1" applyBorder="1" applyAlignment="1">
      <alignment vertical="center" wrapText="1"/>
    </xf>
    <xf numFmtId="0" fontId="15" fillId="11" borderId="0" xfId="0" applyFont="1" applyFill="1" applyBorder="1" applyAlignment="1" applyProtection="1">
      <alignment horizontal="right" vertical="center" wrapText="1" indent="2"/>
      <protection locked="0"/>
    </xf>
    <xf numFmtId="0" fontId="15" fillId="6" borderId="24" xfId="0" applyFont="1" applyFill="1" applyBorder="1" applyAlignment="1" applyProtection="1">
      <alignment vertical="center" wrapText="1"/>
      <protection locked="0"/>
    </xf>
    <xf numFmtId="0" fontId="15" fillId="6" borderId="0" xfId="0" applyFont="1" applyFill="1" applyBorder="1" applyAlignment="1" applyProtection="1">
      <alignment vertical="center" wrapText="1"/>
      <protection locked="0"/>
    </xf>
    <xf numFmtId="0" fontId="15" fillId="6" borderId="35" xfId="0" applyFont="1" applyFill="1" applyBorder="1" applyAlignment="1" applyProtection="1">
      <alignment vertical="center" wrapText="1"/>
      <protection locked="0"/>
    </xf>
    <xf numFmtId="0" fontId="21" fillId="19" borderId="25" xfId="0" applyFont="1" applyFill="1" applyBorder="1" applyAlignment="1">
      <alignment vertical="center"/>
    </xf>
    <xf numFmtId="0" fontId="32" fillId="15" borderId="0" xfId="0" applyFont="1" applyFill="1" applyBorder="1" applyAlignment="1">
      <alignment horizontal="left"/>
    </xf>
    <xf numFmtId="0" fontId="32" fillId="15" borderId="0" xfId="0" applyFont="1" applyFill="1" applyBorder="1"/>
    <xf numFmtId="0" fontId="32" fillId="15" borderId="11" xfId="0" applyFont="1" applyFill="1" applyBorder="1" applyAlignment="1">
      <alignment horizontal="left"/>
    </xf>
    <xf numFmtId="0" fontId="32" fillId="15" borderId="33" xfId="0" applyFont="1" applyFill="1" applyBorder="1" applyAlignment="1">
      <alignment horizontal="left"/>
    </xf>
    <xf numFmtId="0" fontId="33" fillId="22" borderId="37" xfId="0" applyFont="1" applyFill="1" applyBorder="1" applyAlignment="1">
      <alignment vertical="center" wrapText="1"/>
    </xf>
    <xf numFmtId="0" fontId="34" fillId="15" borderId="37" xfId="0" applyFont="1" applyFill="1" applyBorder="1"/>
    <xf numFmtId="0" fontId="0" fillId="27" borderId="0" xfId="0" applyFill="1"/>
    <xf numFmtId="0" fontId="0" fillId="27" borderId="0" xfId="0" applyFill="1" applyAlignment="1">
      <alignment horizontal="left"/>
    </xf>
    <xf numFmtId="0" fontId="27" fillId="19" borderId="24" xfId="0" applyFont="1" applyFill="1" applyBorder="1" applyAlignment="1">
      <alignment vertical="center"/>
    </xf>
    <xf numFmtId="0" fontId="3" fillId="23" borderId="42" xfId="0" applyFont="1" applyFill="1" applyBorder="1" applyAlignment="1">
      <alignment vertical="center" wrapText="1"/>
    </xf>
    <xf numFmtId="0" fontId="18" fillId="19" borderId="25" xfId="0" applyFont="1" applyFill="1" applyBorder="1" applyAlignment="1">
      <alignment vertical="center"/>
    </xf>
    <xf numFmtId="0" fontId="18" fillId="15" borderId="45" xfId="0" applyFont="1" applyFill="1" applyBorder="1" applyAlignment="1">
      <alignment vertical="center"/>
    </xf>
    <xf numFmtId="0" fontId="0" fillId="27" borderId="0" xfId="0" applyFill="1" applyBorder="1"/>
    <xf numFmtId="0" fontId="0" fillId="15" borderId="16" xfId="0" applyFill="1" applyBorder="1" applyAlignment="1"/>
    <xf numFmtId="0" fontId="0" fillId="27" borderId="47" xfId="0" applyFill="1" applyBorder="1"/>
    <xf numFmtId="0" fontId="3" fillId="13" borderId="9" xfId="0" applyFont="1" applyFill="1" applyBorder="1" applyAlignment="1">
      <alignment vertical="center" wrapText="1"/>
    </xf>
    <xf numFmtId="0" fontId="1" fillId="4" borderId="11" xfId="0" applyFont="1" applyFill="1" applyBorder="1" applyAlignment="1">
      <alignment horizontal="center" wrapText="1"/>
    </xf>
    <xf numFmtId="0" fontId="1" fillId="6" borderId="12" xfId="0" applyFont="1" applyFill="1" applyBorder="1" applyAlignment="1">
      <alignment horizontal="right" wrapText="1"/>
    </xf>
    <xf numFmtId="0" fontId="15" fillId="11" borderId="12" xfId="0" applyFont="1" applyFill="1" applyBorder="1" applyAlignment="1" applyProtection="1">
      <alignment horizontal="right" vertical="center" wrapText="1" indent="2"/>
      <protection locked="0"/>
    </xf>
    <xf numFmtId="0" fontId="15" fillId="19" borderId="33" xfId="0" applyFont="1" applyFill="1" applyBorder="1" applyAlignment="1" applyProtection="1">
      <alignment horizontal="right" vertical="center" wrapText="1" indent="2"/>
      <protection locked="0"/>
    </xf>
    <xf numFmtId="0" fontId="4" fillId="0" borderId="1" xfId="0" applyFont="1" applyBorder="1" applyAlignment="1">
      <alignment horizontal="center" vertical="center"/>
    </xf>
    <xf numFmtId="0" fontId="14" fillId="0" borderId="0" xfId="1"/>
    <xf numFmtId="0" fontId="24" fillId="15" borderId="52" xfId="0" applyFont="1" applyFill="1" applyBorder="1" applyAlignment="1">
      <alignment vertical="center"/>
    </xf>
    <xf numFmtId="0" fontId="24" fillId="15" borderId="22" xfId="0" applyFont="1" applyFill="1" applyBorder="1" applyAlignment="1">
      <alignment vertical="center"/>
    </xf>
    <xf numFmtId="0" fontId="24" fillId="15" borderId="53" xfId="0" applyFont="1" applyFill="1" applyBorder="1" applyAlignment="1">
      <alignment vertical="center"/>
    </xf>
    <xf numFmtId="0" fontId="20" fillId="15" borderId="9" xfId="0" applyFont="1" applyFill="1" applyBorder="1" applyAlignment="1">
      <alignment vertical="center"/>
    </xf>
    <xf numFmtId="0" fontId="20" fillId="15" borderId="0" xfId="0" applyFont="1" applyFill="1" applyBorder="1" applyAlignment="1">
      <alignment vertical="center"/>
    </xf>
    <xf numFmtId="0" fontId="45" fillId="0" borderId="1" xfId="0" applyFont="1" applyBorder="1" applyAlignment="1">
      <alignment horizontal="center" vertical="center"/>
    </xf>
    <xf numFmtId="0" fontId="46" fillId="0" borderId="0" xfId="0" applyFont="1"/>
    <xf numFmtId="0" fontId="46" fillId="18" borderId="1" xfId="0" applyFont="1" applyFill="1" applyBorder="1" applyAlignment="1">
      <alignment horizontal="center" vertical="center"/>
    </xf>
    <xf numFmtId="0" fontId="46" fillId="18" borderId="0" xfId="0" applyFont="1" applyFill="1" applyBorder="1" applyAlignment="1">
      <alignment horizontal="center" vertical="center"/>
    </xf>
    <xf numFmtId="0" fontId="20" fillId="19" borderId="0" xfId="0" applyFont="1" applyFill="1" applyBorder="1" applyAlignment="1">
      <alignment vertical="center"/>
    </xf>
    <xf numFmtId="0" fontId="24" fillId="4" borderId="0" xfId="0" applyFont="1" applyFill="1" applyBorder="1" applyAlignment="1">
      <alignment vertical="center"/>
    </xf>
    <xf numFmtId="0" fontId="0" fillId="4" borderId="0" xfId="0" applyFill="1" applyBorder="1"/>
    <xf numFmtId="0" fontId="0" fillId="4" borderId="0" xfId="0" applyFill="1"/>
    <xf numFmtId="0" fontId="0" fillId="4" borderId="0" xfId="0" applyFill="1" applyBorder="1" applyAlignment="1">
      <alignment horizontal="center"/>
    </xf>
    <xf numFmtId="0" fontId="18" fillId="19" borderId="57" xfId="0" applyFont="1" applyFill="1" applyBorder="1" applyAlignment="1">
      <alignment vertical="center"/>
    </xf>
    <xf numFmtId="0" fontId="20" fillId="19" borderId="58" xfId="0" applyFont="1" applyFill="1" applyBorder="1" applyAlignment="1">
      <alignment vertical="center"/>
    </xf>
    <xf numFmtId="0" fontId="22" fillId="19" borderId="57" xfId="0" applyFont="1" applyFill="1" applyBorder="1" applyAlignment="1">
      <alignment horizontal="left"/>
    </xf>
    <xf numFmtId="0" fontId="13" fillId="19" borderId="58" xfId="0" applyFont="1" applyFill="1" applyBorder="1" applyAlignment="1" applyProtection="1">
      <alignment horizontal="center" vertical="center" wrapText="1"/>
    </xf>
    <xf numFmtId="0" fontId="0" fillId="19" borderId="57" xfId="0" applyFill="1" applyBorder="1" applyAlignment="1">
      <alignment horizontal="left"/>
    </xf>
    <xf numFmtId="0" fontId="0" fillId="19" borderId="59" xfId="0" applyFill="1" applyBorder="1" applyAlignment="1">
      <alignment horizontal="left"/>
    </xf>
    <xf numFmtId="0" fontId="0" fillId="19" borderId="60" xfId="0" applyFill="1" applyBorder="1"/>
    <xf numFmtId="0" fontId="0" fillId="19" borderId="61" xfId="0" applyFill="1" applyBorder="1"/>
    <xf numFmtId="0" fontId="0" fillId="19" borderId="62" xfId="0" applyFill="1" applyBorder="1" applyAlignment="1"/>
    <xf numFmtId="0" fontId="0" fillId="19" borderId="60" xfId="0" applyFill="1" applyBorder="1" applyAlignment="1"/>
    <xf numFmtId="0" fontId="9" fillId="19" borderId="60" xfId="0" applyFont="1" applyFill="1" applyBorder="1" applyAlignment="1" applyProtection="1">
      <protection locked="0"/>
    </xf>
    <xf numFmtId="0" fontId="9" fillId="19" borderId="61" xfId="0" applyFont="1" applyFill="1" applyBorder="1" applyAlignment="1" applyProtection="1">
      <protection locked="0"/>
    </xf>
    <xf numFmtId="0" fontId="18" fillId="19" borderId="46" xfId="0" applyFont="1" applyFill="1" applyBorder="1" applyAlignment="1">
      <alignment vertical="center"/>
    </xf>
    <xf numFmtId="0" fontId="12" fillId="7" borderId="5" xfId="0" applyFont="1" applyFill="1" applyBorder="1" applyAlignment="1">
      <alignment vertical="center" wrapText="1"/>
    </xf>
    <xf numFmtId="0" fontId="24" fillId="15" borderId="12" xfId="0" applyFont="1" applyFill="1" applyBorder="1" applyAlignment="1">
      <alignment horizontal="center" vertical="center"/>
    </xf>
    <xf numFmtId="0" fontId="13" fillId="15" borderId="12" xfId="0" applyFont="1" applyFill="1" applyBorder="1" applyAlignment="1" applyProtection="1">
      <alignment horizontal="center" vertical="center" wrapText="1"/>
    </xf>
    <xf numFmtId="0" fontId="0" fillId="15" borderId="34" xfId="0" applyFill="1" applyBorder="1"/>
    <xf numFmtId="0" fontId="0" fillId="19" borderId="43" xfId="0" applyFill="1" applyBorder="1"/>
    <xf numFmtId="0" fontId="24" fillId="15" borderId="68" xfId="0" applyFont="1" applyFill="1" applyBorder="1" applyAlignment="1">
      <alignment vertical="center"/>
    </xf>
    <xf numFmtId="0" fontId="24" fillId="15" borderId="15" xfId="0" applyFont="1" applyFill="1" applyBorder="1" applyAlignment="1">
      <alignment vertical="center"/>
    </xf>
    <xf numFmtId="0" fontId="24" fillId="15" borderId="69" xfId="0" applyFont="1" applyFill="1" applyBorder="1" applyAlignment="1">
      <alignment vertical="center"/>
    </xf>
    <xf numFmtId="0" fontId="24" fillId="12" borderId="69" xfId="0" applyFont="1" applyFill="1" applyBorder="1" applyAlignment="1">
      <alignment vertical="center"/>
    </xf>
    <xf numFmtId="0" fontId="24" fillId="12" borderId="68" xfId="0" applyFont="1" applyFill="1" applyBorder="1" applyAlignment="1">
      <alignment vertical="center"/>
    </xf>
    <xf numFmtId="0" fontId="24" fillId="12" borderId="15" xfId="0" applyFont="1" applyFill="1" applyBorder="1" applyAlignment="1">
      <alignment vertical="center"/>
    </xf>
    <xf numFmtId="0" fontId="18" fillId="19" borderId="72" xfId="0" applyFont="1" applyFill="1" applyBorder="1" applyAlignment="1">
      <alignment vertical="center"/>
    </xf>
    <xf numFmtId="0" fontId="18" fillId="19" borderId="73" xfId="0" applyFont="1" applyFill="1" applyBorder="1" applyAlignment="1">
      <alignment vertical="center"/>
    </xf>
    <xf numFmtId="0" fontId="21" fillId="19" borderId="74" xfId="0" applyFont="1" applyFill="1" applyBorder="1" applyAlignment="1">
      <alignment vertical="center"/>
    </xf>
    <xf numFmtId="0" fontId="27" fillId="19" borderId="75" xfId="0" applyFont="1" applyFill="1" applyBorder="1" applyAlignment="1">
      <alignment vertical="center"/>
    </xf>
    <xf numFmtId="0" fontId="18" fillId="19" borderId="74" xfId="0" applyFont="1" applyFill="1" applyBorder="1" applyAlignment="1">
      <alignment vertical="center"/>
    </xf>
    <xf numFmtId="0" fontId="20" fillId="19" borderId="73" xfId="0" applyFont="1" applyFill="1" applyBorder="1" applyAlignment="1">
      <alignment vertical="center"/>
    </xf>
    <xf numFmtId="0" fontId="16" fillId="24" borderId="72" xfId="0" applyFont="1" applyFill="1" applyBorder="1" applyAlignment="1">
      <alignment vertical="center"/>
    </xf>
    <xf numFmtId="0" fontId="16" fillId="24" borderId="57" xfId="0" applyFont="1" applyFill="1" applyBorder="1" applyAlignment="1">
      <alignment vertical="center"/>
    </xf>
    <xf numFmtId="0" fontId="20" fillId="2" borderId="58" xfId="0" applyFont="1" applyFill="1" applyBorder="1" applyAlignment="1">
      <alignment vertical="center"/>
    </xf>
    <xf numFmtId="0" fontId="24" fillId="2" borderId="58" xfId="0" applyFont="1" applyFill="1" applyBorder="1" applyAlignment="1">
      <alignment vertical="center"/>
    </xf>
    <xf numFmtId="0" fontId="13" fillId="2" borderId="58" xfId="0" applyFont="1" applyFill="1" applyBorder="1" applyAlignment="1" applyProtection="1">
      <alignment horizontal="center" vertical="center" wrapText="1"/>
    </xf>
    <xf numFmtId="0" fontId="0" fillId="2" borderId="63" xfId="0" applyFill="1" applyBorder="1"/>
    <xf numFmtId="0" fontId="35" fillId="19" borderId="76" xfId="0" applyFont="1" applyFill="1" applyBorder="1" applyAlignment="1">
      <alignment horizontal="center" vertical="center"/>
    </xf>
    <xf numFmtId="0" fontId="35" fillId="19" borderId="58" xfId="0" applyFont="1" applyFill="1" applyBorder="1" applyAlignment="1">
      <alignment horizontal="center" vertical="center"/>
    </xf>
    <xf numFmtId="0" fontId="24" fillId="19" borderId="58" xfId="0" applyFont="1" applyFill="1" applyBorder="1" applyAlignment="1">
      <alignment horizontal="center" vertical="center"/>
    </xf>
    <xf numFmtId="0" fontId="5" fillId="15" borderId="12" xfId="0" applyFont="1" applyFill="1" applyBorder="1" applyAlignment="1">
      <alignment horizontal="center" vertical="center"/>
    </xf>
    <xf numFmtId="0" fontId="3" fillId="22" borderId="0" xfId="0" applyFont="1" applyFill="1" applyBorder="1" applyAlignment="1">
      <alignment vertical="center" wrapText="1"/>
    </xf>
    <xf numFmtId="0" fontId="0" fillId="15" borderId="12" xfId="0" applyFill="1" applyBorder="1"/>
    <xf numFmtId="0" fontId="22" fillId="15" borderId="12" xfId="0" applyFont="1" applyFill="1" applyBorder="1"/>
    <xf numFmtId="0" fontId="32" fillId="15" borderId="12" xfId="0" applyFont="1" applyFill="1" applyBorder="1"/>
    <xf numFmtId="0" fontId="32" fillId="15" borderId="12" xfId="0" applyFont="1" applyFill="1" applyBorder="1" applyAlignment="1">
      <alignment horizontal="left"/>
    </xf>
    <xf numFmtId="0" fontId="20" fillId="15" borderId="8" xfId="0" applyFont="1" applyFill="1" applyBorder="1" applyAlignment="1">
      <alignment vertical="center"/>
    </xf>
    <xf numFmtId="0" fontId="20" fillId="15" borderId="11" xfId="0" applyFont="1" applyFill="1" applyBorder="1" applyAlignment="1">
      <alignment vertical="center"/>
    </xf>
    <xf numFmtId="0" fontId="24" fillId="15" borderId="10" xfId="0" applyFont="1" applyFill="1" applyBorder="1" applyAlignment="1">
      <alignment horizontal="center" vertical="center"/>
    </xf>
    <xf numFmtId="0" fontId="20" fillId="15" borderId="10" xfId="0" applyFont="1" applyFill="1" applyBorder="1" applyAlignment="1">
      <alignment vertical="center"/>
    </xf>
    <xf numFmtId="0" fontId="20" fillId="15" borderId="12" xfId="0" applyFont="1" applyFill="1" applyBorder="1" applyAlignment="1">
      <alignment vertical="center"/>
    </xf>
    <xf numFmtId="0" fontId="11" fillId="19" borderId="73" xfId="0" applyFont="1" applyFill="1" applyBorder="1" applyAlignment="1">
      <alignment vertical="center"/>
    </xf>
    <xf numFmtId="0" fontId="11" fillId="19" borderId="0" xfId="0" applyFont="1" applyFill="1" applyBorder="1" applyAlignment="1">
      <alignment vertical="center"/>
    </xf>
    <xf numFmtId="0" fontId="20" fillId="19" borderId="76" xfId="0" applyFont="1" applyFill="1" applyBorder="1" applyAlignment="1">
      <alignment vertical="center"/>
    </xf>
    <xf numFmtId="0" fontId="20" fillId="4" borderId="10" xfId="0" applyFont="1" applyFill="1" applyBorder="1" applyAlignment="1">
      <alignment vertical="center"/>
    </xf>
    <xf numFmtId="0" fontId="20" fillId="4" borderId="12" xfId="0" applyFont="1" applyFill="1" applyBorder="1" applyAlignment="1">
      <alignment vertical="center"/>
    </xf>
    <xf numFmtId="0" fontId="24" fillId="4" borderId="12" xfId="0" applyFont="1" applyFill="1" applyBorder="1" applyAlignment="1">
      <alignment vertical="center"/>
    </xf>
    <xf numFmtId="0" fontId="13" fillId="4" borderId="12" xfId="0" applyFont="1" applyFill="1" applyBorder="1" applyAlignment="1" applyProtection="1">
      <alignment horizontal="center" vertical="center" wrapText="1"/>
    </xf>
    <xf numFmtId="0" fontId="0" fillId="4" borderId="34" xfId="0" applyFill="1" applyBorder="1"/>
    <xf numFmtId="0" fontId="29" fillId="14" borderId="79" xfId="0" applyFont="1" applyFill="1" applyBorder="1" applyAlignment="1">
      <alignment vertical="center"/>
    </xf>
    <xf numFmtId="0" fontId="16" fillId="14" borderId="79" xfId="0" applyFont="1" applyFill="1" applyBorder="1" applyAlignment="1">
      <alignment vertical="center"/>
    </xf>
    <xf numFmtId="0" fontId="39" fillId="14" borderId="76" xfId="0" applyFont="1" applyFill="1" applyBorder="1" applyAlignment="1">
      <alignment horizontal="center" vertical="center" wrapText="1"/>
    </xf>
    <xf numFmtId="0" fontId="16" fillId="14" borderId="72" xfId="0" applyFont="1" applyFill="1" applyBorder="1" applyAlignment="1">
      <alignment vertical="center"/>
    </xf>
    <xf numFmtId="0" fontId="16" fillId="14" borderId="59" xfId="0" applyFont="1" applyFill="1" applyBorder="1" applyAlignment="1">
      <alignment vertical="center"/>
    </xf>
    <xf numFmtId="0" fontId="29" fillId="14" borderId="85" xfId="0" applyFont="1" applyFill="1" applyBorder="1" applyAlignment="1">
      <alignment vertical="center"/>
    </xf>
    <xf numFmtId="0" fontId="16" fillId="14" borderId="85" xfId="0" applyFont="1" applyFill="1" applyBorder="1" applyAlignment="1">
      <alignment vertical="center"/>
    </xf>
    <xf numFmtId="0" fontId="39" fillId="14" borderId="63" xfId="0" applyFont="1" applyFill="1" applyBorder="1" applyAlignment="1">
      <alignment horizontal="center" vertical="center" wrapText="1"/>
    </xf>
    <xf numFmtId="0" fontId="0" fillId="28" borderId="0" xfId="0" applyFill="1"/>
    <xf numFmtId="0" fontId="0" fillId="28" borderId="0" xfId="0" applyFill="1" applyAlignment="1">
      <alignment horizontal="left"/>
    </xf>
    <xf numFmtId="0" fontId="3" fillId="29" borderId="0" xfId="0" applyFont="1" applyFill="1" applyBorder="1" applyAlignment="1">
      <alignment vertical="center" wrapText="1"/>
    </xf>
    <xf numFmtId="0" fontId="3" fillId="9" borderId="11" xfId="0" applyFont="1" applyFill="1" applyBorder="1" applyAlignment="1">
      <alignment vertical="center" wrapText="1"/>
    </xf>
    <xf numFmtId="0" fontId="15" fillId="4" borderId="11" xfId="0" applyFont="1" applyFill="1" applyBorder="1" applyAlignment="1" applyProtection="1">
      <alignment horizontal="right" vertical="center" wrapText="1" indent="2"/>
      <protection locked="0"/>
    </xf>
    <xf numFmtId="0" fontId="15" fillId="7" borderId="0" xfId="0" applyFont="1" applyFill="1" applyBorder="1" applyAlignment="1" applyProtection="1">
      <alignment horizontal="right" vertical="center" wrapText="1" indent="2"/>
      <protection locked="0"/>
    </xf>
    <xf numFmtId="0" fontId="1" fillId="6" borderId="3" xfId="0" applyFont="1" applyFill="1" applyBorder="1" applyAlignment="1">
      <alignment horizontal="right" wrapText="1"/>
    </xf>
    <xf numFmtId="0" fontId="3" fillId="13" borderId="10" xfId="0" applyFont="1" applyFill="1" applyBorder="1" applyAlignment="1">
      <alignment vertical="center" wrapText="1"/>
    </xf>
    <xf numFmtId="0" fontId="3" fillId="9" borderId="24" xfId="0" applyFont="1" applyFill="1" applyBorder="1" applyAlignment="1">
      <alignment vertical="center" wrapText="1"/>
    </xf>
    <xf numFmtId="0" fontId="15" fillId="7" borderId="0" xfId="0" applyFont="1" applyFill="1" applyBorder="1" applyAlignment="1" applyProtection="1">
      <alignment vertical="center" wrapText="1"/>
      <protection locked="0"/>
    </xf>
    <xf numFmtId="0" fontId="10" fillId="17" borderId="86" xfId="0" applyFont="1" applyFill="1" applyBorder="1" applyAlignment="1" applyProtection="1">
      <alignment vertical="center" wrapText="1"/>
      <protection locked="0"/>
    </xf>
    <xf numFmtId="0" fontId="35" fillId="19" borderId="73" xfId="0" applyFont="1" applyFill="1" applyBorder="1" applyAlignment="1">
      <alignment vertical="center"/>
    </xf>
    <xf numFmtId="0" fontId="35" fillId="19" borderId="26" xfId="0" applyFont="1" applyFill="1" applyBorder="1" applyAlignment="1">
      <alignment vertical="center"/>
    </xf>
    <xf numFmtId="0" fontId="21" fillId="11" borderId="74" xfId="0" applyFont="1" applyFill="1" applyBorder="1" applyAlignment="1">
      <alignment vertical="center"/>
    </xf>
    <xf numFmtId="0" fontId="27" fillId="11" borderId="75" xfId="0" applyFont="1" applyFill="1" applyBorder="1" applyAlignment="1">
      <alignment vertical="center"/>
    </xf>
    <xf numFmtId="0" fontId="18" fillId="11" borderId="74" xfId="0" applyFont="1" applyFill="1" applyBorder="1" applyAlignment="1">
      <alignment vertical="center"/>
    </xf>
    <xf numFmtId="0" fontId="20" fillId="11" borderId="73" xfId="0" applyFont="1" applyFill="1" applyBorder="1" applyAlignment="1">
      <alignment vertical="center"/>
    </xf>
    <xf numFmtId="0" fontId="20" fillId="11" borderId="76" xfId="0" applyFont="1" applyFill="1" applyBorder="1" applyAlignment="1">
      <alignment vertical="center"/>
    </xf>
    <xf numFmtId="0" fontId="21" fillId="11" borderId="25" xfId="0" applyFont="1" applyFill="1" applyBorder="1" applyAlignment="1">
      <alignment vertical="center"/>
    </xf>
    <xf numFmtId="0" fontId="27" fillId="11" borderId="24" xfId="0" applyFont="1" applyFill="1" applyBorder="1" applyAlignment="1">
      <alignment vertical="center"/>
    </xf>
    <xf numFmtId="0" fontId="18" fillId="11" borderId="25" xfId="0" applyFont="1" applyFill="1" applyBorder="1" applyAlignment="1">
      <alignment vertical="center"/>
    </xf>
    <xf numFmtId="0" fontId="20" fillId="11" borderId="0" xfId="0" applyFont="1" applyFill="1" applyBorder="1" applyAlignment="1">
      <alignment vertical="center"/>
    </xf>
    <xf numFmtId="0" fontId="20" fillId="11" borderId="58" xfId="0" applyFont="1" applyFill="1" applyBorder="1" applyAlignment="1">
      <alignment vertical="center"/>
    </xf>
    <xf numFmtId="0" fontId="0" fillId="11" borderId="38" xfId="0" applyFill="1" applyBorder="1"/>
    <xf numFmtId="0" fontId="3" fillId="13" borderId="46" xfId="0" applyFont="1" applyFill="1" applyBorder="1" applyAlignment="1">
      <alignment vertical="center" wrapText="1"/>
    </xf>
    <xf numFmtId="0" fontId="3" fillId="13" borderId="38" xfId="0" applyFont="1" applyFill="1" applyBorder="1" applyAlignment="1">
      <alignment vertical="center" wrapText="1"/>
    </xf>
    <xf numFmtId="0" fontId="18" fillId="11" borderId="46" xfId="0" applyFont="1" applyFill="1" applyBorder="1" applyAlignment="1">
      <alignment vertical="center"/>
    </xf>
    <xf numFmtId="0" fontId="24" fillId="11" borderId="0" xfId="0" applyFont="1" applyFill="1" applyBorder="1" applyAlignment="1">
      <alignment vertical="center"/>
    </xf>
    <xf numFmtId="0" fontId="24" fillId="11" borderId="58" xfId="0" applyFont="1" applyFill="1" applyBorder="1" applyAlignment="1">
      <alignment vertical="center"/>
    </xf>
    <xf numFmtId="0" fontId="13" fillId="11" borderId="58" xfId="0" applyFont="1" applyFill="1" applyBorder="1" applyAlignment="1" applyProtection="1">
      <alignment horizontal="center" vertical="center" wrapText="1"/>
    </xf>
    <xf numFmtId="0" fontId="0" fillId="11" borderId="63" xfId="0" applyFill="1" applyBorder="1"/>
    <xf numFmtId="0" fontId="0" fillId="11" borderId="0" xfId="0" applyFill="1" applyBorder="1" applyAlignment="1">
      <alignment horizontal="left"/>
    </xf>
    <xf numFmtId="0" fontId="26" fillId="11" borderId="0" xfId="0" applyFont="1" applyFill="1" applyBorder="1" applyAlignment="1" applyProtection="1">
      <alignment horizontal="center" vertical="center" wrapText="1"/>
      <protection locked="0"/>
    </xf>
    <xf numFmtId="0" fontId="15" fillId="11" borderId="0" xfId="0" applyFont="1" applyFill="1" applyBorder="1" applyAlignment="1" applyProtection="1">
      <alignment vertical="center" wrapText="1"/>
      <protection locked="0"/>
    </xf>
    <xf numFmtId="0" fontId="9" fillId="11" borderId="0" xfId="0" applyFont="1" applyFill="1" applyBorder="1" applyAlignment="1" applyProtection="1">
      <protection locked="0"/>
    </xf>
    <xf numFmtId="0" fontId="15" fillId="19" borderId="90" xfId="0" applyFont="1" applyFill="1" applyBorder="1" applyAlignment="1" applyProtection="1">
      <alignment vertical="center" wrapText="1"/>
      <protection locked="0"/>
    </xf>
    <xf numFmtId="0" fontId="3" fillId="21" borderId="24" xfId="0" applyFont="1" applyFill="1" applyBorder="1" applyAlignment="1">
      <alignment vertical="center" wrapText="1"/>
    </xf>
    <xf numFmtId="0" fontId="15" fillId="31" borderId="0" xfId="0" applyFont="1" applyFill="1" applyBorder="1" applyAlignment="1" applyProtection="1">
      <alignment vertical="center" wrapText="1"/>
      <protection locked="0"/>
    </xf>
    <xf numFmtId="0" fontId="10" fillId="32" borderId="86" xfId="0" applyFont="1" applyFill="1" applyBorder="1" applyAlignment="1" applyProtection="1">
      <alignment vertical="center" wrapText="1"/>
      <protection locked="0"/>
    </xf>
    <xf numFmtId="0" fontId="18" fillId="12" borderId="72" xfId="0" applyFont="1" applyFill="1" applyBorder="1" applyAlignment="1">
      <alignment vertical="center"/>
    </xf>
    <xf numFmtId="0" fontId="18" fillId="12" borderId="57" xfId="0" applyFont="1" applyFill="1" applyBorder="1" applyAlignment="1">
      <alignment vertical="center"/>
    </xf>
    <xf numFmtId="0" fontId="18" fillId="30" borderId="57" xfId="0" applyFont="1" applyFill="1" applyBorder="1" applyAlignment="1">
      <alignment vertical="center"/>
    </xf>
    <xf numFmtId="0" fontId="3" fillId="33" borderId="0" xfId="0" applyFont="1" applyFill="1" applyBorder="1" applyAlignment="1">
      <alignment vertical="center" wrapText="1"/>
    </xf>
    <xf numFmtId="0" fontId="15" fillId="12" borderId="0" xfId="0" applyFont="1" applyFill="1" applyBorder="1" applyAlignment="1" applyProtection="1">
      <alignment vertical="center" wrapText="1"/>
      <protection locked="0"/>
    </xf>
    <xf numFmtId="0" fontId="15" fillId="12" borderId="35" xfId="0" applyFont="1" applyFill="1" applyBorder="1" applyAlignment="1" applyProtection="1">
      <alignment vertical="center" wrapText="1"/>
      <protection locked="0"/>
    </xf>
    <xf numFmtId="0" fontId="9" fillId="15" borderId="94" xfId="0" applyFont="1" applyFill="1" applyBorder="1" applyAlignment="1" applyProtection="1">
      <protection locked="0"/>
    </xf>
    <xf numFmtId="0" fontId="0" fillId="27" borderId="0" xfId="0" applyFill="1" applyBorder="1" applyAlignment="1">
      <alignment horizontal="left"/>
    </xf>
    <xf numFmtId="0" fontId="36" fillId="27" borderId="0" xfId="0" applyFont="1" applyFill="1" applyBorder="1" applyAlignment="1">
      <alignment horizontal="center" vertical="center" wrapText="1"/>
    </xf>
    <xf numFmtId="0" fontId="44" fillId="27" borderId="0" xfId="0" applyFont="1" applyFill="1" applyBorder="1" applyAlignment="1">
      <alignment horizontal="center" vertical="center" wrapText="1"/>
    </xf>
    <xf numFmtId="0" fontId="9" fillId="27" borderId="0" xfId="0" applyFont="1" applyFill="1" applyBorder="1" applyAlignment="1" applyProtection="1">
      <protection locked="0"/>
    </xf>
    <xf numFmtId="0" fontId="0" fillId="27" borderId="0" xfId="0" applyFill="1" applyBorder="1" applyAlignment="1"/>
    <xf numFmtId="0" fontId="15" fillId="15" borderId="16" xfId="0" applyFont="1" applyFill="1" applyBorder="1" applyAlignment="1" applyProtection="1">
      <alignment vertical="center" wrapText="1"/>
      <protection locked="0"/>
    </xf>
    <xf numFmtId="0" fontId="34" fillId="15" borderId="16" xfId="0" applyFont="1" applyFill="1" applyBorder="1"/>
    <xf numFmtId="0" fontId="5" fillId="15" borderId="16" xfId="0" applyFont="1" applyFill="1" applyBorder="1" applyAlignment="1">
      <alignment horizontal="center" vertical="center"/>
    </xf>
    <xf numFmtId="0" fontId="12" fillId="15" borderId="16" xfId="0" applyFont="1" applyFill="1" applyBorder="1" applyAlignment="1">
      <alignment horizontal="center" vertical="center" wrapText="1"/>
    </xf>
    <xf numFmtId="0" fontId="13" fillId="15" borderId="16" xfId="0" applyFont="1" applyFill="1" applyBorder="1" applyAlignment="1" applyProtection="1">
      <alignment horizontal="center" vertical="center" wrapText="1"/>
    </xf>
    <xf numFmtId="0" fontId="13" fillId="15" borderId="34" xfId="0" applyFont="1" applyFill="1" applyBorder="1" applyAlignment="1" applyProtection="1">
      <alignment horizontal="center" vertical="center" wrapText="1"/>
    </xf>
    <xf numFmtId="0" fontId="15" fillId="15" borderId="95" xfId="0" applyFont="1" applyFill="1" applyBorder="1" applyAlignment="1" applyProtection="1">
      <alignment horizontal="right" vertical="center" wrapText="1" indent="2"/>
      <protection locked="0"/>
    </xf>
    <xf numFmtId="0" fontId="54" fillId="0" borderId="0" xfId="0" applyFont="1" applyAlignment="1">
      <alignment horizontal="center" vertical="center"/>
    </xf>
    <xf numFmtId="0" fontId="54" fillId="7" borderId="96" xfId="0" applyFont="1" applyFill="1" applyBorder="1" applyAlignment="1">
      <alignment horizontal="center" vertical="center"/>
    </xf>
    <xf numFmtId="0" fontId="54" fillId="15" borderId="96" xfId="0" applyFont="1" applyFill="1" applyBorder="1" applyAlignment="1">
      <alignment horizontal="center" vertical="center"/>
    </xf>
    <xf numFmtId="0" fontId="54" fillId="14" borderId="96" xfId="0" applyFont="1" applyFill="1" applyBorder="1" applyAlignment="1">
      <alignment horizontal="center" vertical="center"/>
    </xf>
    <xf numFmtId="0" fontId="0" fillId="4" borderId="96" xfId="0" applyFill="1" applyBorder="1"/>
    <xf numFmtId="0" fontId="0" fillId="34" borderId="0" xfId="0" applyFill="1"/>
    <xf numFmtId="0" fontId="4"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0" xfId="0" applyFont="1" applyFill="1" applyBorder="1"/>
    <xf numFmtId="0" fontId="6" fillId="0" borderId="0" xfId="0" applyFont="1"/>
    <xf numFmtId="0" fontId="6" fillId="4" borderId="96" xfId="0" applyFont="1" applyFill="1" applyBorder="1" applyAlignment="1">
      <alignment horizontal="center" vertical="center"/>
    </xf>
    <xf numFmtId="0" fontId="0" fillId="28" borderId="0" xfId="0" applyFont="1" applyFill="1"/>
    <xf numFmtId="0" fontId="24" fillId="15" borderId="0" xfId="0" applyFont="1" applyFill="1" applyBorder="1" applyAlignment="1">
      <alignment vertical="center"/>
    </xf>
    <xf numFmtId="0" fontId="13" fillId="15" borderId="0" xfId="0" applyFont="1" applyFill="1" applyBorder="1" applyAlignment="1" applyProtection="1">
      <alignment horizontal="center" vertical="center" wrapText="1"/>
    </xf>
    <xf numFmtId="0" fontId="0" fillId="15" borderId="0" xfId="0" applyFill="1" applyBorder="1"/>
    <xf numFmtId="0" fontId="58" fillId="7" borderId="5" xfId="0" applyFont="1" applyFill="1" applyBorder="1" applyAlignment="1">
      <alignment vertical="center" wrapText="1"/>
    </xf>
    <xf numFmtId="0" fontId="60" fillId="6" borderId="0" xfId="0" applyFont="1" applyFill="1" applyBorder="1" applyAlignment="1">
      <alignment horizontal="right" wrapText="1"/>
    </xf>
    <xf numFmtId="0" fontId="63" fillId="19" borderId="57" xfId="0" applyFont="1" applyFill="1" applyBorder="1" applyAlignment="1">
      <alignment horizontal="left"/>
    </xf>
    <xf numFmtId="0" fontId="59" fillId="19" borderId="38" xfId="0" applyFont="1" applyFill="1" applyBorder="1"/>
    <xf numFmtId="0" fontId="15" fillId="19" borderId="60" xfId="0" applyFont="1" applyFill="1" applyBorder="1" applyAlignment="1" applyProtection="1">
      <alignment vertical="center" wrapText="1"/>
      <protection locked="0"/>
    </xf>
    <xf numFmtId="0" fontId="54" fillId="2" borderId="96" xfId="0" applyFont="1" applyFill="1" applyBorder="1" applyAlignment="1">
      <alignment horizontal="center" vertical="center" wrapText="1"/>
    </xf>
    <xf numFmtId="0" fontId="64" fillId="2" borderId="96" xfId="0" applyFont="1" applyFill="1" applyBorder="1" applyAlignment="1">
      <alignment horizontal="center" vertical="center" wrapText="1"/>
    </xf>
    <xf numFmtId="0" fontId="24" fillId="2" borderId="96" xfId="0" applyFont="1" applyFill="1" applyBorder="1" applyAlignment="1">
      <alignment horizontal="center" vertical="center" wrapText="1"/>
    </xf>
    <xf numFmtId="0" fontId="56" fillId="7" borderId="5" xfId="0" applyFont="1" applyFill="1" applyBorder="1" applyAlignment="1">
      <alignment vertical="center" wrapText="1"/>
    </xf>
    <xf numFmtId="0" fontId="66" fillId="11" borderId="0" xfId="0" applyFont="1" applyFill="1" applyBorder="1"/>
    <xf numFmtId="0" fontId="24" fillId="2" borderId="101" xfId="0" applyFont="1" applyFill="1" applyBorder="1" applyAlignment="1">
      <alignment horizontal="center" vertical="center" wrapText="1"/>
    </xf>
    <xf numFmtId="0" fontId="1" fillId="0" borderId="4" xfId="0" applyFont="1" applyBorder="1" applyAlignment="1">
      <alignment horizontal="center" vertical="center" wrapText="1"/>
    </xf>
    <xf numFmtId="0" fontId="63" fillId="11" borderId="59" xfId="0" applyFont="1" applyFill="1" applyBorder="1" applyAlignment="1">
      <alignment horizontal="left"/>
    </xf>
    <xf numFmtId="0" fontId="59" fillId="11" borderId="38" xfId="0" applyFont="1" applyFill="1" applyBorder="1"/>
    <xf numFmtId="0" fontId="59" fillId="11" borderId="0" xfId="0" applyFont="1" applyFill="1" applyBorder="1" applyAlignment="1">
      <alignment horizontal="left"/>
    </xf>
    <xf numFmtId="0" fontId="59" fillId="11" borderId="0" xfId="0" applyFont="1" applyFill="1" applyBorder="1"/>
    <xf numFmtId="0" fontId="59" fillId="11" borderId="46" xfId="0" applyFont="1" applyFill="1" applyBorder="1" applyAlignment="1"/>
    <xf numFmtId="0" fontId="70" fillId="0" borderId="0" xfId="0" applyFont="1" applyAlignment="1">
      <alignment horizontal="center" vertical="center" wrapText="1"/>
    </xf>
    <xf numFmtId="0" fontId="54" fillId="31" borderId="96" xfId="0" applyFont="1" applyFill="1" applyBorder="1" applyAlignment="1">
      <alignment horizontal="center" vertical="center" wrapText="1"/>
    </xf>
    <xf numFmtId="0" fontId="54" fillId="31" borderId="96" xfId="0" applyFont="1" applyFill="1" applyBorder="1" applyAlignment="1">
      <alignment horizontal="center" vertical="center" wrapText="1" readingOrder="2"/>
    </xf>
    <xf numFmtId="0" fontId="69" fillId="0" borderId="0" xfId="0" applyFont="1" applyAlignment="1">
      <alignment horizontal="justify" vertical="center" readingOrder="2"/>
    </xf>
    <xf numFmtId="0" fontId="70" fillId="31" borderId="0" xfId="0" applyFont="1" applyFill="1" applyAlignment="1">
      <alignment horizontal="right" vertical="center" wrapText="1" readingOrder="2"/>
    </xf>
    <xf numFmtId="0" fontId="54" fillId="18" borderId="96" xfId="0" applyFont="1" applyFill="1" applyBorder="1" applyAlignment="1">
      <alignment horizontal="center" vertical="center" wrapText="1"/>
    </xf>
    <xf numFmtId="0" fontId="54" fillId="18" borderId="96" xfId="0" applyFont="1" applyFill="1" applyBorder="1" applyAlignment="1">
      <alignment horizontal="center" vertical="center" wrapText="1" readingOrder="2"/>
    </xf>
    <xf numFmtId="0" fontId="23" fillId="15" borderId="16" xfId="0" applyFont="1" applyFill="1" applyBorder="1" applyAlignment="1" applyProtection="1">
      <alignment horizontal="center" vertical="center" wrapText="1" readingOrder="2"/>
      <protection locked="0"/>
    </xf>
    <xf numFmtId="0" fontId="5" fillId="35" borderId="31" xfId="0" applyFont="1" applyFill="1" applyBorder="1" applyAlignment="1">
      <alignment horizontal="center" vertical="center"/>
    </xf>
    <xf numFmtId="0" fontId="56" fillId="35" borderId="5" xfId="0" applyFont="1" applyFill="1" applyBorder="1" applyAlignment="1">
      <alignment vertical="center" wrapText="1"/>
    </xf>
    <xf numFmtId="0" fontId="56" fillId="35" borderId="4" xfId="0" applyFont="1" applyFill="1" applyBorder="1" applyAlignment="1">
      <alignment horizontal="center" vertical="center" wrapText="1"/>
    </xf>
    <xf numFmtId="0" fontId="74" fillId="0" borderId="0" xfId="0" applyFont="1"/>
    <xf numFmtId="0" fontId="74" fillId="0" borderId="0" xfId="0" applyFont="1" applyAlignment="1">
      <alignment horizontal="justify" vertical="center" readingOrder="2"/>
    </xf>
    <xf numFmtId="0" fontId="54" fillId="15" borderId="96" xfId="0" applyFont="1" applyFill="1" applyBorder="1" applyAlignment="1">
      <alignment horizontal="center" vertical="center" wrapText="1" readingOrder="2"/>
    </xf>
    <xf numFmtId="0" fontId="0" fillId="0" borderId="0" xfId="0" applyAlignment="1">
      <alignment wrapText="1" readingOrder="2"/>
    </xf>
    <xf numFmtId="0" fontId="57" fillId="7" borderId="5" xfId="0" applyFont="1" applyFill="1" applyBorder="1" applyAlignment="1">
      <alignment vertical="center" wrapText="1"/>
    </xf>
    <xf numFmtId="0" fontId="56" fillId="8" borderId="20" xfId="0" applyFont="1" applyFill="1" applyBorder="1" applyAlignment="1">
      <alignment vertical="center" wrapText="1"/>
    </xf>
    <xf numFmtId="0" fontId="54" fillId="15" borderId="101" xfId="0" applyFont="1" applyFill="1" applyBorder="1" applyAlignment="1">
      <alignment horizontal="center" vertical="center" wrapText="1" readingOrder="2"/>
    </xf>
    <xf numFmtId="0" fontId="7" fillId="6" borderId="0" xfId="0" applyFont="1" applyFill="1" applyBorder="1" applyAlignment="1">
      <alignment horizontal="right" wrapText="1"/>
    </xf>
    <xf numFmtId="0" fontId="54" fillId="0" borderId="101" xfId="0" applyFont="1" applyFill="1" applyBorder="1" applyAlignment="1">
      <alignment horizontal="center" vertical="center"/>
    </xf>
    <xf numFmtId="0" fontId="54" fillId="14" borderId="96" xfId="0" applyFont="1" applyFill="1" applyBorder="1" applyAlignment="1">
      <alignment horizontal="center" vertical="center" wrapText="1" readingOrder="2"/>
    </xf>
    <xf numFmtId="0" fontId="76" fillId="7" borderId="4" xfId="0" applyFont="1" applyFill="1" applyBorder="1" applyAlignment="1">
      <alignment horizontal="center" vertical="center" wrapText="1"/>
    </xf>
    <xf numFmtId="0" fontId="12" fillId="7" borderId="44" xfId="0" applyFont="1" applyFill="1" applyBorder="1" applyAlignment="1">
      <alignment vertical="center" wrapText="1"/>
    </xf>
    <xf numFmtId="0" fontId="54" fillId="0" borderId="107" xfId="0" applyFont="1" applyFill="1" applyBorder="1" applyAlignment="1">
      <alignment horizontal="center" vertical="center"/>
    </xf>
    <xf numFmtId="0" fontId="54" fillId="14" borderId="101" xfId="0" applyFont="1" applyFill="1" applyBorder="1" applyAlignment="1">
      <alignment horizontal="center" vertical="center" wrapText="1" readingOrder="2"/>
    </xf>
    <xf numFmtId="0" fontId="54" fillId="14" borderId="101" xfId="0" applyFont="1" applyFill="1" applyBorder="1" applyAlignment="1">
      <alignment horizontal="center" vertical="center"/>
    </xf>
    <xf numFmtId="0" fontId="54" fillId="14" borderId="1" xfId="0" applyFont="1" applyFill="1" applyBorder="1" applyAlignment="1">
      <alignment horizontal="center" vertical="center"/>
    </xf>
    <xf numFmtId="0" fontId="77" fillId="15" borderId="12" xfId="0" applyFont="1" applyFill="1" applyBorder="1"/>
    <xf numFmtId="0" fontId="77" fillId="15" borderId="0" xfId="0" applyFont="1" applyFill="1" applyBorder="1"/>
    <xf numFmtId="0" fontId="5" fillId="24" borderId="16" xfId="0" applyFont="1" applyFill="1" applyBorder="1" applyAlignment="1">
      <alignment horizontal="center" vertical="center"/>
    </xf>
    <xf numFmtId="0" fontId="54" fillId="7" borderId="96" xfId="0" applyFont="1" applyFill="1" applyBorder="1" applyAlignment="1">
      <alignment horizontal="right" vertical="center" wrapText="1" readingOrder="2"/>
    </xf>
    <xf numFmtId="0" fontId="54" fillId="7" borderId="96" xfId="0" applyFont="1" applyFill="1" applyBorder="1" applyAlignment="1">
      <alignment horizontal="center" vertical="center" wrapText="1" readingOrder="2"/>
    </xf>
    <xf numFmtId="0" fontId="0" fillId="0" borderId="0" xfId="0" applyAlignment="1">
      <alignment readingOrder="2"/>
    </xf>
    <xf numFmtId="0" fontId="3" fillId="26" borderId="0" xfId="0" applyFont="1" applyFill="1" applyBorder="1" applyAlignment="1">
      <alignment horizontal="center" vertical="center" wrapText="1"/>
    </xf>
    <xf numFmtId="0" fontId="3" fillId="26" borderId="25" xfId="0" applyFont="1" applyFill="1" applyBorder="1" applyAlignment="1">
      <alignment horizontal="center" vertical="center" wrapText="1"/>
    </xf>
    <xf numFmtId="0" fontId="3" fillId="13" borderId="12" xfId="0" applyFont="1" applyFill="1" applyBorder="1" applyAlignment="1">
      <alignment horizontal="center" vertical="center" wrapText="1"/>
    </xf>
    <xf numFmtId="0" fontId="26" fillId="15" borderId="16" xfId="0" applyFont="1" applyFill="1" applyBorder="1" applyAlignment="1" applyProtection="1">
      <alignment horizontal="center" vertical="center" wrapText="1"/>
      <protection locked="0"/>
    </xf>
    <xf numFmtId="0" fontId="60" fillId="6" borderId="12" xfId="0" applyFont="1" applyFill="1" applyBorder="1" applyAlignment="1">
      <alignment horizontal="right" wrapText="1"/>
    </xf>
    <xf numFmtId="0" fontId="54" fillId="2" borderId="96" xfId="0" applyFont="1" applyFill="1" applyBorder="1" applyAlignment="1">
      <alignment horizontal="center" vertical="center" wrapText="1" readingOrder="2"/>
    </xf>
    <xf numFmtId="0" fontId="60" fillId="6" borderId="0" xfId="0" applyFont="1" applyFill="1" applyBorder="1" applyAlignment="1">
      <alignment horizontal="right" vertical="center" wrapText="1"/>
    </xf>
    <xf numFmtId="0" fontId="3" fillId="13" borderId="0"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54" fillId="2" borderId="96" xfId="0" applyFont="1" applyFill="1" applyBorder="1" applyAlignment="1">
      <alignment horizontal="center" vertical="center"/>
    </xf>
    <xf numFmtId="0" fontId="5" fillId="8" borderId="30" xfId="0" applyFont="1" applyFill="1" applyBorder="1" applyAlignment="1">
      <alignment horizontal="center" vertical="center"/>
    </xf>
    <xf numFmtId="0" fontId="1" fillId="7" borderId="0" xfId="0" applyFont="1" applyFill="1" applyBorder="1" applyAlignment="1">
      <alignment horizontal="center" vertical="center" wrapText="1"/>
    </xf>
    <xf numFmtId="0" fontId="5" fillId="7" borderId="32" xfId="0" applyFont="1" applyFill="1" applyBorder="1" applyAlignment="1">
      <alignment horizontal="center" vertical="center"/>
    </xf>
    <xf numFmtId="0" fontId="0" fillId="0" borderId="0" xfId="0" applyFill="1" applyBorder="1" applyAlignment="1">
      <alignment horizontal="center"/>
    </xf>
    <xf numFmtId="0" fontId="54" fillId="18" borderId="96" xfId="0" applyFont="1" applyFill="1" applyBorder="1" applyAlignment="1">
      <alignment horizontal="center" vertical="center"/>
    </xf>
    <xf numFmtId="0" fontId="54" fillId="7" borderId="96" xfId="0" applyFont="1" applyFill="1" applyBorder="1" applyAlignment="1">
      <alignment horizontal="center" vertical="center" wrapText="1"/>
    </xf>
    <xf numFmtId="0" fontId="54" fillId="31" borderId="96" xfId="0" applyFont="1" applyFill="1" applyBorder="1" applyAlignment="1">
      <alignment horizontal="center" vertical="center"/>
    </xf>
    <xf numFmtId="0" fontId="54" fillId="0" borderId="0" xfId="0" applyFont="1" applyFill="1" applyBorder="1" applyAlignment="1">
      <alignment horizontal="center" vertical="center"/>
    </xf>
    <xf numFmtId="0" fontId="0" fillId="36" borderId="0" xfId="0" applyFill="1"/>
    <xf numFmtId="0" fontId="28" fillId="36" borderId="0" xfId="0" applyFont="1" applyFill="1"/>
    <xf numFmtId="0" fontId="52" fillId="36" borderId="0" xfId="0" applyFont="1" applyFill="1"/>
    <xf numFmtId="0" fontId="28" fillId="36" borderId="0" xfId="0" applyFont="1" applyFill="1" applyAlignment="1"/>
    <xf numFmtId="0" fontId="0" fillId="36" borderId="0" xfId="0" applyFill="1" applyBorder="1"/>
    <xf numFmtId="0" fontId="39" fillId="36" borderId="0" xfId="0" applyFont="1" applyFill="1" applyBorder="1" applyAlignment="1">
      <alignment vertical="center" wrapText="1"/>
    </xf>
    <xf numFmtId="0" fontId="21" fillId="36" borderId="0" xfId="0" applyFont="1" applyFill="1" applyBorder="1" applyAlignment="1">
      <alignment vertical="center" wrapText="1"/>
    </xf>
    <xf numFmtId="0" fontId="0" fillId="36" borderId="0" xfId="0" applyFont="1" applyFill="1" applyBorder="1"/>
    <xf numFmtId="0" fontId="14" fillId="36" borderId="0" xfId="1" applyFill="1" applyBorder="1"/>
    <xf numFmtId="0" fontId="0" fillId="36" borderId="0" xfId="0" applyFill="1" applyAlignment="1">
      <alignment horizontal="left"/>
    </xf>
    <xf numFmtId="0" fontId="1" fillId="6" borderId="0" xfId="0" applyFont="1" applyFill="1" applyBorder="1" applyAlignment="1">
      <alignment horizontal="center" vertical="center" wrapText="1"/>
    </xf>
    <xf numFmtId="0" fontId="60" fillId="6" borderId="0" xfId="0" applyFont="1" applyFill="1" applyBorder="1" applyAlignment="1">
      <alignment horizontal="center" vertical="center" wrapText="1"/>
    </xf>
    <xf numFmtId="0" fontId="54" fillId="0" borderId="96" xfId="0" applyFont="1" applyFill="1" applyBorder="1" applyAlignment="1">
      <alignment horizontal="center" vertical="center" wrapText="1" readingOrder="2"/>
    </xf>
    <xf numFmtId="0" fontId="82" fillId="0" borderId="0" xfId="0" applyFont="1" applyAlignment="1">
      <alignment horizontal="right" vertical="center" wrapText="1" readingOrder="2"/>
    </xf>
    <xf numFmtId="0" fontId="84" fillId="19" borderId="38" xfId="0" applyFont="1" applyFill="1" applyBorder="1"/>
    <xf numFmtId="0" fontId="84" fillId="19" borderId="0" xfId="0" applyFont="1" applyFill="1" applyBorder="1" applyAlignment="1">
      <alignment horizontal="left"/>
    </xf>
    <xf numFmtId="0" fontId="84" fillId="19" borderId="38" xfId="0" applyFont="1" applyFill="1" applyBorder="1" applyAlignment="1">
      <alignment horizontal="left"/>
    </xf>
    <xf numFmtId="0" fontId="86" fillId="19" borderId="25" xfId="0" applyFont="1" applyFill="1" applyBorder="1" applyAlignment="1">
      <alignment vertical="center"/>
    </xf>
    <xf numFmtId="0" fontId="87" fillId="19" borderId="38" xfId="0" applyFont="1" applyFill="1" applyBorder="1"/>
    <xf numFmtId="0" fontId="88" fillId="19" borderId="25" xfId="0" applyFont="1" applyFill="1" applyBorder="1" applyAlignment="1">
      <alignment vertical="center"/>
    </xf>
    <xf numFmtId="0" fontId="89" fillId="19" borderId="24" xfId="0" applyFont="1" applyFill="1" applyBorder="1" applyAlignment="1">
      <alignment vertical="center"/>
    </xf>
    <xf numFmtId="0" fontId="86" fillId="23" borderId="42" xfId="0" applyFont="1" applyFill="1" applyBorder="1" applyAlignment="1">
      <alignment vertical="center" wrapText="1"/>
    </xf>
    <xf numFmtId="0" fontId="87" fillId="19" borderId="0" xfId="0" applyFont="1" applyFill="1" applyBorder="1" applyAlignment="1">
      <alignment horizontal="left"/>
    </xf>
    <xf numFmtId="0" fontId="87" fillId="19" borderId="38" xfId="0" applyFont="1" applyFill="1" applyBorder="1" applyAlignment="1">
      <alignment horizontal="left"/>
    </xf>
    <xf numFmtId="0" fontId="26" fillId="11" borderId="0" xfId="0" applyFont="1" applyFill="1" applyBorder="1" applyAlignment="1" applyProtection="1">
      <alignment horizontal="right" vertical="center" wrapText="1" indent="12"/>
      <protection locked="0"/>
    </xf>
    <xf numFmtId="0" fontId="54" fillId="0" borderId="0" xfId="0" applyFont="1" applyFill="1" applyBorder="1" applyAlignment="1">
      <alignment horizontal="center" vertical="center"/>
    </xf>
    <xf numFmtId="0" fontId="1" fillId="6" borderId="19" xfId="0" applyFont="1" applyFill="1" applyBorder="1" applyAlignment="1">
      <alignment horizontal="center" vertical="center" wrapText="1"/>
    </xf>
    <xf numFmtId="0" fontId="54" fillId="0" borderId="0" xfId="0" applyFont="1" applyFill="1" applyBorder="1" applyAlignment="1">
      <alignment horizontal="center" vertical="center" wrapText="1" readingOrder="2"/>
    </xf>
    <xf numFmtId="0" fontId="54" fillId="0" borderId="0" xfId="0" applyFont="1" applyFill="1" applyBorder="1" applyAlignment="1">
      <alignment horizontal="center" vertical="center" wrapText="1"/>
    </xf>
    <xf numFmtId="0" fontId="72" fillId="0" borderId="0" xfId="0" applyFont="1" applyFill="1" applyBorder="1" applyAlignment="1">
      <alignment horizontal="justify" vertical="center" readingOrder="2"/>
    </xf>
    <xf numFmtId="0" fontId="0" fillId="0" borderId="0" xfId="0" applyFill="1" applyBorder="1" applyAlignment="1">
      <alignment horizontal="center" vertical="center" wrapText="1" readingOrder="2"/>
    </xf>
    <xf numFmtId="0" fontId="0" fillId="0" borderId="0" xfId="0" applyFill="1" applyBorder="1" applyAlignment="1">
      <alignment horizontal="center" vertical="center" wrapText="1"/>
    </xf>
    <xf numFmtId="0" fontId="95" fillId="0" borderId="0" xfId="0" applyFont="1" applyAlignment="1">
      <alignment horizontal="justify" vertical="center" wrapText="1" readingOrder="2"/>
    </xf>
    <xf numFmtId="0" fontId="0" fillId="0" borderId="0" xfId="0" applyFont="1" applyAlignment="1">
      <alignment horizontal="right" vertical="top" readingOrder="2"/>
    </xf>
    <xf numFmtId="0" fontId="60" fillId="0" borderId="0" xfId="0" applyFont="1" applyAlignment="1">
      <alignment horizontal="center" vertical="center"/>
    </xf>
    <xf numFmtId="0" fontId="102" fillId="6" borderId="1" xfId="0" applyFont="1" applyFill="1" applyBorder="1" applyAlignment="1">
      <alignment horizontal="right" vertical="top" wrapText="1" readingOrder="2"/>
    </xf>
    <xf numFmtId="0" fontId="59" fillId="37" borderId="0" xfId="0" applyFont="1" applyFill="1" applyAlignment="1"/>
    <xf numFmtId="0" fontId="73" fillId="0" borderId="0" xfId="0" applyFont="1" applyFill="1" applyBorder="1" applyAlignment="1">
      <alignment horizontal="center" vertical="center" wrapText="1"/>
    </xf>
    <xf numFmtId="0" fontId="3" fillId="13" borderId="12" xfId="0" applyFont="1" applyFill="1" applyBorder="1" applyAlignment="1">
      <alignment wrapText="1"/>
    </xf>
    <xf numFmtId="0" fontId="1" fillId="0" borderId="0" xfId="0" applyFont="1" applyFill="1" applyBorder="1" applyAlignment="1">
      <alignment horizontal="right" vertical="top" wrapText="1" readingOrder="2"/>
    </xf>
    <xf numFmtId="0" fontId="96" fillId="12" borderId="1" xfId="0" applyFont="1" applyFill="1" applyBorder="1" applyAlignment="1">
      <alignment horizontal="right" vertical="center" wrapText="1" readingOrder="2"/>
    </xf>
    <xf numFmtId="0" fontId="18" fillId="12" borderId="1" xfId="0" applyFont="1" applyFill="1" applyBorder="1" applyAlignment="1">
      <alignment horizontal="right" vertical="center" wrapText="1" readingOrder="2"/>
    </xf>
    <xf numFmtId="0" fontId="60" fillId="19" borderId="0" xfId="0" applyFont="1" applyFill="1" applyAlignment="1">
      <alignment horizontal="center" vertical="center"/>
    </xf>
    <xf numFmtId="0" fontId="54" fillId="0" borderId="96" xfId="0" applyFont="1" applyFill="1" applyBorder="1" applyAlignment="1">
      <alignment horizontal="right" vertical="center" wrapText="1" readingOrder="2"/>
    </xf>
    <xf numFmtId="0" fontId="54" fillId="0" borderId="96" xfId="0" applyFont="1" applyFill="1" applyBorder="1" applyAlignment="1">
      <alignment horizontal="center" vertical="center" readingOrder="2"/>
    </xf>
    <xf numFmtId="0" fontId="123" fillId="0" borderId="1" xfId="0" applyFont="1" applyBorder="1" applyAlignment="1">
      <alignment horizontal="center" vertical="center"/>
    </xf>
    <xf numFmtId="0" fontId="62" fillId="4" borderId="1" xfId="0" applyFont="1" applyFill="1" applyBorder="1" applyAlignment="1">
      <alignment horizontal="center" vertical="center"/>
    </xf>
    <xf numFmtId="0" fontId="35" fillId="3" borderId="1" xfId="0" applyFont="1" applyFill="1" applyBorder="1" applyAlignment="1">
      <alignment horizontal="center" vertical="center"/>
    </xf>
    <xf numFmtId="0" fontId="1" fillId="0" borderId="1" xfId="0" applyFont="1" applyBorder="1" applyAlignment="1">
      <alignment horizontal="center" vertical="center"/>
    </xf>
    <xf numFmtId="0" fontId="35" fillId="16" borderId="1" xfId="0" applyFont="1" applyFill="1" applyBorder="1" applyAlignment="1">
      <alignment horizontal="center" vertical="center"/>
    </xf>
    <xf numFmtId="0" fontId="0" fillId="35" borderId="0" xfId="0" applyFill="1"/>
    <xf numFmtId="0" fontId="113" fillId="35" borderId="0" xfId="0" applyFont="1" applyFill="1" applyAlignment="1">
      <alignment vertical="center"/>
    </xf>
    <xf numFmtId="0" fontId="18" fillId="0" borderId="0" xfId="0" applyFont="1" applyFill="1" applyBorder="1" applyAlignment="1">
      <alignment horizontal="right" vertical="top" wrapText="1" readingOrder="2"/>
    </xf>
    <xf numFmtId="0" fontId="104" fillId="12" borderId="1" xfId="0" applyFont="1" applyFill="1" applyBorder="1" applyAlignment="1">
      <alignment horizontal="center" vertical="center" wrapText="1" readingOrder="2"/>
    </xf>
    <xf numFmtId="0" fontId="27" fillId="12" borderId="1" xfId="0" applyFont="1" applyFill="1" applyBorder="1" applyAlignment="1">
      <alignment horizontal="right" vertical="center" wrapText="1" readingOrder="2"/>
    </xf>
    <xf numFmtId="0" fontId="102" fillId="0" borderId="0" xfId="0" applyFont="1" applyFill="1" applyBorder="1" applyAlignment="1">
      <alignment horizontal="right" vertical="top" wrapText="1" readingOrder="2"/>
    </xf>
    <xf numFmtId="0" fontId="18" fillId="6" borderId="1" xfId="0" applyFont="1" applyFill="1" applyBorder="1" applyAlignment="1">
      <alignment horizontal="right" wrapText="1" readingOrder="2"/>
    </xf>
    <xf numFmtId="0" fontId="102" fillId="6" borderId="1" xfId="0" applyFont="1" applyFill="1" applyBorder="1" applyAlignment="1">
      <alignment vertical="center" wrapText="1" readingOrder="2"/>
    </xf>
    <xf numFmtId="0" fontId="73" fillId="38" borderId="1" xfId="0" applyFont="1" applyFill="1" applyBorder="1" applyAlignment="1">
      <alignment horizontal="center" vertical="center" wrapText="1"/>
    </xf>
    <xf numFmtId="0" fontId="73" fillId="4" borderId="1" xfId="0" applyFont="1" applyFill="1" applyBorder="1" applyAlignment="1">
      <alignment horizontal="center" vertical="center" wrapText="1"/>
    </xf>
    <xf numFmtId="0" fontId="24" fillId="19" borderId="13" xfId="0" applyFont="1" applyFill="1" applyBorder="1" applyAlignment="1">
      <alignment horizontal="center" vertical="center"/>
    </xf>
    <xf numFmtId="0" fontId="98" fillId="0" borderId="0"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55" fillId="2" borderId="1" xfId="0" applyFont="1" applyFill="1" applyBorder="1" applyAlignment="1">
      <alignment horizontal="center" vertical="center" wrapText="1"/>
    </xf>
    <xf numFmtId="0" fontId="81" fillId="6" borderId="1" xfId="0" applyFont="1" applyFill="1" applyBorder="1" applyAlignment="1">
      <alignment horizontal="center" vertical="center" wrapText="1"/>
    </xf>
    <xf numFmtId="0" fontId="97" fillId="0" borderId="0" xfId="0" applyFont="1" applyFill="1" applyBorder="1" applyAlignment="1">
      <alignment horizontal="center" vertical="center" wrapText="1"/>
    </xf>
    <xf numFmtId="0" fontId="124" fillId="38" borderId="1" xfId="0" applyFont="1" applyFill="1" applyBorder="1" applyAlignment="1">
      <alignment horizontal="center" vertical="center" wrapText="1"/>
    </xf>
    <xf numFmtId="0" fontId="102" fillId="6" borderId="1" xfId="0" applyFont="1" applyFill="1" applyBorder="1" applyAlignment="1">
      <alignment horizontal="right" vertical="center" wrapText="1" readingOrder="2"/>
    </xf>
    <xf numFmtId="0" fontId="128" fillId="6" borderId="1" xfId="0" applyFont="1" applyFill="1" applyBorder="1" applyAlignment="1">
      <alignment horizontal="right" vertical="top" wrapText="1" readingOrder="2"/>
    </xf>
    <xf numFmtId="0" fontId="92" fillId="0" borderId="0" xfId="0" applyFont="1" applyFill="1" applyBorder="1" applyAlignment="1">
      <alignment horizontal="center" vertical="top" wrapText="1" readingOrder="2"/>
    </xf>
    <xf numFmtId="0" fontId="73" fillId="19" borderId="1" xfId="0" applyFont="1" applyFill="1" applyBorder="1" applyAlignment="1">
      <alignment horizontal="center" vertical="center" wrapText="1"/>
    </xf>
    <xf numFmtId="0" fontId="98" fillId="19" borderId="1" xfId="0" applyFont="1" applyFill="1" applyBorder="1" applyAlignment="1">
      <alignment horizontal="center" vertical="center" wrapText="1"/>
    </xf>
    <xf numFmtId="0" fontId="97" fillId="19" borderId="1" xfId="0" applyFont="1" applyFill="1" applyBorder="1" applyAlignment="1">
      <alignment horizontal="center" vertical="center" wrapText="1"/>
    </xf>
    <xf numFmtId="0" fontId="60" fillId="0" borderId="0" xfId="0" applyFont="1" applyFill="1" applyBorder="1" applyAlignment="1">
      <alignment horizontal="center" vertical="center"/>
    </xf>
    <xf numFmtId="0" fontId="0" fillId="0" borderId="0" xfId="0" applyFont="1" applyFill="1" applyBorder="1" applyAlignment="1">
      <alignment horizontal="right" vertical="top" readingOrder="2"/>
    </xf>
    <xf numFmtId="0" fontId="16" fillId="0" borderId="0" xfId="0" applyFont="1" applyFill="1" applyBorder="1" applyAlignment="1">
      <alignment horizontal="center" vertical="top" readingOrder="2"/>
    </xf>
    <xf numFmtId="0" fontId="105" fillId="0" borderId="0" xfId="0" applyFont="1" applyFill="1" applyBorder="1" applyAlignment="1">
      <alignment horizontal="right" vertical="top" wrapText="1" readingOrder="2"/>
    </xf>
    <xf numFmtId="0" fontId="20" fillId="0" borderId="0" xfId="0" applyFont="1" applyFill="1" applyBorder="1" applyAlignment="1">
      <alignment horizontal="right" vertical="top" wrapText="1" readingOrder="2"/>
    </xf>
    <xf numFmtId="0" fontId="15" fillId="0" borderId="0" xfId="0" applyFont="1"/>
    <xf numFmtId="0" fontId="15" fillId="19" borderId="0" xfId="0" applyFont="1" applyFill="1" applyAlignment="1">
      <alignment horizontal="center" vertical="center"/>
    </xf>
    <xf numFmtId="0" fontId="15" fillId="11"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37" borderId="0" xfId="0" applyFont="1" applyFill="1" applyAlignment="1"/>
    <xf numFmtId="0" fontId="15" fillId="6" borderId="1" xfId="0" applyFont="1" applyFill="1" applyBorder="1" applyAlignment="1">
      <alignment horizontal="center" vertical="center"/>
    </xf>
    <xf numFmtId="0" fontId="15" fillId="6" borderId="14" xfId="0" applyFont="1" applyFill="1" applyBorder="1" applyAlignment="1">
      <alignment horizontal="center" vertical="center"/>
    </xf>
    <xf numFmtId="0" fontId="15" fillId="0" borderId="0" xfId="0" applyFont="1" applyFill="1" applyBorder="1"/>
    <xf numFmtId="0" fontId="73" fillId="12" borderId="1" xfId="0" applyFont="1" applyFill="1" applyBorder="1" applyAlignment="1">
      <alignment horizontal="center" vertical="center" wrapText="1"/>
    </xf>
    <xf numFmtId="0" fontId="97" fillId="12" borderId="1" xfId="0" applyFont="1" applyFill="1" applyBorder="1" applyAlignment="1">
      <alignment horizontal="center" vertical="center" wrapText="1"/>
    </xf>
    <xf numFmtId="0" fontId="73" fillId="12" borderId="14" xfId="0" applyFont="1" applyFill="1" applyBorder="1" applyAlignment="1">
      <alignment horizontal="center" vertical="center" wrapText="1"/>
    </xf>
    <xf numFmtId="0" fontId="61" fillId="7" borderId="13" xfId="0" applyFont="1" applyFill="1" applyBorder="1" applyAlignment="1">
      <alignment horizontal="center" vertical="center"/>
    </xf>
    <xf numFmtId="0" fontId="121" fillId="41" borderId="0" xfId="0" applyFont="1" applyFill="1" applyAlignment="1">
      <alignment horizontal="center" vertical="center"/>
    </xf>
    <xf numFmtId="0" fontId="103" fillId="12" borderId="1" xfId="0" applyFont="1" applyFill="1" applyBorder="1" applyAlignment="1">
      <alignment horizontal="center" vertical="center" wrapText="1"/>
    </xf>
    <xf numFmtId="0" fontId="18" fillId="6" borderId="14" xfId="0" applyFont="1" applyFill="1" applyBorder="1" applyAlignment="1">
      <alignment horizontal="right" vertical="top" wrapText="1" readingOrder="2"/>
    </xf>
    <xf numFmtId="0" fontId="61" fillId="7" borderId="13" xfId="0" applyFont="1" applyFill="1" applyBorder="1" applyAlignment="1">
      <alignment horizontal="center" vertical="center"/>
    </xf>
    <xf numFmtId="0" fontId="85" fillId="23" borderId="42" xfId="0" applyFont="1" applyFill="1" applyBorder="1" applyAlignment="1">
      <alignment vertical="center" wrapText="1"/>
    </xf>
    <xf numFmtId="0" fontId="86" fillId="23" borderId="38" xfId="0" applyFont="1" applyFill="1" applyBorder="1" applyAlignment="1">
      <alignment vertical="center" wrapText="1"/>
    </xf>
    <xf numFmtId="0" fontId="91" fillId="36" borderId="0" xfId="0" applyFont="1" applyFill="1" applyAlignment="1">
      <alignment horizontal="right"/>
    </xf>
    <xf numFmtId="0" fontId="20" fillId="36" borderId="9" xfId="0" applyFont="1" applyFill="1" applyBorder="1" applyAlignment="1">
      <alignment vertical="center"/>
    </xf>
    <xf numFmtId="0" fontId="20" fillId="36" borderId="78" xfId="0" applyFont="1" applyFill="1" applyBorder="1" applyAlignment="1">
      <alignment vertical="center"/>
    </xf>
    <xf numFmtId="0" fontId="24" fillId="36" borderId="10" xfId="0" applyFont="1" applyFill="1" applyBorder="1" applyAlignment="1">
      <alignment horizontal="center" vertical="center"/>
    </xf>
    <xf numFmtId="0" fontId="20" fillId="36" borderId="12" xfId="0" applyFont="1" applyFill="1" applyBorder="1" applyAlignment="1">
      <alignment vertical="center"/>
    </xf>
    <xf numFmtId="0" fontId="20" fillId="36" borderId="0" xfId="0" applyFont="1" applyFill="1" applyBorder="1" applyAlignment="1">
      <alignment vertical="center"/>
    </xf>
    <xf numFmtId="0" fontId="35" fillId="36" borderId="60" xfId="0" applyFont="1" applyFill="1" applyBorder="1" applyAlignment="1">
      <alignment vertical="center"/>
    </xf>
    <xf numFmtId="0" fontId="24" fillId="36" borderId="12" xfId="0" applyFont="1" applyFill="1" applyBorder="1" applyAlignment="1">
      <alignment horizontal="center" vertical="center"/>
    </xf>
    <xf numFmtId="0" fontId="84" fillId="19" borderId="0" xfId="0" applyFont="1" applyFill="1" applyBorder="1"/>
    <xf numFmtId="0" fontId="86" fillId="19" borderId="57" xfId="0" applyFont="1" applyFill="1" applyBorder="1" applyAlignment="1">
      <alignment vertical="center"/>
    </xf>
    <xf numFmtId="0" fontId="87" fillId="19" borderId="57" xfId="0" applyFont="1" applyFill="1" applyBorder="1" applyAlignment="1">
      <alignment horizontal="left"/>
    </xf>
    <xf numFmtId="0" fontId="133" fillId="22" borderId="0" xfId="0" applyFont="1" applyFill="1" applyBorder="1" applyAlignment="1">
      <alignment vertical="center" wrapText="1"/>
    </xf>
    <xf numFmtId="0" fontId="134" fillId="15" borderId="12" xfId="0" applyFont="1" applyFill="1" applyBorder="1"/>
    <xf numFmtId="0" fontId="135" fillId="22" borderId="0" xfId="0" applyFont="1" applyFill="1" applyBorder="1" applyAlignment="1">
      <alignment vertical="center" wrapText="1"/>
    </xf>
    <xf numFmtId="0" fontId="134" fillId="15" borderId="0" xfId="0" applyFont="1" applyFill="1" applyBorder="1" applyAlignment="1">
      <alignment horizontal="left"/>
    </xf>
    <xf numFmtId="0" fontId="134" fillId="15" borderId="11" xfId="0" applyFont="1" applyFill="1" applyBorder="1" applyAlignment="1">
      <alignment horizontal="left"/>
    </xf>
    <xf numFmtId="0" fontId="22" fillId="11" borderId="38" xfId="0" applyFont="1" applyFill="1" applyBorder="1"/>
    <xf numFmtId="0" fontId="22" fillId="11" borderId="0" xfId="0" applyFont="1" applyFill="1" applyBorder="1" applyAlignment="1">
      <alignment horizontal="left"/>
    </xf>
    <xf numFmtId="0" fontId="22" fillId="11" borderId="38" xfId="0" applyFont="1" applyFill="1" applyBorder="1" applyAlignment="1">
      <alignment horizontal="left"/>
    </xf>
    <xf numFmtId="0" fontId="22" fillId="11" borderId="0" xfId="0" applyFont="1" applyFill="1" applyBorder="1"/>
    <xf numFmtId="0" fontId="22" fillId="11" borderId="46" xfId="0" applyFont="1" applyFill="1" applyBorder="1"/>
    <xf numFmtId="0" fontId="22" fillId="11" borderId="38" xfId="0" applyFont="1" applyFill="1" applyBorder="1" applyAlignment="1" applyProtection="1">
      <protection locked="0"/>
    </xf>
    <xf numFmtId="0" fontId="22" fillId="36" borderId="0" xfId="0" applyFont="1" applyFill="1"/>
    <xf numFmtId="0" fontId="136" fillId="12" borderId="57" xfId="0" applyFont="1" applyFill="1" applyBorder="1" applyAlignment="1">
      <alignment vertical="center"/>
    </xf>
    <xf numFmtId="0" fontId="136" fillId="11" borderId="57" xfId="0" applyFont="1" applyFill="1" applyBorder="1" applyAlignment="1">
      <alignment vertical="center"/>
    </xf>
    <xf numFmtId="0" fontId="22" fillId="11" borderId="57" xfId="0" applyFont="1" applyFill="1" applyBorder="1" applyAlignment="1">
      <alignment horizontal="left"/>
    </xf>
    <xf numFmtId="0" fontId="61" fillId="7" borderId="13" xfId="0" applyFont="1" applyFill="1" applyBorder="1" applyAlignment="1">
      <alignment vertical="center"/>
    </xf>
    <xf numFmtId="0" fontId="139" fillId="0" borderId="0" xfId="0" applyFont="1" applyFill="1" applyAlignment="1">
      <alignment vertical="center"/>
    </xf>
    <xf numFmtId="0" fontId="141" fillId="36" borderId="60" xfId="0" applyFont="1" applyFill="1" applyBorder="1" applyAlignment="1">
      <alignment vertical="center"/>
    </xf>
    <xf numFmtId="0" fontId="142" fillId="36" borderId="41" xfId="0" applyFont="1" applyFill="1" applyBorder="1" applyAlignment="1">
      <alignment horizontal="center" vertical="center"/>
    </xf>
    <xf numFmtId="0" fontId="3" fillId="13" borderId="0" xfId="0" applyFont="1" applyFill="1" applyBorder="1" applyAlignment="1">
      <alignment horizontal="center" vertical="center" wrapText="1"/>
    </xf>
    <xf numFmtId="0" fontId="141" fillId="36" borderId="0" xfId="0" applyFont="1" applyFill="1" applyBorder="1" applyAlignment="1">
      <alignment vertical="center"/>
    </xf>
    <xf numFmtId="0" fontId="35" fillId="36" borderId="0" xfId="0" applyFont="1" applyFill="1" applyBorder="1" applyAlignment="1">
      <alignment vertical="center"/>
    </xf>
    <xf numFmtId="0" fontId="42" fillId="36" borderId="0" xfId="0" applyFont="1" applyFill="1" applyBorder="1" applyAlignment="1">
      <alignment vertical="center"/>
    </xf>
    <xf numFmtId="0" fontId="3" fillId="13" borderId="110" xfId="0" applyFont="1" applyFill="1" applyBorder="1" applyAlignment="1">
      <alignment vertical="center" wrapText="1"/>
    </xf>
    <xf numFmtId="0" fontId="3" fillId="13" borderId="111" xfId="0" applyFont="1" applyFill="1" applyBorder="1" applyAlignment="1">
      <alignment vertical="center" wrapText="1"/>
    </xf>
    <xf numFmtId="0" fontId="1" fillId="4" borderId="112" xfId="0" applyFont="1" applyFill="1" applyBorder="1" applyAlignment="1">
      <alignment horizontal="center" wrapText="1"/>
    </xf>
    <xf numFmtId="0" fontId="1" fillId="6" borderId="113" xfId="0" applyFont="1" applyFill="1" applyBorder="1" applyAlignment="1">
      <alignment horizontal="center" vertical="center" wrapText="1"/>
    </xf>
    <xf numFmtId="0" fontId="3" fillId="13" borderId="113" xfId="0" applyFont="1" applyFill="1" applyBorder="1" applyAlignment="1">
      <alignment horizontal="center" vertical="center" wrapText="1"/>
    </xf>
    <xf numFmtId="0" fontId="3" fillId="9" borderId="112" xfId="0" applyFont="1" applyFill="1" applyBorder="1" applyAlignment="1">
      <alignment vertical="center" wrapText="1"/>
    </xf>
    <xf numFmtId="0" fontId="1" fillId="6" borderId="113" xfId="0" applyFont="1" applyFill="1" applyBorder="1" applyAlignment="1">
      <alignment horizontal="right" wrapText="1"/>
    </xf>
    <xf numFmtId="0" fontId="15" fillId="4" borderId="112" xfId="0" applyFont="1" applyFill="1" applyBorder="1" applyAlignment="1" applyProtection="1">
      <alignment horizontal="right" vertical="center" wrapText="1" indent="2"/>
      <protection locked="0"/>
    </xf>
    <xf numFmtId="0" fontId="15" fillId="11" borderId="113" xfId="0" applyFont="1" applyFill="1" applyBorder="1" applyAlignment="1" applyProtection="1">
      <alignment horizontal="right" vertical="center" wrapText="1" indent="2"/>
      <protection locked="0"/>
    </xf>
    <xf numFmtId="0" fontId="15" fillId="19" borderId="114" xfId="0" applyFont="1" applyFill="1" applyBorder="1" applyAlignment="1" applyProtection="1">
      <alignment horizontal="right" vertical="center" wrapText="1" indent="2"/>
      <protection locked="0"/>
    </xf>
    <xf numFmtId="0" fontId="35" fillId="19" borderId="0" xfId="0" applyFont="1" applyFill="1" applyBorder="1" applyAlignment="1">
      <alignment vertical="center"/>
    </xf>
    <xf numFmtId="0" fontId="1" fillId="4" borderId="112" xfId="0" applyFont="1" applyFill="1" applyBorder="1" applyAlignment="1">
      <alignment horizontal="right" wrapText="1"/>
    </xf>
    <xf numFmtId="0" fontId="60" fillId="6" borderId="113" xfId="0" applyFont="1" applyFill="1" applyBorder="1" applyAlignment="1">
      <alignment horizontal="right" vertical="center" wrapText="1"/>
    </xf>
    <xf numFmtId="0" fontId="0" fillId="18" borderId="0" xfId="0" applyFill="1"/>
    <xf numFmtId="0" fontId="0" fillId="31" borderId="0" xfId="0" applyFill="1"/>
    <xf numFmtId="0" fontId="0" fillId="31" borderId="0" xfId="0" applyFill="1" applyAlignment="1">
      <alignment horizontal="left"/>
    </xf>
    <xf numFmtId="0" fontId="149" fillId="36" borderId="0" xfId="0" applyFont="1" applyFill="1" applyAlignment="1">
      <alignment vertical="center"/>
    </xf>
    <xf numFmtId="0" fontId="38" fillId="36" borderId="115" xfId="0" applyFont="1" applyFill="1" applyBorder="1" applyAlignment="1">
      <alignment horizontal="center" vertical="center"/>
    </xf>
    <xf numFmtId="0" fontId="148" fillId="18" borderId="0" xfId="0" applyFont="1" applyFill="1" applyAlignment="1">
      <alignment horizontal="center" vertical="center"/>
    </xf>
    <xf numFmtId="0" fontId="11" fillId="18" borderId="0" xfId="0" applyFont="1" applyFill="1" applyAlignment="1">
      <alignment horizontal="center"/>
    </xf>
    <xf numFmtId="0" fontId="64" fillId="35" borderId="0" xfId="0" applyFont="1" applyFill="1" applyAlignment="1">
      <alignment horizontal="right" vertical="center" indent="14"/>
    </xf>
    <xf numFmtId="0" fontId="64" fillId="35" borderId="13" xfId="0" applyFont="1" applyFill="1" applyBorder="1" applyAlignment="1">
      <alignment horizontal="right" vertical="center" indent="14"/>
    </xf>
    <xf numFmtId="0" fontId="27" fillId="6" borderId="1" xfId="0" applyFont="1" applyFill="1" applyBorder="1" applyAlignment="1">
      <alignment horizontal="right" vertical="center" wrapText="1"/>
    </xf>
    <xf numFmtId="0" fontId="18" fillId="6" borderId="3"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143" fillId="45" borderId="0" xfId="0" applyFont="1" applyFill="1" applyBorder="1" applyAlignment="1">
      <alignment horizontal="right" vertical="center" wrapText="1" indent="28"/>
    </xf>
    <xf numFmtId="0" fontId="25" fillId="45" borderId="0" xfId="0" applyFont="1" applyFill="1" applyBorder="1" applyAlignment="1">
      <alignment horizontal="right" vertical="center" wrapText="1" indent="28"/>
    </xf>
    <xf numFmtId="0" fontId="144" fillId="36" borderId="0" xfId="0" applyFont="1" applyFill="1" applyBorder="1" applyAlignment="1">
      <alignment horizontal="right" vertical="center" wrapText="1" indent="40"/>
    </xf>
    <xf numFmtId="0" fontId="146" fillId="31" borderId="0" xfId="0" applyFont="1" applyFill="1" applyAlignment="1">
      <alignment horizontal="right" vertical="center" indent="9"/>
    </xf>
    <xf numFmtId="0" fontId="146" fillId="31" borderId="60" xfId="0" applyFont="1" applyFill="1" applyBorder="1" applyAlignment="1">
      <alignment horizontal="right" vertical="center" indent="9"/>
    </xf>
    <xf numFmtId="0" fontId="0" fillId="0" borderId="117" xfId="0" applyBorder="1" applyAlignment="1">
      <alignment horizontal="center"/>
    </xf>
    <xf numFmtId="0" fontId="0" fillId="0" borderId="51" xfId="0" applyBorder="1" applyAlignment="1">
      <alignment horizontal="center"/>
    </xf>
    <xf numFmtId="0" fontId="0" fillId="0" borderId="117" xfId="0" applyBorder="1" applyAlignment="1">
      <alignment horizontal="center" wrapText="1"/>
    </xf>
    <xf numFmtId="0" fontId="0" fillId="0" borderId="51" xfId="0" applyBorder="1" applyAlignment="1">
      <alignment horizontal="center" wrapText="1"/>
    </xf>
    <xf numFmtId="0" fontId="0" fillId="0" borderId="0" xfId="0" applyFill="1" applyBorder="1" applyAlignment="1">
      <alignment horizontal="center"/>
    </xf>
    <xf numFmtId="0" fontId="17" fillId="0" borderId="0" xfId="0" applyFont="1" applyAlignment="1">
      <alignment horizontal="center" vertical="center"/>
    </xf>
    <xf numFmtId="0" fontId="0" fillId="0" borderId="0" xfId="0" applyFill="1" applyBorder="1" applyAlignment="1">
      <alignment horizontal="center" wrapText="1"/>
    </xf>
    <xf numFmtId="0" fontId="54" fillId="2" borderId="96" xfId="0" applyFont="1" applyFill="1" applyBorder="1" applyAlignment="1">
      <alignment horizontal="center" vertical="center"/>
    </xf>
    <xf numFmtId="0" fontId="54" fillId="7" borderId="96" xfId="0" applyFont="1" applyFill="1" applyBorder="1" applyAlignment="1">
      <alignment horizontal="center" vertical="center" wrapText="1"/>
    </xf>
    <xf numFmtId="0" fontId="54" fillId="7" borderId="98" xfId="0" applyFont="1" applyFill="1" applyBorder="1" applyAlignment="1">
      <alignment horizontal="center" vertical="center" wrapText="1"/>
    </xf>
    <xf numFmtId="0" fontId="54" fillId="0" borderId="0" xfId="0" applyFont="1" applyFill="1" applyBorder="1" applyAlignment="1">
      <alignment horizontal="center" vertical="center"/>
    </xf>
    <xf numFmtId="0" fontId="54" fillId="18" borderId="96" xfId="0" applyFont="1" applyFill="1" applyBorder="1" applyAlignment="1">
      <alignment horizontal="center" vertical="center"/>
    </xf>
    <xf numFmtId="0" fontId="37" fillId="15" borderId="0" xfId="0" applyFont="1" applyFill="1" applyAlignment="1">
      <alignment horizontal="center"/>
    </xf>
    <xf numFmtId="0" fontId="37" fillId="15" borderId="0" xfId="0" applyFont="1" applyFill="1" applyBorder="1" applyAlignment="1">
      <alignment horizontal="center"/>
    </xf>
    <xf numFmtId="0" fontId="54" fillId="7" borderId="0" xfId="0" applyFont="1" applyFill="1" applyBorder="1" applyAlignment="1">
      <alignment horizontal="center" vertical="center" wrapText="1"/>
    </xf>
    <xf numFmtId="0" fontId="54" fillId="7" borderId="99" xfId="0" applyFont="1" applyFill="1" applyBorder="1" applyAlignment="1">
      <alignment horizontal="center" vertical="center" wrapText="1"/>
    </xf>
    <xf numFmtId="0" fontId="54" fillId="7" borderId="100" xfId="0" applyFont="1" applyFill="1" applyBorder="1" applyAlignment="1">
      <alignment horizontal="center" vertical="center" wrapText="1"/>
    </xf>
    <xf numFmtId="0" fontId="54" fillId="31" borderId="98" xfId="0" applyFont="1" applyFill="1" applyBorder="1" applyAlignment="1">
      <alignment horizontal="center" vertical="center"/>
    </xf>
    <xf numFmtId="0" fontId="54" fillId="31" borderId="108" xfId="0" applyFont="1" applyFill="1" applyBorder="1" applyAlignment="1">
      <alignment horizontal="center" vertical="center"/>
    </xf>
    <xf numFmtId="0" fontId="37" fillId="15" borderId="97" xfId="0" applyFont="1" applyFill="1" applyBorder="1" applyAlignment="1">
      <alignment horizontal="center"/>
    </xf>
    <xf numFmtId="0" fontId="37" fillId="0" borderId="0" xfId="0" applyFont="1" applyFill="1" applyBorder="1" applyAlignment="1">
      <alignment horizontal="center"/>
    </xf>
    <xf numFmtId="0" fontId="54" fillId="0" borderId="96" xfId="0" applyFont="1" applyFill="1" applyBorder="1" applyAlignment="1">
      <alignment horizontal="center" vertical="center" wrapText="1"/>
    </xf>
    <xf numFmtId="0" fontId="54" fillId="31" borderId="96" xfId="0" applyFont="1" applyFill="1" applyBorder="1" applyAlignment="1">
      <alignment horizontal="center" vertical="center"/>
    </xf>
    <xf numFmtId="0" fontId="51" fillId="36" borderId="0" xfId="0" applyFont="1" applyFill="1" applyAlignment="1">
      <alignment horizontal="center" vertical="center"/>
    </xf>
    <xf numFmtId="0" fontId="26" fillId="19" borderId="16" xfId="0" applyFont="1" applyFill="1" applyBorder="1" applyAlignment="1" applyProtection="1">
      <alignment horizontal="center" vertical="center" wrapText="1"/>
      <protection locked="0"/>
    </xf>
    <xf numFmtId="0" fontId="26" fillId="19" borderId="34" xfId="0" applyFont="1" applyFill="1" applyBorder="1" applyAlignment="1" applyProtection="1">
      <alignment horizontal="center" vertical="center" wrapText="1"/>
      <protection locked="0"/>
    </xf>
    <xf numFmtId="0" fontId="26" fillId="19" borderId="26" xfId="0" applyFont="1" applyFill="1" applyBorder="1" applyAlignment="1" applyProtection="1">
      <alignment horizontal="center" vertical="center" wrapText="1"/>
      <protection locked="0"/>
    </xf>
    <xf numFmtId="0" fontId="26" fillId="19" borderId="91" xfId="0" applyFont="1" applyFill="1" applyBorder="1" applyAlignment="1" applyProtection="1">
      <alignment horizontal="center" vertical="center" wrapText="1"/>
      <protection locked="0"/>
    </xf>
    <xf numFmtId="0" fontId="36" fillId="19" borderId="60" xfId="0" applyFont="1" applyFill="1" applyBorder="1" applyAlignment="1">
      <alignment horizontal="center" vertical="center" wrapText="1"/>
    </xf>
    <xf numFmtId="0" fontId="44" fillId="19" borderId="60" xfId="0" applyFont="1" applyFill="1" applyBorder="1" applyAlignment="1">
      <alignment horizontal="center" vertical="center" wrapText="1"/>
    </xf>
    <xf numFmtId="0" fontId="31" fillId="20" borderId="19" xfId="0" applyFont="1" applyFill="1" applyBorder="1" applyAlignment="1">
      <alignment horizontal="center" vertical="center" wrapText="1"/>
    </xf>
    <xf numFmtId="0" fontId="31" fillId="20" borderId="25" xfId="0" applyFont="1" applyFill="1" applyBorder="1" applyAlignment="1">
      <alignment horizontal="center" vertical="center" wrapText="1"/>
    </xf>
    <xf numFmtId="0" fontId="31" fillId="20" borderId="92" xfId="0" applyFont="1" applyFill="1" applyBorder="1" applyAlignment="1">
      <alignment horizontal="center" vertical="center" wrapText="1"/>
    </xf>
    <xf numFmtId="0" fontId="54" fillId="31" borderId="101" xfId="0" applyFont="1" applyFill="1" applyBorder="1" applyAlignment="1">
      <alignment horizontal="center" vertical="center"/>
    </xf>
    <xf numFmtId="0" fontId="2" fillId="7" borderId="14" xfId="0" applyFont="1" applyFill="1" applyBorder="1" applyAlignment="1">
      <alignment horizontal="center" vertical="center" wrapText="1"/>
    </xf>
    <xf numFmtId="0" fontId="2" fillId="7" borderId="68"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19" fillId="10" borderId="2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8" fillId="3" borderId="1"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7" fillId="7" borderId="0"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8" fillId="3" borderId="14" xfId="0" applyFont="1" applyFill="1" applyBorder="1" applyAlignment="1" applyProtection="1">
      <alignment horizontal="center" vertical="center" wrapText="1"/>
      <protection locked="0"/>
    </xf>
    <xf numFmtId="0" fontId="8" fillId="3" borderId="68"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0" fontId="2" fillId="4" borderId="14" xfId="0" applyFont="1" applyFill="1" applyBorder="1" applyAlignment="1">
      <alignment horizontal="center" vertical="center" wrapText="1"/>
    </xf>
    <xf numFmtId="0" fontId="2" fillId="4" borderId="6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19" fillId="10" borderId="19"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12" fillId="8" borderId="18"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12" fillId="8" borderId="20" xfId="0" applyFont="1" applyFill="1" applyBorder="1" applyAlignment="1">
      <alignment horizontal="center" vertical="center" wrapText="1"/>
    </xf>
    <xf numFmtId="0" fontId="5" fillId="8" borderId="29" xfId="0" applyFont="1" applyFill="1" applyBorder="1" applyAlignment="1">
      <alignment horizontal="center" vertical="center"/>
    </xf>
    <xf numFmtId="0" fontId="5" fillId="8" borderId="28" xfId="0" applyFont="1" applyFill="1" applyBorder="1" applyAlignment="1">
      <alignment horizontal="center" vertical="center"/>
    </xf>
    <xf numFmtId="0" fontId="5" fillId="8" borderId="30" xfId="0" applyFont="1" applyFill="1" applyBorder="1" applyAlignment="1">
      <alignment horizontal="center" vertical="center"/>
    </xf>
    <xf numFmtId="0" fontId="2" fillId="12" borderId="14"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2" fillId="12" borderId="15"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17" borderId="21" xfId="0" applyFont="1" applyFill="1" applyBorder="1" applyAlignment="1">
      <alignment horizontal="center" vertical="center" wrapText="1"/>
    </xf>
    <xf numFmtId="0" fontId="3" fillId="17" borderId="22" xfId="0" applyFont="1" applyFill="1" applyBorder="1" applyAlignment="1">
      <alignment horizontal="center" vertical="center" wrapText="1"/>
    </xf>
    <xf numFmtId="0" fontId="3" fillId="17" borderId="23" xfId="0" applyFont="1" applyFill="1" applyBorder="1" applyAlignment="1">
      <alignment horizontal="center" vertical="center" wrapText="1"/>
    </xf>
    <xf numFmtId="0" fontId="21" fillId="19" borderId="73" xfId="0" applyFont="1" applyFill="1" applyBorder="1" applyAlignment="1">
      <alignment horizontal="right" vertical="center" indent="8"/>
    </xf>
    <xf numFmtId="0" fontId="21" fillId="19" borderId="16" xfId="0" applyFont="1" applyFill="1" applyBorder="1" applyAlignment="1">
      <alignment horizontal="right" vertical="center" indent="8"/>
    </xf>
    <xf numFmtId="0" fontId="48" fillId="19" borderId="73" xfId="0" applyFont="1" applyFill="1" applyBorder="1" applyAlignment="1">
      <alignment horizontal="center" vertical="center"/>
    </xf>
    <xf numFmtId="0" fontId="48" fillId="19" borderId="16" xfId="0" applyFont="1" applyFill="1" applyBorder="1" applyAlignment="1">
      <alignment horizontal="center" vertical="center"/>
    </xf>
    <xf numFmtId="0" fontId="21" fillId="19" borderId="73" xfId="0" applyFont="1" applyFill="1" applyBorder="1" applyAlignment="1">
      <alignment horizontal="center" vertical="center"/>
    </xf>
    <xf numFmtId="0" fontId="21" fillId="19" borderId="26" xfId="0" applyFont="1" applyFill="1" applyBorder="1" applyAlignment="1">
      <alignment horizontal="center" vertical="center"/>
    </xf>
    <xf numFmtId="0" fontId="48" fillId="19" borderId="26" xfId="0" applyFont="1" applyFill="1" applyBorder="1" applyAlignment="1">
      <alignment horizontal="center" vertical="center"/>
    </xf>
    <xf numFmtId="0" fontId="25" fillId="15" borderId="16" xfId="0" applyFont="1" applyFill="1" applyBorder="1" applyAlignment="1">
      <alignment horizontal="center" vertical="center" wrapText="1"/>
    </xf>
    <xf numFmtId="0" fontId="43" fillId="15" borderId="16" xfId="0" applyFont="1" applyFill="1" applyBorder="1" applyAlignment="1">
      <alignment horizontal="center" vertical="center" wrapText="1"/>
    </xf>
    <xf numFmtId="0" fontId="25" fillId="15" borderId="93" xfId="0" applyFont="1" applyFill="1" applyBorder="1" applyAlignment="1">
      <alignment horizontal="center" vertical="center" wrapText="1"/>
    </xf>
    <xf numFmtId="0" fontId="43" fillId="15" borderId="93" xfId="0" applyFont="1" applyFill="1" applyBorder="1" applyAlignment="1">
      <alignment horizontal="center" vertical="center" wrapText="1"/>
    </xf>
    <xf numFmtId="0" fontId="3" fillId="13" borderId="11" xfId="0" applyFont="1" applyFill="1" applyBorder="1" applyAlignment="1">
      <alignment horizontal="center" vertical="center" wrapText="1"/>
    </xf>
    <xf numFmtId="0" fontId="3" fillId="13" borderId="0"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19" fillId="15" borderId="25"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31" fillId="25" borderId="0" xfId="0" applyFont="1" applyFill="1" applyBorder="1" applyAlignment="1">
      <alignment horizontal="center" vertical="center" wrapText="1"/>
    </xf>
    <xf numFmtId="0" fontId="31" fillId="25" borderId="25" xfId="0" applyFont="1" applyFill="1" applyBorder="1" applyAlignment="1">
      <alignment horizontal="center" vertical="center" wrapText="1"/>
    </xf>
    <xf numFmtId="0" fontId="19" fillId="15" borderId="0" xfId="0" applyFont="1" applyFill="1" applyBorder="1" applyAlignment="1">
      <alignment horizontal="center" vertical="center" wrapText="1"/>
    </xf>
    <xf numFmtId="0" fontId="2" fillId="31" borderId="14" xfId="0" applyFont="1" applyFill="1" applyBorder="1" applyAlignment="1">
      <alignment horizontal="center" vertical="center" wrapText="1"/>
    </xf>
    <xf numFmtId="0" fontId="2" fillId="31" borderId="68" xfId="0" applyFont="1" applyFill="1" applyBorder="1" applyAlignment="1">
      <alignment horizontal="center" vertical="center" wrapText="1"/>
    </xf>
    <xf numFmtId="0" fontId="7" fillId="31" borderId="24" xfId="0" applyFont="1" applyFill="1" applyBorder="1" applyAlignment="1">
      <alignment horizontal="center" vertical="center" wrapText="1"/>
    </xf>
    <xf numFmtId="0" fontId="7" fillId="31" borderId="0" xfId="0" applyFont="1" applyFill="1" applyBorder="1" applyAlignment="1">
      <alignment horizontal="center" vertical="center" wrapText="1"/>
    </xf>
    <xf numFmtId="0" fontId="8" fillId="3" borderId="18"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7" fillId="12" borderId="0" xfId="0" applyFont="1" applyFill="1" applyBorder="1" applyAlignment="1">
      <alignment horizontal="center" vertical="center" wrapText="1"/>
    </xf>
    <xf numFmtId="0" fontId="7" fillId="12" borderId="25" xfId="0" applyFont="1" applyFill="1" applyBorder="1" applyAlignment="1">
      <alignment horizontal="center" vertical="center" wrapText="1"/>
    </xf>
    <xf numFmtId="0" fontId="2" fillId="31" borderId="15" xfId="0" applyFont="1" applyFill="1" applyBorder="1" applyAlignment="1">
      <alignment horizontal="center" vertical="center" wrapText="1"/>
    </xf>
    <xf numFmtId="0" fontId="21" fillId="15" borderId="9" xfId="0" applyFont="1" applyFill="1" applyBorder="1" applyAlignment="1">
      <alignment horizontal="right" vertical="center" indent="12"/>
    </xf>
    <xf numFmtId="0" fontId="21" fillId="15" borderId="16" xfId="0" applyFont="1" applyFill="1" applyBorder="1" applyAlignment="1">
      <alignment horizontal="right" vertical="center" indent="12"/>
    </xf>
    <xf numFmtId="0" fontId="42" fillId="15" borderId="9" xfId="0" applyFont="1" applyFill="1" applyBorder="1" applyAlignment="1">
      <alignment horizontal="center" vertical="center"/>
    </xf>
    <xf numFmtId="0" fontId="42" fillId="15" borderId="16" xfId="0" applyFont="1" applyFill="1" applyBorder="1" applyAlignment="1">
      <alignment horizontal="center" vertical="center"/>
    </xf>
    <xf numFmtId="0" fontId="21" fillId="15" borderId="8" xfId="0" applyFont="1" applyFill="1" applyBorder="1" applyAlignment="1">
      <alignment horizontal="right" vertical="center" indent="12"/>
    </xf>
    <xf numFmtId="0" fontId="21" fillId="15" borderId="11" xfId="0" applyFont="1" applyFill="1" applyBorder="1" applyAlignment="1">
      <alignment horizontal="right" vertical="center" indent="12"/>
    </xf>
    <xf numFmtId="0" fontId="21" fillId="15" borderId="0" xfId="0" applyFont="1" applyFill="1" applyBorder="1" applyAlignment="1">
      <alignment horizontal="right" vertical="center" indent="12"/>
    </xf>
    <xf numFmtId="0" fontId="42" fillId="15" borderId="60" xfId="0" applyFont="1" applyFill="1" applyBorder="1" applyAlignment="1">
      <alignment horizontal="center" vertical="center"/>
    </xf>
    <xf numFmtId="0" fontId="3" fillId="32" borderId="21" xfId="0" applyFont="1" applyFill="1" applyBorder="1" applyAlignment="1">
      <alignment horizontal="center" vertical="center" wrapText="1"/>
    </xf>
    <xf numFmtId="0" fontId="3" fillId="32" borderId="22" xfId="0" applyFont="1" applyFill="1" applyBorder="1" applyAlignment="1">
      <alignment horizontal="center" vertical="center" wrapText="1"/>
    </xf>
    <xf numFmtId="0" fontId="3" fillId="32" borderId="23" xfId="0" applyFont="1" applyFill="1" applyBorder="1" applyAlignment="1">
      <alignment horizontal="center" vertical="center" wrapText="1"/>
    </xf>
    <xf numFmtId="0" fontId="5" fillId="8" borderId="32" xfId="0" applyFont="1" applyFill="1" applyBorder="1" applyAlignment="1">
      <alignment horizontal="center" vertical="center"/>
    </xf>
    <xf numFmtId="0" fontId="12" fillId="8" borderId="44" xfId="0" applyFont="1" applyFill="1" applyBorder="1" applyAlignment="1">
      <alignment horizontal="center" vertical="center" wrapText="1"/>
    </xf>
    <xf numFmtId="0" fontId="5" fillId="7" borderId="29" xfId="0" applyFont="1" applyFill="1" applyBorder="1" applyAlignment="1">
      <alignment horizontal="center" vertical="center"/>
    </xf>
    <xf numFmtId="0" fontId="5" fillId="7" borderId="28" xfId="0" applyFont="1" applyFill="1" applyBorder="1" applyAlignment="1">
      <alignment horizontal="center" vertical="center"/>
    </xf>
    <xf numFmtId="0" fontId="5" fillId="7" borderId="30" xfId="0" applyFont="1" applyFill="1" applyBorder="1" applyAlignment="1">
      <alignment horizontal="center" vertical="center"/>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5" fillId="6" borderId="29" xfId="0" applyFont="1" applyFill="1" applyBorder="1" applyAlignment="1">
      <alignment horizontal="center" vertical="center"/>
    </xf>
    <xf numFmtId="0" fontId="5" fillId="6" borderId="30" xfId="0" applyFont="1" applyFill="1" applyBorder="1" applyAlignment="1">
      <alignment horizontal="center" vertical="center"/>
    </xf>
    <xf numFmtId="0" fontId="20" fillId="15" borderId="9" xfId="0" applyFont="1" applyFill="1" applyBorder="1" applyAlignment="1">
      <alignment horizontal="right" vertical="center" indent="16"/>
    </xf>
    <xf numFmtId="0" fontId="20" fillId="15" borderId="16" xfId="0" applyFont="1" applyFill="1" applyBorder="1" applyAlignment="1">
      <alignment horizontal="right" vertical="center" indent="16"/>
    </xf>
    <xf numFmtId="0" fontId="20" fillId="15" borderId="8" xfId="0" applyFont="1" applyFill="1" applyBorder="1" applyAlignment="1">
      <alignment horizontal="right" vertical="center" indent="18"/>
    </xf>
    <xf numFmtId="0" fontId="20" fillId="15" borderId="9" xfId="0" applyFont="1" applyFill="1" applyBorder="1" applyAlignment="1">
      <alignment horizontal="right" vertical="center" indent="18"/>
    </xf>
    <xf numFmtId="0" fontId="20" fillId="15" borderId="11" xfId="0" applyFont="1" applyFill="1" applyBorder="1" applyAlignment="1">
      <alignment horizontal="right" vertical="center" indent="18"/>
    </xf>
    <xf numFmtId="0" fontId="20" fillId="15" borderId="0" xfId="0" applyFont="1" applyFill="1" applyBorder="1" applyAlignment="1">
      <alignment horizontal="right" vertical="center" indent="18"/>
    </xf>
    <xf numFmtId="0" fontId="24" fillId="12" borderId="27" xfId="0" applyFont="1" applyFill="1" applyBorder="1" applyAlignment="1">
      <alignment horizontal="center" vertical="center" wrapText="1"/>
    </xf>
    <xf numFmtId="0" fontId="24" fillId="12" borderId="87" xfId="0" applyFont="1" applyFill="1" applyBorder="1" applyAlignment="1">
      <alignment horizontal="center" vertical="center" wrapText="1"/>
    </xf>
    <xf numFmtId="0" fontId="24" fillId="12" borderId="28" xfId="0" applyFont="1" applyFill="1" applyBorder="1" applyAlignment="1">
      <alignment horizontal="center" vertical="center" wrapText="1"/>
    </xf>
    <xf numFmtId="0" fontId="24" fillId="12" borderId="19" xfId="0" applyFont="1" applyFill="1" applyBorder="1" applyAlignment="1">
      <alignment horizontal="center" vertical="center" wrapText="1"/>
    </xf>
    <xf numFmtId="0" fontId="24" fillId="12" borderId="30" xfId="0" applyFont="1" applyFill="1" applyBorder="1" applyAlignment="1">
      <alignment horizontal="center" vertical="center" wrapText="1"/>
    </xf>
    <xf numFmtId="0" fontId="24" fillId="12" borderId="20" xfId="0" applyFont="1" applyFill="1" applyBorder="1" applyAlignment="1">
      <alignment horizontal="center" vertical="center" wrapText="1"/>
    </xf>
    <xf numFmtId="0" fontId="11" fillId="19" borderId="73" xfId="0" applyFont="1" applyFill="1" applyBorder="1" applyAlignment="1">
      <alignment horizontal="right" vertical="center" indent="8"/>
    </xf>
    <xf numFmtId="0" fontId="11" fillId="19" borderId="16" xfId="0" applyFont="1" applyFill="1" applyBorder="1" applyAlignment="1">
      <alignment horizontal="right" vertical="center" indent="8"/>
    </xf>
    <xf numFmtId="0" fontId="11" fillId="19" borderId="73" xfId="0" applyFont="1" applyFill="1" applyBorder="1" applyAlignment="1">
      <alignment horizontal="center" vertical="center"/>
    </xf>
    <xf numFmtId="0" fontId="11" fillId="19" borderId="26" xfId="0" applyFont="1" applyFill="1" applyBorder="1" applyAlignment="1">
      <alignment horizontal="center" vertical="center"/>
    </xf>
    <xf numFmtId="0" fontId="43" fillId="15" borderId="94" xfId="0" applyFont="1" applyFill="1" applyBorder="1" applyAlignment="1">
      <alignment horizontal="center" vertical="center" wrapText="1"/>
    </xf>
    <xf numFmtId="0" fontId="49" fillId="15" borderId="9" xfId="0" applyFont="1" applyFill="1" applyBorder="1" applyAlignment="1">
      <alignment horizontal="center" vertical="center"/>
    </xf>
    <xf numFmtId="0" fontId="49" fillId="15" borderId="41" xfId="0" applyFont="1" applyFill="1" applyBorder="1" applyAlignment="1">
      <alignment horizontal="center" vertical="center"/>
    </xf>
    <xf numFmtId="0" fontId="11" fillId="19" borderId="73" xfId="0" applyFont="1" applyFill="1" applyBorder="1" applyAlignment="1">
      <alignment horizontal="right" vertical="center" indent="13"/>
    </xf>
    <xf numFmtId="0" fontId="11" fillId="19" borderId="16" xfId="0" applyFont="1" applyFill="1" applyBorder="1" applyAlignment="1">
      <alignment horizontal="right" vertical="center" indent="13"/>
    </xf>
    <xf numFmtId="0" fontId="25" fillId="15" borderId="94" xfId="0" applyFont="1" applyFill="1" applyBorder="1" applyAlignment="1">
      <alignment horizontal="center" vertical="center" wrapText="1"/>
    </xf>
    <xf numFmtId="0" fontId="20" fillId="15" borderId="67" xfId="0" applyFont="1" applyFill="1" applyBorder="1" applyAlignment="1">
      <alignment horizontal="center" vertical="center"/>
    </xf>
    <xf numFmtId="0" fontId="20" fillId="15" borderId="9" xfId="0" applyFont="1" applyFill="1" applyBorder="1" applyAlignment="1">
      <alignment horizontal="center" vertical="center"/>
    </xf>
    <xf numFmtId="0" fontId="20" fillId="15" borderId="36" xfId="0" applyFont="1" applyFill="1" applyBorder="1" applyAlignment="1">
      <alignment horizontal="center" vertical="center"/>
    </xf>
    <xf numFmtId="0" fontId="20" fillId="15" borderId="0" xfId="0" applyFont="1" applyFill="1" applyBorder="1" applyAlignment="1">
      <alignment horizontal="center" vertical="center"/>
    </xf>
    <xf numFmtId="0" fontId="26" fillId="19" borderId="115" xfId="0" applyFont="1" applyFill="1" applyBorder="1" applyAlignment="1" applyProtection="1">
      <alignment horizontal="center" vertical="center" wrapText="1"/>
      <protection locked="0"/>
    </xf>
    <xf numFmtId="0" fontId="26" fillId="19" borderId="116" xfId="0" applyFont="1" applyFill="1" applyBorder="1" applyAlignment="1" applyProtection="1">
      <alignment horizontal="center" vertical="center" wrapText="1"/>
      <protection locked="0"/>
    </xf>
    <xf numFmtId="0" fontId="132" fillId="24" borderId="16" xfId="0" applyFont="1" applyFill="1" applyBorder="1" applyAlignment="1">
      <alignment horizontal="center" vertical="center"/>
    </xf>
    <xf numFmtId="0" fontId="144" fillId="36" borderId="0" xfId="0" applyFont="1" applyFill="1" applyBorder="1" applyAlignment="1">
      <alignment horizontal="right" vertical="center" wrapText="1" indent="42"/>
    </xf>
    <xf numFmtId="0" fontId="147" fillId="45" borderId="0" xfId="0" applyFont="1" applyFill="1" applyBorder="1" applyAlignment="1">
      <alignment horizontal="right" vertical="center" wrapText="1" indent="28"/>
    </xf>
    <xf numFmtId="0" fontId="60" fillId="4" borderId="112" xfId="0" applyFont="1" applyFill="1" applyBorder="1" applyAlignment="1">
      <alignment horizontal="center" vertical="center" wrapText="1"/>
    </xf>
    <xf numFmtId="0" fontId="60" fillId="4"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113" xfId="0" applyFont="1" applyFill="1" applyBorder="1" applyAlignment="1">
      <alignment horizontal="center" vertical="center" wrapText="1"/>
    </xf>
    <xf numFmtId="0" fontId="1" fillId="31" borderId="0" xfId="0" applyFont="1" applyFill="1" applyBorder="1" applyAlignment="1">
      <alignment horizontal="center" vertical="center" wrapText="1"/>
    </xf>
    <xf numFmtId="0" fontId="1" fillId="12" borderId="25" xfId="0" applyFont="1" applyFill="1" applyBorder="1" applyAlignment="1">
      <alignment horizontal="center" vertical="center" wrapText="1"/>
    </xf>
    <xf numFmtId="0" fontId="60" fillId="12" borderId="0" xfId="0" applyFont="1" applyFill="1" applyBorder="1" applyAlignment="1">
      <alignment horizontal="center" vertical="center" wrapText="1"/>
    </xf>
    <xf numFmtId="0" fontId="60" fillId="12" borderId="25" xfId="0" applyFont="1" applyFill="1" applyBorder="1" applyAlignment="1">
      <alignment horizontal="center" vertical="center" wrapText="1"/>
    </xf>
    <xf numFmtId="0" fontId="1" fillId="4" borderId="112"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60" fillId="31" borderId="24" xfId="0" applyFont="1" applyFill="1" applyBorder="1" applyAlignment="1">
      <alignment horizontal="center" vertical="center" wrapText="1"/>
    </xf>
    <xf numFmtId="0" fontId="60" fillId="31" borderId="0" xfId="0" applyFont="1" applyFill="1" applyBorder="1" applyAlignment="1">
      <alignment horizontal="center" vertical="center" wrapText="1"/>
    </xf>
    <xf numFmtId="0" fontId="79" fillId="25" borderId="0" xfId="0" applyFont="1" applyFill="1" applyBorder="1" applyAlignment="1">
      <alignment horizontal="center" vertical="center" wrapText="1"/>
    </xf>
    <xf numFmtId="0" fontId="50" fillId="4" borderId="112"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3" fillId="13" borderId="109" xfId="0" applyFont="1" applyFill="1" applyBorder="1" applyAlignment="1">
      <alignment horizontal="center" vertical="top" wrapText="1"/>
    </xf>
    <xf numFmtId="0" fontId="3" fillId="13" borderId="110" xfId="0" applyFont="1" applyFill="1" applyBorder="1" applyAlignment="1">
      <alignment horizontal="center" vertical="top" wrapText="1"/>
    </xf>
    <xf numFmtId="0" fontId="50" fillId="7" borderId="0" xfId="0" applyFont="1" applyFill="1" applyBorder="1" applyAlignment="1">
      <alignment horizontal="center" vertical="center" wrapText="1"/>
    </xf>
    <xf numFmtId="0" fontId="50" fillId="7" borderId="113" xfId="0" applyFont="1" applyFill="1" applyBorder="1" applyAlignment="1">
      <alignment horizontal="center" vertical="center" wrapText="1"/>
    </xf>
    <xf numFmtId="0" fontId="3" fillId="13" borderId="112" xfId="0" applyFont="1" applyFill="1" applyBorder="1" applyAlignment="1">
      <alignment horizontal="center" vertical="center" wrapText="1"/>
    </xf>
    <xf numFmtId="0" fontId="132" fillId="24" borderId="0" xfId="0" applyFont="1" applyFill="1" applyBorder="1" applyAlignment="1">
      <alignment horizontal="center"/>
    </xf>
    <xf numFmtId="0" fontId="132" fillId="24" borderId="60" xfId="0" applyFont="1" applyFill="1" applyBorder="1" applyAlignment="1">
      <alignment horizontal="center"/>
    </xf>
    <xf numFmtId="0" fontId="24" fillId="12" borderId="70" xfId="0" applyFont="1" applyFill="1" applyBorder="1" applyAlignment="1">
      <alignment horizontal="center" vertical="center" wrapText="1"/>
    </xf>
    <xf numFmtId="0" fontId="24" fillId="12" borderId="54" xfId="0" applyFont="1" applyFill="1" applyBorder="1" applyAlignment="1">
      <alignment horizontal="center" vertical="center" wrapText="1"/>
    </xf>
    <xf numFmtId="0" fontId="24" fillId="12" borderId="6" xfId="0" applyFont="1" applyFill="1" applyBorder="1" applyAlignment="1">
      <alignment horizontal="center" vertical="center" wrapText="1"/>
    </xf>
    <xf numFmtId="0" fontId="24" fillId="12" borderId="55" xfId="0" applyFont="1" applyFill="1" applyBorder="1" applyAlignment="1">
      <alignment horizontal="center" vertical="center" wrapText="1"/>
    </xf>
    <xf numFmtId="0" fontId="24" fillId="12" borderId="71" xfId="0" applyFont="1" applyFill="1" applyBorder="1" applyAlignment="1">
      <alignment horizontal="center" vertical="center" wrapText="1"/>
    </xf>
    <xf numFmtId="0" fontId="24" fillId="12" borderId="66" xfId="0" applyFont="1" applyFill="1" applyBorder="1" applyAlignment="1">
      <alignment horizontal="center" vertical="center" wrapText="1"/>
    </xf>
    <xf numFmtId="0" fontId="61" fillId="4" borderId="112" xfId="0" applyFont="1" applyFill="1" applyBorder="1" applyAlignment="1">
      <alignment horizontal="center" vertical="center" wrapText="1"/>
    </xf>
    <xf numFmtId="0" fontId="61" fillId="4" borderId="0" xfId="0" applyFont="1" applyFill="1" applyBorder="1" applyAlignment="1">
      <alignment horizontal="center" vertical="center" wrapText="1"/>
    </xf>
    <xf numFmtId="0" fontId="61" fillId="4" borderId="19" xfId="0" applyFont="1" applyFill="1" applyBorder="1" applyAlignment="1">
      <alignment horizontal="center" vertical="center" wrapText="1"/>
    </xf>
    <xf numFmtId="0" fontId="61" fillId="7" borderId="6" xfId="0" applyFont="1" applyFill="1" applyBorder="1" applyAlignment="1">
      <alignment horizontal="center" vertical="center" wrapText="1"/>
    </xf>
    <xf numFmtId="0" fontId="61" fillId="7" borderId="0" xfId="0" applyFont="1" applyFill="1" applyBorder="1" applyAlignment="1">
      <alignment horizontal="center" vertical="center" wrapText="1"/>
    </xf>
    <xf numFmtId="0" fontId="61" fillId="7" borderId="113" xfId="0" applyFont="1" applyFill="1" applyBorder="1" applyAlignment="1">
      <alignment horizontal="center" vertical="center" wrapText="1"/>
    </xf>
    <xf numFmtId="0" fontId="35" fillId="15" borderId="9" xfId="0" applyFont="1" applyFill="1" applyBorder="1" applyAlignment="1">
      <alignment horizontal="right" vertical="center" indent="12"/>
    </xf>
    <xf numFmtId="0" fontId="35" fillId="15" borderId="0" xfId="0" applyFont="1" applyFill="1" applyBorder="1" applyAlignment="1">
      <alignment horizontal="right" vertical="center" indent="12"/>
    </xf>
    <xf numFmtId="0" fontId="42" fillId="15" borderId="0" xfId="0" applyFont="1" applyFill="1" applyBorder="1" applyAlignment="1">
      <alignment horizontal="center" vertical="center"/>
    </xf>
    <xf numFmtId="0" fontId="20" fillId="15" borderId="8" xfId="0" applyFont="1" applyFill="1" applyBorder="1" applyAlignment="1">
      <alignment horizontal="right" vertical="center" indent="14"/>
    </xf>
    <xf numFmtId="0" fontId="20" fillId="15" borderId="9" xfId="0" applyFont="1" applyFill="1" applyBorder="1" applyAlignment="1">
      <alignment horizontal="right" vertical="center" indent="14"/>
    </xf>
    <xf numFmtId="0" fontId="20" fillId="15" borderId="11" xfId="0" applyFont="1" applyFill="1" applyBorder="1" applyAlignment="1">
      <alignment horizontal="right" vertical="center" indent="14"/>
    </xf>
    <xf numFmtId="0" fontId="20" fillId="15" borderId="0" xfId="0" applyFont="1" applyFill="1" applyBorder="1" applyAlignment="1">
      <alignment horizontal="right" vertical="center" indent="14"/>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61" fillId="4" borderId="11"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24" fillId="7" borderId="12" xfId="0" applyFont="1" applyFill="1" applyBorder="1" applyAlignment="1">
      <alignment horizontal="center" vertical="center" wrapText="1"/>
    </xf>
    <xf numFmtId="0" fontId="50" fillId="4" borderId="24" xfId="0" applyFont="1" applyFill="1" applyBorder="1" applyAlignment="1">
      <alignment horizontal="center" vertical="center" wrapText="1"/>
    </xf>
    <xf numFmtId="0" fontId="50" fillId="4" borderId="19" xfId="0" applyFont="1" applyFill="1" applyBorder="1" applyAlignment="1">
      <alignment horizontal="center" vertical="center" wrapText="1"/>
    </xf>
    <xf numFmtId="0" fontId="50" fillId="7" borderId="6" xfId="0" applyFont="1" applyFill="1" applyBorder="1" applyAlignment="1">
      <alignment horizontal="center" vertical="center" wrapText="1"/>
    </xf>
    <xf numFmtId="0" fontId="50" fillId="7" borderId="25"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24" fillId="4" borderId="0"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50" fillId="4" borderId="11" xfId="0" applyFont="1" applyFill="1" applyBorder="1" applyAlignment="1">
      <alignment horizontal="center" vertical="center" wrapText="1"/>
    </xf>
    <xf numFmtId="0" fontId="61" fillId="4" borderId="24" xfId="0" applyFont="1" applyFill="1" applyBorder="1" applyAlignment="1">
      <alignment horizontal="center" vertical="center" wrapText="1"/>
    </xf>
    <xf numFmtId="0" fontId="61" fillId="7" borderId="12" xfId="0" applyFont="1" applyFill="1" applyBorder="1" applyAlignment="1">
      <alignment horizontal="center" vertical="center" wrapText="1"/>
    </xf>
    <xf numFmtId="0" fontId="61" fillId="7" borderId="25" xfId="0" applyFont="1" applyFill="1" applyBorder="1" applyAlignment="1">
      <alignment horizontal="center" vertical="center" wrapText="1"/>
    </xf>
    <xf numFmtId="0" fontId="35" fillId="19" borderId="73" xfId="0" applyFont="1" applyFill="1" applyBorder="1" applyAlignment="1">
      <alignment horizontal="center" vertical="center"/>
    </xf>
    <xf numFmtId="0" fontId="35" fillId="19" borderId="16" xfId="0" applyFont="1" applyFill="1" applyBorder="1" applyAlignment="1">
      <alignment horizontal="center" vertical="center"/>
    </xf>
    <xf numFmtId="0" fontId="35" fillId="19" borderId="26" xfId="0" applyFont="1" applyFill="1" applyBorder="1" applyAlignment="1">
      <alignment horizontal="center" vertical="center"/>
    </xf>
    <xf numFmtId="0" fontId="65" fillId="15" borderId="0" xfId="0" applyFont="1" applyFill="1" applyBorder="1" applyAlignment="1">
      <alignment horizontal="center"/>
    </xf>
    <xf numFmtId="0" fontId="65" fillId="15" borderId="16" xfId="0" applyFont="1" applyFill="1" applyBorder="1" applyAlignment="1">
      <alignment horizontal="center"/>
    </xf>
    <xf numFmtId="0" fontId="50" fillId="12" borderId="0" xfId="0" applyFont="1" applyFill="1" applyBorder="1" applyAlignment="1">
      <alignment horizontal="center" vertical="center" wrapText="1"/>
    </xf>
    <xf numFmtId="0" fontId="50" fillId="12" borderId="25" xfId="0" applyFont="1" applyFill="1" applyBorder="1" applyAlignment="1">
      <alignment horizontal="center" vertical="center" wrapText="1"/>
    </xf>
    <xf numFmtId="0" fontId="50" fillId="31" borderId="24" xfId="0" applyFont="1" applyFill="1" applyBorder="1" applyAlignment="1">
      <alignment horizontal="center" vertical="center" wrapText="1"/>
    </xf>
    <xf numFmtId="0" fontId="50" fillId="31" borderId="0" xfId="0" applyFont="1" applyFill="1" applyBorder="1" applyAlignment="1">
      <alignment horizontal="center" vertical="center" wrapText="1"/>
    </xf>
    <xf numFmtId="0" fontId="61" fillId="12" borderId="0" xfId="0" applyFont="1" applyFill="1" applyBorder="1" applyAlignment="1">
      <alignment horizontal="center" vertical="center" wrapText="1"/>
    </xf>
    <xf numFmtId="0" fontId="61" fillId="12" borderId="25" xfId="0" applyFont="1" applyFill="1" applyBorder="1" applyAlignment="1">
      <alignment horizontal="center" vertical="center" wrapText="1"/>
    </xf>
    <xf numFmtId="0" fontId="2" fillId="12" borderId="18"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50" fillId="31" borderId="6" xfId="0" applyFont="1" applyFill="1" applyBorder="1" applyAlignment="1">
      <alignment horizontal="center" vertical="center" wrapText="1" readingOrder="2"/>
    </xf>
    <xf numFmtId="0" fontId="50" fillId="31" borderId="0" xfId="0" applyFont="1" applyFill="1" applyBorder="1" applyAlignment="1">
      <alignment horizontal="center" vertical="center" wrapText="1" readingOrder="2"/>
    </xf>
    <xf numFmtId="0" fontId="50" fillId="31" borderId="25" xfId="0" applyFont="1" applyFill="1" applyBorder="1" applyAlignment="1">
      <alignment horizontal="center" vertical="center" wrapText="1" readingOrder="2"/>
    </xf>
    <xf numFmtId="0" fontId="56" fillId="8" borderId="18" xfId="0" applyFont="1" applyFill="1" applyBorder="1" applyAlignment="1">
      <alignment horizontal="center" vertical="center" wrapText="1"/>
    </xf>
    <xf numFmtId="0" fontId="56" fillId="8" borderId="19" xfId="0" applyFont="1" applyFill="1" applyBorder="1" applyAlignment="1">
      <alignment horizontal="center" vertical="center" wrapText="1"/>
    </xf>
    <xf numFmtId="0" fontId="56" fillId="8" borderId="20" xfId="0" applyFont="1" applyFill="1" applyBorder="1" applyAlignment="1">
      <alignment horizontal="center" vertical="center" wrapText="1"/>
    </xf>
    <xf numFmtId="0" fontId="23" fillId="24" borderId="121" xfId="0" applyFont="1" applyFill="1" applyBorder="1" applyAlignment="1" applyProtection="1">
      <alignment horizontal="center" vertical="center" wrapText="1"/>
      <protection locked="0"/>
    </xf>
    <xf numFmtId="0" fontId="23" fillId="24" borderId="122" xfId="0" applyFont="1" applyFill="1" applyBorder="1" applyAlignment="1" applyProtection="1">
      <alignment horizontal="center" vertical="center" wrapText="1"/>
      <protection locked="0"/>
    </xf>
    <xf numFmtId="0" fontId="23" fillId="24" borderId="123" xfId="0" applyFont="1" applyFill="1" applyBorder="1" applyAlignment="1" applyProtection="1">
      <alignment horizontal="center" vertical="center" wrapText="1"/>
      <protection locked="0"/>
    </xf>
    <xf numFmtId="0" fontId="24" fillId="7" borderId="113" xfId="0" applyFont="1" applyFill="1" applyBorder="1" applyAlignment="1">
      <alignment horizontal="center" vertical="center" wrapText="1"/>
    </xf>
    <xf numFmtId="0" fontId="61" fillId="31" borderId="24" xfId="0" applyFont="1" applyFill="1" applyBorder="1" applyAlignment="1">
      <alignment horizontal="center" vertical="center" wrapText="1"/>
    </xf>
    <xf numFmtId="0" fontId="61" fillId="31" borderId="0" xfId="0" applyFont="1" applyFill="1" applyBorder="1" applyAlignment="1">
      <alignment horizontal="center" vertical="center" wrapText="1"/>
    </xf>
    <xf numFmtId="0" fontId="1" fillId="4" borderId="11" xfId="0" applyFont="1" applyFill="1" applyBorder="1" applyAlignment="1">
      <alignment horizontal="center" wrapText="1"/>
    </xf>
    <xf numFmtId="0" fontId="1" fillId="4" borderId="112" xfId="0" applyFont="1" applyFill="1" applyBorder="1" applyAlignment="1">
      <alignment horizontal="center" wrapText="1"/>
    </xf>
    <xf numFmtId="0" fontId="29" fillId="36" borderId="9" xfId="0" applyFont="1" applyFill="1" applyBorder="1" applyAlignment="1">
      <alignment horizontal="center" vertical="center"/>
    </xf>
    <xf numFmtId="0" fontId="29" fillId="36" borderId="0" xfId="0" applyFont="1" applyFill="1" applyBorder="1" applyAlignment="1">
      <alignment horizontal="center" vertical="center"/>
    </xf>
    <xf numFmtId="0" fontId="38" fillId="36" borderId="60" xfId="0" applyFont="1" applyFill="1" applyBorder="1" applyAlignment="1">
      <alignment horizontal="center" vertical="center"/>
    </xf>
    <xf numFmtId="0" fontId="3" fillId="13" borderId="109" xfId="0" applyFont="1" applyFill="1" applyBorder="1" applyAlignment="1">
      <alignment horizontal="center" vertical="center" wrapText="1"/>
    </xf>
    <xf numFmtId="0" fontId="3" fillId="13" borderId="110" xfId="0" applyFont="1" applyFill="1" applyBorder="1" applyAlignment="1">
      <alignment horizontal="center" vertical="center" wrapText="1"/>
    </xf>
    <xf numFmtId="0" fontId="75" fillId="36" borderId="0" xfId="0" applyFont="1" applyFill="1" applyBorder="1" applyAlignment="1">
      <alignment horizontal="right" vertical="center" indent="13"/>
    </xf>
    <xf numFmtId="0" fontId="58" fillId="36" borderId="0" xfId="0" applyFont="1" applyFill="1" applyBorder="1" applyAlignment="1">
      <alignment horizontal="center" vertical="center"/>
    </xf>
    <xf numFmtId="0" fontId="75" fillId="36" borderId="22" xfId="0" applyFont="1" applyFill="1" applyBorder="1" applyAlignment="1">
      <alignment horizontal="center" vertical="center"/>
    </xf>
    <xf numFmtId="0" fontId="75" fillId="36" borderId="0" xfId="0" applyFont="1" applyFill="1" applyBorder="1" applyAlignment="1">
      <alignment horizontal="center" vertical="center"/>
    </xf>
    <xf numFmtId="0" fontId="75" fillId="36" borderId="17" xfId="0" applyFont="1" applyFill="1" applyBorder="1" applyAlignment="1">
      <alignment horizontal="center" vertical="center"/>
    </xf>
    <xf numFmtId="0" fontId="5" fillId="35" borderId="17" xfId="0" applyFont="1" applyFill="1" applyBorder="1" applyAlignment="1">
      <alignment horizontal="center" vertical="center"/>
    </xf>
    <xf numFmtId="0" fontId="5" fillId="35" borderId="18" xfId="0" applyFont="1" applyFill="1" applyBorder="1" applyAlignment="1">
      <alignment horizontal="center" vertical="center"/>
    </xf>
    <xf numFmtId="0" fontId="5" fillId="35" borderId="0" xfId="0" applyFont="1" applyFill="1" applyBorder="1" applyAlignment="1">
      <alignment horizontal="center" vertical="center"/>
    </xf>
    <xf numFmtId="0" fontId="5" fillId="35" borderId="19" xfId="0" applyFont="1" applyFill="1" applyBorder="1" applyAlignment="1">
      <alignment horizontal="center" vertical="center"/>
    </xf>
    <xf numFmtId="0" fontId="5" fillId="35" borderId="13" xfId="0" applyFont="1" applyFill="1" applyBorder="1" applyAlignment="1">
      <alignment horizontal="center" vertical="center"/>
    </xf>
    <xf numFmtId="0" fontId="5" fillId="35" borderId="20" xfId="0" applyFont="1" applyFill="1" applyBorder="1" applyAlignment="1">
      <alignment horizontal="center" vertical="center"/>
    </xf>
    <xf numFmtId="0" fontId="19" fillId="10" borderId="113" xfId="0" applyFont="1" applyFill="1" applyBorder="1" applyAlignment="1">
      <alignment horizontal="center" vertical="center" wrapText="1"/>
    </xf>
    <xf numFmtId="0" fontId="31" fillId="20" borderId="113"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68" fillId="5" borderId="0" xfId="0" applyFont="1" applyFill="1" applyBorder="1" applyAlignment="1">
      <alignment horizontal="center" vertical="center"/>
    </xf>
    <xf numFmtId="0" fontId="35" fillId="19" borderId="0" xfId="0" applyFont="1" applyFill="1" applyBorder="1" applyAlignment="1">
      <alignment horizontal="center" vertical="center"/>
    </xf>
    <xf numFmtId="0" fontId="21" fillId="19" borderId="0" xfId="0" applyFont="1" applyFill="1" applyBorder="1" applyAlignment="1">
      <alignment horizontal="center" vertical="center"/>
    </xf>
    <xf numFmtId="0" fontId="50" fillId="7" borderId="12" xfId="0" applyFont="1" applyFill="1" applyBorder="1" applyAlignment="1">
      <alignment horizontal="center" vertical="center" wrapText="1"/>
    </xf>
    <xf numFmtId="0" fontId="50" fillId="4" borderId="6" xfId="0" applyFont="1" applyFill="1" applyBorder="1" applyAlignment="1">
      <alignment horizontal="center" vertical="center" wrapText="1" readingOrder="2"/>
    </xf>
    <xf numFmtId="0" fontId="50" fillId="4" borderId="0" xfId="0" applyFont="1" applyFill="1" applyBorder="1" applyAlignment="1">
      <alignment horizontal="center" vertical="center" wrapText="1" readingOrder="2"/>
    </xf>
    <xf numFmtId="0" fontId="50" fillId="4" borderId="19" xfId="0" applyFont="1" applyFill="1" applyBorder="1" applyAlignment="1">
      <alignment horizontal="center" vertical="center" wrapText="1" readingOrder="2"/>
    </xf>
    <xf numFmtId="0" fontId="1" fillId="7" borderId="12" xfId="0" applyFont="1" applyFill="1" applyBorder="1" applyAlignment="1">
      <alignment horizontal="center" vertical="center" wrapText="1"/>
    </xf>
    <xf numFmtId="0" fontId="24" fillId="12" borderId="0" xfId="0" applyFont="1" applyFill="1" applyBorder="1" applyAlignment="1">
      <alignment horizontal="center" vertical="center" wrapText="1"/>
    </xf>
    <xf numFmtId="0" fontId="24" fillId="12" borderId="25"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1" fillId="11" borderId="73" xfId="0" applyFont="1" applyFill="1" applyBorder="1" applyAlignment="1">
      <alignment horizontal="center" vertical="center"/>
    </xf>
    <xf numFmtId="0" fontId="21" fillId="11" borderId="0" xfId="0" applyFont="1" applyFill="1" applyBorder="1" applyAlignment="1">
      <alignment horizontal="center" vertical="center"/>
    </xf>
    <xf numFmtId="0" fontId="21" fillId="11" borderId="16" xfId="0" applyFont="1" applyFill="1" applyBorder="1" applyAlignment="1">
      <alignment horizontal="center" vertical="center"/>
    </xf>
    <xf numFmtId="0" fontId="35" fillId="11" borderId="73" xfId="0" applyFont="1" applyFill="1" applyBorder="1" applyAlignment="1">
      <alignment horizontal="center" vertical="center"/>
    </xf>
    <xf numFmtId="0" fontId="35" fillId="11" borderId="0" xfId="0" applyFont="1" applyFill="1" applyBorder="1" applyAlignment="1">
      <alignment horizontal="center" vertical="center"/>
    </xf>
    <xf numFmtId="0" fontId="150" fillId="24" borderId="9" xfId="0" applyFont="1" applyFill="1" applyBorder="1" applyAlignment="1">
      <alignment horizontal="center"/>
    </xf>
    <xf numFmtId="0" fontId="150" fillId="24" borderId="10" xfId="0" applyFont="1" applyFill="1" applyBorder="1" applyAlignment="1">
      <alignment horizontal="center"/>
    </xf>
    <xf numFmtId="0" fontId="26" fillId="19" borderId="60" xfId="0" applyFont="1" applyFill="1" applyBorder="1" applyAlignment="1" applyProtection="1">
      <alignment horizontal="center" vertical="center" wrapText="1"/>
      <protection locked="0"/>
    </xf>
    <xf numFmtId="0" fontId="26" fillId="19" borderId="77"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wrapText="1"/>
    </xf>
    <xf numFmtId="0" fontId="31" fillId="20" borderId="0" xfId="0" applyFont="1" applyFill="1" applyBorder="1" applyAlignment="1">
      <alignment horizontal="center" vertical="center" wrapText="1"/>
    </xf>
    <xf numFmtId="0" fontId="50" fillId="7" borderId="6" xfId="0" applyFont="1" applyFill="1" applyBorder="1" applyAlignment="1">
      <alignment horizontal="center" vertical="center" wrapText="1" readingOrder="2"/>
    </xf>
    <xf numFmtId="0" fontId="50" fillId="7" borderId="0" xfId="0" applyFont="1" applyFill="1" applyBorder="1" applyAlignment="1">
      <alignment horizontal="center" vertical="center" wrapText="1" readingOrder="2"/>
    </xf>
    <xf numFmtId="0" fontId="50" fillId="7" borderId="113" xfId="0" applyFont="1" applyFill="1" applyBorder="1" applyAlignment="1">
      <alignment horizontal="center" vertical="center" wrapText="1" readingOrder="2"/>
    </xf>
    <xf numFmtId="0" fontId="1" fillId="36" borderId="24" xfId="0" applyFont="1" applyFill="1" applyBorder="1" applyAlignment="1">
      <alignment horizontal="center" vertical="center" wrapText="1"/>
    </xf>
    <xf numFmtId="0" fontId="51" fillId="36" borderId="60" xfId="0" applyFont="1" applyFill="1" applyBorder="1" applyAlignment="1">
      <alignment horizontal="center" vertical="center"/>
    </xf>
    <xf numFmtId="0" fontId="37" fillId="14" borderId="73" xfId="0" applyFont="1" applyFill="1" applyBorder="1" applyAlignment="1">
      <alignment horizontal="center" vertical="center"/>
    </xf>
    <xf numFmtId="0" fontId="37" fillId="14" borderId="60" xfId="0" applyFont="1" applyFill="1" applyBorder="1" applyAlignment="1">
      <alignment horizontal="center" vertical="center"/>
    </xf>
    <xf numFmtId="0" fontId="30" fillId="14" borderId="80" xfId="0" applyFont="1" applyFill="1" applyBorder="1" applyAlignment="1">
      <alignment horizontal="center" vertical="center"/>
    </xf>
    <xf numFmtId="0" fontId="30" fillId="14" borderId="73" xfId="0" applyFont="1" applyFill="1" applyBorder="1" applyAlignment="1">
      <alignment horizontal="center" vertical="center"/>
    </xf>
    <xf numFmtId="0" fontId="30" fillId="14" borderId="84" xfId="0" applyFont="1" applyFill="1" applyBorder="1" applyAlignment="1">
      <alignment horizontal="center" vertical="center"/>
    </xf>
    <xf numFmtId="0" fontId="30" fillId="14" borderId="60" xfId="0" applyFont="1" applyFill="1" applyBorder="1" applyAlignment="1">
      <alignment horizontal="center" vertical="center"/>
    </xf>
    <xf numFmtId="0" fontId="38" fillId="14" borderId="73" xfId="0" applyFont="1" applyFill="1" applyBorder="1" applyAlignment="1">
      <alignment horizontal="right" vertical="center" indent="12"/>
    </xf>
    <xf numFmtId="0" fontId="38" fillId="14" borderId="60" xfId="0" applyFont="1" applyFill="1" applyBorder="1" applyAlignment="1">
      <alignment horizontal="right" vertical="center" indent="12"/>
    </xf>
    <xf numFmtId="0" fontId="21" fillId="19" borderId="0" xfId="0" applyFont="1" applyFill="1" applyBorder="1" applyAlignment="1">
      <alignment horizontal="right" vertical="center" indent="20"/>
    </xf>
    <xf numFmtId="0" fontId="35" fillId="19" borderId="73" xfId="0" applyFont="1" applyFill="1" applyBorder="1" applyAlignment="1">
      <alignment horizontal="right" vertical="center" indent="14"/>
    </xf>
    <xf numFmtId="0" fontId="35" fillId="19" borderId="26" xfId="0" applyFont="1" applyFill="1" applyBorder="1" applyAlignment="1">
      <alignment horizontal="right" vertical="center" indent="14"/>
    </xf>
    <xf numFmtId="0" fontId="19" fillId="15" borderId="113" xfId="0" applyFont="1" applyFill="1" applyBorder="1" applyAlignment="1">
      <alignment horizontal="center" vertical="center" wrapText="1"/>
    </xf>
    <xf numFmtId="0" fontId="31" fillId="25" borderId="113" xfId="0" applyFont="1" applyFill="1" applyBorder="1" applyAlignment="1">
      <alignment horizontal="center" vertical="center" wrapText="1"/>
    </xf>
    <xf numFmtId="0" fontId="1" fillId="7" borderId="6" xfId="0" applyFont="1" applyFill="1" applyBorder="1" applyAlignment="1">
      <alignment horizontal="center" wrapText="1"/>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17" fillId="0" borderId="19" xfId="0" applyFont="1" applyBorder="1" applyAlignment="1">
      <alignment horizontal="center" vertical="center"/>
    </xf>
    <xf numFmtId="0" fontId="13" fillId="8" borderId="88" xfId="0" applyFont="1" applyFill="1" applyBorder="1" applyAlignment="1" applyProtection="1">
      <alignment horizontal="center" vertical="center" wrapText="1"/>
    </xf>
    <xf numFmtId="0" fontId="13" fillId="8" borderId="82" xfId="0" applyFont="1" applyFill="1" applyBorder="1" applyAlignment="1" applyProtection="1">
      <alignment horizontal="center" vertical="center" wrapText="1"/>
    </xf>
    <xf numFmtId="0" fontId="13" fillId="8" borderId="6" xfId="0" applyFont="1" applyFill="1" applyBorder="1" applyAlignment="1" applyProtection="1">
      <alignment horizontal="center" vertical="center" wrapText="1"/>
    </xf>
    <xf numFmtId="0" fontId="13" fillId="8" borderId="55" xfId="0" applyFont="1" applyFill="1" applyBorder="1" applyAlignment="1" applyProtection="1">
      <alignment horizontal="center" vertical="center" wrapText="1"/>
    </xf>
    <xf numFmtId="0" fontId="13" fillId="8" borderId="89" xfId="0" applyFont="1" applyFill="1" applyBorder="1" applyAlignment="1" applyProtection="1">
      <alignment horizontal="center" vertical="center" wrapText="1"/>
    </xf>
    <xf numFmtId="0" fontId="13" fillId="8" borderId="56" xfId="0" applyFont="1" applyFill="1" applyBorder="1" applyAlignment="1" applyProtection="1">
      <alignment horizontal="center" vertical="center" wrapText="1"/>
    </xf>
    <xf numFmtId="0" fontId="23" fillId="24" borderId="14" xfId="0" applyFont="1" applyFill="1" applyBorder="1" applyAlignment="1" applyProtection="1">
      <alignment horizontal="center" vertical="center" wrapText="1"/>
      <protection locked="0"/>
    </xf>
    <xf numFmtId="0" fontId="23" fillId="24" borderId="68" xfId="0" applyFont="1" applyFill="1" applyBorder="1" applyAlignment="1" applyProtection="1">
      <alignment horizontal="center" vertical="center" wrapText="1"/>
      <protection locked="0"/>
    </xf>
    <xf numFmtId="0" fontId="23" fillId="24" borderId="81" xfId="0" applyFont="1" applyFill="1" applyBorder="1" applyAlignment="1" applyProtection="1">
      <alignment horizontal="center" vertical="center" wrapText="1"/>
      <protection locked="0"/>
    </xf>
    <xf numFmtId="0" fontId="24" fillId="15" borderId="70" xfId="0" applyFont="1" applyFill="1" applyBorder="1" applyAlignment="1">
      <alignment horizontal="center" vertical="center" wrapText="1"/>
    </xf>
    <xf numFmtId="0" fontId="24" fillId="15" borderId="54" xfId="0" applyFont="1" applyFill="1" applyBorder="1" applyAlignment="1">
      <alignment horizontal="center" vertical="center" wrapText="1"/>
    </xf>
    <xf numFmtId="0" fontId="24" fillId="15" borderId="6" xfId="0" applyFont="1" applyFill="1" applyBorder="1" applyAlignment="1">
      <alignment horizontal="center" vertical="center" wrapText="1"/>
    </xf>
    <xf numFmtId="0" fontId="24" fillId="15" borderId="55" xfId="0" applyFont="1" applyFill="1" applyBorder="1" applyAlignment="1">
      <alignment horizontal="center" vertical="center" wrapText="1"/>
    </xf>
    <xf numFmtId="0" fontId="24" fillId="15" borderId="71" xfId="0" applyFont="1" applyFill="1" applyBorder="1" applyAlignment="1">
      <alignment horizontal="center" vertical="center" wrapText="1"/>
    </xf>
    <xf numFmtId="0" fontId="24" fillId="15" borderId="66" xfId="0" applyFont="1" applyFill="1" applyBorder="1" applyAlignment="1">
      <alignment horizontal="center" vertical="center" wrapText="1"/>
    </xf>
    <xf numFmtId="0" fontId="24" fillId="15" borderId="27" xfId="0" applyFont="1" applyFill="1" applyBorder="1" applyAlignment="1">
      <alignment horizontal="center" vertical="center" wrapText="1"/>
    </xf>
    <xf numFmtId="0" fontId="24" fillId="15" borderId="87" xfId="0" applyFont="1" applyFill="1" applyBorder="1" applyAlignment="1">
      <alignment horizontal="center" vertical="center" wrapText="1"/>
    </xf>
    <xf numFmtId="0" fontId="24" fillId="15" borderId="28" xfId="0" applyFont="1" applyFill="1" applyBorder="1" applyAlignment="1">
      <alignment horizontal="center" vertical="center" wrapText="1"/>
    </xf>
    <xf numFmtId="0" fontId="24" fillId="15" borderId="19" xfId="0" applyFont="1" applyFill="1" applyBorder="1" applyAlignment="1">
      <alignment horizontal="center" vertical="center" wrapText="1"/>
    </xf>
    <xf numFmtId="0" fontId="24" fillId="15" borderId="30" xfId="0"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49" fillId="19" borderId="73" xfId="0" applyFont="1" applyFill="1" applyBorder="1" applyAlignment="1">
      <alignment horizontal="center" vertical="center"/>
    </xf>
    <xf numFmtId="0" fontId="49" fillId="19" borderId="41" xfId="0" applyFont="1" applyFill="1" applyBorder="1" applyAlignment="1">
      <alignment horizontal="center" vertical="center"/>
    </xf>
    <xf numFmtId="0" fontId="35" fillId="19" borderId="41" xfId="0" applyFont="1" applyFill="1" applyBorder="1" applyAlignment="1">
      <alignment horizontal="center" vertical="center"/>
    </xf>
    <xf numFmtId="0" fontId="12" fillId="7" borderId="44" xfId="0" applyFont="1" applyFill="1" applyBorder="1" applyAlignment="1">
      <alignment horizontal="center" vertical="center" wrapText="1"/>
    </xf>
    <xf numFmtId="0" fontId="5" fillId="7" borderId="32" xfId="0" applyFont="1" applyFill="1" applyBorder="1" applyAlignment="1">
      <alignment horizontal="center" vertical="center"/>
    </xf>
    <xf numFmtId="0" fontId="12" fillId="6" borderId="18"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5" fillId="6" borderId="28" xfId="0" applyFont="1" applyFill="1" applyBorder="1" applyAlignment="1">
      <alignment horizontal="center" vertical="center"/>
    </xf>
    <xf numFmtId="0" fontId="13" fillId="8" borderId="64" xfId="0" applyFont="1" applyFill="1" applyBorder="1" applyAlignment="1" applyProtection="1">
      <alignment horizontal="center" vertical="center" wrapText="1"/>
    </xf>
    <xf numFmtId="0" fontId="13" fillId="8" borderId="65" xfId="0" applyFont="1" applyFill="1" applyBorder="1" applyAlignment="1" applyProtection="1">
      <alignment horizontal="center" vertical="center" wrapText="1"/>
    </xf>
    <xf numFmtId="0" fontId="13" fillId="8" borderId="83" xfId="0" applyFont="1" applyFill="1" applyBorder="1" applyAlignment="1" applyProtection="1">
      <alignment horizontal="center" vertical="center" wrapText="1"/>
    </xf>
    <xf numFmtId="0" fontId="23" fillId="24" borderId="118" xfId="0" applyFont="1" applyFill="1" applyBorder="1" applyAlignment="1" applyProtection="1">
      <alignment horizontal="center" vertical="center" wrapText="1"/>
      <protection locked="0"/>
    </xf>
    <xf numFmtId="0" fontId="23" fillId="24" borderId="119" xfId="0" applyFont="1" applyFill="1" applyBorder="1" applyAlignment="1" applyProtection="1">
      <alignment horizontal="center" vertical="center" wrapText="1"/>
      <protection locked="0"/>
    </xf>
    <xf numFmtId="0" fontId="23" fillId="24" borderId="120" xfId="0" applyFont="1" applyFill="1" applyBorder="1" applyAlignment="1" applyProtection="1">
      <alignment horizontal="center" vertical="center" wrapText="1"/>
      <protection locked="0"/>
    </xf>
    <xf numFmtId="0" fontId="21" fillId="15" borderId="67" xfId="0" applyFont="1" applyFill="1" applyBorder="1" applyAlignment="1">
      <alignment horizontal="center" vertical="center"/>
    </xf>
    <xf numFmtId="0" fontId="21" fillId="15" borderId="9" xfId="0" applyFont="1" applyFill="1" applyBorder="1" applyAlignment="1">
      <alignment horizontal="center" vertical="center"/>
    </xf>
    <xf numFmtId="0" fontId="21" fillId="15" borderId="36" xfId="0" applyFont="1" applyFill="1" applyBorder="1" applyAlignment="1">
      <alignment horizontal="center" vertical="center"/>
    </xf>
    <xf numFmtId="0" fontId="21" fillId="15" borderId="0" xfId="0" applyFont="1" applyFill="1" applyBorder="1" applyAlignment="1">
      <alignment horizontal="center" vertical="center"/>
    </xf>
    <xf numFmtId="0" fontId="20" fillId="19" borderId="73" xfId="0" applyFont="1" applyFill="1" applyBorder="1" applyAlignment="1">
      <alignment horizontal="center" vertical="center"/>
    </xf>
    <xf numFmtId="0" fontId="20" fillId="19" borderId="41" xfId="0" applyFont="1" applyFill="1" applyBorder="1" applyAlignment="1">
      <alignment horizontal="center" vertical="center"/>
    </xf>
    <xf numFmtId="0" fontId="57" fillId="7" borderId="18" xfId="0" applyFont="1" applyFill="1" applyBorder="1" applyAlignment="1">
      <alignment horizontal="center" vertical="center" wrapText="1"/>
    </xf>
    <xf numFmtId="0" fontId="57" fillId="7" borderId="19" xfId="0" applyFont="1" applyFill="1" applyBorder="1" applyAlignment="1">
      <alignment horizontal="center" vertical="center" wrapText="1"/>
    </xf>
    <xf numFmtId="0" fontId="57" fillId="7" borderId="20" xfId="0" applyFont="1" applyFill="1" applyBorder="1" applyAlignment="1">
      <alignment horizontal="center" vertical="center" wrapText="1"/>
    </xf>
    <xf numFmtId="0" fontId="55" fillId="7" borderId="18" xfId="0" applyFont="1" applyFill="1" applyBorder="1" applyAlignment="1">
      <alignment horizontal="center" vertical="center" wrapText="1"/>
    </xf>
    <xf numFmtId="0" fontId="55" fillId="7" borderId="20" xfId="0" applyFont="1" applyFill="1" applyBorder="1" applyAlignment="1">
      <alignment horizontal="center" vertical="center" wrapText="1"/>
    </xf>
    <xf numFmtId="0" fontId="5" fillId="7" borderId="2" xfId="0" applyFont="1" applyFill="1" applyBorder="1" applyAlignment="1">
      <alignment horizontal="center" vertical="center"/>
    </xf>
    <xf numFmtId="0" fontId="5" fillId="7" borderId="7" xfId="0" applyFont="1" applyFill="1" applyBorder="1" applyAlignment="1">
      <alignment horizontal="center" vertical="center"/>
    </xf>
    <xf numFmtId="0" fontId="56" fillId="6" borderId="18" xfId="0" applyFont="1" applyFill="1" applyBorder="1" applyAlignment="1">
      <alignment horizontal="center" vertical="center" wrapText="1"/>
    </xf>
    <xf numFmtId="0" fontId="56" fillId="6" borderId="19" xfId="0" applyFont="1" applyFill="1" applyBorder="1" applyAlignment="1">
      <alignment horizontal="center" vertical="center" wrapText="1"/>
    </xf>
    <xf numFmtId="0" fontId="56" fillId="6" borderId="20" xfId="0" applyFont="1" applyFill="1" applyBorder="1" applyAlignment="1">
      <alignment horizontal="center" vertical="center" wrapText="1"/>
    </xf>
    <xf numFmtId="0" fontId="56" fillId="35" borderId="18" xfId="0" applyFont="1" applyFill="1" applyBorder="1" applyAlignment="1">
      <alignment horizontal="center" vertical="center" wrapText="1"/>
    </xf>
    <xf numFmtId="0" fontId="56" fillId="35" borderId="19" xfId="0" applyFont="1" applyFill="1" applyBorder="1" applyAlignment="1">
      <alignment horizontal="center" vertical="center" wrapText="1"/>
    </xf>
    <xf numFmtId="0" fontId="56" fillId="35" borderId="20" xfId="0" applyFont="1" applyFill="1" applyBorder="1" applyAlignment="1">
      <alignment horizontal="center" vertical="center" wrapText="1"/>
    </xf>
    <xf numFmtId="0" fontId="5" fillId="35" borderId="29" xfId="0" applyFont="1" applyFill="1" applyBorder="1" applyAlignment="1">
      <alignment horizontal="center" vertical="center"/>
    </xf>
    <xf numFmtId="0" fontId="5" fillId="35" borderId="28" xfId="0" applyFont="1" applyFill="1" applyBorder="1" applyAlignment="1">
      <alignment horizontal="center" vertical="center"/>
    </xf>
    <xf numFmtId="0" fontId="5" fillId="35" borderId="30" xfId="0" applyFont="1" applyFill="1" applyBorder="1" applyAlignment="1">
      <alignment horizontal="center" vertical="center"/>
    </xf>
    <xf numFmtId="0" fontId="55" fillId="8" borderId="18" xfId="0" applyFont="1" applyFill="1" applyBorder="1" applyAlignment="1">
      <alignment horizontal="right" vertical="center" wrapText="1"/>
    </xf>
    <xf numFmtId="0" fontId="55" fillId="8" borderId="19" xfId="0" applyFont="1" applyFill="1" applyBorder="1" applyAlignment="1">
      <alignment horizontal="right" vertical="center" wrapText="1"/>
    </xf>
    <xf numFmtId="0" fontId="55" fillId="8" borderId="20" xfId="0" applyFont="1" applyFill="1" applyBorder="1" applyAlignment="1">
      <alignment horizontal="right" vertical="center" wrapText="1"/>
    </xf>
    <xf numFmtId="0" fontId="56" fillId="7" borderId="18" xfId="0" applyFont="1" applyFill="1" applyBorder="1" applyAlignment="1">
      <alignment horizontal="center" vertical="center" wrapText="1"/>
    </xf>
    <xf numFmtId="0" fontId="56" fillId="7" borderId="20" xfId="0" applyFont="1" applyFill="1" applyBorder="1" applyAlignment="1">
      <alignment horizontal="center" vertical="center" wrapText="1"/>
    </xf>
    <xf numFmtId="0" fontId="57" fillId="8" borderId="18" xfId="0" applyFont="1" applyFill="1" applyBorder="1" applyAlignment="1">
      <alignment horizontal="center" vertical="center" wrapText="1"/>
    </xf>
    <xf numFmtId="0" fontId="57" fillId="8" borderId="19" xfId="0" applyFont="1" applyFill="1" applyBorder="1" applyAlignment="1">
      <alignment horizontal="center" vertical="center" wrapText="1"/>
    </xf>
    <xf numFmtId="0" fontId="57" fillId="8" borderId="20" xfId="0" applyFont="1" applyFill="1" applyBorder="1" applyAlignment="1">
      <alignment horizontal="center" vertical="center" wrapText="1"/>
    </xf>
    <xf numFmtId="0" fontId="71" fillId="8" borderId="102" xfId="0" applyFont="1" applyFill="1" applyBorder="1" applyAlignment="1" applyProtection="1">
      <alignment horizontal="center" vertical="center" wrapText="1" readingOrder="2"/>
    </xf>
    <xf numFmtId="0" fontId="71" fillId="8" borderId="104" xfId="0" applyFont="1" applyFill="1" applyBorder="1" applyAlignment="1" applyProtection="1">
      <alignment horizontal="center" vertical="center" wrapText="1" readingOrder="2"/>
    </xf>
    <xf numFmtId="0" fontId="71" fillId="8" borderId="28" xfId="0" applyFont="1" applyFill="1" applyBorder="1" applyAlignment="1" applyProtection="1">
      <alignment horizontal="center" vertical="center" wrapText="1" readingOrder="2"/>
    </xf>
    <xf numFmtId="0" fontId="71" fillId="8" borderId="105" xfId="0" applyFont="1" applyFill="1" applyBorder="1" applyAlignment="1" applyProtection="1">
      <alignment horizontal="center" vertical="center" wrapText="1" readingOrder="2"/>
    </xf>
    <xf numFmtId="0" fontId="71" fillId="8" borderId="32" xfId="0" applyFont="1" applyFill="1" applyBorder="1" applyAlignment="1" applyProtection="1">
      <alignment horizontal="center" vertical="center" wrapText="1" readingOrder="2"/>
    </xf>
    <xf numFmtId="0" fontId="71" fillId="8" borderId="106" xfId="0" applyFont="1" applyFill="1" applyBorder="1" applyAlignment="1" applyProtection="1">
      <alignment horizontal="center" vertical="center" wrapText="1" readingOrder="2"/>
    </xf>
    <xf numFmtId="0" fontId="106" fillId="24" borderId="121" xfId="0" applyFont="1" applyFill="1" applyBorder="1" applyAlignment="1" applyProtection="1">
      <alignment horizontal="center" vertical="center" wrapText="1"/>
      <protection locked="0"/>
    </xf>
    <xf numFmtId="0" fontId="106" fillId="24" borderId="122" xfId="0" applyFont="1" applyFill="1" applyBorder="1" applyAlignment="1" applyProtection="1">
      <alignment horizontal="center" vertical="center" wrapText="1"/>
      <protection locked="0"/>
    </xf>
    <xf numFmtId="0" fontId="106" fillId="24" borderId="123" xfId="0" applyFont="1" applyFill="1" applyBorder="1" applyAlignment="1" applyProtection="1">
      <alignment horizontal="center" vertical="center" wrapText="1"/>
      <protection locked="0"/>
    </xf>
    <xf numFmtId="0" fontId="57" fillId="8" borderId="44" xfId="0" applyFont="1" applyFill="1" applyBorder="1" applyAlignment="1">
      <alignment horizontal="center" vertical="center" wrapText="1"/>
    </xf>
    <xf numFmtId="0" fontId="56" fillId="7" borderId="19" xfId="0" applyFont="1" applyFill="1" applyBorder="1" applyAlignment="1">
      <alignment horizontal="center" vertical="center" wrapText="1"/>
    </xf>
    <xf numFmtId="0" fontId="55" fillId="8" borderId="18" xfId="0" applyFont="1" applyFill="1" applyBorder="1" applyAlignment="1">
      <alignment horizontal="center" vertical="center" wrapText="1"/>
    </xf>
    <xf numFmtId="0" fontId="55" fillId="8" borderId="20" xfId="0" applyFont="1" applyFill="1" applyBorder="1" applyAlignment="1">
      <alignment horizontal="center" vertical="center" wrapText="1"/>
    </xf>
    <xf numFmtId="0" fontId="5" fillId="8" borderId="2" xfId="0" applyFont="1" applyFill="1" applyBorder="1" applyAlignment="1">
      <alignment horizontal="center" vertical="center"/>
    </xf>
    <xf numFmtId="0" fontId="5" fillId="8" borderId="7" xfId="0" applyFont="1" applyFill="1" applyBorder="1" applyAlignment="1">
      <alignment horizontal="center" vertical="center"/>
    </xf>
    <xf numFmtId="0" fontId="57" fillId="6" borderId="18" xfId="0" applyFont="1" applyFill="1" applyBorder="1" applyAlignment="1">
      <alignment horizontal="center" vertical="center" wrapText="1"/>
    </xf>
    <xf numFmtId="0" fontId="57" fillId="6" borderId="19" xfId="0" applyFont="1" applyFill="1" applyBorder="1" applyAlignment="1">
      <alignment horizontal="center" vertical="center" wrapText="1"/>
    </xf>
    <xf numFmtId="0" fontId="57" fillId="6" borderId="20" xfId="0" applyFont="1" applyFill="1" applyBorder="1" applyAlignment="1">
      <alignment horizontal="center" vertical="center" wrapText="1"/>
    </xf>
    <xf numFmtId="0" fontId="58" fillId="8" borderId="18" xfId="0" applyFont="1" applyFill="1" applyBorder="1" applyAlignment="1">
      <alignment horizontal="center" vertical="center" wrapText="1"/>
    </xf>
    <xf numFmtId="0" fontId="58" fillId="8" borderId="19" xfId="0" applyFont="1" applyFill="1" applyBorder="1" applyAlignment="1">
      <alignment horizontal="center" vertical="center" wrapText="1"/>
    </xf>
    <xf numFmtId="0" fontId="58" fillId="8" borderId="20" xfId="0" applyFont="1" applyFill="1" applyBorder="1" applyAlignment="1">
      <alignment horizontal="center" vertical="center" wrapText="1"/>
    </xf>
    <xf numFmtId="0" fontId="67" fillId="8" borderId="88" xfId="0" applyFont="1" applyFill="1" applyBorder="1" applyAlignment="1" applyProtection="1">
      <alignment horizontal="right" vertical="center" wrapText="1" readingOrder="2"/>
    </xf>
    <xf numFmtId="0" fontId="67" fillId="8" borderId="82" xfId="0" applyFont="1" applyFill="1" applyBorder="1" applyAlignment="1" applyProtection="1">
      <alignment horizontal="right" vertical="center" wrapText="1" readingOrder="2"/>
    </xf>
    <xf numFmtId="0" fontId="67" fillId="8" borderId="6" xfId="0" applyFont="1" applyFill="1" applyBorder="1" applyAlignment="1" applyProtection="1">
      <alignment horizontal="right" vertical="center" wrapText="1" readingOrder="2"/>
    </xf>
    <xf numFmtId="0" fontId="67" fillId="8" borderId="55" xfId="0" applyFont="1" applyFill="1" applyBorder="1" applyAlignment="1" applyProtection="1">
      <alignment horizontal="right" vertical="center" wrapText="1" readingOrder="2"/>
    </xf>
    <xf numFmtId="0" fontId="67" fillId="8" borderId="89" xfId="0" applyFont="1" applyFill="1" applyBorder="1" applyAlignment="1" applyProtection="1">
      <alignment horizontal="right" vertical="center" wrapText="1" readingOrder="2"/>
    </xf>
    <xf numFmtId="0" fontId="67" fillId="8" borderId="56" xfId="0" applyFont="1" applyFill="1" applyBorder="1" applyAlignment="1" applyProtection="1">
      <alignment horizontal="right" vertical="center" wrapText="1" readingOrder="2"/>
    </xf>
    <xf numFmtId="0" fontId="65" fillId="24" borderId="14" xfId="0" applyFont="1" applyFill="1" applyBorder="1" applyAlignment="1" applyProtection="1">
      <alignment horizontal="center" vertical="center" wrapText="1"/>
      <protection locked="0"/>
    </xf>
    <xf numFmtId="0" fontId="65" fillId="24" borderId="68" xfId="0" applyFont="1" applyFill="1" applyBorder="1" applyAlignment="1" applyProtection="1">
      <alignment horizontal="center" vertical="center" wrapText="1"/>
      <protection locked="0"/>
    </xf>
    <xf numFmtId="0" fontId="65" fillId="24" borderId="81" xfId="0" applyFont="1" applyFill="1" applyBorder="1" applyAlignment="1" applyProtection="1">
      <alignment horizontal="center" vertical="center" wrapText="1"/>
      <protection locked="0"/>
    </xf>
    <xf numFmtId="0" fontId="55" fillId="8" borderId="19" xfId="0" applyFont="1" applyFill="1" applyBorder="1" applyAlignment="1">
      <alignment horizontal="center" vertical="center" wrapText="1"/>
    </xf>
    <xf numFmtId="0" fontId="13" fillId="8" borderId="102" xfId="0" applyFont="1" applyFill="1" applyBorder="1" applyAlignment="1" applyProtection="1">
      <alignment horizontal="right" vertical="center" wrapText="1" readingOrder="2"/>
    </xf>
    <xf numFmtId="0" fontId="13" fillId="8" borderId="103" xfId="0" applyFont="1" applyFill="1" applyBorder="1" applyAlignment="1" applyProtection="1">
      <alignment horizontal="right" vertical="center" wrapText="1" readingOrder="2"/>
    </xf>
    <xf numFmtId="0" fontId="13" fillId="8" borderId="28" xfId="0" applyFont="1" applyFill="1" applyBorder="1" applyAlignment="1" applyProtection="1">
      <alignment horizontal="right" vertical="center" wrapText="1" readingOrder="2"/>
    </xf>
    <xf numFmtId="0" fontId="13" fillId="8" borderId="19" xfId="0" applyFont="1" applyFill="1" applyBorder="1" applyAlignment="1" applyProtection="1">
      <alignment horizontal="right" vertical="center" wrapText="1" readingOrder="2"/>
    </xf>
    <xf numFmtId="0" fontId="13" fillId="8" borderId="32" xfId="0" applyFont="1" applyFill="1" applyBorder="1" applyAlignment="1" applyProtection="1">
      <alignment horizontal="right" vertical="center" wrapText="1" readingOrder="2"/>
    </xf>
    <xf numFmtId="0" fontId="13" fillId="8" borderId="44" xfId="0" applyFont="1" applyFill="1" applyBorder="1" applyAlignment="1" applyProtection="1">
      <alignment horizontal="right" vertical="center" wrapText="1" readingOrder="2"/>
    </xf>
    <xf numFmtId="0" fontId="42" fillId="19" borderId="73" xfId="0" applyFont="1" applyFill="1" applyBorder="1" applyAlignment="1">
      <alignment horizontal="center" vertical="center"/>
    </xf>
    <xf numFmtId="0" fontId="42" fillId="19" borderId="41" xfId="0" applyFont="1" applyFill="1" applyBorder="1" applyAlignment="1">
      <alignment horizontal="center" vertical="center"/>
    </xf>
    <xf numFmtId="0" fontId="56" fillId="7" borderId="44" xfId="0" applyFont="1" applyFill="1" applyBorder="1" applyAlignment="1">
      <alignment horizontal="center" vertical="center" wrapText="1"/>
    </xf>
    <xf numFmtId="0" fontId="13" fillId="8" borderId="102" xfId="0" applyFont="1" applyFill="1" applyBorder="1" applyAlignment="1" applyProtection="1">
      <alignment horizontal="center" vertical="center" wrapText="1" readingOrder="2"/>
    </xf>
    <xf numFmtId="0" fontId="13" fillId="8" borderId="104" xfId="0" applyFont="1" applyFill="1" applyBorder="1" applyAlignment="1" applyProtection="1">
      <alignment horizontal="center" vertical="center" wrapText="1" readingOrder="2"/>
    </xf>
    <xf numFmtId="0" fontId="13" fillId="8" borderId="28" xfId="0" applyFont="1" applyFill="1" applyBorder="1" applyAlignment="1" applyProtection="1">
      <alignment horizontal="center" vertical="center" wrapText="1" readingOrder="2"/>
    </xf>
    <xf numFmtId="0" fontId="13" fillId="8" borderId="105" xfId="0" applyFont="1" applyFill="1" applyBorder="1" applyAlignment="1" applyProtection="1">
      <alignment horizontal="center" vertical="center" wrapText="1" readingOrder="2"/>
    </xf>
    <xf numFmtId="0" fontId="13" fillId="8" borderId="32" xfId="0" applyFont="1" applyFill="1" applyBorder="1" applyAlignment="1" applyProtection="1">
      <alignment horizontal="center" vertical="center" wrapText="1" readingOrder="2"/>
    </xf>
    <xf numFmtId="0" fontId="13" fillId="8" borderId="106" xfId="0" applyFont="1" applyFill="1" applyBorder="1" applyAlignment="1" applyProtection="1">
      <alignment horizontal="center" vertical="center" wrapText="1" readingOrder="2"/>
    </xf>
    <xf numFmtId="0" fontId="57" fillId="35" borderId="18" xfId="0" applyFont="1" applyFill="1" applyBorder="1" applyAlignment="1">
      <alignment horizontal="center" vertical="center" wrapText="1"/>
    </xf>
    <xf numFmtId="0" fontId="57" fillId="35" borderId="20"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6" fillId="6" borderId="19" xfId="0" applyFont="1" applyFill="1" applyBorder="1" applyAlignment="1">
      <alignment horizontal="center" vertical="center" wrapText="1"/>
    </xf>
    <xf numFmtId="0" fontId="26" fillId="6" borderId="20" xfId="0" applyFont="1" applyFill="1" applyBorder="1" applyAlignment="1">
      <alignment horizontal="center" vertical="center" wrapText="1"/>
    </xf>
    <xf numFmtId="0" fontId="80" fillId="8" borderId="102" xfId="0" applyFont="1" applyFill="1" applyBorder="1" applyAlignment="1" applyProtection="1">
      <alignment horizontal="right" vertical="center" wrapText="1" readingOrder="2"/>
    </xf>
    <xf numFmtId="0" fontId="80" fillId="8" borderId="103" xfId="0" applyFont="1" applyFill="1" applyBorder="1" applyAlignment="1" applyProtection="1">
      <alignment horizontal="right" vertical="center" wrapText="1" readingOrder="2"/>
    </xf>
    <xf numFmtId="0" fontId="80" fillId="8" borderId="28" xfId="0" applyFont="1" applyFill="1" applyBorder="1" applyAlignment="1" applyProtection="1">
      <alignment horizontal="right" vertical="center" wrapText="1" readingOrder="2"/>
    </xf>
    <xf numFmtId="0" fontId="80" fillId="8" borderId="19" xfId="0" applyFont="1" applyFill="1" applyBorder="1" applyAlignment="1" applyProtection="1">
      <alignment horizontal="right" vertical="center" wrapText="1" readingOrder="2"/>
    </xf>
    <xf numFmtId="0" fontId="80" fillId="8" borderId="32" xfId="0" applyFont="1" applyFill="1" applyBorder="1" applyAlignment="1" applyProtection="1">
      <alignment horizontal="right" vertical="center" wrapText="1" readingOrder="2"/>
    </xf>
    <xf numFmtId="0" fontId="80" fillId="8" borderId="44" xfId="0" applyFont="1" applyFill="1" applyBorder="1" applyAlignment="1" applyProtection="1">
      <alignment horizontal="right" vertical="center" wrapText="1" readingOrder="2"/>
    </xf>
    <xf numFmtId="0" fontId="47" fillId="19" borderId="73" xfId="0" applyFont="1" applyFill="1" applyBorder="1" applyAlignment="1">
      <alignment horizontal="center" vertical="center"/>
    </xf>
    <xf numFmtId="0" fontId="47" fillId="19" borderId="41"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13" xfId="0" applyFont="1" applyFill="1" applyBorder="1" applyAlignment="1">
      <alignment horizontal="center" vertical="center"/>
    </xf>
    <xf numFmtId="0" fontId="5" fillId="7" borderId="20" xfId="0" applyFont="1" applyFill="1" applyBorder="1" applyAlignment="1">
      <alignment horizontal="center" vertical="center"/>
    </xf>
    <xf numFmtId="0" fontId="39" fillId="14" borderId="80" xfId="0" applyFont="1" applyFill="1" applyBorder="1" applyAlignment="1">
      <alignment horizontal="center" vertical="center" wrapText="1"/>
    </xf>
    <xf numFmtId="0" fontId="39" fillId="14" borderId="73" xfId="0" applyFont="1" applyFill="1" applyBorder="1" applyAlignment="1">
      <alignment horizontal="center" vertical="center" wrapText="1"/>
    </xf>
    <xf numFmtId="0" fontId="39" fillId="14" borderId="84" xfId="0" applyFont="1" applyFill="1" applyBorder="1" applyAlignment="1">
      <alignment horizontal="center" vertical="center" wrapText="1"/>
    </xf>
    <xf numFmtId="0" fontId="39" fillId="14" borderId="60" xfId="0" applyFont="1" applyFill="1" applyBorder="1" applyAlignment="1">
      <alignment horizontal="center" vertical="center" wrapText="1"/>
    </xf>
    <xf numFmtId="0" fontId="0" fillId="36" borderId="0" xfId="0" applyFill="1" applyBorder="1" applyAlignment="1">
      <alignment horizontal="center" vertical="center"/>
    </xf>
    <xf numFmtId="0" fontId="53" fillId="36" borderId="0" xfId="0" applyFont="1" applyFill="1" applyBorder="1" applyAlignment="1">
      <alignment horizontal="center" vertical="center" wrapText="1"/>
    </xf>
    <xf numFmtId="0" fontId="53" fillId="36" borderId="60" xfId="0" applyFont="1" applyFill="1" applyBorder="1" applyAlignment="1">
      <alignment horizontal="center" vertical="center" wrapText="1"/>
    </xf>
    <xf numFmtId="0" fontId="20" fillId="11" borderId="73" xfId="0" applyFont="1" applyFill="1" applyBorder="1" applyAlignment="1">
      <alignment horizontal="center" vertical="center"/>
    </xf>
    <xf numFmtId="0" fontId="20" fillId="11" borderId="0" xfId="0" applyFont="1" applyFill="1" applyBorder="1" applyAlignment="1">
      <alignment horizontal="center" vertical="center"/>
    </xf>
    <xf numFmtId="0" fontId="20" fillId="11" borderId="41" xfId="0" applyFont="1" applyFill="1" applyBorder="1" applyAlignment="1">
      <alignment horizontal="center" vertical="center"/>
    </xf>
    <xf numFmtId="0" fontId="24" fillId="11" borderId="73" xfId="0" applyFont="1" applyFill="1" applyBorder="1" applyAlignment="1">
      <alignment horizontal="center" vertical="center" wrapText="1"/>
    </xf>
    <xf numFmtId="0" fontId="24" fillId="11" borderId="0" xfId="0" applyFont="1" applyFill="1" applyBorder="1" applyAlignment="1">
      <alignment horizontal="center" vertical="center" wrapText="1"/>
    </xf>
    <xf numFmtId="0" fontId="24" fillId="11" borderId="41" xfId="0" applyFont="1" applyFill="1" applyBorder="1" applyAlignment="1">
      <alignment horizontal="center" vertical="center" wrapText="1"/>
    </xf>
    <xf numFmtId="0" fontId="57" fillId="8" borderId="18" xfId="0" applyFont="1" applyFill="1" applyBorder="1" applyAlignment="1">
      <alignment horizontal="right" vertical="center" wrapText="1"/>
    </xf>
    <xf numFmtId="0" fontId="57" fillId="8" borderId="19" xfId="0" applyFont="1" applyFill="1" applyBorder="1" applyAlignment="1">
      <alignment horizontal="right" vertical="center" wrapText="1"/>
    </xf>
    <xf numFmtId="0" fontId="57" fillId="8" borderId="20" xfId="0" applyFont="1" applyFill="1" applyBorder="1" applyAlignment="1">
      <alignment horizontal="right" vertical="center" wrapText="1"/>
    </xf>
    <xf numFmtId="0" fontId="71" fillId="8" borderId="88" xfId="0" applyFont="1" applyFill="1" applyBorder="1" applyAlignment="1" applyProtection="1">
      <alignment horizontal="right" vertical="center" wrapText="1" readingOrder="2"/>
    </xf>
    <xf numFmtId="0" fontId="71" fillId="8" borderId="82" xfId="0" applyFont="1" applyFill="1" applyBorder="1" applyAlignment="1" applyProtection="1">
      <alignment horizontal="right" vertical="center" wrapText="1" readingOrder="2"/>
    </xf>
    <xf numFmtId="0" fontId="71" fillId="8" borderId="6" xfId="0" applyFont="1" applyFill="1" applyBorder="1" applyAlignment="1" applyProtection="1">
      <alignment horizontal="right" vertical="center" wrapText="1" readingOrder="2"/>
    </xf>
    <xf numFmtId="0" fontId="71" fillId="8" borderId="55" xfId="0" applyFont="1" applyFill="1" applyBorder="1" applyAlignment="1" applyProtection="1">
      <alignment horizontal="right" vertical="center" wrapText="1" readingOrder="2"/>
    </xf>
    <xf numFmtId="0" fontId="71" fillId="8" borderId="89" xfId="0" applyFont="1" applyFill="1" applyBorder="1" applyAlignment="1" applyProtection="1">
      <alignment horizontal="right" vertical="center" wrapText="1" readingOrder="2"/>
    </xf>
    <xf numFmtId="0" fontId="71" fillId="8" borderId="56" xfId="0" applyFont="1" applyFill="1" applyBorder="1" applyAlignment="1" applyProtection="1">
      <alignment horizontal="right" vertical="center" wrapText="1" readingOrder="2"/>
    </xf>
    <xf numFmtId="0" fontId="5" fillId="8" borderId="18"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44" xfId="0" applyFont="1" applyFill="1" applyBorder="1" applyAlignment="1">
      <alignment horizontal="center" vertical="center"/>
    </xf>
    <xf numFmtId="0" fontId="0" fillId="0" borderId="0" xfId="0" applyFont="1" applyAlignment="1">
      <alignment horizontal="center" vertical="top" readingOrder="2"/>
    </xf>
    <xf numFmtId="0" fontId="15" fillId="19" borderId="1" xfId="0" applyFont="1" applyFill="1" applyBorder="1" applyAlignment="1">
      <alignment horizontal="center" vertical="center"/>
    </xf>
    <xf numFmtId="0" fontId="24" fillId="19" borderId="1" xfId="0" applyFont="1" applyFill="1" applyBorder="1" applyAlignment="1">
      <alignment horizontal="center" vertical="center"/>
    </xf>
    <xf numFmtId="0" fontId="37" fillId="19" borderId="14" xfId="0" applyFont="1" applyFill="1" applyBorder="1" applyAlignment="1">
      <alignment horizontal="center" vertical="center" readingOrder="2"/>
    </xf>
    <xf numFmtId="0" fontId="37" fillId="19" borderId="15" xfId="0" applyFont="1" applyFill="1" applyBorder="1" applyAlignment="1">
      <alignment horizontal="center" vertical="center" readingOrder="2"/>
    </xf>
    <xf numFmtId="0" fontId="37" fillId="19" borderId="1" xfId="0" applyFont="1" applyFill="1" applyBorder="1" applyAlignment="1">
      <alignment horizontal="center" vertical="center" readingOrder="2"/>
    </xf>
    <xf numFmtId="0" fontId="15" fillId="19" borderId="15" xfId="0" applyFont="1" applyFill="1" applyBorder="1" applyAlignment="1">
      <alignment horizontal="center" vertical="center"/>
    </xf>
    <xf numFmtId="0" fontId="24" fillId="19" borderId="15" xfId="0" applyFont="1" applyFill="1" applyBorder="1" applyAlignment="1">
      <alignment horizontal="center" vertical="center"/>
    </xf>
    <xf numFmtId="0" fontId="37" fillId="19" borderId="68" xfId="0" applyFont="1" applyFill="1" applyBorder="1" applyAlignment="1">
      <alignment horizontal="center" vertical="center" readingOrder="2"/>
    </xf>
    <xf numFmtId="0" fontId="0" fillId="0" borderId="0" xfId="0" applyAlignment="1">
      <alignment horizontal="center"/>
    </xf>
    <xf numFmtId="0" fontId="37" fillId="19" borderId="1" xfId="0" applyFont="1" applyFill="1" applyBorder="1" applyAlignment="1">
      <alignment horizontal="center" readingOrder="2"/>
    </xf>
    <xf numFmtId="0" fontId="37" fillId="19" borderId="0" xfId="0" applyFont="1" applyFill="1" applyAlignment="1">
      <alignment horizontal="center" readingOrder="2"/>
    </xf>
    <xf numFmtId="0" fontId="37" fillId="19" borderId="0" xfId="0" applyFont="1" applyFill="1" applyBorder="1" applyAlignment="1">
      <alignment horizontal="center" readingOrder="2"/>
    </xf>
    <xf numFmtId="0" fontId="145" fillId="46" borderId="0" xfId="0" applyFont="1" applyFill="1" applyAlignment="1">
      <alignment horizontal="center" vertical="center"/>
    </xf>
    <xf numFmtId="0" fontId="79" fillId="36" borderId="0" xfId="0" applyFont="1" applyFill="1" applyAlignment="1">
      <alignment horizontal="center" vertical="center"/>
    </xf>
    <xf numFmtId="0" fontId="5" fillId="31" borderId="0" xfId="0" applyFont="1" applyFill="1" applyAlignment="1">
      <alignment horizontal="center" vertical="center"/>
    </xf>
    <xf numFmtId="0" fontId="93" fillId="12" borderId="1" xfId="0" applyFont="1" applyFill="1" applyBorder="1" applyAlignment="1">
      <alignment horizontal="center" vertical="center" wrapText="1"/>
    </xf>
    <xf numFmtId="0" fontId="121" fillId="43" borderId="0" xfId="0" applyFont="1" applyFill="1" applyAlignment="1">
      <alignment horizontal="center" vertical="center"/>
    </xf>
    <xf numFmtId="0" fontId="61" fillId="7" borderId="13" xfId="0" applyFont="1" applyFill="1" applyBorder="1" applyAlignment="1">
      <alignment horizontal="center" vertical="center"/>
    </xf>
    <xf numFmtId="0" fontId="140" fillId="41" borderId="0" xfId="0" applyFont="1" applyFill="1" applyAlignment="1">
      <alignment horizontal="center" vertical="center"/>
    </xf>
    <xf numFmtId="0" fontId="139" fillId="44" borderId="0" xfId="0" applyFont="1" applyFill="1" applyAlignment="1">
      <alignment horizontal="center" vertical="center"/>
    </xf>
    <xf numFmtId="0" fontId="78" fillId="12" borderId="1" xfId="0" applyFont="1" applyFill="1" applyBorder="1" applyAlignment="1">
      <alignment horizontal="center" vertical="center" wrapText="1"/>
    </xf>
    <xf numFmtId="0" fontId="78" fillId="12" borderId="1" xfId="0" applyFont="1" applyFill="1" applyBorder="1" applyAlignment="1">
      <alignment horizontal="center" wrapText="1"/>
    </xf>
    <xf numFmtId="0" fontId="83" fillId="12" borderId="6" xfId="0" applyFont="1" applyFill="1" applyBorder="1" applyAlignment="1">
      <alignment horizontal="center" vertical="center" wrapText="1"/>
    </xf>
    <xf numFmtId="0" fontId="83" fillId="12" borderId="19" xfId="0" applyFont="1" applyFill="1" applyBorder="1" applyAlignment="1">
      <alignment horizontal="center" vertical="center" wrapText="1"/>
    </xf>
    <xf numFmtId="0" fontId="83" fillId="12" borderId="1" xfId="0" applyFont="1" applyFill="1" applyBorder="1" applyAlignment="1">
      <alignment horizontal="center" vertical="center" wrapText="1"/>
    </xf>
    <xf numFmtId="0" fontId="121" fillId="44" borderId="0" xfId="0" applyFont="1" applyFill="1" applyAlignment="1">
      <alignment horizontal="center" vertical="center"/>
    </xf>
    <xf numFmtId="0" fontId="122" fillId="44" borderId="0" xfId="0" applyFont="1" applyFill="1" applyAlignment="1">
      <alignment horizontal="center" vertical="center"/>
    </xf>
    <xf numFmtId="0" fontId="121" fillId="39" borderId="0" xfId="0" applyFont="1" applyFill="1" applyAlignment="1">
      <alignment horizontal="center" vertical="center"/>
    </xf>
    <xf numFmtId="0" fontId="121" fillId="40" borderId="0" xfId="0" applyFont="1" applyFill="1" applyAlignment="1">
      <alignment horizontal="center" vertical="center"/>
    </xf>
    <xf numFmtId="0" fontId="121" fillId="42" borderId="0" xfId="0" applyFont="1" applyFill="1" applyAlignment="1">
      <alignment horizontal="center" vertical="center"/>
    </xf>
  </cellXfs>
  <cellStyles count="2">
    <cellStyle name="Hyperlink" xfId="1" builtinId="8"/>
    <cellStyle name="Normal" xfId="0" builtinId="0"/>
  </cellStyles>
  <dxfs count="1212">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39994506668294322"/>
        </patternFill>
      </fill>
    </dxf>
    <dxf>
      <fill>
        <patternFill patternType="solid">
          <bgColor theme="8" tint="0.3999450666829432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
      <font>
        <b/>
        <i val="0"/>
        <color theme="0"/>
      </font>
      <fill>
        <patternFill>
          <bgColor rgb="FF92D050"/>
        </patternFill>
      </fill>
    </dxf>
    <dxf>
      <font>
        <b/>
        <i val="0"/>
      </font>
      <fill>
        <patternFill>
          <bgColor rgb="FFFF0000"/>
        </patternFill>
      </fill>
    </dxf>
    <dxf>
      <fill>
        <patternFill patternType="solid">
          <bgColor theme="8" tint="0.79998168889431442"/>
        </patternFill>
      </fill>
    </dxf>
    <dxf>
      <fill>
        <patternFill patternType="solid">
          <bgColor theme="8" tint="0.79998168889431442"/>
        </patternFill>
      </fill>
    </dxf>
  </dxfs>
  <tableStyles count="0" defaultTableStyle="TableStyleMedium2" defaultPivotStyle="PivotStyleLight16"/>
  <colors>
    <mruColors>
      <color rgb="FFA80000"/>
      <color rgb="FFFFFF99"/>
      <color rgb="FFC2C2C2"/>
      <color rgb="FFFFFFAF"/>
      <color rgb="FFFFFF66"/>
      <color rgb="FFD8FAD2"/>
      <color rgb="FFB3C9E3"/>
      <color rgb="FFB9CD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1575;&#1604;&#1605;&#1583;&#1582;&#1604; &#1604;&#1604;&#1602;&#1575;&#1606;&#1608;&#1606;'!A1"/><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1575;&#1604;&#1605;&#1583;&#1582;&#1604; &#1604;&#1604;&#1602;&#1575;&#1606;&#1608;&#1606;'!T10"/><Relationship Id="rId7" Type="http://schemas.openxmlformats.org/officeDocument/2006/relationships/hyperlink" Target="#'&#1575;&#1604;&#1605;&#1583;&#1582;&#1604; &#1604;&#1604;&#1602;&#1575;&#1606;&#1608;&#1606;'!C159"/><Relationship Id="rId2" Type="http://schemas.openxmlformats.org/officeDocument/2006/relationships/hyperlink" Target="#'&#1575;&#1604;&#1605;&#1583;&#1582;&#1604; &#1604;&#1604;&#1602;&#1575;&#1606;&#1608;&#1606;'!T60"/><Relationship Id="rId1" Type="http://schemas.openxmlformats.org/officeDocument/2006/relationships/hyperlink" Target="#&#1578;&#1593;&#1604;&#1610;&#1605;&#1575;&#1578;!A5"/><Relationship Id="rId6" Type="http://schemas.openxmlformats.org/officeDocument/2006/relationships/hyperlink" Target="#'&#1575;&#1604;&#1605;&#1583;&#1582;&#1604; &#1604;&#1604;&#1602;&#1575;&#1606;&#1608;&#1606;'!C204"/><Relationship Id="rId5" Type="http://schemas.openxmlformats.org/officeDocument/2006/relationships/hyperlink" Target="#'&#1575;&#1604;&#1605;&#1583;&#1582;&#1604; &#1604;&#1604;&#1602;&#1575;&#1606;&#1608;&#1606;'!C93"/><Relationship Id="rId4" Type="http://schemas.openxmlformats.org/officeDocument/2006/relationships/hyperlink" Target="#'&#1575;&#1604;&#1605;&#1583;&#1582;&#1604; &#1604;&#1604;&#1602;&#1575;&#1606;&#1608;&#1606;'!C127"/></Relationships>
</file>

<file path=xl/drawings/_rels/drawing3.xml.rels><?xml version="1.0" encoding="UTF-8" standalone="yes"?>
<Relationships xmlns="http://schemas.openxmlformats.org/package/2006/relationships"><Relationship Id="rId1" Type="http://schemas.openxmlformats.org/officeDocument/2006/relationships/hyperlink" Target="#'&#1575;&#1604;&#1605;&#1583;&#1582;&#1604; &#1604;&#1604;&#1602;&#1575;&#1606;&#1608;&#1606;'!A1"/></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3</xdr:row>
      <xdr:rowOff>9524</xdr:rowOff>
    </xdr:from>
    <xdr:to>
      <xdr:col>8</xdr:col>
      <xdr:colOff>657224</xdr:colOff>
      <xdr:row>16</xdr:row>
      <xdr:rowOff>85725</xdr:rowOff>
    </xdr:to>
    <xdr:pic>
      <xdr:nvPicPr>
        <xdr:cNvPr id="2" name="صورة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9317776" y="552449"/>
          <a:ext cx="5276849" cy="2428876"/>
        </a:xfrm>
        <a:prstGeom prst="rect">
          <a:avLst/>
        </a:prstGeom>
      </xdr:spPr>
    </xdr:pic>
    <xdr:clientData/>
  </xdr:twoCellAnchor>
  <xdr:twoCellAnchor>
    <xdr:from>
      <xdr:col>6</xdr:col>
      <xdr:colOff>104775</xdr:colOff>
      <xdr:row>18</xdr:row>
      <xdr:rowOff>66675</xdr:rowOff>
    </xdr:from>
    <xdr:to>
      <xdr:col>8</xdr:col>
      <xdr:colOff>609600</xdr:colOff>
      <xdr:row>19</xdr:row>
      <xdr:rowOff>104775</xdr:rowOff>
    </xdr:to>
    <xdr:sp macro="" textlink="">
      <xdr:nvSpPr>
        <xdr:cNvPr id="3" name="مستطيل مستدير الزوايا 2">
          <a:hlinkClick xmlns:r="http://schemas.openxmlformats.org/officeDocument/2006/relationships" r:id="rId2"/>
        </xdr:cNvPr>
        <xdr:cNvSpPr/>
      </xdr:nvSpPr>
      <xdr:spPr>
        <a:xfrm>
          <a:off x="11229365400" y="3867150"/>
          <a:ext cx="1876425" cy="266700"/>
        </a:xfrm>
        <a:prstGeom prst="roundRect">
          <a:avLst/>
        </a:prstGeom>
        <a:solidFill>
          <a:schemeClr val="bg2">
            <a:lumMod val="9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1" anchor="t"/>
        <a:lstStyle/>
        <a:p>
          <a:pPr algn="ctr" rtl="1"/>
          <a:r>
            <a:rPr lang="ar-SA" sz="1200" b="1" cap="none" spc="0">
              <a:ln>
                <a:noFill/>
              </a:ln>
              <a:solidFill>
                <a:schemeClr val="tx1"/>
              </a:solidFill>
              <a:effectLst/>
            </a:rPr>
            <a:t>الرجوع للاختبار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17384</xdr:colOff>
      <xdr:row>18</xdr:row>
      <xdr:rowOff>23660</xdr:rowOff>
    </xdr:from>
    <xdr:to>
      <xdr:col>7</xdr:col>
      <xdr:colOff>349247</xdr:colOff>
      <xdr:row>18</xdr:row>
      <xdr:rowOff>114300</xdr:rowOff>
    </xdr:to>
    <xdr:sp macro="" textlink="">
      <xdr:nvSpPr>
        <xdr:cNvPr id="2" name="سهم للأسفل 1">
          <a:extLst>
            <a:ext uri="{FF2B5EF4-FFF2-40B4-BE49-F238E27FC236}">
              <a16:creationId xmlns:a16="http://schemas.microsoft.com/office/drawing/2014/main" xmlns="" id="{00000000-0008-0000-0300-000009000000}"/>
            </a:ext>
          </a:extLst>
        </xdr:cNvPr>
        <xdr:cNvSpPr/>
      </xdr:nvSpPr>
      <xdr:spPr>
        <a:xfrm rot="16200000">
          <a:off x="11230689340" y="45893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30</xdr:row>
      <xdr:rowOff>27061</xdr:rowOff>
    </xdr:from>
    <xdr:to>
      <xdr:col>4</xdr:col>
      <xdr:colOff>248703</xdr:colOff>
      <xdr:row>30</xdr:row>
      <xdr:rowOff>161925</xdr:rowOff>
    </xdr:to>
    <xdr:sp macro="" textlink="">
      <xdr:nvSpPr>
        <xdr:cNvPr id="3" name="سهم للأسفل 2">
          <a:extLst>
            <a:ext uri="{FF2B5EF4-FFF2-40B4-BE49-F238E27FC236}">
              <a16:creationId xmlns:a16="http://schemas.microsoft.com/office/drawing/2014/main" xmlns="" id="{00000000-0008-0000-0300-00000F000000}"/>
            </a:ext>
          </a:extLst>
        </xdr:cNvPr>
        <xdr:cNvSpPr/>
      </xdr:nvSpPr>
      <xdr:spPr>
        <a:xfrm rot="16200000" flipV="1">
          <a:off x="11231488191" y="735201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30</xdr:row>
      <xdr:rowOff>33184</xdr:rowOff>
    </xdr:from>
    <xdr:to>
      <xdr:col>7</xdr:col>
      <xdr:colOff>238125</xdr:colOff>
      <xdr:row>30</xdr:row>
      <xdr:rowOff>152399</xdr:rowOff>
    </xdr:to>
    <xdr:sp macro="" textlink="">
      <xdr:nvSpPr>
        <xdr:cNvPr id="4" name="سهم للأسفل 3">
          <a:extLst>
            <a:ext uri="{FF2B5EF4-FFF2-40B4-BE49-F238E27FC236}">
              <a16:creationId xmlns:a16="http://schemas.microsoft.com/office/drawing/2014/main" xmlns="" id="{00000000-0008-0000-0300-000009000000}"/>
            </a:ext>
          </a:extLst>
        </xdr:cNvPr>
        <xdr:cNvSpPr/>
      </xdr:nvSpPr>
      <xdr:spPr>
        <a:xfrm rot="16200000">
          <a:off x="11230673462" y="73547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18</xdr:row>
      <xdr:rowOff>23332</xdr:rowOff>
    </xdr:from>
    <xdr:to>
      <xdr:col>14</xdr:col>
      <xdr:colOff>233366</xdr:colOff>
      <xdr:row>18</xdr:row>
      <xdr:rowOff>142875</xdr:rowOff>
    </xdr:to>
    <xdr:sp macro="" textlink="">
      <xdr:nvSpPr>
        <xdr:cNvPr id="5" name="سهم للأسفل 4">
          <a:extLst>
            <a:ext uri="{FF2B5EF4-FFF2-40B4-BE49-F238E27FC236}">
              <a16:creationId xmlns:a16="http://schemas.microsoft.com/office/drawing/2014/main" xmlns="" id="{00000000-0008-0000-0300-00000F000000}"/>
            </a:ext>
          </a:extLst>
        </xdr:cNvPr>
        <xdr:cNvSpPr/>
      </xdr:nvSpPr>
      <xdr:spPr>
        <a:xfrm rot="16200000" flipV="1">
          <a:off x="11225845670" y="46431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24</xdr:row>
      <xdr:rowOff>22297</xdr:rowOff>
    </xdr:from>
    <xdr:to>
      <xdr:col>15</xdr:col>
      <xdr:colOff>1054</xdr:colOff>
      <xdr:row>24</xdr:row>
      <xdr:rowOff>142874</xdr:rowOff>
    </xdr:to>
    <xdr:sp macro="" textlink="">
      <xdr:nvSpPr>
        <xdr:cNvPr id="6" name="سهم للأسفل 5">
          <a:extLst>
            <a:ext uri="{FF2B5EF4-FFF2-40B4-BE49-F238E27FC236}">
              <a16:creationId xmlns:a16="http://schemas.microsoft.com/office/drawing/2014/main" xmlns="" id="{00000000-0008-0000-0300-00000F000000}"/>
            </a:ext>
          </a:extLst>
        </xdr:cNvPr>
        <xdr:cNvSpPr/>
      </xdr:nvSpPr>
      <xdr:spPr>
        <a:xfrm rot="16200000" flipV="1">
          <a:off x="11225827959" y="59685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24</xdr:row>
      <xdr:rowOff>28421</xdr:rowOff>
    </xdr:from>
    <xdr:to>
      <xdr:col>17</xdr:col>
      <xdr:colOff>266700</xdr:colOff>
      <xdr:row>24</xdr:row>
      <xdr:rowOff>171449</xdr:rowOff>
    </xdr:to>
    <xdr:sp macro="" textlink="">
      <xdr:nvSpPr>
        <xdr:cNvPr id="7" name="سهم للأسفل 6">
          <a:extLst>
            <a:ext uri="{FF2B5EF4-FFF2-40B4-BE49-F238E27FC236}">
              <a16:creationId xmlns:a16="http://schemas.microsoft.com/office/drawing/2014/main" xmlns="" id="{00000000-0008-0000-0300-000009000000}"/>
            </a:ext>
          </a:extLst>
        </xdr:cNvPr>
        <xdr:cNvSpPr/>
      </xdr:nvSpPr>
      <xdr:spPr>
        <a:xfrm rot="16200000">
          <a:off x="11225007636" y="597686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29</xdr:row>
      <xdr:rowOff>188982</xdr:rowOff>
    </xdr:from>
    <xdr:to>
      <xdr:col>14</xdr:col>
      <xdr:colOff>260611</xdr:colOff>
      <xdr:row>30</xdr:row>
      <xdr:rowOff>133349</xdr:rowOff>
    </xdr:to>
    <xdr:sp macro="" textlink="">
      <xdr:nvSpPr>
        <xdr:cNvPr id="8" name="سهم للأسفل 7">
          <a:extLst>
            <a:ext uri="{FF2B5EF4-FFF2-40B4-BE49-F238E27FC236}">
              <a16:creationId xmlns:a16="http://schemas.microsoft.com/office/drawing/2014/main" xmlns="" id="{00000000-0008-0000-0300-00000F000000}"/>
            </a:ext>
          </a:extLst>
        </xdr:cNvPr>
        <xdr:cNvSpPr/>
      </xdr:nvSpPr>
      <xdr:spPr>
        <a:xfrm rot="16200000" flipV="1">
          <a:off x="11225838673" y="73031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30</xdr:row>
      <xdr:rowOff>45885</xdr:rowOff>
    </xdr:from>
    <xdr:to>
      <xdr:col>17</xdr:col>
      <xdr:colOff>247650</xdr:colOff>
      <xdr:row>30</xdr:row>
      <xdr:rowOff>180974</xdr:rowOff>
    </xdr:to>
    <xdr:sp macro="" textlink="">
      <xdr:nvSpPr>
        <xdr:cNvPr id="9" name="سهم للأسفل 8">
          <a:extLst>
            <a:ext uri="{FF2B5EF4-FFF2-40B4-BE49-F238E27FC236}">
              <a16:creationId xmlns:a16="http://schemas.microsoft.com/office/drawing/2014/main" xmlns="" id="{00000000-0008-0000-0300-000009000000}"/>
            </a:ext>
          </a:extLst>
        </xdr:cNvPr>
        <xdr:cNvSpPr/>
      </xdr:nvSpPr>
      <xdr:spPr>
        <a:xfrm rot="16200000">
          <a:off x="11225030656" y="7342904"/>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35</xdr:row>
      <xdr:rowOff>188981</xdr:rowOff>
    </xdr:from>
    <xdr:to>
      <xdr:col>14</xdr:col>
      <xdr:colOff>231088</xdr:colOff>
      <xdr:row>36</xdr:row>
      <xdr:rowOff>161925</xdr:rowOff>
    </xdr:to>
    <xdr:sp macro="" textlink="">
      <xdr:nvSpPr>
        <xdr:cNvPr id="10" name="سهم للأسفل 9">
          <a:extLst>
            <a:ext uri="{FF2B5EF4-FFF2-40B4-BE49-F238E27FC236}">
              <a16:creationId xmlns:a16="http://schemas.microsoft.com/office/drawing/2014/main" xmlns="" id="{00000000-0008-0000-0300-00000F000000}"/>
            </a:ext>
          </a:extLst>
        </xdr:cNvPr>
        <xdr:cNvSpPr/>
      </xdr:nvSpPr>
      <xdr:spPr>
        <a:xfrm rot="16200000" flipV="1">
          <a:off x="11225839146" y="8684797"/>
          <a:ext cx="1539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35</xdr:row>
      <xdr:rowOff>183201</xdr:rowOff>
    </xdr:from>
    <xdr:to>
      <xdr:col>17</xdr:col>
      <xdr:colOff>219075</xdr:colOff>
      <xdr:row>36</xdr:row>
      <xdr:rowOff>161925</xdr:rowOff>
    </xdr:to>
    <xdr:sp macro="" textlink="">
      <xdr:nvSpPr>
        <xdr:cNvPr id="11" name="سهم للأسفل 10">
          <a:extLst>
            <a:ext uri="{FF2B5EF4-FFF2-40B4-BE49-F238E27FC236}">
              <a16:creationId xmlns:a16="http://schemas.microsoft.com/office/drawing/2014/main" xmlns="" id="{00000000-0008-0000-0300-000009000000}"/>
            </a:ext>
          </a:extLst>
        </xdr:cNvPr>
        <xdr:cNvSpPr/>
      </xdr:nvSpPr>
      <xdr:spPr>
        <a:xfrm rot="16200000">
          <a:off x="11225006088" y="8695413"/>
          <a:ext cx="1596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37</xdr:row>
      <xdr:rowOff>37037</xdr:rowOff>
    </xdr:from>
    <xdr:to>
      <xdr:col>16</xdr:col>
      <xdr:colOff>147635</xdr:colOff>
      <xdr:row>37</xdr:row>
      <xdr:rowOff>371475</xdr:rowOff>
    </xdr:to>
    <xdr:sp macro="" textlink="">
      <xdr:nvSpPr>
        <xdr:cNvPr id="12" name="سهم للأسفل 11"/>
        <xdr:cNvSpPr/>
      </xdr:nvSpPr>
      <xdr:spPr>
        <a:xfrm flipV="1">
          <a:off x="11225350615" y="8895287"/>
          <a:ext cx="233360" cy="27728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3</xdr:col>
      <xdr:colOff>451380</xdr:colOff>
      <xdr:row>0</xdr:row>
      <xdr:rowOff>99218</xdr:rowOff>
    </xdr:from>
    <xdr:to>
      <xdr:col>8</xdr:col>
      <xdr:colOff>82021</xdr:colOff>
      <xdr:row>1</xdr:row>
      <xdr:rowOff>369093</xdr:rowOff>
    </xdr:to>
    <xdr:sp macro="" textlink="">
      <xdr:nvSpPr>
        <xdr:cNvPr id="13" name="مستطيل 12">
          <a:hlinkClick xmlns:r="http://schemas.openxmlformats.org/officeDocument/2006/relationships" r:id="rId1"/>
        </xdr:cNvPr>
        <xdr:cNvSpPr/>
      </xdr:nvSpPr>
      <xdr:spPr>
        <a:xfrm>
          <a:off x="11308414698" y="99218"/>
          <a:ext cx="2904860" cy="448469"/>
        </a:xfrm>
        <a:prstGeom prst="rect">
          <a:avLst/>
        </a:prstGeom>
        <a:solidFill>
          <a:schemeClr val="accent3">
            <a:lumMod val="75000"/>
          </a:schemeClr>
        </a:solidFill>
        <a:scene3d>
          <a:camera prst="orthographicFront">
            <a:rot lat="0" lon="0" rev="0"/>
          </a:camera>
          <a:lightRig rig="threePt" dir="t">
            <a:rot lat="0" lon="0" rev="1200000"/>
          </a:lightRig>
        </a:scene3d>
        <a:sp3d>
          <a:bevelT w="63500" h="25400" prst="softRound"/>
        </a:sp3d>
      </xdr:spPr>
      <xdr:style>
        <a:lnRef idx="0">
          <a:schemeClr val="accent3"/>
        </a:lnRef>
        <a:fillRef idx="3">
          <a:schemeClr val="accent3"/>
        </a:fillRef>
        <a:effectRef idx="3">
          <a:schemeClr val="accent3"/>
        </a:effectRef>
        <a:fontRef idx="minor">
          <a:schemeClr val="lt1"/>
        </a:fontRef>
      </xdr:style>
      <xdr:txBody>
        <a:bodyPr vertOverflow="clip" horzOverflow="clip" rtlCol="1" anchor="t"/>
        <a:lstStyle/>
        <a:p>
          <a:pPr algn="ctr" rtl="1"/>
          <a:r>
            <a:rPr lang="ar-AE" sz="2000" b="1">
              <a:solidFill>
                <a:srgbClr val="FFFF00"/>
              </a:solidFill>
            </a:rPr>
            <a:t>اذهب</a:t>
          </a:r>
          <a:r>
            <a:rPr lang="ar-AE" sz="2000" b="1" baseline="0">
              <a:solidFill>
                <a:srgbClr val="FFFF00"/>
              </a:solidFill>
            </a:rPr>
            <a:t> </a:t>
          </a:r>
          <a:r>
            <a:rPr lang="ar-SA" sz="2000" b="1" baseline="0">
              <a:solidFill>
                <a:srgbClr val="FFFF00"/>
              </a:solidFill>
            </a:rPr>
            <a:t>للتعليمات</a:t>
          </a:r>
          <a:endParaRPr lang="ar-SA" sz="2000" b="1">
            <a:solidFill>
              <a:srgbClr val="FFFF00"/>
            </a:solidFill>
          </a:endParaRPr>
        </a:p>
      </xdr:txBody>
    </xdr:sp>
    <xdr:clientData/>
  </xdr:twoCellAnchor>
  <xdr:twoCellAnchor>
    <xdr:from>
      <xdr:col>7</xdr:col>
      <xdr:colOff>17385</xdr:colOff>
      <xdr:row>12</xdr:row>
      <xdr:rowOff>8938</xdr:rowOff>
    </xdr:from>
    <xdr:to>
      <xdr:col>7</xdr:col>
      <xdr:colOff>338286</xdr:colOff>
      <xdr:row>12</xdr:row>
      <xdr:rowOff>118476</xdr:rowOff>
    </xdr:to>
    <xdr:sp macro="" textlink="">
      <xdr:nvSpPr>
        <xdr:cNvPr id="14" name="سهم للأسفل 13">
          <a:extLst>
            <a:ext uri="{FF2B5EF4-FFF2-40B4-BE49-F238E27FC236}">
              <a16:creationId xmlns:a16="http://schemas.microsoft.com/office/drawing/2014/main" xmlns="" id="{00000000-0008-0000-0300-000009000000}"/>
            </a:ext>
          </a:extLst>
        </xdr:cNvPr>
        <xdr:cNvSpPr/>
      </xdr:nvSpPr>
      <xdr:spPr>
        <a:xfrm rot="16200000">
          <a:off x="11230680608" y="29941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12</xdr:row>
      <xdr:rowOff>20132</xdr:rowOff>
    </xdr:from>
    <xdr:to>
      <xdr:col>4</xdr:col>
      <xdr:colOff>343953</xdr:colOff>
      <xdr:row>12</xdr:row>
      <xdr:rowOff>142597</xdr:rowOff>
    </xdr:to>
    <xdr:sp macro="" textlink="">
      <xdr:nvSpPr>
        <xdr:cNvPr id="15" name="سهم للأسفل 14">
          <a:extLst>
            <a:ext uri="{FF2B5EF4-FFF2-40B4-BE49-F238E27FC236}">
              <a16:creationId xmlns:a16="http://schemas.microsoft.com/office/drawing/2014/main" xmlns="" id="{00000000-0008-0000-0300-00000F000000}"/>
            </a:ext>
          </a:extLst>
        </xdr:cNvPr>
        <xdr:cNvSpPr/>
      </xdr:nvSpPr>
      <xdr:spPr>
        <a:xfrm rot="16200000" flipV="1">
          <a:off x="11231493181" y="3015748"/>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17</xdr:row>
      <xdr:rowOff>184655</xdr:rowOff>
    </xdr:from>
    <xdr:to>
      <xdr:col>5</xdr:col>
      <xdr:colOff>187</xdr:colOff>
      <xdr:row>18</xdr:row>
      <xdr:rowOff>116620</xdr:rowOff>
    </xdr:to>
    <xdr:sp macro="" textlink="">
      <xdr:nvSpPr>
        <xdr:cNvPr id="16" name="سهم للأسفل 15">
          <a:extLst>
            <a:ext uri="{FF2B5EF4-FFF2-40B4-BE49-F238E27FC236}">
              <a16:creationId xmlns:a16="http://schemas.microsoft.com/office/drawing/2014/main" xmlns="" id="{00000000-0008-0000-0300-00000F000000}"/>
            </a:ext>
          </a:extLst>
        </xdr:cNvPr>
        <xdr:cNvSpPr/>
      </xdr:nvSpPr>
      <xdr:spPr>
        <a:xfrm rot="16200000" flipV="1">
          <a:off x="11231493614" y="4580879"/>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24</xdr:row>
      <xdr:rowOff>55635</xdr:rowOff>
    </xdr:from>
    <xdr:to>
      <xdr:col>4</xdr:col>
      <xdr:colOff>248703</xdr:colOff>
      <xdr:row>24</xdr:row>
      <xdr:rowOff>161924</xdr:rowOff>
    </xdr:to>
    <xdr:sp macro="" textlink="">
      <xdr:nvSpPr>
        <xdr:cNvPr id="17" name="سهم للأسفل 16">
          <a:extLst>
            <a:ext uri="{FF2B5EF4-FFF2-40B4-BE49-F238E27FC236}">
              <a16:creationId xmlns:a16="http://schemas.microsoft.com/office/drawing/2014/main" xmlns="" id="{00000000-0008-0000-0300-00000F000000}"/>
            </a:ext>
          </a:extLst>
        </xdr:cNvPr>
        <xdr:cNvSpPr/>
      </xdr:nvSpPr>
      <xdr:spPr>
        <a:xfrm rot="16200000" flipV="1">
          <a:off x="11231512004" y="600422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24</xdr:row>
      <xdr:rowOff>42710</xdr:rowOff>
    </xdr:from>
    <xdr:to>
      <xdr:col>7</xdr:col>
      <xdr:colOff>243036</xdr:colOff>
      <xdr:row>24</xdr:row>
      <xdr:rowOff>171450</xdr:rowOff>
    </xdr:to>
    <xdr:sp macro="" textlink="">
      <xdr:nvSpPr>
        <xdr:cNvPr id="18" name="سهم للأسفل 17">
          <a:extLst>
            <a:ext uri="{FF2B5EF4-FFF2-40B4-BE49-F238E27FC236}">
              <a16:creationId xmlns:a16="http://schemas.microsoft.com/office/drawing/2014/main" xmlns="" id="{00000000-0008-0000-0300-000009000000}"/>
            </a:ext>
          </a:extLst>
        </xdr:cNvPr>
        <xdr:cNvSpPr/>
      </xdr:nvSpPr>
      <xdr:spPr>
        <a:xfrm rot="16200000">
          <a:off x="11230679700" y="600059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36</xdr:row>
      <xdr:rowOff>42710</xdr:rowOff>
    </xdr:from>
    <xdr:to>
      <xdr:col>7</xdr:col>
      <xdr:colOff>338286</xdr:colOff>
      <xdr:row>36</xdr:row>
      <xdr:rowOff>152248</xdr:rowOff>
    </xdr:to>
    <xdr:sp macro="" textlink="">
      <xdr:nvSpPr>
        <xdr:cNvPr id="19" name="سهم للأسفل 18">
          <a:extLst>
            <a:ext uri="{FF2B5EF4-FFF2-40B4-BE49-F238E27FC236}">
              <a16:creationId xmlns:a16="http://schemas.microsoft.com/office/drawing/2014/main" xmlns="" id="{00000000-0008-0000-0300-000009000000}"/>
            </a:ext>
          </a:extLst>
        </xdr:cNvPr>
        <xdr:cNvSpPr/>
      </xdr:nvSpPr>
      <xdr:spPr>
        <a:xfrm rot="16200000">
          <a:off x="11230680608" y="86762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36</xdr:row>
      <xdr:rowOff>17536</xdr:rowOff>
    </xdr:from>
    <xdr:to>
      <xdr:col>4</xdr:col>
      <xdr:colOff>343953</xdr:colOff>
      <xdr:row>36</xdr:row>
      <xdr:rowOff>140001</xdr:rowOff>
    </xdr:to>
    <xdr:sp macro="" textlink="">
      <xdr:nvSpPr>
        <xdr:cNvPr id="20" name="سهم للأسفل 19">
          <a:extLst>
            <a:ext uri="{FF2B5EF4-FFF2-40B4-BE49-F238E27FC236}">
              <a16:creationId xmlns:a16="http://schemas.microsoft.com/office/drawing/2014/main" xmlns="" id="{00000000-0008-0000-0300-00000F000000}"/>
            </a:ext>
          </a:extLst>
        </xdr:cNvPr>
        <xdr:cNvSpPr/>
      </xdr:nvSpPr>
      <xdr:spPr>
        <a:xfrm rot="16200000" flipV="1">
          <a:off x="11231493181" y="86614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37</xdr:row>
      <xdr:rowOff>83510</xdr:rowOff>
    </xdr:from>
    <xdr:to>
      <xdr:col>6</xdr:col>
      <xdr:colOff>146919</xdr:colOff>
      <xdr:row>37</xdr:row>
      <xdr:rowOff>363969</xdr:rowOff>
    </xdr:to>
    <xdr:sp macro="" textlink="">
      <xdr:nvSpPr>
        <xdr:cNvPr id="21" name="سهم للأسفل 20"/>
        <xdr:cNvSpPr/>
      </xdr:nvSpPr>
      <xdr:spPr>
        <a:xfrm flipV="1">
          <a:off x="11231009181" y="8941760"/>
          <a:ext cx="218020" cy="232834"/>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11</xdr:row>
      <xdr:rowOff>164946</xdr:rowOff>
    </xdr:from>
    <xdr:to>
      <xdr:col>18</xdr:col>
      <xdr:colOff>9673</xdr:colOff>
      <xdr:row>12</xdr:row>
      <xdr:rowOff>95249</xdr:rowOff>
    </xdr:to>
    <xdr:sp macro="" textlink="">
      <xdr:nvSpPr>
        <xdr:cNvPr id="22" name="سهم للأسفل 21">
          <a:extLst>
            <a:ext uri="{FF2B5EF4-FFF2-40B4-BE49-F238E27FC236}">
              <a16:creationId xmlns:a16="http://schemas.microsoft.com/office/drawing/2014/main" xmlns="" id="{00000000-0008-0000-0300-000009000000}"/>
            </a:ext>
          </a:extLst>
        </xdr:cNvPr>
        <xdr:cNvSpPr/>
      </xdr:nvSpPr>
      <xdr:spPr>
        <a:xfrm rot="16200000">
          <a:off x="11224994864" y="3001809"/>
          <a:ext cx="9222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18</xdr:row>
      <xdr:rowOff>9523</xdr:rowOff>
    </xdr:from>
    <xdr:to>
      <xdr:col>17</xdr:col>
      <xdr:colOff>257175</xdr:colOff>
      <xdr:row>18</xdr:row>
      <xdr:rowOff>190499</xdr:rowOff>
    </xdr:to>
    <xdr:sp macro="" textlink="">
      <xdr:nvSpPr>
        <xdr:cNvPr id="23" name="سهم للأسفل 22">
          <a:extLst>
            <a:ext uri="{FF2B5EF4-FFF2-40B4-BE49-F238E27FC236}">
              <a16:creationId xmlns:a16="http://schemas.microsoft.com/office/drawing/2014/main" xmlns="" id="{00000000-0008-0000-0300-000009000000}"/>
            </a:ext>
          </a:extLst>
        </xdr:cNvPr>
        <xdr:cNvSpPr/>
      </xdr:nvSpPr>
      <xdr:spPr>
        <a:xfrm rot="16200000">
          <a:off x="11224993068" y="462950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24</xdr:col>
      <xdr:colOff>95251</xdr:colOff>
      <xdr:row>496</xdr:row>
      <xdr:rowOff>23812</xdr:rowOff>
    </xdr:from>
    <xdr:to>
      <xdr:col>24</xdr:col>
      <xdr:colOff>494388</xdr:colOff>
      <xdr:row>498</xdr:row>
      <xdr:rowOff>148165</xdr:rowOff>
    </xdr:to>
    <xdr:sp macro="" textlink="">
      <xdr:nvSpPr>
        <xdr:cNvPr id="24" name="سهم للأسفل 23"/>
        <xdr:cNvSpPr/>
      </xdr:nvSpPr>
      <xdr:spPr>
        <a:xfrm>
          <a:off x="11219822262" y="125391862"/>
          <a:ext cx="399137" cy="505353"/>
        </a:xfrm>
        <a:prstGeom prst="down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1" anchor="t"/>
        <a:lstStyle/>
        <a:p>
          <a:pPr algn="r" rtl="1"/>
          <a:endParaRPr lang="ar-SA"/>
        </a:p>
      </xdr:txBody>
    </xdr:sp>
    <xdr:clientData/>
  </xdr:twoCellAnchor>
  <xdr:twoCellAnchor>
    <xdr:from>
      <xdr:col>24</xdr:col>
      <xdr:colOff>81644</xdr:colOff>
      <xdr:row>532</xdr:row>
      <xdr:rowOff>418419</xdr:rowOff>
    </xdr:from>
    <xdr:to>
      <xdr:col>24</xdr:col>
      <xdr:colOff>480781</xdr:colOff>
      <xdr:row>535</xdr:row>
      <xdr:rowOff>0</xdr:rowOff>
    </xdr:to>
    <xdr:sp macro="" textlink="">
      <xdr:nvSpPr>
        <xdr:cNvPr id="25" name="سهم للأسفل 24"/>
        <xdr:cNvSpPr/>
      </xdr:nvSpPr>
      <xdr:spPr>
        <a:xfrm>
          <a:off x="11219835869" y="134597094"/>
          <a:ext cx="399137" cy="524556"/>
        </a:xfrm>
        <a:prstGeom prst="downArrow">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1" anchor="t"/>
        <a:lstStyle/>
        <a:p>
          <a:pPr algn="r" rtl="1"/>
          <a:endParaRPr lang="ar-SA"/>
        </a:p>
      </xdr:txBody>
    </xdr:sp>
    <xdr:clientData/>
  </xdr:twoCellAnchor>
  <xdr:twoCellAnchor>
    <xdr:from>
      <xdr:col>1</xdr:col>
      <xdr:colOff>47625</xdr:colOff>
      <xdr:row>570</xdr:row>
      <xdr:rowOff>111125</xdr:rowOff>
    </xdr:from>
    <xdr:to>
      <xdr:col>5</xdr:col>
      <xdr:colOff>201083</xdr:colOff>
      <xdr:row>573</xdr:row>
      <xdr:rowOff>95250</xdr:rowOff>
    </xdr:to>
    <xdr:sp macro="" textlink="">
      <xdr:nvSpPr>
        <xdr:cNvPr id="26" name="مستطيل 25"/>
        <xdr:cNvSpPr/>
      </xdr:nvSpPr>
      <xdr:spPr>
        <a:xfrm>
          <a:off x="11231231242" y="144262475"/>
          <a:ext cx="3010958" cy="52705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ctr" rtl="1"/>
          <a:r>
            <a:rPr lang="ar-AE" sz="2000" b="1">
              <a:solidFill>
                <a:srgbClr val="0070C0"/>
              </a:solidFill>
            </a:rPr>
            <a:t>اذهب</a:t>
          </a:r>
          <a:r>
            <a:rPr lang="ar-AE" sz="2000" b="1" baseline="0">
              <a:solidFill>
                <a:srgbClr val="0070C0"/>
              </a:solidFill>
            </a:rPr>
            <a:t> لمواد القانون الاخرى</a:t>
          </a:r>
          <a:endParaRPr lang="ar-SA" sz="2000" b="1">
            <a:solidFill>
              <a:srgbClr val="0070C0"/>
            </a:solidFill>
          </a:endParaRPr>
        </a:p>
      </xdr:txBody>
    </xdr:sp>
    <xdr:clientData/>
  </xdr:twoCellAnchor>
  <xdr:twoCellAnchor>
    <xdr:from>
      <xdr:col>4</xdr:col>
      <xdr:colOff>30995</xdr:colOff>
      <xdr:row>327</xdr:row>
      <xdr:rowOff>46111</xdr:rowOff>
    </xdr:from>
    <xdr:to>
      <xdr:col>4</xdr:col>
      <xdr:colOff>343953</xdr:colOff>
      <xdr:row>327</xdr:row>
      <xdr:rowOff>168576</xdr:rowOff>
    </xdr:to>
    <xdr:sp macro="" textlink="">
      <xdr:nvSpPr>
        <xdr:cNvPr id="27" name="سهم للأسفل 26">
          <a:extLst>
            <a:ext uri="{FF2B5EF4-FFF2-40B4-BE49-F238E27FC236}">
              <a16:creationId xmlns:a16="http://schemas.microsoft.com/office/drawing/2014/main" xmlns="" id="{00000000-0008-0000-0300-00000F000000}"/>
            </a:ext>
          </a:extLst>
        </xdr:cNvPr>
        <xdr:cNvSpPr/>
      </xdr:nvSpPr>
      <xdr:spPr>
        <a:xfrm rot="16200000" flipV="1">
          <a:off x="11231493181" y="82232577"/>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404</xdr:row>
      <xdr:rowOff>46111</xdr:rowOff>
    </xdr:from>
    <xdr:to>
      <xdr:col>4</xdr:col>
      <xdr:colOff>343953</xdr:colOff>
      <xdr:row>404</xdr:row>
      <xdr:rowOff>168576</xdr:rowOff>
    </xdr:to>
    <xdr:sp macro="" textlink="">
      <xdr:nvSpPr>
        <xdr:cNvPr id="28" name="سهم للأسفل 27">
          <a:extLst>
            <a:ext uri="{FF2B5EF4-FFF2-40B4-BE49-F238E27FC236}">
              <a16:creationId xmlns:a16="http://schemas.microsoft.com/office/drawing/2014/main" xmlns="" id="{00000000-0008-0000-0300-00000F000000}"/>
            </a:ext>
          </a:extLst>
        </xdr:cNvPr>
        <xdr:cNvSpPr/>
      </xdr:nvSpPr>
      <xdr:spPr>
        <a:xfrm rot="16200000" flipV="1">
          <a:off x="11231493181" y="101768352"/>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26</xdr:col>
      <xdr:colOff>1693636</xdr:colOff>
      <xdr:row>0</xdr:row>
      <xdr:rowOff>150132</xdr:rowOff>
    </xdr:from>
    <xdr:to>
      <xdr:col>27</xdr:col>
      <xdr:colOff>106136</xdr:colOff>
      <xdr:row>1</xdr:row>
      <xdr:rowOff>197757</xdr:rowOff>
    </xdr:to>
    <xdr:sp macro="" textlink="">
      <xdr:nvSpPr>
        <xdr:cNvPr id="29" name="مستطيل 28">
          <a:hlinkClick xmlns:r="http://schemas.openxmlformats.org/officeDocument/2006/relationships" r:id="rId2" tooltip="الوحدة الثالثة"/>
        </xdr:cNvPr>
        <xdr:cNvSpPr/>
      </xdr:nvSpPr>
      <xdr:spPr>
        <a:xfrm>
          <a:off x="11216857714" y="150132"/>
          <a:ext cx="574675"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ar-SA" sz="1800" b="1">
              <a:solidFill>
                <a:srgbClr val="C00000"/>
              </a:solidFill>
              <a:latin typeface="+mn-lt"/>
              <a:ea typeface="+mn-ea"/>
              <a:cs typeface="+mn-cs"/>
            </a:rPr>
            <a:t>3</a:t>
          </a:r>
        </a:p>
      </xdr:txBody>
    </xdr:sp>
    <xdr:clientData/>
  </xdr:twoCellAnchor>
  <xdr:twoCellAnchor>
    <xdr:from>
      <xdr:col>27</xdr:col>
      <xdr:colOff>63501</xdr:colOff>
      <xdr:row>0</xdr:row>
      <xdr:rowOff>139549</xdr:rowOff>
    </xdr:from>
    <xdr:to>
      <xdr:col>28</xdr:col>
      <xdr:colOff>302683</xdr:colOff>
      <xdr:row>1</xdr:row>
      <xdr:rowOff>222250</xdr:rowOff>
    </xdr:to>
    <xdr:sp macro="" textlink="">
      <xdr:nvSpPr>
        <xdr:cNvPr id="30" name="مستطيل 29">
          <a:hlinkClick xmlns:r="http://schemas.openxmlformats.org/officeDocument/2006/relationships" r:id="rId3" tooltip="الوحدة الثانية"/>
        </xdr:cNvPr>
        <xdr:cNvSpPr/>
      </xdr:nvSpPr>
      <xdr:spPr>
        <a:xfrm>
          <a:off x="11251008317" y="139549"/>
          <a:ext cx="514349" cy="262618"/>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ar-SA" sz="2000" b="1">
              <a:solidFill>
                <a:srgbClr val="C00000"/>
              </a:solidFill>
              <a:latin typeface="+mn-lt"/>
              <a:ea typeface="+mn-ea"/>
              <a:cs typeface="+mn-cs"/>
            </a:rPr>
            <a:t>2</a:t>
          </a:r>
        </a:p>
      </xdr:txBody>
    </xdr:sp>
    <xdr:clientData/>
  </xdr:twoCellAnchor>
  <xdr:twoCellAnchor>
    <xdr:from>
      <xdr:col>26</xdr:col>
      <xdr:colOff>810986</xdr:colOff>
      <xdr:row>0</xdr:row>
      <xdr:rowOff>158296</xdr:rowOff>
    </xdr:from>
    <xdr:to>
      <xdr:col>26</xdr:col>
      <xdr:colOff>1237343</xdr:colOff>
      <xdr:row>1</xdr:row>
      <xdr:rowOff>205921</xdr:rowOff>
    </xdr:to>
    <xdr:sp macro="" textlink="">
      <xdr:nvSpPr>
        <xdr:cNvPr id="31" name="مستطيل 30">
          <a:hlinkClick xmlns:r="http://schemas.openxmlformats.org/officeDocument/2006/relationships" r:id="rId4" tooltip="الوحدة الخامسة"/>
        </xdr:cNvPr>
        <xdr:cNvSpPr/>
      </xdr:nvSpPr>
      <xdr:spPr>
        <a:xfrm>
          <a:off x="11217888682" y="158296"/>
          <a:ext cx="426357"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ar-SA" sz="1600" b="1">
              <a:solidFill>
                <a:srgbClr val="C00000"/>
              </a:solidFill>
              <a:latin typeface="+mn-lt"/>
              <a:ea typeface="+mn-ea"/>
              <a:cs typeface="+mn-cs"/>
            </a:rPr>
            <a:t>5</a:t>
          </a:r>
        </a:p>
      </xdr:txBody>
    </xdr:sp>
    <xdr:clientData/>
  </xdr:twoCellAnchor>
  <xdr:twoCellAnchor>
    <xdr:from>
      <xdr:col>26</xdr:col>
      <xdr:colOff>1257300</xdr:colOff>
      <xdr:row>0</xdr:row>
      <xdr:rowOff>155575</xdr:rowOff>
    </xdr:from>
    <xdr:to>
      <xdr:col>26</xdr:col>
      <xdr:colOff>1683657</xdr:colOff>
      <xdr:row>1</xdr:row>
      <xdr:rowOff>203200</xdr:rowOff>
    </xdr:to>
    <xdr:sp macro="" textlink="">
      <xdr:nvSpPr>
        <xdr:cNvPr id="32" name="مستطيل 31">
          <a:hlinkClick xmlns:r="http://schemas.openxmlformats.org/officeDocument/2006/relationships" r:id="rId5" tooltip="الوحدة الرابعة"/>
        </xdr:cNvPr>
        <xdr:cNvSpPr/>
      </xdr:nvSpPr>
      <xdr:spPr>
        <a:xfrm>
          <a:off x="11217442368" y="155575"/>
          <a:ext cx="426357"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ar-SA" sz="1600" b="1">
              <a:solidFill>
                <a:srgbClr val="C00000"/>
              </a:solidFill>
              <a:latin typeface="+mn-lt"/>
              <a:ea typeface="+mn-ea"/>
              <a:cs typeface="+mn-cs"/>
            </a:rPr>
            <a:t>4</a:t>
          </a:r>
        </a:p>
      </xdr:txBody>
    </xdr:sp>
    <xdr:clientData/>
  </xdr:twoCellAnchor>
  <xdr:twoCellAnchor>
    <xdr:from>
      <xdr:col>25</xdr:col>
      <xdr:colOff>579211</xdr:colOff>
      <xdr:row>0</xdr:row>
      <xdr:rowOff>142875</xdr:rowOff>
    </xdr:from>
    <xdr:to>
      <xdr:col>26</xdr:col>
      <xdr:colOff>319768</xdr:colOff>
      <xdr:row>1</xdr:row>
      <xdr:rowOff>190500</xdr:rowOff>
    </xdr:to>
    <xdr:sp macro="" textlink="">
      <xdr:nvSpPr>
        <xdr:cNvPr id="33" name="مستطيل 32">
          <a:hlinkClick xmlns:r="http://schemas.openxmlformats.org/officeDocument/2006/relationships" r:id="rId6" tooltip="الوحدة السابعة"/>
        </xdr:cNvPr>
        <xdr:cNvSpPr/>
      </xdr:nvSpPr>
      <xdr:spPr>
        <a:xfrm>
          <a:off x="11218806257" y="142875"/>
          <a:ext cx="426357"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ar-SA" sz="2400" b="1">
              <a:solidFill>
                <a:srgbClr val="C00000"/>
              </a:solidFill>
              <a:latin typeface="+mn-lt"/>
              <a:ea typeface="+mn-ea"/>
              <a:cs typeface="+mn-cs"/>
            </a:rPr>
            <a:t>7</a:t>
          </a:r>
          <a:endParaRPr lang="ar-SA" sz="2000" b="1">
            <a:solidFill>
              <a:srgbClr val="C00000"/>
            </a:solidFill>
            <a:latin typeface="+mn-lt"/>
            <a:ea typeface="+mn-ea"/>
            <a:cs typeface="+mn-cs"/>
          </a:endParaRPr>
        </a:p>
      </xdr:txBody>
    </xdr:sp>
    <xdr:clientData/>
  </xdr:twoCellAnchor>
  <xdr:twoCellAnchor>
    <xdr:from>
      <xdr:col>26</xdr:col>
      <xdr:colOff>360589</xdr:colOff>
      <xdr:row>0</xdr:row>
      <xdr:rowOff>156482</xdr:rowOff>
    </xdr:from>
    <xdr:to>
      <xdr:col>26</xdr:col>
      <xdr:colOff>786946</xdr:colOff>
      <xdr:row>1</xdr:row>
      <xdr:rowOff>204107</xdr:rowOff>
    </xdr:to>
    <xdr:sp macro="" textlink="">
      <xdr:nvSpPr>
        <xdr:cNvPr id="34" name="مستطيل 33">
          <a:hlinkClick xmlns:r="http://schemas.openxmlformats.org/officeDocument/2006/relationships" r:id="rId7" tooltip="الوحدة السادسة"/>
        </xdr:cNvPr>
        <xdr:cNvSpPr/>
      </xdr:nvSpPr>
      <xdr:spPr>
        <a:xfrm>
          <a:off x="11218339079" y="156482"/>
          <a:ext cx="426357" cy="228600"/>
        </a:xfrm>
        <a:prstGeom prst="rect">
          <a:avLst/>
        </a:prstGeom>
        <a:solidFill>
          <a:schemeClr val="accent4">
            <a:lumMod val="20000"/>
            <a:lumOff val="80000"/>
          </a:schemeClr>
        </a:solidFill>
        <a:ln>
          <a:solidFill>
            <a:schemeClr val="accent3">
              <a:lumMod val="60000"/>
              <a:lumOff val="40000"/>
            </a:schemeClr>
          </a:solidFill>
        </a:ln>
        <a:scene3d>
          <a:camera prst="isometricOffAxis1Right"/>
          <a:lightRig rig="threePt" dir="t"/>
        </a:scene3d>
      </xdr:spPr>
      <xdr:style>
        <a:lnRef idx="2">
          <a:schemeClr val="accent6"/>
        </a:lnRef>
        <a:fillRef idx="1">
          <a:schemeClr val="lt1"/>
        </a:fillRef>
        <a:effectRef idx="0">
          <a:schemeClr val="accent6"/>
        </a:effectRef>
        <a:fontRef idx="minor">
          <a:schemeClr val="dk1"/>
        </a:fontRef>
      </xdr:style>
      <xdr:txBody>
        <a:bodyPr vertOverflow="clip" horzOverflow="clip" rtlCol="1" anchor="ctr"/>
        <a:lstStyle/>
        <a:p>
          <a:pPr marL="0" indent="0" algn="r" rtl="1"/>
          <a:r>
            <a:rPr lang="ar-SA" sz="2000">
              <a:solidFill>
                <a:srgbClr val="C00000"/>
              </a:solidFill>
              <a:latin typeface="+mn-lt"/>
              <a:ea typeface="+mn-ea"/>
              <a:cs typeface="+mn-cs"/>
            </a:rPr>
            <a:t>6</a:t>
          </a:r>
        </a:p>
      </xdr:txBody>
    </xdr:sp>
    <xdr:clientData/>
  </xdr:twoCellAnchor>
  <xdr:twoCellAnchor>
    <xdr:from>
      <xdr:col>23</xdr:col>
      <xdr:colOff>1873250</xdr:colOff>
      <xdr:row>1</xdr:row>
      <xdr:rowOff>95250</xdr:rowOff>
    </xdr:from>
    <xdr:to>
      <xdr:col>24</xdr:col>
      <xdr:colOff>523873</xdr:colOff>
      <xdr:row>1</xdr:row>
      <xdr:rowOff>95250</xdr:rowOff>
    </xdr:to>
    <xdr:cxnSp macro="">
      <xdr:nvCxnSpPr>
        <xdr:cNvPr id="44" name="رابط كسهم مستقيم 43"/>
        <xdr:cNvCxnSpPr/>
      </xdr:nvCxnSpPr>
      <xdr:spPr>
        <a:xfrm flipH="1">
          <a:off x="11219811827" y="276225"/>
          <a:ext cx="584198" cy="0"/>
        </a:xfrm>
        <a:prstGeom prst="straightConnector1">
          <a:avLst/>
        </a:prstGeom>
        <a:ln>
          <a:solidFill>
            <a:srgbClr val="FFFF00"/>
          </a:solidFill>
          <a:tailEnd type="arrow"/>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14</xdr:col>
      <xdr:colOff>0</xdr:colOff>
      <xdr:row>12</xdr:row>
      <xdr:rowOff>35719</xdr:rowOff>
    </xdr:from>
    <xdr:to>
      <xdr:col>14</xdr:col>
      <xdr:colOff>252413</xdr:colOff>
      <xdr:row>12</xdr:row>
      <xdr:rowOff>155258</xdr:rowOff>
    </xdr:to>
    <xdr:sp macro="" textlink="">
      <xdr:nvSpPr>
        <xdr:cNvPr id="45" name="سهم للأسفل 44">
          <a:extLst>
            <a:ext uri="{FF2B5EF4-FFF2-40B4-BE49-F238E27FC236}">
              <a16:creationId xmlns:a16="http://schemas.microsoft.com/office/drawing/2014/main" xmlns="" id="{00000000-0008-0000-0300-00000F000000}"/>
            </a:ext>
          </a:extLst>
        </xdr:cNvPr>
        <xdr:cNvSpPr/>
      </xdr:nvSpPr>
      <xdr:spPr>
        <a:xfrm rot="16200000" flipV="1">
          <a:off x="11225864724" y="30268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54</xdr:row>
      <xdr:rowOff>23660</xdr:rowOff>
    </xdr:from>
    <xdr:to>
      <xdr:col>7</xdr:col>
      <xdr:colOff>349247</xdr:colOff>
      <xdr:row>54</xdr:row>
      <xdr:rowOff>114300</xdr:rowOff>
    </xdr:to>
    <xdr:sp macro="" textlink="">
      <xdr:nvSpPr>
        <xdr:cNvPr id="46" name="سهم للأسفل 45">
          <a:extLst>
            <a:ext uri="{FF2B5EF4-FFF2-40B4-BE49-F238E27FC236}">
              <a16:creationId xmlns:a16="http://schemas.microsoft.com/office/drawing/2014/main" xmlns="" id="{00000000-0008-0000-0300-000009000000}"/>
            </a:ext>
          </a:extLst>
        </xdr:cNvPr>
        <xdr:cNvSpPr/>
      </xdr:nvSpPr>
      <xdr:spPr>
        <a:xfrm rot="16200000">
          <a:off x="11230689340" y="135618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66</xdr:row>
      <xdr:rowOff>27061</xdr:rowOff>
    </xdr:from>
    <xdr:to>
      <xdr:col>4</xdr:col>
      <xdr:colOff>248703</xdr:colOff>
      <xdr:row>66</xdr:row>
      <xdr:rowOff>161925</xdr:rowOff>
    </xdr:to>
    <xdr:sp macro="" textlink="">
      <xdr:nvSpPr>
        <xdr:cNvPr id="47" name="سهم للأسفل 46">
          <a:extLst>
            <a:ext uri="{FF2B5EF4-FFF2-40B4-BE49-F238E27FC236}">
              <a16:creationId xmlns:a16="http://schemas.microsoft.com/office/drawing/2014/main" xmlns="" id="{00000000-0008-0000-0300-00000F000000}"/>
            </a:ext>
          </a:extLst>
        </xdr:cNvPr>
        <xdr:cNvSpPr/>
      </xdr:nvSpPr>
      <xdr:spPr>
        <a:xfrm rot="16200000" flipV="1">
          <a:off x="11231483429" y="165388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66</xdr:row>
      <xdr:rowOff>33184</xdr:rowOff>
    </xdr:from>
    <xdr:to>
      <xdr:col>7</xdr:col>
      <xdr:colOff>238125</xdr:colOff>
      <xdr:row>66</xdr:row>
      <xdr:rowOff>152399</xdr:rowOff>
    </xdr:to>
    <xdr:sp macro="" textlink="">
      <xdr:nvSpPr>
        <xdr:cNvPr id="48" name="سهم للأسفل 47">
          <a:extLst>
            <a:ext uri="{FF2B5EF4-FFF2-40B4-BE49-F238E27FC236}">
              <a16:creationId xmlns:a16="http://schemas.microsoft.com/office/drawing/2014/main" xmlns="" id="{00000000-0008-0000-0300-000009000000}"/>
            </a:ext>
          </a:extLst>
        </xdr:cNvPr>
        <xdr:cNvSpPr/>
      </xdr:nvSpPr>
      <xdr:spPr>
        <a:xfrm rot="16200000">
          <a:off x="11230673462" y="165368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48</xdr:row>
      <xdr:rowOff>8938</xdr:rowOff>
    </xdr:from>
    <xdr:to>
      <xdr:col>7</xdr:col>
      <xdr:colOff>338286</xdr:colOff>
      <xdr:row>48</xdr:row>
      <xdr:rowOff>118476</xdr:rowOff>
    </xdr:to>
    <xdr:sp macro="" textlink="">
      <xdr:nvSpPr>
        <xdr:cNvPr id="49" name="سهم للأسفل 48">
          <a:extLst>
            <a:ext uri="{FF2B5EF4-FFF2-40B4-BE49-F238E27FC236}">
              <a16:creationId xmlns:a16="http://schemas.microsoft.com/office/drawing/2014/main" xmlns="" id="{00000000-0008-0000-0300-000009000000}"/>
            </a:ext>
          </a:extLst>
        </xdr:cNvPr>
        <xdr:cNvSpPr/>
      </xdr:nvSpPr>
      <xdr:spPr>
        <a:xfrm rot="16200000">
          <a:off x="11230680608" y="121000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53</xdr:row>
      <xdr:rowOff>184655</xdr:rowOff>
    </xdr:from>
    <xdr:to>
      <xdr:col>5</xdr:col>
      <xdr:colOff>187</xdr:colOff>
      <xdr:row>54</xdr:row>
      <xdr:rowOff>116620</xdr:rowOff>
    </xdr:to>
    <xdr:sp macro="" textlink="">
      <xdr:nvSpPr>
        <xdr:cNvPr id="50" name="سهم للأسفل 49">
          <a:extLst>
            <a:ext uri="{FF2B5EF4-FFF2-40B4-BE49-F238E27FC236}">
              <a16:creationId xmlns:a16="http://schemas.microsoft.com/office/drawing/2014/main" xmlns="" id="{00000000-0008-0000-0300-00000F000000}"/>
            </a:ext>
          </a:extLst>
        </xdr:cNvPr>
        <xdr:cNvSpPr/>
      </xdr:nvSpPr>
      <xdr:spPr>
        <a:xfrm rot="16200000" flipV="1">
          <a:off x="11231493614" y="13553429"/>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60</xdr:row>
      <xdr:rowOff>55635</xdr:rowOff>
    </xdr:from>
    <xdr:to>
      <xdr:col>4</xdr:col>
      <xdr:colOff>248703</xdr:colOff>
      <xdr:row>60</xdr:row>
      <xdr:rowOff>161924</xdr:rowOff>
    </xdr:to>
    <xdr:sp macro="" textlink="">
      <xdr:nvSpPr>
        <xdr:cNvPr id="51" name="سهم للأسفل 50">
          <a:extLst>
            <a:ext uri="{FF2B5EF4-FFF2-40B4-BE49-F238E27FC236}">
              <a16:creationId xmlns:a16="http://schemas.microsoft.com/office/drawing/2014/main" xmlns="" id="{00000000-0008-0000-0300-00000F000000}"/>
            </a:ext>
          </a:extLst>
        </xdr:cNvPr>
        <xdr:cNvSpPr/>
      </xdr:nvSpPr>
      <xdr:spPr>
        <a:xfrm rot="16200000" flipV="1">
          <a:off x="11231507241" y="1508631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60</xdr:row>
      <xdr:rowOff>42710</xdr:rowOff>
    </xdr:from>
    <xdr:to>
      <xdr:col>7</xdr:col>
      <xdr:colOff>243036</xdr:colOff>
      <xdr:row>60</xdr:row>
      <xdr:rowOff>171450</xdr:rowOff>
    </xdr:to>
    <xdr:sp macro="" textlink="">
      <xdr:nvSpPr>
        <xdr:cNvPr id="52" name="سهم للأسفل 51">
          <a:extLst>
            <a:ext uri="{FF2B5EF4-FFF2-40B4-BE49-F238E27FC236}">
              <a16:creationId xmlns:a16="http://schemas.microsoft.com/office/drawing/2014/main" xmlns="" id="{00000000-0008-0000-0300-000009000000}"/>
            </a:ext>
          </a:extLst>
        </xdr:cNvPr>
        <xdr:cNvSpPr/>
      </xdr:nvSpPr>
      <xdr:spPr>
        <a:xfrm rot="16200000">
          <a:off x="11230670175" y="1508744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72</xdr:row>
      <xdr:rowOff>42710</xdr:rowOff>
    </xdr:from>
    <xdr:to>
      <xdr:col>7</xdr:col>
      <xdr:colOff>338286</xdr:colOff>
      <xdr:row>72</xdr:row>
      <xdr:rowOff>152248</xdr:rowOff>
    </xdr:to>
    <xdr:sp macro="" textlink="">
      <xdr:nvSpPr>
        <xdr:cNvPr id="53" name="سهم للأسفل 52">
          <a:extLst>
            <a:ext uri="{FF2B5EF4-FFF2-40B4-BE49-F238E27FC236}">
              <a16:creationId xmlns:a16="http://schemas.microsoft.com/office/drawing/2014/main" xmlns="" id="{00000000-0008-0000-0300-000009000000}"/>
            </a:ext>
          </a:extLst>
        </xdr:cNvPr>
        <xdr:cNvSpPr/>
      </xdr:nvSpPr>
      <xdr:spPr>
        <a:xfrm rot="16200000">
          <a:off x="11230680608" y="1796309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72</xdr:row>
      <xdr:rowOff>17536</xdr:rowOff>
    </xdr:from>
    <xdr:to>
      <xdr:col>4</xdr:col>
      <xdr:colOff>343953</xdr:colOff>
      <xdr:row>72</xdr:row>
      <xdr:rowOff>140001</xdr:rowOff>
    </xdr:to>
    <xdr:sp macro="" textlink="">
      <xdr:nvSpPr>
        <xdr:cNvPr id="54" name="سهم للأسفل 53">
          <a:extLst>
            <a:ext uri="{FF2B5EF4-FFF2-40B4-BE49-F238E27FC236}">
              <a16:creationId xmlns:a16="http://schemas.microsoft.com/office/drawing/2014/main" xmlns="" id="{00000000-0008-0000-0300-00000F000000}"/>
            </a:ext>
          </a:extLst>
        </xdr:cNvPr>
        <xdr:cNvSpPr/>
      </xdr:nvSpPr>
      <xdr:spPr>
        <a:xfrm rot="16200000" flipV="1">
          <a:off x="11231493181" y="1794835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73</xdr:row>
      <xdr:rowOff>83510</xdr:rowOff>
    </xdr:from>
    <xdr:to>
      <xdr:col>6</xdr:col>
      <xdr:colOff>146919</xdr:colOff>
      <xdr:row>73</xdr:row>
      <xdr:rowOff>363969</xdr:rowOff>
    </xdr:to>
    <xdr:sp macro="" textlink="">
      <xdr:nvSpPr>
        <xdr:cNvPr id="55" name="سهم للأسفل 54"/>
        <xdr:cNvSpPr/>
      </xdr:nvSpPr>
      <xdr:spPr>
        <a:xfrm flipV="1">
          <a:off x="11231009181" y="1826673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54</xdr:row>
      <xdr:rowOff>23332</xdr:rowOff>
    </xdr:from>
    <xdr:to>
      <xdr:col>14</xdr:col>
      <xdr:colOff>233366</xdr:colOff>
      <xdr:row>54</xdr:row>
      <xdr:rowOff>142875</xdr:rowOff>
    </xdr:to>
    <xdr:sp macro="" textlink="">
      <xdr:nvSpPr>
        <xdr:cNvPr id="56" name="سهم للأسفل 55">
          <a:extLst>
            <a:ext uri="{FF2B5EF4-FFF2-40B4-BE49-F238E27FC236}">
              <a16:creationId xmlns:a16="http://schemas.microsoft.com/office/drawing/2014/main" xmlns="" id="{00000000-0008-0000-0300-00000F000000}"/>
            </a:ext>
          </a:extLst>
        </xdr:cNvPr>
        <xdr:cNvSpPr/>
      </xdr:nvSpPr>
      <xdr:spPr>
        <a:xfrm rot="16200000" flipV="1">
          <a:off x="11225845670" y="136157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60</xdr:row>
      <xdr:rowOff>22297</xdr:rowOff>
    </xdr:from>
    <xdr:to>
      <xdr:col>15</xdr:col>
      <xdr:colOff>1054</xdr:colOff>
      <xdr:row>60</xdr:row>
      <xdr:rowOff>142874</xdr:rowOff>
    </xdr:to>
    <xdr:sp macro="" textlink="">
      <xdr:nvSpPr>
        <xdr:cNvPr id="57" name="سهم للأسفل 56">
          <a:extLst>
            <a:ext uri="{FF2B5EF4-FFF2-40B4-BE49-F238E27FC236}">
              <a16:creationId xmlns:a16="http://schemas.microsoft.com/office/drawing/2014/main" xmlns="" id="{00000000-0008-0000-0300-00000F000000}"/>
            </a:ext>
          </a:extLst>
        </xdr:cNvPr>
        <xdr:cNvSpPr/>
      </xdr:nvSpPr>
      <xdr:spPr>
        <a:xfrm rot="16200000" flipV="1">
          <a:off x="11225827959" y="150458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60</xdr:row>
      <xdr:rowOff>28421</xdr:rowOff>
    </xdr:from>
    <xdr:to>
      <xdr:col>17</xdr:col>
      <xdr:colOff>266700</xdr:colOff>
      <xdr:row>60</xdr:row>
      <xdr:rowOff>171449</xdr:rowOff>
    </xdr:to>
    <xdr:sp macro="" textlink="">
      <xdr:nvSpPr>
        <xdr:cNvPr id="58" name="سهم للأسفل 57">
          <a:extLst>
            <a:ext uri="{FF2B5EF4-FFF2-40B4-BE49-F238E27FC236}">
              <a16:creationId xmlns:a16="http://schemas.microsoft.com/office/drawing/2014/main" xmlns="" id="{00000000-0008-0000-0300-000009000000}"/>
            </a:ext>
          </a:extLst>
        </xdr:cNvPr>
        <xdr:cNvSpPr/>
      </xdr:nvSpPr>
      <xdr:spPr>
        <a:xfrm rot="16200000">
          <a:off x="11224998111" y="1506371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65</xdr:row>
      <xdr:rowOff>188982</xdr:rowOff>
    </xdr:from>
    <xdr:to>
      <xdr:col>14</xdr:col>
      <xdr:colOff>260611</xdr:colOff>
      <xdr:row>66</xdr:row>
      <xdr:rowOff>133349</xdr:rowOff>
    </xdr:to>
    <xdr:sp macro="" textlink="">
      <xdr:nvSpPr>
        <xdr:cNvPr id="59" name="سهم للأسفل 58">
          <a:extLst>
            <a:ext uri="{FF2B5EF4-FFF2-40B4-BE49-F238E27FC236}">
              <a16:creationId xmlns:a16="http://schemas.microsoft.com/office/drawing/2014/main" xmlns="" id="{00000000-0008-0000-0300-00000F000000}"/>
            </a:ext>
          </a:extLst>
        </xdr:cNvPr>
        <xdr:cNvSpPr/>
      </xdr:nvSpPr>
      <xdr:spPr>
        <a:xfrm rot="16200000" flipV="1">
          <a:off x="11225838673" y="164852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66</xdr:row>
      <xdr:rowOff>45885</xdr:rowOff>
    </xdr:from>
    <xdr:to>
      <xdr:col>17</xdr:col>
      <xdr:colOff>247650</xdr:colOff>
      <xdr:row>66</xdr:row>
      <xdr:rowOff>180974</xdr:rowOff>
    </xdr:to>
    <xdr:sp macro="" textlink="">
      <xdr:nvSpPr>
        <xdr:cNvPr id="60" name="سهم للأسفل 59">
          <a:extLst>
            <a:ext uri="{FF2B5EF4-FFF2-40B4-BE49-F238E27FC236}">
              <a16:creationId xmlns:a16="http://schemas.microsoft.com/office/drawing/2014/main" xmlns="" id="{00000000-0008-0000-0300-000009000000}"/>
            </a:ext>
          </a:extLst>
        </xdr:cNvPr>
        <xdr:cNvSpPr/>
      </xdr:nvSpPr>
      <xdr:spPr>
        <a:xfrm rot="16200000">
          <a:off x="11225016368" y="165392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71</xdr:row>
      <xdr:rowOff>188981</xdr:rowOff>
    </xdr:from>
    <xdr:to>
      <xdr:col>14</xdr:col>
      <xdr:colOff>231088</xdr:colOff>
      <xdr:row>72</xdr:row>
      <xdr:rowOff>161925</xdr:rowOff>
    </xdr:to>
    <xdr:sp macro="" textlink="">
      <xdr:nvSpPr>
        <xdr:cNvPr id="61" name="سهم للأسفل 60">
          <a:extLst>
            <a:ext uri="{FF2B5EF4-FFF2-40B4-BE49-F238E27FC236}">
              <a16:creationId xmlns:a16="http://schemas.microsoft.com/office/drawing/2014/main" xmlns="" id="{00000000-0008-0000-0300-00000F000000}"/>
            </a:ext>
          </a:extLst>
        </xdr:cNvPr>
        <xdr:cNvSpPr/>
      </xdr:nvSpPr>
      <xdr:spPr>
        <a:xfrm rot="16200000" flipV="1">
          <a:off x="11225834384" y="17976434"/>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71</xdr:row>
      <xdr:rowOff>183201</xdr:rowOff>
    </xdr:from>
    <xdr:to>
      <xdr:col>17</xdr:col>
      <xdr:colOff>219075</xdr:colOff>
      <xdr:row>72</xdr:row>
      <xdr:rowOff>161925</xdr:rowOff>
    </xdr:to>
    <xdr:sp macro="" textlink="">
      <xdr:nvSpPr>
        <xdr:cNvPr id="62" name="سهم للأسفل 61">
          <a:extLst>
            <a:ext uri="{FF2B5EF4-FFF2-40B4-BE49-F238E27FC236}">
              <a16:creationId xmlns:a16="http://schemas.microsoft.com/office/drawing/2014/main" xmlns="" id="{00000000-0008-0000-0300-000009000000}"/>
            </a:ext>
          </a:extLst>
        </xdr:cNvPr>
        <xdr:cNvSpPr/>
      </xdr:nvSpPr>
      <xdr:spPr>
        <a:xfrm rot="16200000">
          <a:off x="11225001326" y="17987050"/>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73</xdr:row>
      <xdr:rowOff>37037</xdr:rowOff>
    </xdr:from>
    <xdr:to>
      <xdr:col>16</xdr:col>
      <xdr:colOff>147635</xdr:colOff>
      <xdr:row>73</xdr:row>
      <xdr:rowOff>371475</xdr:rowOff>
    </xdr:to>
    <xdr:sp macro="" textlink="">
      <xdr:nvSpPr>
        <xdr:cNvPr id="63" name="سهم للأسفل 62"/>
        <xdr:cNvSpPr/>
      </xdr:nvSpPr>
      <xdr:spPr>
        <a:xfrm flipV="1">
          <a:off x="11225350615" y="1822026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47</xdr:row>
      <xdr:rowOff>164946</xdr:rowOff>
    </xdr:from>
    <xdr:to>
      <xdr:col>18</xdr:col>
      <xdr:colOff>9673</xdr:colOff>
      <xdr:row>48</xdr:row>
      <xdr:rowOff>95249</xdr:rowOff>
    </xdr:to>
    <xdr:sp macro="" textlink="">
      <xdr:nvSpPr>
        <xdr:cNvPr id="64" name="سهم للأسفل 63">
          <a:extLst>
            <a:ext uri="{FF2B5EF4-FFF2-40B4-BE49-F238E27FC236}">
              <a16:creationId xmlns:a16="http://schemas.microsoft.com/office/drawing/2014/main" xmlns="" id="{00000000-0008-0000-0300-000009000000}"/>
            </a:ext>
          </a:extLst>
        </xdr:cNvPr>
        <xdr:cNvSpPr/>
      </xdr:nvSpPr>
      <xdr:spPr>
        <a:xfrm rot="16200000">
          <a:off x="11224980576" y="12093422"/>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54</xdr:row>
      <xdr:rowOff>9523</xdr:rowOff>
    </xdr:from>
    <xdr:to>
      <xdr:col>17</xdr:col>
      <xdr:colOff>257175</xdr:colOff>
      <xdr:row>54</xdr:row>
      <xdr:rowOff>190499</xdr:rowOff>
    </xdr:to>
    <xdr:sp macro="" textlink="">
      <xdr:nvSpPr>
        <xdr:cNvPr id="65" name="سهم للأسفل 64">
          <a:extLst>
            <a:ext uri="{FF2B5EF4-FFF2-40B4-BE49-F238E27FC236}">
              <a16:creationId xmlns:a16="http://schemas.microsoft.com/office/drawing/2014/main" xmlns="" id="{00000000-0008-0000-0300-000009000000}"/>
            </a:ext>
          </a:extLst>
        </xdr:cNvPr>
        <xdr:cNvSpPr/>
      </xdr:nvSpPr>
      <xdr:spPr>
        <a:xfrm rot="16200000">
          <a:off x="11224974018" y="136211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48</xdr:row>
      <xdr:rowOff>35719</xdr:rowOff>
    </xdr:from>
    <xdr:to>
      <xdr:col>14</xdr:col>
      <xdr:colOff>252413</xdr:colOff>
      <xdr:row>48</xdr:row>
      <xdr:rowOff>155258</xdr:rowOff>
    </xdr:to>
    <xdr:sp macro="" textlink="">
      <xdr:nvSpPr>
        <xdr:cNvPr id="66" name="سهم للأسفل 65">
          <a:extLst>
            <a:ext uri="{FF2B5EF4-FFF2-40B4-BE49-F238E27FC236}">
              <a16:creationId xmlns:a16="http://schemas.microsoft.com/office/drawing/2014/main" xmlns="" id="{00000000-0008-0000-0300-00000F000000}"/>
            </a:ext>
          </a:extLst>
        </xdr:cNvPr>
        <xdr:cNvSpPr/>
      </xdr:nvSpPr>
      <xdr:spPr>
        <a:xfrm rot="16200000" flipV="1">
          <a:off x="11225864724" y="121327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48</xdr:row>
      <xdr:rowOff>13608</xdr:rowOff>
    </xdr:from>
    <xdr:to>
      <xdr:col>5</xdr:col>
      <xdr:colOff>7484</xdr:colOff>
      <xdr:row>48</xdr:row>
      <xdr:rowOff>133147</xdr:rowOff>
    </xdr:to>
    <xdr:sp macro="" textlink="">
      <xdr:nvSpPr>
        <xdr:cNvPr id="67" name="سهم للأسفل 66">
          <a:extLst>
            <a:ext uri="{FF2B5EF4-FFF2-40B4-BE49-F238E27FC236}">
              <a16:creationId xmlns:a16="http://schemas.microsoft.com/office/drawing/2014/main" xmlns="" id="{00000000-0008-0000-0300-00000F000000}"/>
            </a:ext>
          </a:extLst>
        </xdr:cNvPr>
        <xdr:cNvSpPr/>
      </xdr:nvSpPr>
      <xdr:spPr>
        <a:xfrm rot="16200000" flipV="1">
          <a:off x="11231493319" y="121085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89</xdr:row>
      <xdr:rowOff>23660</xdr:rowOff>
    </xdr:from>
    <xdr:to>
      <xdr:col>7</xdr:col>
      <xdr:colOff>349247</xdr:colOff>
      <xdr:row>89</xdr:row>
      <xdr:rowOff>114300</xdr:rowOff>
    </xdr:to>
    <xdr:sp macro="" textlink="">
      <xdr:nvSpPr>
        <xdr:cNvPr id="68" name="سهم للأسفل 67">
          <a:extLst>
            <a:ext uri="{FF2B5EF4-FFF2-40B4-BE49-F238E27FC236}">
              <a16:creationId xmlns:a16="http://schemas.microsoft.com/office/drawing/2014/main" xmlns="" id="{00000000-0008-0000-0300-000009000000}"/>
            </a:ext>
          </a:extLst>
        </xdr:cNvPr>
        <xdr:cNvSpPr/>
      </xdr:nvSpPr>
      <xdr:spPr>
        <a:xfrm rot="16200000">
          <a:off x="11230689340" y="230392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101</xdr:row>
      <xdr:rowOff>27061</xdr:rowOff>
    </xdr:from>
    <xdr:to>
      <xdr:col>4</xdr:col>
      <xdr:colOff>248703</xdr:colOff>
      <xdr:row>101</xdr:row>
      <xdr:rowOff>161925</xdr:rowOff>
    </xdr:to>
    <xdr:sp macro="" textlink="">
      <xdr:nvSpPr>
        <xdr:cNvPr id="69" name="سهم للأسفل 68">
          <a:extLst>
            <a:ext uri="{FF2B5EF4-FFF2-40B4-BE49-F238E27FC236}">
              <a16:creationId xmlns:a16="http://schemas.microsoft.com/office/drawing/2014/main" xmlns="" id="{00000000-0008-0000-0300-00000F000000}"/>
            </a:ext>
          </a:extLst>
        </xdr:cNvPr>
        <xdr:cNvSpPr/>
      </xdr:nvSpPr>
      <xdr:spPr>
        <a:xfrm rot="16200000" flipV="1">
          <a:off x="11231483429" y="2601625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101</xdr:row>
      <xdr:rowOff>33184</xdr:rowOff>
    </xdr:from>
    <xdr:to>
      <xdr:col>7</xdr:col>
      <xdr:colOff>238125</xdr:colOff>
      <xdr:row>101</xdr:row>
      <xdr:rowOff>152399</xdr:rowOff>
    </xdr:to>
    <xdr:sp macro="" textlink="">
      <xdr:nvSpPr>
        <xdr:cNvPr id="70" name="سهم للأسفل 69">
          <a:extLst>
            <a:ext uri="{FF2B5EF4-FFF2-40B4-BE49-F238E27FC236}">
              <a16:creationId xmlns:a16="http://schemas.microsoft.com/office/drawing/2014/main" xmlns="" id="{00000000-0008-0000-0300-000009000000}"/>
            </a:ext>
          </a:extLst>
        </xdr:cNvPr>
        <xdr:cNvSpPr/>
      </xdr:nvSpPr>
      <xdr:spPr>
        <a:xfrm rot="16200000">
          <a:off x="11230673462" y="2601424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83</xdr:row>
      <xdr:rowOff>8938</xdr:rowOff>
    </xdr:from>
    <xdr:to>
      <xdr:col>7</xdr:col>
      <xdr:colOff>338286</xdr:colOff>
      <xdr:row>83</xdr:row>
      <xdr:rowOff>118476</xdr:rowOff>
    </xdr:to>
    <xdr:sp macro="" textlink="">
      <xdr:nvSpPr>
        <xdr:cNvPr id="71" name="سهم للأسفل 70">
          <a:extLst>
            <a:ext uri="{FF2B5EF4-FFF2-40B4-BE49-F238E27FC236}">
              <a16:creationId xmlns:a16="http://schemas.microsoft.com/office/drawing/2014/main" xmlns="" id="{00000000-0008-0000-0300-000009000000}"/>
            </a:ext>
          </a:extLst>
        </xdr:cNvPr>
        <xdr:cNvSpPr/>
      </xdr:nvSpPr>
      <xdr:spPr>
        <a:xfrm rot="16200000">
          <a:off x="11230680608" y="215773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88</xdr:row>
      <xdr:rowOff>184655</xdr:rowOff>
    </xdr:from>
    <xdr:to>
      <xdr:col>5</xdr:col>
      <xdr:colOff>187</xdr:colOff>
      <xdr:row>89</xdr:row>
      <xdr:rowOff>116620</xdr:rowOff>
    </xdr:to>
    <xdr:sp macro="" textlink="">
      <xdr:nvSpPr>
        <xdr:cNvPr id="72" name="سهم للأسفل 71">
          <a:extLst>
            <a:ext uri="{FF2B5EF4-FFF2-40B4-BE49-F238E27FC236}">
              <a16:creationId xmlns:a16="http://schemas.microsoft.com/office/drawing/2014/main" xmlns="" id="{00000000-0008-0000-0300-00000F000000}"/>
            </a:ext>
          </a:extLst>
        </xdr:cNvPr>
        <xdr:cNvSpPr/>
      </xdr:nvSpPr>
      <xdr:spPr>
        <a:xfrm rot="16200000" flipV="1">
          <a:off x="11231493614" y="23030804"/>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95</xdr:row>
      <xdr:rowOff>55635</xdr:rowOff>
    </xdr:from>
    <xdr:to>
      <xdr:col>4</xdr:col>
      <xdr:colOff>248703</xdr:colOff>
      <xdr:row>95</xdr:row>
      <xdr:rowOff>161924</xdr:rowOff>
    </xdr:to>
    <xdr:sp macro="" textlink="">
      <xdr:nvSpPr>
        <xdr:cNvPr id="73" name="سهم للأسفل 72">
          <a:extLst>
            <a:ext uri="{FF2B5EF4-FFF2-40B4-BE49-F238E27FC236}">
              <a16:creationId xmlns:a16="http://schemas.microsoft.com/office/drawing/2014/main" xmlns="" id="{00000000-0008-0000-0300-00000F000000}"/>
            </a:ext>
          </a:extLst>
        </xdr:cNvPr>
        <xdr:cNvSpPr/>
      </xdr:nvSpPr>
      <xdr:spPr>
        <a:xfrm rot="16200000" flipV="1">
          <a:off x="11231507241" y="245636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95</xdr:row>
      <xdr:rowOff>42710</xdr:rowOff>
    </xdr:from>
    <xdr:to>
      <xdr:col>7</xdr:col>
      <xdr:colOff>243036</xdr:colOff>
      <xdr:row>95</xdr:row>
      <xdr:rowOff>171450</xdr:rowOff>
    </xdr:to>
    <xdr:sp macro="" textlink="">
      <xdr:nvSpPr>
        <xdr:cNvPr id="74" name="سهم للأسفل 73">
          <a:extLst>
            <a:ext uri="{FF2B5EF4-FFF2-40B4-BE49-F238E27FC236}">
              <a16:creationId xmlns:a16="http://schemas.microsoft.com/office/drawing/2014/main" xmlns="" id="{00000000-0008-0000-0300-000009000000}"/>
            </a:ext>
          </a:extLst>
        </xdr:cNvPr>
        <xdr:cNvSpPr/>
      </xdr:nvSpPr>
      <xdr:spPr>
        <a:xfrm rot="16200000">
          <a:off x="11230670175" y="245648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107</xdr:row>
      <xdr:rowOff>42710</xdr:rowOff>
    </xdr:from>
    <xdr:to>
      <xdr:col>7</xdr:col>
      <xdr:colOff>338286</xdr:colOff>
      <xdr:row>107</xdr:row>
      <xdr:rowOff>152248</xdr:rowOff>
    </xdr:to>
    <xdr:sp macro="" textlink="">
      <xdr:nvSpPr>
        <xdr:cNvPr id="75" name="سهم للأسفل 74">
          <a:extLst>
            <a:ext uri="{FF2B5EF4-FFF2-40B4-BE49-F238E27FC236}">
              <a16:creationId xmlns:a16="http://schemas.microsoft.com/office/drawing/2014/main" xmlns="" id="{00000000-0008-0000-0300-000009000000}"/>
            </a:ext>
          </a:extLst>
        </xdr:cNvPr>
        <xdr:cNvSpPr/>
      </xdr:nvSpPr>
      <xdr:spPr>
        <a:xfrm rot="16200000">
          <a:off x="11230680608" y="274404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107</xdr:row>
      <xdr:rowOff>17536</xdr:rowOff>
    </xdr:from>
    <xdr:to>
      <xdr:col>4</xdr:col>
      <xdr:colOff>343953</xdr:colOff>
      <xdr:row>107</xdr:row>
      <xdr:rowOff>140001</xdr:rowOff>
    </xdr:to>
    <xdr:sp macro="" textlink="">
      <xdr:nvSpPr>
        <xdr:cNvPr id="76" name="سهم للأسفل 75">
          <a:extLst>
            <a:ext uri="{FF2B5EF4-FFF2-40B4-BE49-F238E27FC236}">
              <a16:creationId xmlns:a16="http://schemas.microsoft.com/office/drawing/2014/main" xmlns="" id="{00000000-0008-0000-0300-00000F000000}"/>
            </a:ext>
          </a:extLst>
        </xdr:cNvPr>
        <xdr:cNvSpPr/>
      </xdr:nvSpPr>
      <xdr:spPr>
        <a:xfrm rot="16200000" flipV="1">
          <a:off x="11231493181" y="274257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108</xdr:row>
      <xdr:rowOff>83510</xdr:rowOff>
    </xdr:from>
    <xdr:to>
      <xdr:col>6</xdr:col>
      <xdr:colOff>146919</xdr:colOff>
      <xdr:row>108</xdr:row>
      <xdr:rowOff>363969</xdr:rowOff>
    </xdr:to>
    <xdr:sp macro="" textlink="">
      <xdr:nvSpPr>
        <xdr:cNvPr id="77" name="سهم للأسفل 76"/>
        <xdr:cNvSpPr/>
      </xdr:nvSpPr>
      <xdr:spPr>
        <a:xfrm flipV="1">
          <a:off x="11231009181" y="277441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83</xdr:row>
      <xdr:rowOff>13608</xdr:rowOff>
    </xdr:from>
    <xdr:to>
      <xdr:col>5</xdr:col>
      <xdr:colOff>7484</xdr:colOff>
      <xdr:row>83</xdr:row>
      <xdr:rowOff>133147</xdr:rowOff>
    </xdr:to>
    <xdr:sp macro="" textlink="">
      <xdr:nvSpPr>
        <xdr:cNvPr id="78" name="سهم للأسفل 77">
          <a:extLst>
            <a:ext uri="{FF2B5EF4-FFF2-40B4-BE49-F238E27FC236}">
              <a16:creationId xmlns:a16="http://schemas.microsoft.com/office/drawing/2014/main" xmlns="" id="{00000000-0008-0000-0300-00000F000000}"/>
            </a:ext>
          </a:extLst>
        </xdr:cNvPr>
        <xdr:cNvSpPr/>
      </xdr:nvSpPr>
      <xdr:spPr>
        <a:xfrm rot="16200000" flipV="1">
          <a:off x="11231493319" y="215859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89</xdr:row>
      <xdr:rowOff>23332</xdr:rowOff>
    </xdr:from>
    <xdr:to>
      <xdr:col>14</xdr:col>
      <xdr:colOff>233366</xdr:colOff>
      <xdr:row>89</xdr:row>
      <xdr:rowOff>142875</xdr:rowOff>
    </xdr:to>
    <xdr:sp macro="" textlink="">
      <xdr:nvSpPr>
        <xdr:cNvPr id="79" name="سهم للأسفل 78">
          <a:extLst>
            <a:ext uri="{FF2B5EF4-FFF2-40B4-BE49-F238E27FC236}">
              <a16:creationId xmlns:a16="http://schemas.microsoft.com/office/drawing/2014/main" xmlns="" id="{00000000-0008-0000-0300-00000F000000}"/>
            </a:ext>
          </a:extLst>
        </xdr:cNvPr>
        <xdr:cNvSpPr/>
      </xdr:nvSpPr>
      <xdr:spPr>
        <a:xfrm rot="16200000" flipV="1">
          <a:off x="11225845670" y="230931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95</xdr:row>
      <xdr:rowOff>22297</xdr:rowOff>
    </xdr:from>
    <xdr:to>
      <xdr:col>15</xdr:col>
      <xdr:colOff>1054</xdr:colOff>
      <xdr:row>95</xdr:row>
      <xdr:rowOff>142874</xdr:rowOff>
    </xdr:to>
    <xdr:sp macro="" textlink="">
      <xdr:nvSpPr>
        <xdr:cNvPr id="80" name="سهم للأسفل 79">
          <a:extLst>
            <a:ext uri="{FF2B5EF4-FFF2-40B4-BE49-F238E27FC236}">
              <a16:creationId xmlns:a16="http://schemas.microsoft.com/office/drawing/2014/main" xmlns="" id="{00000000-0008-0000-0300-00000F000000}"/>
            </a:ext>
          </a:extLst>
        </xdr:cNvPr>
        <xdr:cNvSpPr/>
      </xdr:nvSpPr>
      <xdr:spPr>
        <a:xfrm rot="16200000" flipV="1">
          <a:off x="11225827959" y="245232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95</xdr:row>
      <xdr:rowOff>28421</xdr:rowOff>
    </xdr:from>
    <xdr:to>
      <xdr:col>17</xdr:col>
      <xdr:colOff>266700</xdr:colOff>
      <xdr:row>95</xdr:row>
      <xdr:rowOff>171449</xdr:rowOff>
    </xdr:to>
    <xdr:sp macro="" textlink="">
      <xdr:nvSpPr>
        <xdr:cNvPr id="81" name="سهم للأسفل 80">
          <a:extLst>
            <a:ext uri="{FF2B5EF4-FFF2-40B4-BE49-F238E27FC236}">
              <a16:creationId xmlns:a16="http://schemas.microsoft.com/office/drawing/2014/main" xmlns="" id="{00000000-0008-0000-0300-000009000000}"/>
            </a:ext>
          </a:extLst>
        </xdr:cNvPr>
        <xdr:cNvSpPr/>
      </xdr:nvSpPr>
      <xdr:spPr>
        <a:xfrm rot="16200000">
          <a:off x="11224998111" y="245410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100</xdr:row>
      <xdr:rowOff>188982</xdr:rowOff>
    </xdr:from>
    <xdr:to>
      <xdr:col>14</xdr:col>
      <xdr:colOff>260611</xdr:colOff>
      <xdr:row>101</xdr:row>
      <xdr:rowOff>133349</xdr:rowOff>
    </xdr:to>
    <xdr:sp macro="" textlink="">
      <xdr:nvSpPr>
        <xdr:cNvPr id="82" name="سهم للأسفل 81">
          <a:extLst>
            <a:ext uri="{FF2B5EF4-FFF2-40B4-BE49-F238E27FC236}">
              <a16:creationId xmlns:a16="http://schemas.microsoft.com/office/drawing/2014/main" xmlns="" id="{00000000-0008-0000-0300-00000F000000}"/>
            </a:ext>
          </a:extLst>
        </xdr:cNvPr>
        <xdr:cNvSpPr/>
      </xdr:nvSpPr>
      <xdr:spPr>
        <a:xfrm rot="16200000" flipV="1">
          <a:off x="11225838673" y="25962673"/>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101</xdr:row>
      <xdr:rowOff>45885</xdr:rowOff>
    </xdr:from>
    <xdr:to>
      <xdr:col>17</xdr:col>
      <xdr:colOff>247650</xdr:colOff>
      <xdr:row>101</xdr:row>
      <xdr:rowOff>180974</xdr:rowOff>
    </xdr:to>
    <xdr:sp macro="" textlink="">
      <xdr:nvSpPr>
        <xdr:cNvPr id="83" name="سهم للأسفل 82">
          <a:extLst>
            <a:ext uri="{FF2B5EF4-FFF2-40B4-BE49-F238E27FC236}">
              <a16:creationId xmlns:a16="http://schemas.microsoft.com/office/drawing/2014/main" xmlns="" id="{00000000-0008-0000-0300-000009000000}"/>
            </a:ext>
          </a:extLst>
        </xdr:cNvPr>
        <xdr:cNvSpPr/>
      </xdr:nvSpPr>
      <xdr:spPr>
        <a:xfrm rot="16200000">
          <a:off x="11225016368" y="2601666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106</xdr:row>
      <xdr:rowOff>188981</xdr:rowOff>
    </xdr:from>
    <xdr:to>
      <xdr:col>14</xdr:col>
      <xdr:colOff>231088</xdr:colOff>
      <xdr:row>107</xdr:row>
      <xdr:rowOff>161925</xdr:rowOff>
    </xdr:to>
    <xdr:sp macro="" textlink="">
      <xdr:nvSpPr>
        <xdr:cNvPr id="84" name="سهم للأسفل 83">
          <a:extLst>
            <a:ext uri="{FF2B5EF4-FFF2-40B4-BE49-F238E27FC236}">
              <a16:creationId xmlns:a16="http://schemas.microsoft.com/office/drawing/2014/main" xmlns="" id="{00000000-0008-0000-0300-00000F000000}"/>
            </a:ext>
          </a:extLst>
        </xdr:cNvPr>
        <xdr:cNvSpPr/>
      </xdr:nvSpPr>
      <xdr:spPr>
        <a:xfrm rot="16200000" flipV="1">
          <a:off x="11225834384" y="2745380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106</xdr:row>
      <xdr:rowOff>183201</xdr:rowOff>
    </xdr:from>
    <xdr:to>
      <xdr:col>17</xdr:col>
      <xdr:colOff>219075</xdr:colOff>
      <xdr:row>107</xdr:row>
      <xdr:rowOff>161925</xdr:rowOff>
    </xdr:to>
    <xdr:sp macro="" textlink="">
      <xdr:nvSpPr>
        <xdr:cNvPr id="85" name="سهم للأسفل 84">
          <a:extLst>
            <a:ext uri="{FF2B5EF4-FFF2-40B4-BE49-F238E27FC236}">
              <a16:creationId xmlns:a16="http://schemas.microsoft.com/office/drawing/2014/main" xmlns="" id="{00000000-0008-0000-0300-000009000000}"/>
            </a:ext>
          </a:extLst>
        </xdr:cNvPr>
        <xdr:cNvSpPr/>
      </xdr:nvSpPr>
      <xdr:spPr>
        <a:xfrm rot="16200000">
          <a:off x="11225001326" y="2746442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82</xdr:row>
      <xdr:rowOff>164946</xdr:rowOff>
    </xdr:from>
    <xdr:to>
      <xdr:col>18</xdr:col>
      <xdr:colOff>9673</xdr:colOff>
      <xdr:row>83</xdr:row>
      <xdr:rowOff>95249</xdr:rowOff>
    </xdr:to>
    <xdr:sp macro="" textlink="">
      <xdr:nvSpPr>
        <xdr:cNvPr id="86" name="سهم للأسفل 85">
          <a:extLst>
            <a:ext uri="{FF2B5EF4-FFF2-40B4-BE49-F238E27FC236}">
              <a16:creationId xmlns:a16="http://schemas.microsoft.com/office/drawing/2014/main" xmlns="" id="{00000000-0008-0000-0300-000009000000}"/>
            </a:ext>
          </a:extLst>
        </xdr:cNvPr>
        <xdr:cNvSpPr/>
      </xdr:nvSpPr>
      <xdr:spPr>
        <a:xfrm rot="16200000">
          <a:off x="11224980576" y="21570797"/>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89</xdr:row>
      <xdr:rowOff>9523</xdr:rowOff>
    </xdr:from>
    <xdr:to>
      <xdr:col>17</xdr:col>
      <xdr:colOff>257175</xdr:colOff>
      <xdr:row>89</xdr:row>
      <xdr:rowOff>190499</xdr:rowOff>
    </xdr:to>
    <xdr:sp macro="" textlink="">
      <xdr:nvSpPr>
        <xdr:cNvPr id="87" name="سهم للأسفل 86">
          <a:extLst>
            <a:ext uri="{FF2B5EF4-FFF2-40B4-BE49-F238E27FC236}">
              <a16:creationId xmlns:a16="http://schemas.microsoft.com/office/drawing/2014/main" xmlns="" id="{00000000-0008-0000-0300-000009000000}"/>
            </a:ext>
          </a:extLst>
        </xdr:cNvPr>
        <xdr:cNvSpPr/>
      </xdr:nvSpPr>
      <xdr:spPr>
        <a:xfrm rot="16200000">
          <a:off x="11224974018" y="23098480"/>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83</xdr:row>
      <xdr:rowOff>35719</xdr:rowOff>
    </xdr:from>
    <xdr:to>
      <xdr:col>14</xdr:col>
      <xdr:colOff>252413</xdr:colOff>
      <xdr:row>83</xdr:row>
      <xdr:rowOff>155258</xdr:rowOff>
    </xdr:to>
    <xdr:sp macro="" textlink="">
      <xdr:nvSpPr>
        <xdr:cNvPr id="88" name="سهم للأسفل 87">
          <a:extLst>
            <a:ext uri="{FF2B5EF4-FFF2-40B4-BE49-F238E27FC236}">
              <a16:creationId xmlns:a16="http://schemas.microsoft.com/office/drawing/2014/main" xmlns="" id="{00000000-0008-0000-0300-00000F000000}"/>
            </a:ext>
          </a:extLst>
        </xdr:cNvPr>
        <xdr:cNvSpPr/>
      </xdr:nvSpPr>
      <xdr:spPr>
        <a:xfrm rot="16200000" flipV="1">
          <a:off x="11225864724" y="216100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126</xdr:row>
      <xdr:rowOff>23660</xdr:rowOff>
    </xdr:from>
    <xdr:to>
      <xdr:col>7</xdr:col>
      <xdr:colOff>349247</xdr:colOff>
      <xdr:row>126</xdr:row>
      <xdr:rowOff>114300</xdr:rowOff>
    </xdr:to>
    <xdr:sp macro="" textlink="">
      <xdr:nvSpPr>
        <xdr:cNvPr id="89" name="سهم للأسفل 88">
          <a:extLst>
            <a:ext uri="{FF2B5EF4-FFF2-40B4-BE49-F238E27FC236}">
              <a16:creationId xmlns:a16="http://schemas.microsoft.com/office/drawing/2014/main" xmlns="" id="{00000000-0008-0000-0300-000009000000}"/>
            </a:ext>
          </a:extLst>
        </xdr:cNvPr>
        <xdr:cNvSpPr/>
      </xdr:nvSpPr>
      <xdr:spPr>
        <a:xfrm rot="16200000">
          <a:off x="11230689340" y="3197372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138</xdr:row>
      <xdr:rowOff>27061</xdr:rowOff>
    </xdr:from>
    <xdr:to>
      <xdr:col>4</xdr:col>
      <xdr:colOff>248703</xdr:colOff>
      <xdr:row>138</xdr:row>
      <xdr:rowOff>161925</xdr:rowOff>
    </xdr:to>
    <xdr:sp macro="" textlink="">
      <xdr:nvSpPr>
        <xdr:cNvPr id="90" name="سهم للأسفل 89">
          <a:extLst>
            <a:ext uri="{FF2B5EF4-FFF2-40B4-BE49-F238E27FC236}">
              <a16:creationId xmlns:a16="http://schemas.microsoft.com/office/drawing/2014/main" xmlns="" id="{00000000-0008-0000-0300-00000F000000}"/>
            </a:ext>
          </a:extLst>
        </xdr:cNvPr>
        <xdr:cNvSpPr/>
      </xdr:nvSpPr>
      <xdr:spPr>
        <a:xfrm rot="16200000" flipV="1">
          <a:off x="11231483429" y="3495070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138</xdr:row>
      <xdr:rowOff>33184</xdr:rowOff>
    </xdr:from>
    <xdr:to>
      <xdr:col>7</xdr:col>
      <xdr:colOff>238125</xdr:colOff>
      <xdr:row>138</xdr:row>
      <xdr:rowOff>152399</xdr:rowOff>
    </xdr:to>
    <xdr:sp macro="" textlink="">
      <xdr:nvSpPr>
        <xdr:cNvPr id="91" name="سهم للأسفل 90">
          <a:extLst>
            <a:ext uri="{FF2B5EF4-FFF2-40B4-BE49-F238E27FC236}">
              <a16:creationId xmlns:a16="http://schemas.microsoft.com/office/drawing/2014/main" xmlns="" id="{00000000-0008-0000-0300-000009000000}"/>
            </a:ext>
          </a:extLst>
        </xdr:cNvPr>
        <xdr:cNvSpPr/>
      </xdr:nvSpPr>
      <xdr:spPr>
        <a:xfrm rot="16200000">
          <a:off x="11230673462" y="3494869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120</xdr:row>
      <xdr:rowOff>8938</xdr:rowOff>
    </xdr:from>
    <xdr:to>
      <xdr:col>7</xdr:col>
      <xdr:colOff>338286</xdr:colOff>
      <xdr:row>120</xdr:row>
      <xdr:rowOff>118476</xdr:rowOff>
    </xdr:to>
    <xdr:sp macro="" textlink="">
      <xdr:nvSpPr>
        <xdr:cNvPr id="92" name="سهم للأسفل 91">
          <a:extLst>
            <a:ext uri="{FF2B5EF4-FFF2-40B4-BE49-F238E27FC236}">
              <a16:creationId xmlns:a16="http://schemas.microsoft.com/office/drawing/2014/main" xmlns="" id="{00000000-0008-0000-0300-000009000000}"/>
            </a:ext>
          </a:extLst>
        </xdr:cNvPr>
        <xdr:cNvSpPr/>
      </xdr:nvSpPr>
      <xdr:spPr>
        <a:xfrm rot="16200000">
          <a:off x="11230680608" y="305118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125</xdr:row>
      <xdr:rowOff>184655</xdr:rowOff>
    </xdr:from>
    <xdr:to>
      <xdr:col>5</xdr:col>
      <xdr:colOff>187</xdr:colOff>
      <xdr:row>126</xdr:row>
      <xdr:rowOff>116620</xdr:rowOff>
    </xdr:to>
    <xdr:sp macro="" textlink="">
      <xdr:nvSpPr>
        <xdr:cNvPr id="93" name="سهم للأسفل 92">
          <a:extLst>
            <a:ext uri="{FF2B5EF4-FFF2-40B4-BE49-F238E27FC236}">
              <a16:creationId xmlns:a16="http://schemas.microsoft.com/office/drawing/2014/main" xmlns="" id="{00000000-0008-0000-0300-00000F000000}"/>
            </a:ext>
          </a:extLst>
        </xdr:cNvPr>
        <xdr:cNvSpPr/>
      </xdr:nvSpPr>
      <xdr:spPr>
        <a:xfrm rot="16200000" flipV="1">
          <a:off x="11231493614" y="31965254"/>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132</xdr:row>
      <xdr:rowOff>55635</xdr:rowOff>
    </xdr:from>
    <xdr:to>
      <xdr:col>4</xdr:col>
      <xdr:colOff>248703</xdr:colOff>
      <xdr:row>132</xdr:row>
      <xdr:rowOff>161924</xdr:rowOff>
    </xdr:to>
    <xdr:sp macro="" textlink="">
      <xdr:nvSpPr>
        <xdr:cNvPr id="94" name="سهم للأسفل 93">
          <a:extLst>
            <a:ext uri="{FF2B5EF4-FFF2-40B4-BE49-F238E27FC236}">
              <a16:creationId xmlns:a16="http://schemas.microsoft.com/office/drawing/2014/main" xmlns="" id="{00000000-0008-0000-0300-00000F000000}"/>
            </a:ext>
          </a:extLst>
        </xdr:cNvPr>
        <xdr:cNvSpPr/>
      </xdr:nvSpPr>
      <xdr:spPr>
        <a:xfrm rot="16200000" flipV="1">
          <a:off x="11231507241" y="3349814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132</xdr:row>
      <xdr:rowOff>42710</xdr:rowOff>
    </xdr:from>
    <xdr:to>
      <xdr:col>7</xdr:col>
      <xdr:colOff>243036</xdr:colOff>
      <xdr:row>132</xdr:row>
      <xdr:rowOff>171450</xdr:rowOff>
    </xdr:to>
    <xdr:sp macro="" textlink="">
      <xdr:nvSpPr>
        <xdr:cNvPr id="95" name="سهم للأسفل 94">
          <a:extLst>
            <a:ext uri="{FF2B5EF4-FFF2-40B4-BE49-F238E27FC236}">
              <a16:creationId xmlns:a16="http://schemas.microsoft.com/office/drawing/2014/main" xmlns="" id="{00000000-0008-0000-0300-000009000000}"/>
            </a:ext>
          </a:extLst>
        </xdr:cNvPr>
        <xdr:cNvSpPr/>
      </xdr:nvSpPr>
      <xdr:spPr>
        <a:xfrm rot="16200000">
          <a:off x="11230670175" y="3349927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144</xdr:row>
      <xdr:rowOff>42710</xdr:rowOff>
    </xdr:from>
    <xdr:to>
      <xdr:col>7</xdr:col>
      <xdr:colOff>338286</xdr:colOff>
      <xdr:row>144</xdr:row>
      <xdr:rowOff>152248</xdr:rowOff>
    </xdr:to>
    <xdr:sp macro="" textlink="">
      <xdr:nvSpPr>
        <xdr:cNvPr id="96" name="سهم للأسفل 95">
          <a:extLst>
            <a:ext uri="{FF2B5EF4-FFF2-40B4-BE49-F238E27FC236}">
              <a16:creationId xmlns:a16="http://schemas.microsoft.com/office/drawing/2014/main" xmlns="" id="{00000000-0008-0000-0300-000009000000}"/>
            </a:ext>
          </a:extLst>
        </xdr:cNvPr>
        <xdr:cNvSpPr/>
      </xdr:nvSpPr>
      <xdr:spPr>
        <a:xfrm rot="16200000">
          <a:off x="11230680608" y="363749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144</xdr:row>
      <xdr:rowOff>17536</xdr:rowOff>
    </xdr:from>
    <xdr:to>
      <xdr:col>4</xdr:col>
      <xdr:colOff>343953</xdr:colOff>
      <xdr:row>144</xdr:row>
      <xdr:rowOff>140001</xdr:rowOff>
    </xdr:to>
    <xdr:sp macro="" textlink="">
      <xdr:nvSpPr>
        <xdr:cNvPr id="97" name="سهم للأسفل 96">
          <a:extLst>
            <a:ext uri="{FF2B5EF4-FFF2-40B4-BE49-F238E27FC236}">
              <a16:creationId xmlns:a16="http://schemas.microsoft.com/office/drawing/2014/main" xmlns="" id="{00000000-0008-0000-0300-00000F000000}"/>
            </a:ext>
          </a:extLst>
        </xdr:cNvPr>
        <xdr:cNvSpPr/>
      </xdr:nvSpPr>
      <xdr:spPr>
        <a:xfrm rot="16200000" flipV="1">
          <a:off x="11231493181" y="363601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145</xdr:row>
      <xdr:rowOff>83510</xdr:rowOff>
    </xdr:from>
    <xdr:to>
      <xdr:col>6</xdr:col>
      <xdr:colOff>146919</xdr:colOff>
      <xdr:row>145</xdr:row>
      <xdr:rowOff>363969</xdr:rowOff>
    </xdr:to>
    <xdr:sp macro="" textlink="">
      <xdr:nvSpPr>
        <xdr:cNvPr id="98" name="سهم للأسفل 97"/>
        <xdr:cNvSpPr/>
      </xdr:nvSpPr>
      <xdr:spPr>
        <a:xfrm flipV="1">
          <a:off x="11231009181" y="3667856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120</xdr:row>
      <xdr:rowOff>13608</xdr:rowOff>
    </xdr:from>
    <xdr:to>
      <xdr:col>5</xdr:col>
      <xdr:colOff>7484</xdr:colOff>
      <xdr:row>120</xdr:row>
      <xdr:rowOff>133147</xdr:rowOff>
    </xdr:to>
    <xdr:sp macro="" textlink="">
      <xdr:nvSpPr>
        <xdr:cNvPr id="99" name="سهم للأسفل 98">
          <a:extLst>
            <a:ext uri="{FF2B5EF4-FFF2-40B4-BE49-F238E27FC236}">
              <a16:creationId xmlns:a16="http://schemas.microsoft.com/office/drawing/2014/main" xmlns="" id="{00000000-0008-0000-0300-00000F000000}"/>
            </a:ext>
          </a:extLst>
        </xdr:cNvPr>
        <xdr:cNvSpPr/>
      </xdr:nvSpPr>
      <xdr:spPr>
        <a:xfrm rot="16200000" flipV="1">
          <a:off x="11231493319" y="3052038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126</xdr:row>
      <xdr:rowOff>23332</xdr:rowOff>
    </xdr:from>
    <xdr:to>
      <xdr:col>14</xdr:col>
      <xdr:colOff>233366</xdr:colOff>
      <xdr:row>126</xdr:row>
      <xdr:rowOff>142875</xdr:rowOff>
    </xdr:to>
    <xdr:sp macro="" textlink="">
      <xdr:nvSpPr>
        <xdr:cNvPr id="100" name="سهم للأسفل 99">
          <a:extLst>
            <a:ext uri="{FF2B5EF4-FFF2-40B4-BE49-F238E27FC236}">
              <a16:creationId xmlns:a16="http://schemas.microsoft.com/office/drawing/2014/main" xmlns="" id="{00000000-0008-0000-0300-00000F000000}"/>
            </a:ext>
          </a:extLst>
        </xdr:cNvPr>
        <xdr:cNvSpPr/>
      </xdr:nvSpPr>
      <xdr:spPr>
        <a:xfrm rot="16200000" flipV="1">
          <a:off x="11225845670" y="3202757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132</xdr:row>
      <xdr:rowOff>22297</xdr:rowOff>
    </xdr:from>
    <xdr:to>
      <xdr:col>15</xdr:col>
      <xdr:colOff>1054</xdr:colOff>
      <xdr:row>132</xdr:row>
      <xdr:rowOff>142874</xdr:rowOff>
    </xdr:to>
    <xdr:sp macro="" textlink="">
      <xdr:nvSpPr>
        <xdr:cNvPr id="101" name="سهم للأسفل 100">
          <a:extLst>
            <a:ext uri="{FF2B5EF4-FFF2-40B4-BE49-F238E27FC236}">
              <a16:creationId xmlns:a16="http://schemas.microsoft.com/office/drawing/2014/main" xmlns="" id="{00000000-0008-0000-0300-00000F000000}"/>
            </a:ext>
          </a:extLst>
        </xdr:cNvPr>
        <xdr:cNvSpPr/>
      </xdr:nvSpPr>
      <xdr:spPr>
        <a:xfrm rot="16200000" flipV="1">
          <a:off x="11225827959" y="3345765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132</xdr:row>
      <xdr:rowOff>28421</xdr:rowOff>
    </xdr:from>
    <xdr:to>
      <xdr:col>17</xdr:col>
      <xdr:colOff>266700</xdr:colOff>
      <xdr:row>132</xdr:row>
      <xdr:rowOff>171449</xdr:rowOff>
    </xdr:to>
    <xdr:sp macro="" textlink="">
      <xdr:nvSpPr>
        <xdr:cNvPr id="102" name="سهم للأسفل 101">
          <a:extLst>
            <a:ext uri="{FF2B5EF4-FFF2-40B4-BE49-F238E27FC236}">
              <a16:creationId xmlns:a16="http://schemas.microsoft.com/office/drawing/2014/main" xmlns="" id="{00000000-0008-0000-0300-000009000000}"/>
            </a:ext>
          </a:extLst>
        </xdr:cNvPr>
        <xdr:cNvSpPr/>
      </xdr:nvSpPr>
      <xdr:spPr>
        <a:xfrm rot="16200000">
          <a:off x="11224998111" y="3347553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137</xdr:row>
      <xdr:rowOff>188982</xdr:rowOff>
    </xdr:from>
    <xdr:to>
      <xdr:col>14</xdr:col>
      <xdr:colOff>260611</xdr:colOff>
      <xdr:row>138</xdr:row>
      <xdr:rowOff>133349</xdr:rowOff>
    </xdr:to>
    <xdr:sp macro="" textlink="">
      <xdr:nvSpPr>
        <xdr:cNvPr id="103" name="سهم للأسفل 102">
          <a:extLst>
            <a:ext uri="{FF2B5EF4-FFF2-40B4-BE49-F238E27FC236}">
              <a16:creationId xmlns:a16="http://schemas.microsoft.com/office/drawing/2014/main" xmlns="" id="{00000000-0008-0000-0300-00000F000000}"/>
            </a:ext>
          </a:extLst>
        </xdr:cNvPr>
        <xdr:cNvSpPr/>
      </xdr:nvSpPr>
      <xdr:spPr>
        <a:xfrm rot="16200000" flipV="1">
          <a:off x="11225838673" y="34897123"/>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138</xdr:row>
      <xdr:rowOff>45885</xdr:rowOff>
    </xdr:from>
    <xdr:to>
      <xdr:col>17</xdr:col>
      <xdr:colOff>247650</xdr:colOff>
      <xdr:row>138</xdr:row>
      <xdr:rowOff>180974</xdr:rowOff>
    </xdr:to>
    <xdr:sp macro="" textlink="">
      <xdr:nvSpPr>
        <xdr:cNvPr id="104" name="سهم للأسفل 103">
          <a:extLst>
            <a:ext uri="{FF2B5EF4-FFF2-40B4-BE49-F238E27FC236}">
              <a16:creationId xmlns:a16="http://schemas.microsoft.com/office/drawing/2014/main" xmlns="" id="{00000000-0008-0000-0300-000009000000}"/>
            </a:ext>
          </a:extLst>
        </xdr:cNvPr>
        <xdr:cNvSpPr/>
      </xdr:nvSpPr>
      <xdr:spPr>
        <a:xfrm rot="16200000">
          <a:off x="11225016368" y="3495111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143</xdr:row>
      <xdr:rowOff>188981</xdr:rowOff>
    </xdr:from>
    <xdr:to>
      <xdr:col>14</xdr:col>
      <xdr:colOff>231088</xdr:colOff>
      <xdr:row>144</xdr:row>
      <xdr:rowOff>161925</xdr:rowOff>
    </xdr:to>
    <xdr:sp macro="" textlink="">
      <xdr:nvSpPr>
        <xdr:cNvPr id="105" name="سهم للأسفل 104">
          <a:extLst>
            <a:ext uri="{FF2B5EF4-FFF2-40B4-BE49-F238E27FC236}">
              <a16:creationId xmlns:a16="http://schemas.microsoft.com/office/drawing/2014/main" xmlns="" id="{00000000-0008-0000-0300-00000F000000}"/>
            </a:ext>
          </a:extLst>
        </xdr:cNvPr>
        <xdr:cNvSpPr/>
      </xdr:nvSpPr>
      <xdr:spPr>
        <a:xfrm rot="16200000" flipV="1">
          <a:off x="11225834384" y="3638825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143</xdr:row>
      <xdr:rowOff>183201</xdr:rowOff>
    </xdr:from>
    <xdr:to>
      <xdr:col>17</xdr:col>
      <xdr:colOff>219075</xdr:colOff>
      <xdr:row>144</xdr:row>
      <xdr:rowOff>161925</xdr:rowOff>
    </xdr:to>
    <xdr:sp macro="" textlink="">
      <xdr:nvSpPr>
        <xdr:cNvPr id="106" name="سهم للأسفل 105">
          <a:extLst>
            <a:ext uri="{FF2B5EF4-FFF2-40B4-BE49-F238E27FC236}">
              <a16:creationId xmlns:a16="http://schemas.microsoft.com/office/drawing/2014/main" xmlns="" id="{00000000-0008-0000-0300-000009000000}"/>
            </a:ext>
          </a:extLst>
        </xdr:cNvPr>
        <xdr:cNvSpPr/>
      </xdr:nvSpPr>
      <xdr:spPr>
        <a:xfrm rot="16200000">
          <a:off x="11225001326" y="3639887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145</xdr:row>
      <xdr:rowOff>37037</xdr:rowOff>
    </xdr:from>
    <xdr:to>
      <xdr:col>16</xdr:col>
      <xdr:colOff>147635</xdr:colOff>
      <xdr:row>145</xdr:row>
      <xdr:rowOff>371475</xdr:rowOff>
    </xdr:to>
    <xdr:sp macro="" textlink="">
      <xdr:nvSpPr>
        <xdr:cNvPr id="107" name="سهم للأسفل 106"/>
        <xdr:cNvSpPr/>
      </xdr:nvSpPr>
      <xdr:spPr>
        <a:xfrm flipV="1">
          <a:off x="11225350615" y="3663208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119</xdr:row>
      <xdr:rowOff>164946</xdr:rowOff>
    </xdr:from>
    <xdr:to>
      <xdr:col>18</xdr:col>
      <xdr:colOff>9673</xdr:colOff>
      <xdr:row>120</xdr:row>
      <xdr:rowOff>95249</xdr:rowOff>
    </xdr:to>
    <xdr:sp macro="" textlink="">
      <xdr:nvSpPr>
        <xdr:cNvPr id="108" name="سهم للأسفل 107">
          <a:extLst>
            <a:ext uri="{FF2B5EF4-FFF2-40B4-BE49-F238E27FC236}">
              <a16:creationId xmlns:a16="http://schemas.microsoft.com/office/drawing/2014/main" xmlns="" id="{00000000-0008-0000-0300-000009000000}"/>
            </a:ext>
          </a:extLst>
        </xdr:cNvPr>
        <xdr:cNvSpPr/>
      </xdr:nvSpPr>
      <xdr:spPr>
        <a:xfrm rot="16200000">
          <a:off x="11224980576" y="30505247"/>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126</xdr:row>
      <xdr:rowOff>9523</xdr:rowOff>
    </xdr:from>
    <xdr:to>
      <xdr:col>17</xdr:col>
      <xdr:colOff>257175</xdr:colOff>
      <xdr:row>126</xdr:row>
      <xdr:rowOff>190499</xdr:rowOff>
    </xdr:to>
    <xdr:sp macro="" textlink="">
      <xdr:nvSpPr>
        <xdr:cNvPr id="109" name="سهم للأسفل 108">
          <a:extLst>
            <a:ext uri="{FF2B5EF4-FFF2-40B4-BE49-F238E27FC236}">
              <a16:creationId xmlns:a16="http://schemas.microsoft.com/office/drawing/2014/main" xmlns="" id="{00000000-0008-0000-0300-000009000000}"/>
            </a:ext>
          </a:extLst>
        </xdr:cNvPr>
        <xdr:cNvSpPr/>
      </xdr:nvSpPr>
      <xdr:spPr>
        <a:xfrm rot="16200000">
          <a:off x="11224974018" y="32032930"/>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120</xdr:row>
      <xdr:rowOff>35719</xdr:rowOff>
    </xdr:from>
    <xdr:to>
      <xdr:col>14</xdr:col>
      <xdr:colOff>252413</xdr:colOff>
      <xdr:row>120</xdr:row>
      <xdr:rowOff>155258</xdr:rowOff>
    </xdr:to>
    <xdr:sp macro="" textlink="">
      <xdr:nvSpPr>
        <xdr:cNvPr id="110" name="سهم للأسفل 109">
          <a:extLst>
            <a:ext uri="{FF2B5EF4-FFF2-40B4-BE49-F238E27FC236}">
              <a16:creationId xmlns:a16="http://schemas.microsoft.com/office/drawing/2014/main" xmlns="" id="{00000000-0008-0000-0300-00000F000000}"/>
            </a:ext>
          </a:extLst>
        </xdr:cNvPr>
        <xdr:cNvSpPr/>
      </xdr:nvSpPr>
      <xdr:spPr>
        <a:xfrm rot="16200000" flipV="1">
          <a:off x="11225864724" y="305445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163</xdr:row>
      <xdr:rowOff>23660</xdr:rowOff>
    </xdr:from>
    <xdr:to>
      <xdr:col>7</xdr:col>
      <xdr:colOff>349247</xdr:colOff>
      <xdr:row>163</xdr:row>
      <xdr:rowOff>114300</xdr:rowOff>
    </xdr:to>
    <xdr:sp macro="" textlink="">
      <xdr:nvSpPr>
        <xdr:cNvPr id="111" name="سهم للأسفل 110">
          <a:extLst>
            <a:ext uri="{FF2B5EF4-FFF2-40B4-BE49-F238E27FC236}">
              <a16:creationId xmlns:a16="http://schemas.microsoft.com/office/drawing/2014/main" xmlns="" id="{00000000-0008-0000-0300-000009000000}"/>
            </a:ext>
          </a:extLst>
        </xdr:cNvPr>
        <xdr:cNvSpPr/>
      </xdr:nvSpPr>
      <xdr:spPr>
        <a:xfrm rot="16200000">
          <a:off x="11230689340" y="413748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175</xdr:row>
      <xdr:rowOff>27061</xdr:rowOff>
    </xdr:from>
    <xdr:to>
      <xdr:col>4</xdr:col>
      <xdr:colOff>248703</xdr:colOff>
      <xdr:row>175</xdr:row>
      <xdr:rowOff>161925</xdr:rowOff>
    </xdr:to>
    <xdr:sp macro="" textlink="">
      <xdr:nvSpPr>
        <xdr:cNvPr id="112" name="سهم للأسفل 111">
          <a:extLst>
            <a:ext uri="{FF2B5EF4-FFF2-40B4-BE49-F238E27FC236}">
              <a16:creationId xmlns:a16="http://schemas.microsoft.com/office/drawing/2014/main" xmlns="" id="{00000000-0008-0000-0300-00000F000000}"/>
            </a:ext>
          </a:extLst>
        </xdr:cNvPr>
        <xdr:cNvSpPr/>
      </xdr:nvSpPr>
      <xdr:spPr>
        <a:xfrm rot="16200000" flipV="1">
          <a:off x="11231483429" y="443899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175</xdr:row>
      <xdr:rowOff>33184</xdr:rowOff>
    </xdr:from>
    <xdr:to>
      <xdr:col>7</xdr:col>
      <xdr:colOff>238125</xdr:colOff>
      <xdr:row>175</xdr:row>
      <xdr:rowOff>152399</xdr:rowOff>
    </xdr:to>
    <xdr:sp macro="" textlink="">
      <xdr:nvSpPr>
        <xdr:cNvPr id="113" name="سهم للأسفل 112">
          <a:extLst>
            <a:ext uri="{FF2B5EF4-FFF2-40B4-BE49-F238E27FC236}">
              <a16:creationId xmlns:a16="http://schemas.microsoft.com/office/drawing/2014/main" xmlns="" id="{00000000-0008-0000-0300-000009000000}"/>
            </a:ext>
          </a:extLst>
        </xdr:cNvPr>
        <xdr:cNvSpPr/>
      </xdr:nvSpPr>
      <xdr:spPr>
        <a:xfrm rot="16200000">
          <a:off x="11230673462" y="443879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157</xdr:row>
      <xdr:rowOff>8938</xdr:rowOff>
    </xdr:from>
    <xdr:to>
      <xdr:col>7</xdr:col>
      <xdr:colOff>338286</xdr:colOff>
      <xdr:row>157</xdr:row>
      <xdr:rowOff>118476</xdr:rowOff>
    </xdr:to>
    <xdr:sp macro="" textlink="">
      <xdr:nvSpPr>
        <xdr:cNvPr id="114" name="سهم للأسفل 113">
          <a:extLst>
            <a:ext uri="{FF2B5EF4-FFF2-40B4-BE49-F238E27FC236}">
              <a16:creationId xmlns:a16="http://schemas.microsoft.com/office/drawing/2014/main" xmlns="" id="{00000000-0008-0000-0300-000009000000}"/>
            </a:ext>
          </a:extLst>
        </xdr:cNvPr>
        <xdr:cNvSpPr/>
      </xdr:nvSpPr>
      <xdr:spPr>
        <a:xfrm rot="16200000">
          <a:off x="11230680608" y="399130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162</xdr:row>
      <xdr:rowOff>184655</xdr:rowOff>
    </xdr:from>
    <xdr:to>
      <xdr:col>5</xdr:col>
      <xdr:colOff>187</xdr:colOff>
      <xdr:row>163</xdr:row>
      <xdr:rowOff>116620</xdr:rowOff>
    </xdr:to>
    <xdr:sp macro="" textlink="">
      <xdr:nvSpPr>
        <xdr:cNvPr id="115" name="سهم للأسفل 114">
          <a:extLst>
            <a:ext uri="{FF2B5EF4-FFF2-40B4-BE49-F238E27FC236}">
              <a16:creationId xmlns:a16="http://schemas.microsoft.com/office/drawing/2014/main" xmlns="" id="{00000000-0008-0000-0300-00000F000000}"/>
            </a:ext>
          </a:extLst>
        </xdr:cNvPr>
        <xdr:cNvSpPr/>
      </xdr:nvSpPr>
      <xdr:spPr>
        <a:xfrm rot="16200000" flipV="1">
          <a:off x="11231493614" y="41366429"/>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169</xdr:row>
      <xdr:rowOff>55635</xdr:rowOff>
    </xdr:from>
    <xdr:to>
      <xdr:col>4</xdr:col>
      <xdr:colOff>248703</xdr:colOff>
      <xdr:row>169</xdr:row>
      <xdr:rowOff>161924</xdr:rowOff>
    </xdr:to>
    <xdr:sp macro="" textlink="">
      <xdr:nvSpPr>
        <xdr:cNvPr id="116" name="سهم للأسفل 115">
          <a:extLst>
            <a:ext uri="{FF2B5EF4-FFF2-40B4-BE49-F238E27FC236}">
              <a16:creationId xmlns:a16="http://schemas.microsoft.com/office/drawing/2014/main" xmlns="" id="{00000000-0008-0000-0300-00000F000000}"/>
            </a:ext>
          </a:extLst>
        </xdr:cNvPr>
        <xdr:cNvSpPr/>
      </xdr:nvSpPr>
      <xdr:spPr>
        <a:xfrm rot="16200000" flipV="1">
          <a:off x="11231507241" y="4291836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169</xdr:row>
      <xdr:rowOff>42710</xdr:rowOff>
    </xdr:from>
    <xdr:to>
      <xdr:col>7</xdr:col>
      <xdr:colOff>243036</xdr:colOff>
      <xdr:row>169</xdr:row>
      <xdr:rowOff>171450</xdr:rowOff>
    </xdr:to>
    <xdr:sp macro="" textlink="">
      <xdr:nvSpPr>
        <xdr:cNvPr id="117" name="سهم للأسفل 116">
          <a:extLst>
            <a:ext uri="{FF2B5EF4-FFF2-40B4-BE49-F238E27FC236}">
              <a16:creationId xmlns:a16="http://schemas.microsoft.com/office/drawing/2014/main" xmlns="" id="{00000000-0008-0000-0300-000009000000}"/>
            </a:ext>
          </a:extLst>
        </xdr:cNvPr>
        <xdr:cNvSpPr/>
      </xdr:nvSpPr>
      <xdr:spPr>
        <a:xfrm rot="16200000">
          <a:off x="11230670175" y="4291949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181</xdr:row>
      <xdr:rowOff>42710</xdr:rowOff>
    </xdr:from>
    <xdr:to>
      <xdr:col>7</xdr:col>
      <xdr:colOff>338286</xdr:colOff>
      <xdr:row>181</xdr:row>
      <xdr:rowOff>152248</xdr:rowOff>
    </xdr:to>
    <xdr:sp macro="" textlink="">
      <xdr:nvSpPr>
        <xdr:cNvPr id="118" name="سهم للأسفل 117">
          <a:extLst>
            <a:ext uri="{FF2B5EF4-FFF2-40B4-BE49-F238E27FC236}">
              <a16:creationId xmlns:a16="http://schemas.microsoft.com/office/drawing/2014/main" xmlns="" id="{00000000-0008-0000-0300-000009000000}"/>
            </a:ext>
          </a:extLst>
        </xdr:cNvPr>
        <xdr:cNvSpPr/>
      </xdr:nvSpPr>
      <xdr:spPr>
        <a:xfrm rot="16200000">
          <a:off x="11230680608" y="4581419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181</xdr:row>
      <xdr:rowOff>17536</xdr:rowOff>
    </xdr:from>
    <xdr:to>
      <xdr:col>4</xdr:col>
      <xdr:colOff>343953</xdr:colOff>
      <xdr:row>181</xdr:row>
      <xdr:rowOff>140001</xdr:rowOff>
    </xdr:to>
    <xdr:sp macro="" textlink="">
      <xdr:nvSpPr>
        <xdr:cNvPr id="119" name="سهم للأسفل 118">
          <a:extLst>
            <a:ext uri="{FF2B5EF4-FFF2-40B4-BE49-F238E27FC236}">
              <a16:creationId xmlns:a16="http://schemas.microsoft.com/office/drawing/2014/main" xmlns="" id="{00000000-0008-0000-0300-00000F000000}"/>
            </a:ext>
          </a:extLst>
        </xdr:cNvPr>
        <xdr:cNvSpPr/>
      </xdr:nvSpPr>
      <xdr:spPr>
        <a:xfrm rot="16200000" flipV="1">
          <a:off x="11231493181" y="4579945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182</xdr:row>
      <xdr:rowOff>83510</xdr:rowOff>
    </xdr:from>
    <xdr:to>
      <xdr:col>6</xdr:col>
      <xdr:colOff>146919</xdr:colOff>
      <xdr:row>182</xdr:row>
      <xdr:rowOff>363969</xdr:rowOff>
    </xdr:to>
    <xdr:sp macro="" textlink="">
      <xdr:nvSpPr>
        <xdr:cNvPr id="120" name="سهم للأسفل 119"/>
        <xdr:cNvSpPr/>
      </xdr:nvSpPr>
      <xdr:spPr>
        <a:xfrm flipV="1">
          <a:off x="11231009181" y="461845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157</xdr:row>
      <xdr:rowOff>13608</xdr:rowOff>
    </xdr:from>
    <xdr:to>
      <xdr:col>5</xdr:col>
      <xdr:colOff>7484</xdr:colOff>
      <xdr:row>157</xdr:row>
      <xdr:rowOff>133147</xdr:rowOff>
    </xdr:to>
    <xdr:sp macro="" textlink="">
      <xdr:nvSpPr>
        <xdr:cNvPr id="121" name="سهم للأسفل 120">
          <a:extLst>
            <a:ext uri="{FF2B5EF4-FFF2-40B4-BE49-F238E27FC236}">
              <a16:creationId xmlns:a16="http://schemas.microsoft.com/office/drawing/2014/main" xmlns="" id="{00000000-0008-0000-0300-00000F000000}"/>
            </a:ext>
          </a:extLst>
        </xdr:cNvPr>
        <xdr:cNvSpPr/>
      </xdr:nvSpPr>
      <xdr:spPr>
        <a:xfrm rot="16200000" flipV="1">
          <a:off x="11231493319" y="399215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163</xdr:row>
      <xdr:rowOff>23332</xdr:rowOff>
    </xdr:from>
    <xdr:to>
      <xdr:col>14</xdr:col>
      <xdr:colOff>233366</xdr:colOff>
      <xdr:row>163</xdr:row>
      <xdr:rowOff>142875</xdr:rowOff>
    </xdr:to>
    <xdr:sp macro="" textlink="">
      <xdr:nvSpPr>
        <xdr:cNvPr id="122" name="سهم للأسفل 121">
          <a:extLst>
            <a:ext uri="{FF2B5EF4-FFF2-40B4-BE49-F238E27FC236}">
              <a16:creationId xmlns:a16="http://schemas.microsoft.com/office/drawing/2014/main" xmlns="" id="{00000000-0008-0000-0300-00000F000000}"/>
            </a:ext>
          </a:extLst>
        </xdr:cNvPr>
        <xdr:cNvSpPr/>
      </xdr:nvSpPr>
      <xdr:spPr>
        <a:xfrm rot="16200000" flipV="1">
          <a:off x="11225845670" y="414287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169</xdr:row>
      <xdr:rowOff>22297</xdr:rowOff>
    </xdr:from>
    <xdr:to>
      <xdr:col>15</xdr:col>
      <xdr:colOff>1054</xdr:colOff>
      <xdr:row>169</xdr:row>
      <xdr:rowOff>142874</xdr:rowOff>
    </xdr:to>
    <xdr:sp macro="" textlink="">
      <xdr:nvSpPr>
        <xdr:cNvPr id="123" name="سهم للأسفل 122">
          <a:extLst>
            <a:ext uri="{FF2B5EF4-FFF2-40B4-BE49-F238E27FC236}">
              <a16:creationId xmlns:a16="http://schemas.microsoft.com/office/drawing/2014/main" xmlns="" id="{00000000-0008-0000-0300-00000F000000}"/>
            </a:ext>
          </a:extLst>
        </xdr:cNvPr>
        <xdr:cNvSpPr/>
      </xdr:nvSpPr>
      <xdr:spPr>
        <a:xfrm rot="16200000" flipV="1">
          <a:off x="11225827959" y="4287788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169</xdr:row>
      <xdr:rowOff>28421</xdr:rowOff>
    </xdr:from>
    <xdr:to>
      <xdr:col>17</xdr:col>
      <xdr:colOff>266700</xdr:colOff>
      <xdr:row>169</xdr:row>
      <xdr:rowOff>171449</xdr:rowOff>
    </xdr:to>
    <xdr:sp macro="" textlink="">
      <xdr:nvSpPr>
        <xdr:cNvPr id="124" name="سهم للأسفل 123">
          <a:extLst>
            <a:ext uri="{FF2B5EF4-FFF2-40B4-BE49-F238E27FC236}">
              <a16:creationId xmlns:a16="http://schemas.microsoft.com/office/drawing/2014/main" xmlns="" id="{00000000-0008-0000-0300-000009000000}"/>
            </a:ext>
          </a:extLst>
        </xdr:cNvPr>
        <xdr:cNvSpPr/>
      </xdr:nvSpPr>
      <xdr:spPr>
        <a:xfrm rot="16200000">
          <a:off x="11224998111" y="4289576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174</xdr:row>
      <xdr:rowOff>188982</xdr:rowOff>
    </xdr:from>
    <xdr:to>
      <xdr:col>14</xdr:col>
      <xdr:colOff>260611</xdr:colOff>
      <xdr:row>175</xdr:row>
      <xdr:rowOff>133349</xdr:rowOff>
    </xdr:to>
    <xdr:sp macro="" textlink="">
      <xdr:nvSpPr>
        <xdr:cNvPr id="125" name="سهم للأسفل 124">
          <a:extLst>
            <a:ext uri="{FF2B5EF4-FFF2-40B4-BE49-F238E27FC236}">
              <a16:creationId xmlns:a16="http://schemas.microsoft.com/office/drawing/2014/main" xmlns="" id="{00000000-0008-0000-0300-00000F000000}"/>
            </a:ext>
          </a:extLst>
        </xdr:cNvPr>
        <xdr:cNvSpPr/>
      </xdr:nvSpPr>
      <xdr:spPr>
        <a:xfrm rot="16200000" flipV="1">
          <a:off x="11225838673" y="443363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175</xdr:row>
      <xdr:rowOff>45885</xdr:rowOff>
    </xdr:from>
    <xdr:to>
      <xdr:col>17</xdr:col>
      <xdr:colOff>247650</xdr:colOff>
      <xdr:row>175</xdr:row>
      <xdr:rowOff>180974</xdr:rowOff>
    </xdr:to>
    <xdr:sp macro="" textlink="">
      <xdr:nvSpPr>
        <xdr:cNvPr id="126" name="سهم للأسفل 125">
          <a:extLst>
            <a:ext uri="{FF2B5EF4-FFF2-40B4-BE49-F238E27FC236}">
              <a16:creationId xmlns:a16="http://schemas.microsoft.com/office/drawing/2014/main" xmlns="" id="{00000000-0008-0000-0300-000009000000}"/>
            </a:ext>
          </a:extLst>
        </xdr:cNvPr>
        <xdr:cNvSpPr/>
      </xdr:nvSpPr>
      <xdr:spPr>
        <a:xfrm rot="16200000">
          <a:off x="11225016368" y="443903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180</xdr:row>
      <xdr:rowOff>188981</xdr:rowOff>
    </xdr:from>
    <xdr:to>
      <xdr:col>14</xdr:col>
      <xdr:colOff>231088</xdr:colOff>
      <xdr:row>181</xdr:row>
      <xdr:rowOff>161925</xdr:rowOff>
    </xdr:to>
    <xdr:sp macro="" textlink="">
      <xdr:nvSpPr>
        <xdr:cNvPr id="127" name="سهم للأسفل 126">
          <a:extLst>
            <a:ext uri="{FF2B5EF4-FFF2-40B4-BE49-F238E27FC236}">
              <a16:creationId xmlns:a16="http://schemas.microsoft.com/office/drawing/2014/main" xmlns="" id="{00000000-0008-0000-0300-00000F000000}"/>
            </a:ext>
          </a:extLst>
        </xdr:cNvPr>
        <xdr:cNvSpPr/>
      </xdr:nvSpPr>
      <xdr:spPr>
        <a:xfrm rot="16200000" flipV="1">
          <a:off x="11225834384" y="45827534"/>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180</xdr:row>
      <xdr:rowOff>183201</xdr:rowOff>
    </xdr:from>
    <xdr:to>
      <xdr:col>17</xdr:col>
      <xdr:colOff>219075</xdr:colOff>
      <xdr:row>181</xdr:row>
      <xdr:rowOff>161925</xdr:rowOff>
    </xdr:to>
    <xdr:sp macro="" textlink="">
      <xdr:nvSpPr>
        <xdr:cNvPr id="128" name="سهم للأسفل 127">
          <a:extLst>
            <a:ext uri="{FF2B5EF4-FFF2-40B4-BE49-F238E27FC236}">
              <a16:creationId xmlns:a16="http://schemas.microsoft.com/office/drawing/2014/main" xmlns="" id="{00000000-0008-0000-0300-000009000000}"/>
            </a:ext>
          </a:extLst>
        </xdr:cNvPr>
        <xdr:cNvSpPr/>
      </xdr:nvSpPr>
      <xdr:spPr>
        <a:xfrm rot="16200000">
          <a:off x="11225001326" y="45838150"/>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156</xdr:row>
      <xdr:rowOff>164946</xdr:rowOff>
    </xdr:from>
    <xdr:to>
      <xdr:col>18</xdr:col>
      <xdr:colOff>9673</xdr:colOff>
      <xdr:row>157</xdr:row>
      <xdr:rowOff>95249</xdr:rowOff>
    </xdr:to>
    <xdr:sp macro="" textlink="">
      <xdr:nvSpPr>
        <xdr:cNvPr id="129" name="سهم للأسفل 128">
          <a:extLst>
            <a:ext uri="{FF2B5EF4-FFF2-40B4-BE49-F238E27FC236}">
              <a16:creationId xmlns:a16="http://schemas.microsoft.com/office/drawing/2014/main" xmlns="" id="{00000000-0008-0000-0300-000009000000}"/>
            </a:ext>
          </a:extLst>
        </xdr:cNvPr>
        <xdr:cNvSpPr/>
      </xdr:nvSpPr>
      <xdr:spPr>
        <a:xfrm rot="16200000">
          <a:off x="11224980576" y="39906422"/>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163</xdr:row>
      <xdr:rowOff>9523</xdr:rowOff>
    </xdr:from>
    <xdr:to>
      <xdr:col>17</xdr:col>
      <xdr:colOff>257175</xdr:colOff>
      <xdr:row>163</xdr:row>
      <xdr:rowOff>190499</xdr:rowOff>
    </xdr:to>
    <xdr:sp macro="" textlink="">
      <xdr:nvSpPr>
        <xdr:cNvPr id="130" name="سهم للأسفل 129">
          <a:extLst>
            <a:ext uri="{FF2B5EF4-FFF2-40B4-BE49-F238E27FC236}">
              <a16:creationId xmlns:a16="http://schemas.microsoft.com/office/drawing/2014/main" xmlns="" id="{00000000-0008-0000-0300-000009000000}"/>
            </a:ext>
          </a:extLst>
        </xdr:cNvPr>
        <xdr:cNvSpPr/>
      </xdr:nvSpPr>
      <xdr:spPr>
        <a:xfrm rot="16200000">
          <a:off x="11224974018" y="414341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157</xdr:row>
      <xdr:rowOff>35719</xdr:rowOff>
    </xdr:from>
    <xdr:to>
      <xdr:col>14</xdr:col>
      <xdr:colOff>252413</xdr:colOff>
      <xdr:row>157</xdr:row>
      <xdr:rowOff>155258</xdr:rowOff>
    </xdr:to>
    <xdr:sp macro="" textlink="">
      <xdr:nvSpPr>
        <xdr:cNvPr id="131" name="سهم للأسفل 130">
          <a:extLst>
            <a:ext uri="{FF2B5EF4-FFF2-40B4-BE49-F238E27FC236}">
              <a16:creationId xmlns:a16="http://schemas.microsoft.com/office/drawing/2014/main" xmlns="" id="{00000000-0008-0000-0300-00000F000000}"/>
            </a:ext>
          </a:extLst>
        </xdr:cNvPr>
        <xdr:cNvSpPr/>
      </xdr:nvSpPr>
      <xdr:spPr>
        <a:xfrm rot="16200000" flipV="1">
          <a:off x="11225864724" y="399457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182</xdr:row>
      <xdr:rowOff>37037</xdr:rowOff>
    </xdr:from>
    <xdr:to>
      <xdr:col>16</xdr:col>
      <xdr:colOff>147635</xdr:colOff>
      <xdr:row>182</xdr:row>
      <xdr:rowOff>371475</xdr:rowOff>
    </xdr:to>
    <xdr:sp macro="" textlink="">
      <xdr:nvSpPr>
        <xdr:cNvPr id="132" name="سهم للأسفل 131"/>
        <xdr:cNvSpPr/>
      </xdr:nvSpPr>
      <xdr:spPr>
        <a:xfrm flipV="1">
          <a:off x="11225350615" y="461380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200</xdr:row>
      <xdr:rowOff>23660</xdr:rowOff>
    </xdr:from>
    <xdr:to>
      <xdr:col>7</xdr:col>
      <xdr:colOff>349247</xdr:colOff>
      <xdr:row>200</xdr:row>
      <xdr:rowOff>114300</xdr:rowOff>
    </xdr:to>
    <xdr:sp macro="" textlink="">
      <xdr:nvSpPr>
        <xdr:cNvPr id="133" name="سهم للأسفل 132">
          <a:extLst>
            <a:ext uri="{FF2B5EF4-FFF2-40B4-BE49-F238E27FC236}">
              <a16:creationId xmlns:a16="http://schemas.microsoft.com/office/drawing/2014/main" xmlns="" id="{00000000-0008-0000-0300-000009000000}"/>
            </a:ext>
          </a:extLst>
        </xdr:cNvPr>
        <xdr:cNvSpPr/>
      </xdr:nvSpPr>
      <xdr:spPr>
        <a:xfrm rot="16200000">
          <a:off x="11230689340" y="508903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212</xdr:row>
      <xdr:rowOff>27061</xdr:rowOff>
    </xdr:from>
    <xdr:to>
      <xdr:col>4</xdr:col>
      <xdr:colOff>248703</xdr:colOff>
      <xdr:row>212</xdr:row>
      <xdr:rowOff>161925</xdr:rowOff>
    </xdr:to>
    <xdr:sp macro="" textlink="">
      <xdr:nvSpPr>
        <xdr:cNvPr id="134" name="سهم للأسفل 133">
          <a:extLst>
            <a:ext uri="{FF2B5EF4-FFF2-40B4-BE49-F238E27FC236}">
              <a16:creationId xmlns:a16="http://schemas.microsoft.com/office/drawing/2014/main" xmlns="" id="{00000000-0008-0000-0300-00000F000000}"/>
            </a:ext>
          </a:extLst>
        </xdr:cNvPr>
        <xdr:cNvSpPr/>
      </xdr:nvSpPr>
      <xdr:spPr>
        <a:xfrm rot="16200000" flipV="1">
          <a:off x="11231483429" y="5386735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212</xdr:row>
      <xdr:rowOff>33184</xdr:rowOff>
    </xdr:from>
    <xdr:to>
      <xdr:col>7</xdr:col>
      <xdr:colOff>238125</xdr:colOff>
      <xdr:row>212</xdr:row>
      <xdr:rowOff>152399</xdr:rowOff>
    </xdr:to>
    <xdr:sp macro="" textlink="">
      <xdr:nvSpPr>
        <xdr:cNvPr id="135" name="سهم للأسفل 134">
          <a:extLst>
            <a:ext uri="{FF2B5EF4-FFF2-40B4-BE49-F238E27FC236}">
              <a16:creationId xmlns:a16="http://schemas.microsoft.com/office/drawing/2014/main" xmlns="" id="{00000000-0008-0000-0300-000009000000}"/>
            </a:ext>
          </a:extLst>
        </xdr:cNvPr>
        <xdr:cNvSpPr/>
      </xdr:nvSpPr>
      <xdr:spPr>
        <a:xfrm rot="16200000">
          <a:off x="11230673462" y="5386534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194</xdr:row>
      <xdr:rowOff>8938</xdr:rowOff>
    </xdr:from>
    <xdr:to>
      <xdr:col>7</xdr:col>
      <xdr:colOff>338286</xdr:colOff>
      <xdr:row>194</xdr:row>
      <xdr:rowOff>118476</xdr:rowOff>
    </xdr:to>
    <xdr:sp macro="" textlink="">
      <xdr:nvSpPr>
        <xdr:cNvPr id="136" name="سهم للأسفل 135">
          <a:extLst>
            <a:ext uri="{FF2B5EF4-FFF2-40B4-BE49-F238E27FC236}">
              <a16:creationId xmlns:a16="http://schemas.microsoft.com/office/drawing/2014/main" xmlns="" id="{00000000-0008-0000-0300-000009000000}"/>
            </a:ext>
          </a:extLst>
        </xdr:cNvPr>
        <xdr:cNvSpPr/>
      </xdr:nvSpPr>
      <xdr:spPr>
        <a:xfrm rot="16200000">
          <a:off x="11230680608" y="494284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199</xdr:row>
      <xdr:rowOff>184655</xdr:rowOff>
    </xdr:from>
    <xdr:to>
      <xdr:col>5</xdr:col>
      <xdr:colOff>187</xdr:colOff>
      <xdr:row>200</xdr:row>
      <xdr:rowOff>116620</xdr:rowOff>
    </xdr:to>
    <xdr:sp macro="" textlink="">
      <xdr:nvSpPr>
        <xdr:cNvPr id="137" name="سهم للأسفل 136">
          <a:extLst>
            <a:ext uri="{FF2B5EF4-FFF2-40B4-BE49-F238E27FC236}">
              <a16:creationId xmlns:a16="http://schemas.microsoft.com/office/drawing/2014/main" xmlns="" id="{00000000-0008-0000-0300-00000F000000}"/>
            </a:ext>
          </a:extLst>
        </xdr:cNvPr>
        <xdr:cNvSpPr/>
      </xdr:nvSpPr>
      <xdr:spPr>
        <a:xfrm rot="16200000" flipV="1">
          <a:off x="11231493614" y="50881904"/>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206</xdr:row>
      <xdr:rowOff>55635</xdr:rowOff>
    </xdr:from>
    <xdr:to>
      <xdr:col>4</xdr:col>
      <xdr:colOff>248703</xdr:colOff>
      <xdr:row>206</xdr:row>
      <xdr:rowOff>161924</xdr:rowOff>
    </xdr:to>
    <xdr:sp macro="" textlink="">
      <xdr:nvSpPr>
        <xdr:cNvPr id="138" name="سهم للأسفل 137">
          <a:extLst>
            <a:ext uri="{FF2B5EF4-FFF2-40B4-BE49-F238E27FC236}">
              <a16:creationId xmlns:a16="http://schemas.microsoft.com/office/drawing/2014/main" xmlns="" id="{00000000-0008-0000-0300-00000F000000}"/>
            </a:ext>
          </a:extLst>
        </xdr:cNvPr>
        <xdr:cNvSpPr/>
      </xdr:nvSpPr>
      <xdr:spPr>
        <a:xfrm rot="16200000" flipV="1">
          <a:off x="11231507241" y="524147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206</xdr:row>
      <xdr:rowOff>42710</xdr:rowOff>
    </xdr:from>
    <xdr:to>
      <xdr:col>7</xdr:col>
      <xdr:colOff>243036</xdr:colOff>
      <xdr:row>206</xdr:row>
      <xdr:rowOff>171450</xdr:rowOff>
    </xdr:to>
    <xdr:sp macro="" textlink="">
      <xdr:nvSpPr>
        <xdr:cNvPr id="139" name="سهم للأسفل 138">
          <a:extLst>
            <a:ext uri="{FF2B5EF4-FFF2-40B4-BE49-F238E27FC236}">
              <a16:creationId xmlns:a16="http://schemas.microsoft.com/office/drawing/2014/main" xmlns="" id="{00000000-0008-0000-0300-000009000000}"/>
            </a:ext>
          </a:extLst>
        </xdr:cNvPr>
        <xdr:cNvSpPr/>
      </xdr:nvSpPr>
      <xdr:spPr>
        <a:xfrm rot="16200000">
          <a:off x="11230670175" y="524159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218</xdr:row>
      <xdr:rowOff>42710</xdr:rowOff>
    </xdr:from>
    <xdr:to>
      <xdr:col>7</xdr:col>
      <xdr:colOff>338286</xdr:colOff>
      <xdr:row>218</xdr:row>
      <xdr:rowOff>152248</xdr:rowOff>
    </xdr:to>
    <xdr:sp macro="" textlink="">
      <xdr:nvSpPr>
        <xdr:cNvPr id="140" name="سهم للأسفل 139">
          <a:extLst>
            <a:ext uri="{FF2B5EF4-FFF2-40B4-BE49-F238E27FC236}">
              <a16:creationId xmlns:a16="http://schemas.microsoft.com/office/drawing/2014/main" xmlns="" id="{00000000-0008-0000-0300-000009000000}"/>
            </a:ext>
          </a:extLst>
        </xdr:cNvPr>
        <xdr:cNvSpPr/>
      </xdr:nvSpPr>
      <xdr:spPr>
        <a:xfrm rot="16200000">
          <a:off x="11230680608" y="5535824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218</xdr:row>
      <xdr:rowOff>17536</xdr:rowOff>
    </xdr:from>
    <xdr:to>
      <xdr:col>4</xdr:col>
      <xdr:colOff>343953</xdr:colOff>
      <xdr:row>218</xdr:row>
      <xdr:rowOff>140001</xdr:rowOff>
    </xdr:to>
    <xdr:sp macro="" textlink="">
      <xdr:nvSpPr>
        <xdr:cNvPr id="141" name="سهم للأسفل 140">
          <a:extLst>
            <a:ext uri="{FF2B5EF4-FFF2-40B4-BE49-F238E27FC236}">
              <a16:creationId xmlns:a16="http://schemas.microsoft.com/office/drawing/2014/main" xmlns="" id="{00000000-0008-0000-0300-00000F000000}"/>
            </a:ext>
          </a:extLst>
        </xdr:cNvPr>
        <xdr:cNvSpPr/>
      </xdr:nvSpPr>
      <xdr:spPr>
        <a:xfrm rot="16200000" flipV="1">
          <a:off x="11231493181" y="5534350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219</xdr:row>
      <xdr:rowOff>83510</xdr:rowOff>
    </xdr:from>
    <xdr:to>
      <xdr:col>6</xdr:col>
      <xdr:colOff>146919</xdr:colOff>
      <xdr:row>219</xdr:row>
      <xdr:rowOff>363969</xdr:rowOff>
    </xdr:to>
    <xdr:sp macro="" textlink="">
      <xdr:nvSpPr>
        <xdr:cNvPr id="142" name="سهم للأسفل 141"/>
        <xdr:cNvSpPr/>
      </xdr:nvSpPr>
      <xdr:spPr>
        <a:xfrm flipV="1">
          <a:off x="11231009181" y="5566188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194</xdr:row>
      <xdr:rowOff>13608</xdr:rowOff>
    </xdr:from>
    <xdr:to>
      <xdr:col>5</xdr:col>
      <xdr:colOff>7484</xdr:colOff>
      <xdr:row>194</xdr:row>
      <xdr:rowOff>133147</xdr:rowOff>
    </xdr:to>
    <xdr:sp macro="" textlink="">
      <xdr:nvSpPr>
        <xdr:cNvPr id="143" name="سهم للأسفل 142">
          <a:extLst>
            <a:ext uri="{FF2B5EF4-FFF2-40B4-BE49-F238E27FC236}">
              <a16:creationId xmlns:a16="http://schemas.microsoft.com/office/drawing/2014/main" xmlns="" id="{00000000-0008-0000-0300-00000F000000}"/>
            </a:ext>
          </a:extLst>
        </xdr:cNvPr>
        <xdr:cNvSpPr/>
      </xdr:nvSpPr>
      <xdr:spPr>
        <a:xfrm rot="16200000" flipV="1">
          <a:off x="11231493319" y="494370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200</xdr:row>
      <xdr:rowOff>23332</xdr:rowOff>
    </xdr:from>
    <xdr:to>
      <xdr:col>14</xdr:col>
      <xdr:colOff>233366</xdr:colOff>
      <xdr:row>200</xdr:row>
      <xdr:rowOff>142875</xdr:rowOff>
    </xdr:to>
    <xdr:sp macro="" textlink="">
      <xdr:nvSpPr>
        <xdr:cNvPr id="144" name="سهم للأسفل 143">
          <a:extLst>
            <a:ext uri="{FF2B5EF4-FFF2-40B4-BE49-F238E27FC236}">
              <a16:creationId xmlns:a16="http://schemas.microsoft.com/office/drawing/2014/main" xmlns="" id="{00000000-0008-0000-0300-00000F000000}"/>
            </a:ext>
          </a:extLst>
        </xdr:cNvPr>
        <xdr:cNvSpPr/>
      </xdr:nvSpPr>
      <xdr:spPr>
        <a:xfrm rot="16200000" flipV="1">
          <a:off x="11225845670" y="509442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206</xdr:row>
      <xdr:rowOff>22297</xdr:rowOff>
    </xdr:from>
    <xdr:to>
      <xdr:col>15</xdr:col>
      <xdr:colOff>1054</xdr:colOff>
      <xdr:row>206</xdr:row>
      <xdr:rowOff>142874</xdr:rowOff>
    </xdr:to>
    <xdr:sp macro="" textlink="">
      <xdr:nvSpPr>
        <xdr:cNvPr id="145" name="سهم للأسفل 144">
          <a:extLst>
            <a:ext uri="{FF2B5EF4-FFF2-40B4-BE49-F238E27FC236}">
              <a16:creationId xmlns:a16="http://schemas.microsoft.com/office/drawing/2014/main" xmlns="" id="{00000000-0008-0000-0300-00000F000000}"/>
            </a:ext>
          </a:extLst>
        </xdr:cNvPr>
        <xdr:cNvSpPr/>
      </xdr:nvSpPr>
      <xdr:spPr>
        <a:xfrm rot="16200000" flipV="1">
          <a:off x="11225827959" y="523743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206</xdr:row>
      <xdr:rowOff>28421</xdr:rowOff>
    </xdr:from>
    <xdr:to>
      <xdr:col>17</xdr:col>
      <xdr:colOff>266700</xdr:colOff>
      <xdr:row>206</xdr:row>
      <xdr:rowOff>171449</xdr:rowOff>
    </xdr:to>
    <xdr:sp macro="" textlink="">
      <xdr:nvSpPr>
        <xdr:cNvPr id="146" name="سهم للأسفل 145">
          <a:extLst>
            <a:ext uri="{FF2B5EF4-FFF2-40B4-BE49-F238E27FC236}">
              <a16:creationId xmlns:a16="http://schemas.microsoft.com/office/drawing/2014/main" xmlns="" id="{00000000-0008-0000-0300-000009000000}"/>
            </a:ext>
          </a:extLst>
        </xdr:cNvPr>
        <xdr:cNvSpPr/>
      </xdr:nvSpPr>
      <xdr:spPr>
        <a:xfrm rot="16200000">
          <a:off x="11224998111" y="523921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211</xdr:row>
      <xdr:rowOff>188982</xdr:rowOff>
    </xdr:from>
    <xdr:to>
      <xdr:col>14</xdr:col>
      <xdr:colOff>260611</xdr:colOff>
      <xdr:row>212</xdr:row>
      <xdr:rowOff>133349</xdr:rowOff>
    </xdr:to>
    <xdr:sp macro="" textlink="">
      <xdr:nvSpPr>
        <xdr:cNvPr id="147" name="سهم للأسفل 146">
          <a:extLst>
            <a:ext uri="{FF2B5EF4-FFF2-40B4-BE49-F238E27FC236}">
              <a16:creationId xmlns:a16="http://schemas.microsoft.com/office/drawing/2014/main" xmlns="" id="{00000000-0008-0000-0300-00000F000000}"/>
            </a:ext>
          </a:extLst>
        </xdr:cNvPr>
        <xdr:cNvSpPr/>
      </xdr:nvSpPr>
      <xdr:spPr>
        <a:xfrm rot="16200000" flipV="1">
          <a:off x="11225838673" y="53813773"/>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212</xdr:row>
      <xdr:rowOff>45885</xdr:rowOff>
    </xdr:from>
    <xdr:to>
      <xdr:col>17</xdr:col>
      <xdr:colOff>247650</xdr:colOff>
      <xdr:row>212</xdr:row>
      <xdr:rowOff>180974</xdr:rowOff>
    </xdr:to>
    <xdr:sp macro="" textlink="">
      <xdr:nvSpPr>
        <xdr:cNvPr id="148" name="سهم للأسفل 147">
          <a:extLst>
            <a:ext uri="{FF2B5EF4-FFF2-40B4-BE49-F238E27FC236}">
              <a16:creationId xmlns:a16="http://schemas.microsoft.com/office/drawing/2014/main" xmlns="" id="{00000000-0008-0000-0300-000009000000}"/>
            </a:ext>
          </a:extLst>
        </xdr:cNvPr>
        <xdr:cNvSpPr/>
      </xdr:nvSpPr>
      <xdr:spPr>
        <a:xfrm rot="16200000">
          <a:off x="11225016368" y="5386776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217</xdr:row>
      <xdr:rowOff>188981</xdr:rowOff>
    </xdr:from>
    <xdr:to>
      <xdr:col>14</xdr:col>
      <xdr:colOff>231088</xdr:colOff>
      <xdr:row>218</xdr:row>
      <xdr:rowOff>161925</xdr:rowOff>
    </xdr:to>
    <xdr:sp macro="" textlink="">
      <xdr:nvSpPr>
        <xdr:cNvPr id="149" name="سهم للأسفل 148">
          <a:extLst>
            <a:ext uri="{FF2B5EF4-FFF2-40B4-BE49-F238E27FC236}">
              <a16:creationId xmlns:a16="http://schemas.microsoft.com/office/drawing/2014/main" xmlns="" id="{00000000-0008-0000-0300-00000F000000}"/>
            </a:ext>
          </a:extLst>
        </xdr:cNvPr>
        <xdr:cNvSpPr/>
      </xdr:nvSpPr>
      <xdr:spPr>
        <a:xfrm rot="16200000" flipV="1">
          <a:off x="11225801046" y="55338247"/>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217</xdr:row>
      <xdr:rowOff>183201</xdr:rowOff>
    </xdr:from>
    <xdr:to>
      <xdr:col>17</xdr:col>
      <xdr:colOff>219075</xdr:colOff>
      <xdr:row>218</xdr:row>
      <xdr:rowOff>161925</xdr:rowOff>
    </xdr:to>
    <xdr:sp macro="" textlink="">
      <xdr:nvSpPr>
        <xdr:cNvPr id="150" name="سهم للأسفل 149">
          <a:extLst>
            <a:ext uri="{FF2B5EF4-FFF2-40B4-BE49-F238E27FC236}">
              <a16:creationId xmlns:a16="http://schemas.microsoft.com/office/drawing/2014/main" xmlns="" id="{00000000-0008-0000-0300-000009000000}"/>
            </a:ext>
          </a:extLst>
        </xdr:cNvPr>
        <xdr:cNvSpPr/>
      </xdr:nvSpPr>
      <xdr:spPr>
        <a:xfrm rot="16200000">
          <a:off x="11224967988" y="55348863"/>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219</xdr:row>
      <xdr:rowOff>37037</xdr:rowOff>
    </xdr:from>
    <xdr:to>
      <xdr:col>16</xdr:col>
      <xdr:colOff>147635</xdr:colOff>
      <xdr:row>219</xdr:row>
      <xdr:rowOff>371475</xdr:rowOff>
    </xdr:to>
    <xdr:sp macro="" textlink="">
      <xdr:nvSpPr>
        <xdr:cNvPr id="151" name="سهم للأسفل 150"/>
        <xdr:cNvSpPr/>
      </xdr:nvSpPr>
      <xdr:spPr>
        <a:xfrm flipV="1">
          <a:off x="11225350615" y="5561541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193</xdr:row>
      <xdr:rowOff>164946</xdr:rowOff>
    </xdr:from>
    <xdr:to>
      <xdr:col>18</xdr:col>
      <xdr:colOff>9673</xdr:colOff>
      <xdr:row>194</xdr:row>
      <xdr:rowOff>95249</xdr:rowOff>
    </xdr:to>
    <xdr:sp macro="" textlink="">
      <xdr:nvSpPr>
        <xdr:cNvPr id="152" name="سهم للأسفل 151">
          <a:extLst>
            <a:ext uri="{FF2B5EF4-FFF2-40B4-BE49-F238E27FC236}">
              <a16:creationId xmlns:a16="http://schemas.microsoft.com/office/drawing/2014/main" xmlns="" id="{00000000-0008-0000-0300-000009000000}"/>
            </a:ext>
          </a:extLst>
        </xdr:cNvPr>
        <xdr:cNvSpPr/>
      </xdr:nvSpPr>
      <xdr:spPr>
        <a:xfrm rot="16200000">
          <a:off x="11224980576" y="49421897"/>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200</xdr:row>
      <xdr:rowOff>9523</xdr:rowOff>
    </xdr:from>
    <xdr:to>
      <xdr:col>17</xdr:col>
      <xdr:colOff>257175</xdr:colOff>
      <xdr:row>200</xdr:row>
      <xdr:rowOff>190499</xdr:rowOff>
    </xdr:to>
    <xdr:sp macro="" textlink="">
      <xdr:nvSpPr>
        <xdr:cNvPr id="153" name="سهم للأسفل 152">
          <a:extLst>
            <a:ext uri="{FF2B5EF4-FFF2-40B4-BE49-F238E27FC236}">
              <a16:creationId xmlns:a16="http://schemas.microsoft.com/office/drawing/2014/main" xmlns="" id="{00000000-0008-0000-0300-000009000000}"/>
            </a:ext>
          </a:extLst>
        </xdr:cNvPr>
        <xdr:cNvSpPr/>
      </xdr:nvSpPr>
      <xdr:spPr>
        <a:xfrm rot="16200000">
          <a:off x="11224974018" y="50949580"/>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194</xdr:row>
      <xdr:rowOff>35719</xdr:rowOff>
    </xdr:from>
    <xdr:to>
      <xdr:col>14</xdr:col>
      <xdr:colOff>252413</xdr:colOff>
      <xdr:row>194</xdr:row>
      <xdr:rowOff>155258</xdr:rowOff>
    </xdr:to>
    <xdr:sp macro="" textlink="">
      <xdr:nvSpPr>
        <xdr:cNvPr id="154" name="سهم للأسفل 153">
          <a:extLst>
            <a:ext uri="{FF2B5EF4-FFF2-40B4-BE49-F238E27FC236}">
              <a16:creationId xmlns:a16="http://schemas.microsoft.com/office/drawing/2014/main" xmlns="" id="{00000000-0008-0000-0300-00000F000000}"/>
            </a:ext>
          </a:extLst>
        </xdr:cNvPr>
        <xdr:cNvSpPr/>
      </xdr:nvSpPr>
      <xdr:spPr>
        <a:xfrm rot="16200000" flipV="1">
          <a:off x="11225864724" y="494611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241</xdr:row>
      <xdr:rowOff>23660</xdr:rowOff>
    </xdr:from>
    <xdr:to>
      <xdr:col>7</xdr:col>
      <xdr:colOff>349247</xdr:colOff>
      <xdr:row>241</xdr:row>
      <xdr:rowOff>114300</xdr:rowOff>
    </xdr:to>
    <xdr:sp macro="" textlink="">
      <xdr:nvSpPr>
        <xdr:cNvPr id="155" name="سهم للأسفل 154">
          <a:extLst>
            <a:ext uri="{FF2B5EF4-FFF2-40B4-BE49-F238E27FC236}">
              <a16:creationId xmlns:a16="http://schemas.microsoft.com/office/drawing/2014/main" xmlns="" id="{00000000-0008-0000-0300-000009000000}"/>
            </a:ext>
          </a:extLst>
        </xdr:cNvPr>
        <xdr:cNvSpPr/>
      </xdr:nvSpPr>
      <xdr:spPr>
        <a:xfrm rot="16200000">
          <a:off x="11230689340" y="602724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253</xdr:row>
      <xdr:rowOff>27061</xdr:rowOff>
    </xdr:from>
    <xdr:to>
      <xdr:col>4</xdr:col>
      <xdr:colOff>248703</xdr:colOff>
      <xdr:row>253</xdr:row>
      <xdr:rowOff>161925</xdr:rowOff>
    </xdr:to>
    <xdr:sp macro="" textlink="">
      <xdr:nvSpPr>
        <xdr:cNvPr id="156" name="سهم للأسفل 155">
          <a:extLst>
            <a:ext uri="{FF2B5EF4-FFF2-40B4-BE49-F238E27FC236}">
              <a16:creationId xmlns:a16="http://schemas.microsoft.com/office/drawing/2014/main" xmlns="" id="{00000000-0008-0000-0300-00000F000000}"/>
            </a:ext>
          </a:extLst>
        </xdr:cNvPr>
        <xdr:cNvSpPr/>
      </xdr:nvSpPr>
      <xdr:spPr>
        <a:xfrm rot="16200000" flipV="1">
          <a:off x="11231483429" y="6324947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253</xdr:row>
      <xdr:rowOff>33184</xdr:rowOff>
    </xdr:from>
    <xdr:to>
      <xdr:col>7</xdr:col>
      <xdr:colOff>238125</xdr:colOff>
      <xdr:row>253</xdr:row>
      <xdr:rowOff>152399</xdr:rowOff>
    </xdr:to>
    <xdr:sp macro="" textlink="">
      <xdr:nvSpPr>
        <xdr:cNvPr id="157" name="سهم للأسفل 156">
          <a:extLst>
            <a:ext uri="{FF2B5EF4-FFF2-40B4-BE49-F238E27FC236}">
              <a16:creationId xmlns:a16="http://schemas.microsoft.com/office/drawing/2014/main" xmlns="" id="{00000000-0008-0000-0300-000009000000}"/>
            </a:ext>
          </a:extLst>
        </xdr:cNvPr>
        <xdr:cNvSpPr/>
      </xdr:nvSpPr>
      <xdr:spPr>
        <a:xfrm rot="16200000">
          <a:off x="11230673462" y="632474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235</xdr:row>
      <xdr:rowOff>8938</xdr:rowOff>
    </xdr:from>
    <xdr:to>
      <xdr:col>7</xdr:col>
      <xdr:colOff>338286</xdr:colOff>
      <xdr:row>235</xdr:row>
      <xdr:rowOff>118476</xdr:rowOff>
    </xdr:to>
    <xdr:sp macro="" textlink="">
      <xdr:nvSpPr>
        <xdr:cNvPr id="158" name="سهم للأسفل 157">
          <a:extLst>
            <a:ext uri="{FF2B5EF4-FFF2-40B4-BE49-F238E27FC236}">
              <a16:creationId xmlns:a16="http://schemas.microsoft.com/office/drawing/2014/main" xmlns="" id="{00000000-0008-0000-0300-000009000000}"/>
            </a:ext>
          </a:extLst>
        </xdr:cNvPr>
        <xdr:cNvSpPr/>
      </xdr:nvSpPr>
      <xdr:spPr>
        <a:xfrm rot="16200000">
          <a:off x="11230680608" y="588106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240</xdr:row>
      <xdr:rowOff>184655</xdr:rowOff>
    </xdr:from>
    <xdr:to>
      <xdr:col>5</xdr:col>
      <xdr:colOff>187</xdr:colOff>
      <xdr:row>241</xdr:row>
      <xdr:rowOff>116620</xdr:rowOff>
    </xdr:to>
    <xdr:sp macro="" textlink="">
      <xdr:nvSpPr>
        <xdr:cNvPr id="159" name="سهم للأسفل 158">
          <a:extLst>
            <a:ext uri="{FF2B5EF4-FFF2-40B4-BE49-F238E27FC236}">
              <a16:creationId xmlns:a16="http://schemas.microsoft.com/office/drawing/2014/main" xmlns="" id="{00000000-0008-0000-0300-00000F000000}"/>
            </a:ext>
          </a:extLst>
        </xdr:cNvPr>
        <xdr:cNvSpPr/>
      </xdr:nvSpPr>
      <xdr:spPr>
        <a:xfrm rot="16200000" flipV="1">
          <a:off x="11231493614" y="60264029"/>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247</xdr:row>
      <xdr:rowOff>55635</xdr:rowOff>
    </xdr:from>
    <xdr:to>
      <xdr:col>4</xdr:col>
      <xdr:colOff>248703</xdr:colOff>
      <xdr:row>247</xdr:row>
      <xdr:rowOff>161924</xdr:rowOff>
    </xdr:to>
    <xdr:sp macro="" textlink="">
      <xdr:nvSpPr>
        <xdr:cNvPr id="160" name="سهم للأسفل 159">
          <a:extLst>
            <a:ext uri="{FF2B5EF4-FFF2-40B4-BE49-F238E27FC236}">
              <a16:creationId xmlns:a16="http://schemas.microsoft.com/office/drawing/2014/main" xmlns="" id="{00000000-0008-0000-0300-00000F000000}"/>
            </a:ext>
          </a:extLst>
        </xdr:cNvPr>
        <xdr:cNvSpPr/>
      </xdr:nvSpPr>
      <xdr:spPr>
        <a:xfrm rot="16200000" flipV="1">
          <a:off x="11231507241" y="6179691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247</xdr:row>
      <xdr:rowOff>42710</xdr:rowOff>
    </xdr:from>
    <xdr:to>
      <xdr:col>7</xdr:col>
      <xdr:colOff>243036</xdr:colOff>
      <xdr:row>247</xdr:row>
      <xdr:rowOff>171450</xdr:rowOff>
    </xdr:to>
    <xdr:sp macro="" textlink="">
      <xdr:nvSpPr>
        <xdr:cNvPr id="161" name="سهم للأسفل 160">
          <a:extLst>
            <a:ext uri="{FF2B5EF4-FFF2-40B4-BE49-F238E27FC236}">
              <a16:creationId xmlns:a16="http://schemas.microsoft.com/office/drawing/2014/main" xmlns="" id="{00000000-0008-0000-0300-000009000000}"/>
            </a:ext>
          </a:extLst>
        </xdr:cNvPr>
        <xdr:cNvSpPr/>
      </xdr:nvSpPr>
      <xdr:spPr>
        <a:xfrm rot="16200000">
          <a:off x="11230670175" y="6179804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259</xdr:row>
      <xdr:rowOff>42710</xdr:rowOff>
    </xdr:from>
    <xdr:to>
      <xdr:col>7</xdr:col>
      <xdr:colOff>338286</xdr:colOff>
      <xdr:row>259</xdr:row>
      <xdr:rowOff>152248</xdr:rowOff>
    </xdr:to>
    <xdr:sp macro="" textlink="">
      <xdr:nvSpPr>
        <xdr:cNvPr id="162" name="سهم للأسفل 161">
          <a:extLst>
            <a:ext uri="{FF2B5EF4-FFF2-40B4-BE49-F238E27FC236}">
              <a16:creationId xmlns:a16="http://schemas.microsoft.com/office/drawing/2014/main" xmlns="" id="{00000000-0008-0000-0300-000009000000}"/>
            </a:ext>
          </a:extLst>
        </xdr:cNvPr>
        <xdr:cNvSpPr/>
      </xdr:nvSpPr>
      <xdr:spPr>
        <a:xfrm rot="16200000">
          <a:off x="11230680608" y="6467369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259</xdr:row>
      <xdr:rowOff>17536</xdr:rowOff>
    </xdr:from>
    <xdr:to>
      <xdr:col>4</xdr:col>
      <xdr:colOff>343953</xdr:colOff>
      <xdr:row>259</xdr:row>
      <xdr:rowOff>140001</xdr:rowOff>
    </xdr:to>
    <xdr:sp macro="" textlink="">
      <xdr:nvSpPr>
        <xdr:cNvPr id="163" name="سهم للأسفل 162">
          <a:extLst>
            <a:ext uri="{FF2B5EF4-FFF2-40B4-BE49-F238E27FC236}">
              <a16:creationId xmlns:a16="http://schemas.microsoft.com/office/drawing/2014/main" xmlns="" id="{00000000-0008-0000-0300-00000F000000}"/>
            </a:ext>
          </a:extLst>
        </xdr:cNvPr>
        <xdr:cNvSpPr/>
      </xdr:nvSpPr>
      <xdr:spPr>
        <a:xfrm rot="16200000" flipV="1">
          <a:off x="11231493181" y="6465895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260</xdr:row>
      <xdr:rowOff>83510</xdr:rowOff>
    </xdr:from>
    <xdr:to>
      <xdr:col>6</xdr:col>
      <xdr:colOff>146919</xdr:colOff>
      <xdr:row>260</xdr:row>
      <xdr:rowOff>363969</xdr:rowOff>
    </xdr:to>
    <xdr:sp macro="" textlink="">
      <xdr:nvSpPr>
        <xdr:cNvPr id="164" name="سهم للأسفل 163"/>
        <xdr:cNvSpPr/>
      </xdr:nvSpPr>
      <xdr:spPr>
        <a:xfrm flipV="1">
          <a:off x="11231009181" y="6498686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235</xdr:row>
      <xdr:rowOff>13608</xdr:rowOff>
    </xdr:from>
    <xdr:to>
      <xdr:col>5</xdr:col>
      <xdr:colOff>7484</xdr:colOff>
      <xdr:row>235</xdr:row>
      <xdr:rowOff>133147</xdr:rowOff>
    </xdr:to>
    <xdr:sp macro="" textlink="">
      <xdr:nvSpPr>
        <xdr:cNvPr id="165" name="سهم للأسفل 164">
          <a:extLst>
            <a:ext uri="{FF2B5EF4-FFF2-40B4-BE49-F238E27FC236}">
              <a16:creationId xmlns:a16="http://schemas.microsoft.com/office/drawing/2014/main" xmlns="" id="{00000000-0008-0000-0300-00000F000000}"/>
            </a:ext>
          </a:extLst>
        </xdr:cNvPr>
        <xdr:cNvSpPr/>
      </xdr:nvSpPr>
      <xdr:spPr>
        <a:xfrm rot="16200000" flipV="1">
          <a:off x="11231493319" y="588191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241</xdr:row>
      <xdr:rowOff>23332</xdr:rowOff>
    </xdr:from>
    <xdr:to>
      <xdr:col>14</xdr:col>
      <xdr:colOff>233366</xdr:colOff>
      <xdr:row>241</xdr:row>
      <xdr:rowOff>142875</xdr:rowOff>
    </xdr:to>
    <xdr:sp macro="" textlink="">
      <xdr:nvSpPr>
        <xdr:cNvPr id="166" name="سهم للأسفل 165">
          <a:extLst>
            <a:ext uri="{FF2B5EF4-FFF2-40B4-BE49-F238E27FC236}">
              <a16:creationId xmlns:a16="http://schemas.microsoft.com/office/drawing/2014/main" xmlns="" id="{00000000-0008-0000-0300-00000F000000}"/>
            </a:ext>
          </a:extLst>
        </xdr:cNvPr>
        <xdr:cNvSpPr/>
      </xdr:nvSpPr>
      <xdr:spPr>
        <a:xfrm rot="16200000" flipV="1">
          <a:off x="11225845670" y="603263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247</xdr:row>
      <xdr:rowOff>22297</xdr:rowOff>
    </xdr:from>
    <xdr:to>
      <xdr:col>15</xdr:col>
      <xdr:colOff>1054</xdr:colOff>
      <xdr:row>247</xdr:row>
      <xdr:rowOff>142874</xdr:rowOff>
    </xdr:to>
    <xdr:sp macro="" textlink="">
      <xdr:nvSpPr>
        <xdr:cNvPr id="167" name="سهم للأسفل 166">
          <a:extLst>
            <a:ext uri="{FF2B5EF4-FFF2-40B4-BE49-F238E27FC236}">
              <a16:creationId xmlns:a16="http://schemas.microsoft.com/office/drawing/2014/main" xmlns="" id="{00000000-0008-0000-0300-00000F000000}"/>
            </a:ext>
          </a:extLst>
        </xdr:cNvPr>
        <xdr:cNvSpPr/>
      </xdr:nvSpPr>
      <xdr:spPr>
        <a:xfrm rot="16200000" flipV="1">
          <a:off x="11225827959" y="617564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247</xdr:row>
      <xdr:rowOff>28421</xdr:rowOff>
    </xdr:from>
    <xdr:to>
      <xdr:col>17</xdr:col>
      <xdr:colOff>266700</xdr:colOff>
      <xdr:row>247</xdr:row>
      <xdr:rowOff>171449</xdr:rowOff>
    </xdr:to>
    <xdr:sp macro="" textlink="">
      <xdr:nvSpPr>
        <xdr:cNvPr id="168" name="سهم للأسفل 167">
          <a:extLst>
            <a:ext uri="{FF2B5EF4-FFF2-40B4-BE49-F238E27FC236}">
              <a16:creationId xmlns:a16="http://schemas.microsoft.com/office/drawing/2014/main" xmlns="" id="{00000000-0008-0000-0300-000009000000}"/>
            </a:ext>
          </a:extLst>
        </xdr:cNvPr>
        <xdr:cNvSpPr/>
      </xdr:nvSpPr>
      <xdr:spPr>
        <a:xfrm rot="16200000">
          <a:off x="11224998111" y="6177431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252</xdr:row>
      <xdr:rowOff>188982</xdr:rowOff>
    </xdr:from>
    <xdr:to>
      <xdr:col>14</xdr:col>
      <xdr:colOff>260611</xdr:colOff>
      <xdr:row>253</xdr:row>
      <xdr:rowOff>133349</xdr:rowOff>
    </xdr:to>
    <xdr:sp macro="" textlink="">
      <xdr:nvSpPr>
        <xdr:cNvPr id="169" name="سهم للأسفل 168">
          <a:extLst>
            <a:ext uri="{FF2B5EF4-FFF2-40B4-BE49-F238E27FC236}">
              <a16:creationId xmlns:a16="http://schemas.microsoft.com/office/drawing/2014/main" xmlns="" id="{00000000-0008-0000-0300-00000F000000}"/>
            </a:ext>
          </a:extLst>
        </xdr:cNvPr>
        <xdr:cNvSpPr/>
      </xdr:nvSpPr>
      <xdr:spPr>
        <a:xfrm rot="16200000" flipV="1">
          <a:off x="11225838673" y="6319589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253</xdr:row>
      <xdr:rowOff>45885</xdr:rowOff>
    </xdr:from>
    <xdr:to>
      <xdr:col>17</xdr:col>
      <xdr:colOff>247650</xdr:colOff>
      <xdr:row>253</xdr:row>
      <xdr:rowOff>180974</xdr:rowOff>
    </xdr:to>
    <xdr:sp macro="" textlink="">
      <xdr:nvSpPr>
        <xdr:cNvPr id="170" name="سهم للأسفل 169">
          <a:extLst>
            <a:ext uri="{FF2B5EF4-FFF2-40B4-BE49-F238E27FC236}">
              <a16:creationId xmlns:a16="http://schemas.microsoft.com/office/drawing/2014/main" xmlns="" id="{00000000-0008-0000-0300-000009000000}"/>
            </a:ext>
          </a:extLst>
        </xdr:cNvPr>
        <xdr:cNvSpPr/>
      </xdr:nvSpPr>
      <xdr:spPr>
        <a:xfrm rot="16200000">
          <a:off x="11225016368" y="6324989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258</xdr:row>
      <xdr:rowOff>188981</xdr:rowOff>
    </xdr:from>
    <xdr:to>
      <xdr:col>14</xdr:col>
      <xdr:colOff>231088</xdr:colOff>
      <xdr:row>259</xdr:row>
      <xdr:rowOff>161925</xdr:rowOff>
    </xdr:to>
    <xdr:sp macro="" textlink="">
      <xdr:nvSpPr>
        <xdr:cNvPr id="171" name="سهم للأسفل 170">
          <a:extLst>
            <a:ext uri="{FF2B5EF4-FFF2-40B4-BE49-F238E27FC236}">
              <a16:creationId xmlns:a16="http://schemas.microsoft.com/office/drawing/2014/main" xmlns="" id="{00000000-0008-0000-0300-00000F000000}"/>
            </a:ext>
          </a:extLst>
        </xdr:cNvPr>
        <xdr:cNvSpPr/>
      </xdr:nvSpPr>
      <xdr:spPr>
        <a:xfrm rot="16200000" flipV="1">
          <a:off x="11225834384" y="64687034"/>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258</xdr:row>
      <xdr:rowOff>183201</xdr:rowOff>
    </xdr:from>
    <xdr:to>
      <xdr:col>17</xdr:col>
      <xdr:colOff>219075</xdr:colOff>
      <xdr:row>259</xdr:row>
      <xdr:rowOff>161925</xdr:rowOff>
    </xdr:to>
    <xdr:sp macro="" textlink="">
      <xdr:nvSpPr>
        <xdr:cNvPr id="172" name="سهم للأسفل 171">
          <a:extLst>
            <a:ext uri="{FF2B5EF4-FFF2-40B4-BE49-F238E27FC236}">
              <a16:creationId xmlns:a16="http://schemas.microsoft.com/office/drawing/2014/main" xmlns="" id="{00000000-0008-0000-0300-000009000000}"/>
            </a:ext>
          </a:extLst>
        </xdr:cNvPr>
        <xdr:cNvSpPr/>
      </xdr:nvSpPr>
      <xdr:spPr>
        <a:xfrm rot="16200000">
          <a:off x="11225001326" y="64697650"/>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234</xdr:row>
      <xdr:rowOff>164946</xdr:rowOff>
    </xdr:from>
    <xdr:to>
      <xdr:col>18</xdr:col>
      <xdr:colOff>9673</xdr:colOff>
      <xdr:row>235</xdr:row>
      <xdr:rowOff>95249</xdr:rowOff>
    </xdr:to>
    <xdr:sp macro="" textlink="">
      <xdr:nvSpPr>
        <xdr:cNvPr id="173" name="سهم للأسفل 172">
          <a:extLst>
            <a:ext uri="{FF2B5EF4-FFF2-40B4-BE49-F238E27FC236}">
              <a16:creationId xmlns:a16="http://schemas.microsoft.com/office/drawing/2014/main" xmlns="" id="{00000000-0008-0000-0300-000009000000}"/>
            </a:ext>
          </a:extLst>
        </xdr:cNvPr>
        <xdr:cNvSpPr/>
      </xdr:nvSpPr>
      <xdr:spPr>
        <a:xfrm rot="16200000">
          <a:off x="11224980576" y="58804022"/>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241</xdr:row>
      <xdr:rowOff>9523</xdr:rowOff>
    </xdr:from>
    <xdr:to>
      <xdr:col>17</xdr:col>
      <xdr:colOff>257175</xdr:colOff>
      <xdr:row>241</xdr:row>
      <xdr:rowOff>190499</xdr:rowOff>
    </xdr:to>
    <xdr:sp macro="" textlink="">
      <xdr:nvSpPr>
        <xdr:cNvPr id="174" name="سهم للأسفل 173">
          <a:extLst>
            <a:ext uri="{FF2B5EF4-FFF2-40B4-BE49-F238E27FC236}">
              <a16:creationId xmlns:a16="http://schemas.microsoft.com/office/drawing/2014/main" xmlns="" id="{00000000-0008-0000-0300-000009000000}"/>
            </a:ext>
          </a:extLst>
        </xdr:cNvPr>
        <xdr:cNvSpPr/>
      </xdr:nvSpPr>
      <xdr:spPr>
        <a:xfrm rot="16200000">
          <a:off x="11224974018" y="60331705"/>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235</xdr:row>
      <xdr:rowOff>35719</xdr:rowOff>
    </xdr:from>
    <xdr:to>
      <xdr:col>14</xdr:col>
      <xdr:colOff>252413</xdr:colOff>
      <xdr:row>235</xdr:row>
      <xdr:rowOff>155258</xdr:rowOff>
    </xdr:to>
    <xdr:sp macro="" textlink="">
      <xdr:nvSpPr>
        <xdr:cNvPr id="175" name="سهم للأسفل 174">
          <a:extLst>
            <a:ext uri="{FF2B5EF4-FFF2-40B4-BE49-F238E27FC236}">
              <a16:creationId xmlns:a16="http://schemas.microsoft.com/office/drawing/2014/main" xmlns="" id="{00000000-0008-0000-0300-00000F000000}"/>
            </a:ext>
          </a:extLst>
        </xdr:cNvPr>
        <xdr:cNvSpPr/>
      </xdr:nvSpPr>
      <xdr:spPr>
        <a:xfrm rot="16200000" flipV="1">
          <a:off x="11225864724" y="5884330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260</xdr:row>
      <xdr:rowOff>37037</xdr:rowOff>
    </xdr:from>
    <xdr:to>
      <xdr:col>16</xdr:col>
      <xdr:colOff>147635</xdr:colOff>
      <xdr:row>260</xdr:row>
      <xdr:rowOff>371475</xdr:rowOff>
    </xdr:to>
    <xdr:sp macro="" textlink="">
      <xdr:nvSpPr>
        <xdr:cNvPr id="176" name="سهم للأسفل 175"/>
        <xdr:cNvSpPr/>
      </xdr:nvSpPr>
      <xdr:spPr>
        <a:xfrm flipV="1">
          <a:off x="11225350615" y="6494038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279</xdr:row>
      <xdr:rowOff>23660</xdr:rowOff>
    </xdr:from>
    <xdr:to>
      <xdr:col>7</xdr:col>
      <xdr:colOff>349247</xdr:colOff>
      <xdr:row>279</xdr:row>
      <xdr:rowOff>114300</xdr:rowOff>
    </xdr:to>
    <xdr:sp macro="" textlink="">
      <xdr:nvSpPr>
        <xdr:cNvPr id="177" name="سهم للأسفل 176">
          <a:extLst>
            <a:ext uri="{FF2B5EF4-FFF2-40B4-BE49-F238E27FC236}">
              <a16:creationId xmlns:a16="http://schemas.microsoft.com/office/drawing/2014/main" xmlns="" id="{00000000-0008-0000-0300-000009000000}"/>
            </a:ext>
          </a:extLst>
        </xdr:cNvPr>
        <xdr:cNvSpPr/>
      </xdr:nvSpPr>
      <xdr:spPr>
        <a:xfrm rot="16200000">
          <a:off x="11230689340" y="699498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291</xdr:row>
      <xdr:rowOff>27061</xdr:rowOff>
    </xdr:from>
    <xdr:to>
      <xdr:col>4</xdr:col>
      <xdr:colOff>248703</xdr:colOff>
      <xdr:row>291</xdr:row>
      <xdr:rowOff>161925</xdr:rowOff>
    </xdr:to>
    <xdr:sp macro="" textlink="">
      <xdr:nvSpPr>
        <xdr:cNvPr id="178" name="سهم للأسفل 177">
          <a:extLst>
            <a:ext uri="{FF2B5EF4-FFF2-40B4-BE49-F238E27FC236}">
              <a16:creationId xmlns:a16="http://schemas.microsoft.com/office/drawing/2014/main" xmlns="" id="{00000000-0008-0000-0300-00000F000000}"/>
            </a:ext>
          </a:extLst>
        </xdr:cNvPr>
        <xdr:cNvSpPr/>
      </xdr:nvSpPr>
      <xdr:spPr>
        <a:xfrm rot="16200000" flipV="1">
          <a:off x="11231483429" y="73365029"/>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291</xdr:row>
      <xdr:rowOff>33184</xdr:rowOff>
    </xdr:from>
    <xdr:to>
      <xdr:col>7</xdr:col>
      <xdr:colOff>238125</xdr:colOff>
      <xdr:row>291</xdr:row>
      <xdr:rowOff>152399</xdr:rowOff>
    </xdr:to>
    <xdr:sp macro="" textlink="">
      <xdr:nvSpPr>
        <xdr:cNvPr id="179" name="سهم للأسفل 178">
          <a:extLst>
            <a:ext uri="{FF2B5EF4-FFF2-40B4-BE49-F238E27FC236}">
              <a16:creationId xmlns:a16="http://schemas.microsoft.com/office/drawing/2014/main" xmlns="" id="{00000000-0008-0000-0300-000009000000}"/>
            </a:ext>
          </a:extLst>
        </xdr:cNvPr>
        <xdr:cNvSpPr/>
      </xdr:nvSpPr>
      <xdr:spPr>
        <a:xfrm rot="16200000">
          <a:off x="11230673462" y="733630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273</xdr:row>
      <xdr:rowOff>8938</xdr:rowOff>
    </xdr:from>
    <xdr:to>
      <xdr:col>7</xdr:col>
      <xdr:colOff>338286</xdr:colOff>
      <xdr:row>273</xdr:row>
      <xdr:rowOff>118476</xdr:rowOff>
    </xdr:to>
    <xdr:sp macro="" textlink="">
      <xdr:nvSpPr>
        <xdr:cNvPr id="180" name="سهم للأسفل 179">
          <a:extLst>
            <a:ext uri="{FF2B5EF4-FFF2-40B4-BE49-F238E27FC236}">
              <a16:creationId xmlns:a16="http://schemas.microsoft.com/office/drawing/2014/main" xmlns="" id="{00000000-0008-0000-0300-000009000000}"/>
            </a:ext>
          </a:extLst>
        </xdr:cNvPr>
        <xdr:cNvSpPr/>
      </xdr:nvSpPr>
      <xdr:spPr>
        <a:xfrm rot="16200000">
          <a:off x="11230680608" y="6831656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278</xdr:row>
      <xdr:rowOff>184655</xdr:rowOff>
    </xdr:from>
    <xdr:to>
      <xdr:col>5</xdr:col>
      <xdr:colOff>187</xdr:colOff>
      <xdr:row>279</xdr:row>
      <xdr:rowOff>116620</xdr:rowOff>
    </xdr:to>
    <xdr:sp macro="" textlink="">
      <xdr:nvSpPr>
        <xdr:cNvPr id="181" name="سهم للأسفل 180">
          <a:extLst>
            <a:ext uri="{FF2B5EF4-FFF2-40B4-BE49-F238E27FC236}">
              <a16:creationId xmlns:a16="http://schemas.microsoft.com/office/drawing/2014/main" xmlns="" id="{00000000-0008-0000-0300-00000F000000}"/>
            </a:ext>
          </a:extLst>
        </xdr:cNvPr>
        <xdr:cNvSpPr/>
      </xdr:nvSpPr>
      <xdr:spPr>
        <a:xfrm rot="16200000" flipV="1">
          <a:off x="11231460277" y="69908091"/>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285</xdr:row>
      <xdr:rowOff>55635</xdr:rowOff>
    </xdr:from>
    <xdr:to>
      <xdr:col>4</xdr:col>
      <xdr:colOff>248703</xdr:colOff>
      <xdr:row>285</xdr:row>
      <xdr:rowOff>161924</xdr:rowOff>
    </xdr:to>
    <xdr:sp macro="" textlink="">
      <xdr:nvSpPr>
        <xdr:cNvPr id="182" name="سهم للأسفل 181">
          <a:extLst>
            <a:ext uri="{FF2B5EF4-FFF2-40B4-BE49-F238E27FC236}">
              <a16:creationId xmlns:a16="http://schemas.microsoft.com/office/drawing/2014/main" xmlns="" id="{00000000-0008-0000-0300-00000F000000}"/>
            </a:ext>
          </a:extLst>
        </xdr:cNvPr>
        <xdr:cNvSpPr/>
      </xdr:nvSpPr>
      <xdr:spPr>
        <a:xfrm rot="16200000" flipV="1">
          <a:off x="11231507241" y="71645766"/>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285</xdr:row>
      <xdr:rowOff>42710</xdr:rowOff>
    </xdr:from>
    <xdr:to>
      <xdr:col>7</xdr:col>
      <xdr:colOff>243036</xdr:colOff>
      <xdr:row>285</xdr:row>
      <xdr:rowOff>171450</xdr:rowOff>
    </xdr:to>
    <xdr:sp macro="" textlink="">
      <xdr:nvSpPr>
        <xdr:cNvPr id="183" name="سهم للأسفل 182">
          <a:extLst>
            <a:ext uri="{FF2B5EF4-FFF2-40B4-BE49-F238E27FC236}">
              <a16:creationId xmlns:a16="http://schemas.microsoft.com/office/drawing/2014/main" xmlns="" id="{00000000-0008-0000-0300-000009000000}"/>
            </a:ext>
          </a:extLst>
        </xdr:cNvPr>
        <xdr:cNvSpPr/>
      </xdr:nvSpPr>
      <xdr:spPr>
        <a:xfrm rot="16200000">
          <a:off x="11230670175" y="71646899"/>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297</xdr:row>
      <xdr:rowOff>42710</xdr:rowOff>
    </xdr:from>
    <xdr:to>
      <xdr:col>7</xdr:col>
      <xdr:colOff>338286</xdr:colOff>
      <xdr:row>297</xdr:row>
      <xdr:rowOff>152248</xdr:rowOff>
    </xdr:to>
    <xdr:sp macro="" textlink="">
      <xdr:nvSpPr>
        <xdr:cNvPr id="184" name="سهم للأسفل 183">
          <a:extLst>
            <a:ext uri="{FF2B5EF4-FFF2-40B4-BE49-F238E27FC236}">
              <a16:creationId xmlns:a16="http://schemas.microsoft.com/office/drawing/2014/main" xmlns="" id="{00000000-0008-0000-0300-000009000000}"/>
            </a:ext>
          </a:extLst>
        </xdr:cNvPr>
        <xdr:cNvSpPr/>
      </xdr:nvSpPr>
      <xdr:spPr>
        <a:xfrm rot="16200000">
          <a:off x="11230680608" y="749892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297</xdr:row>
      <xdr:rowOff>17536</xdr:rowOff>
    </xdr:from>
    <xdr:to>
      <xdr:col>4</xdr:col>
      <xdr:colOff>343953</xdr:colOff>
      <xdr:row>297</xdr:row>
      <xdr:rowOff>140001</xdr:rowOff>
    </xdr:to>
    <xdr:sp macro="" textlink="">
      <xdr:nvSpPr>
        <xdr:cNvPr id="185" name="سهم للأسفل 184">
          <a:extLst>
            <a:ext uri="{FF2B5EF4-FFF2-40B4-BE49-F238E27FC236}">
              <a16:creationId xmlns:a16="http://schemas.microsoft.com/office/drawing/2014/main" xmlns="" id="{00000000-0008-0000-0300-00000F000000}"/>
            </a:ext>
          </a:extLst>
        </xdr:cNvPr>
        <xdr:cNvSpPr/>
      </xdr:nvSpPr>
      <xdr:spPr>
        <a:xfrm rot="16200000" flipV="1">
          <a:off x="11231493181" y="749745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298</xdr:row>
      <xdr:rowOff>83510</xdr:rowOff>
    </xdr:from>
    <xdr:to>
      <xdr:col>6</xdr:col>
      <xdr:colOff>146919</xdr:colOff>
      <xdr:row>298</xdr:row>
      <xdr:rowOff>363969</xdr:rowOff>
    </xdr:to>
    <xdr:sp macro="" textlink="">
      <xdr:nvSpPr>
        <xdr:cNvPr id="186" name="سهم للأسفل 185"/>
        <xdr:cNvSpPr/>
      </xdr:nvSpPr>
      <xdr:spPr>
        <a:xfrm flipV="1">
          <a:off x="11231009181" y="75359585"/>
          <a:ext cx="218020" cy="1661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273</xdr:row>
      <xdr:rowOff>13608</xdr:rowOff>
    </xdr:from>
    <xdr:to>
      <xdr:col>5</xdr:col>
      <xdr:colOff>7484</xdr:colOff>
      <xdr:row>273</xdr:row>
      <xdr:rowOff>133147</xdr:rowOff>
    </xdr:to>
    <xdr:sp macro="" textlink="">
      <xdr:nvSpPr>
        <xdr:cNvPr id="187" name="سهم للأسفل 186">
          <a:extLst>
            <a:ext uri="{FF2B5EF4-FFF2-40B4-BE49-F238E27FC236}">
              <a16:creationId xmlns:a16="http://schemas.microsoft.com/office/drawing/2014/main" xmlns="" id="{00000000-0008-0000-0300-00000F000000}"/>
            </a:ext>
          </a:extLst>
        </xdr:cNvPr>
        <xdr:cNvSpPr/>
      </xdr:nvSpPr>
      <xdr:spPr>
        <a:xfrm rot="16200000" flipV="1">
          <a:off x="11231493319" y="6832510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279</xdr:row>
      <xdr:rowOff>23332</xdr:rowOff>
    </xdr:from>
    <xdr:to>
      <xdr:col>14</xdr:col>
      <xdr:colOff>233366</xdr:colOff>
      <xdr:row>279</xdr:row>
      <xdr:rowOff>142875</xdr:rowOff>
    </xdr:to>
    <xdr:sp macro="" textlink="">
      <xdr:nvSpPr>
        <xdr:cNvPr id="188" name="سهم للأسفل 187">
          <a:extLst>
            <a:ext uri="{FF2B5EF4-FFF2-40B4-BE49-F238E27FC236}">
              <a16:creationId xmlns:a16="http://schemas.microsoft.com/office/drawing/2014/main" xmlns="" id="{00000000-0008-0000-0300-00000F000000}"/>
            </a:ext>
          </a:extLst>
        </xdr:cNvPr>
        <xdr:cNvSpPr/>
      </xdr:nvSpPr>
      <xdr:spPr>
        <a:xfrm rot="16200000" flipV="1">
          <a:off x="11225845670" y="700037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285</xdr:row>
      <xdr:rowOff>22297</xdr:rowOff>
    </xdr:from>
    <xdr:to>
      <xdr:col>15</xdr:col>
      <xdr:colOff>1054</xdr:colOff>
      <xdr:row>285</xdr:row>
      <xdr:rowOff>142874</xdr:rowOff>
    </xdr:to>
    <xdr:sp macro="" textlink="">
      <xdr:nvSpPr>
        <xdr:cNvPr id="189" name="سهم للأسفل 188">
          <a:extLst>
            <a:ext uri="{FF2B5EF4-FFF2-40B4-BE49-F238E27FC236}">
              <a16:creationId xmlns:a16="http://schemas.microsoft.com/office/drawing/2014/main" xmlns="" id="{00000000-0008-0000-0300-00000F000000}"/>
            </a:ext>
          </a:extLst>
        </xdr:cNvPr>
        <xdr:cNvSpPr/>
      </xdr:nvSpPr>
      <xdr:spPr>
        <a:xfrm rot="16200000" flipV="1">
          <a:off x="11225827959" y="7160528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285</xdr:row>
      <xdr:rowOff>28421</xdr:rowOff>
    </xdr:from>
    <xdr:to>
      <xdr:col>17</xdr:col>
      <xdr:colOff>266700</xdr:colOff>
      <xdr:row>285</xdr:row>
      <xdr:rowOff>171449</xdr:rowOff>
    </xdr:to>
    <xdr:sp macro="" textlink="">
      <xdr:nvSpPr>
        <xdr:cNvPr id="190" name="سهم للأسفل 189">
          <a:extLst>
            <a:ext uri="{FF2B5EF4-FFF2-40B4-BE49-F238E27FC236}">
              <a16:creationId xmlns:a16="http://schemas.microsoft.com/office/drawing/2014/main" xmlns="" id="{00000000-0008-0000-0300-000009000000}"/>
            </a:ext>
          </a:extLst>
        </xdr:cNvPr>
        <xdr:cNvSpPr/>
      </xdr:nvSpPr>
      <xdr:spPr>
        <a:xfrm rot="16200000">
          <a:off x="11224998111" y="71623160"/>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290</xdr:row>
      <xdr:rowOff>188982</xdr:rowOff>
    </xdr:from>
    <xdr:to>
      <xdr:col>14</xdr:col>
      <xdr:colOff>260611</xdr:colOff>
      <xdr:row>291</xdr:row>
      <xdr:rowOff>133349</xdr:rowOff>
    </xdr:to>
    <xdr:sp macro="" textlink="">
      <xdr:nvSpPr>
        <xdr:cNvPr id="191" name="سهم للأسفل 190">
          <a:extLst>
            <a:ext uri="{FF2B5EF4-FFF2-40B4-BE49-F238E27FC236}">
              <a16:creationId xmlns:a16="http://schemas.microsoft.com/office/drawing/2014/main" xmlns="" id="{00000000-0008-0000-0300-00000F000000}"/>
            </a:ext>
          </a:extLst>
        </xdr:cNvPr>
        <xdr:cNvSpPr/>
      </xdr:nvSpPr>
      <xdr:spPr>
        <a:xfrm rot="16200000" flipV="1">
          <a:off x="11225805336" y="73278110"/>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291</xdr:row>
      <xdr:rowOff>45885</xdr:rowOff>
    </xdr:from>
    <xdr:to>
      <xdr:col>17</xdr:col>
      <xdr:colOff>247650</xdr:colOff>
      <xdr:row>291</xdr:row>
      <xdr:rowOff>180974</xdr:rowOff>
    </xdr:to>
    <xdr:sp macro="" textlink="">
      <xdr:nvSpPr>
        <xdr:cNvPr id="192" name="سهم للأسفل 191">
          <a:extLst>
            <a:ext uri="{FF2B5EF4-FFF2-40B4-BE49-F238E27FC236}">
              <a16:creationId xmlns:a16="http://schemas.microsoft.com/office/drawing/2014/main" xmlns="" id="{00000000-0008-0000-0300-000009000000}"/>
            </a:ext>
          </a:extLst>
        </xdr:cNvPr>
        <xdr:cNvSpPr/>
      </xdr:nvSpPr>
      <xdr:spPr>
        <a:xfrm rot="16200000">
          <a:off x="11225016368" y="73365442"/>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296</xdr:row>
      <xdr:rowOff>188981</xdr:rowOff>
    </xdr:from>
    <xdr:to>
      <xdr:col>14</xdr:col>
      <xdr:colOff>231088</xdr:colOff>
      <xdr:row>297</xdr:row>
      <xdr:rowOff>161925</xdr:rowOff>
    </xdr:to>
    <xdr:sp macro="" textlink="">
      <xdr:nvSpPr>
        <xdr:cNvPr id="193" name="سهم للأسفل 192">
          <a:extLst>
            <a:ext uri="{FF2B5EF4-FFF2-40B4-BE49-F238E27FC236}">
              <a16:creationId xmlns:a16="http://schemas.microsoft.com/office/drawing/2014/main" xmlns="" id="{00000000-0008-0000-0300-00000F000000}"/>
            </a:ext>
          </a:extLst>
        </xdr:cNvPr>
        <xdr:cNvSpPr/>
      </xdr:nvSpPr>
      <xdr:spPr>
        <a:xfrm rot="16200000" flipV="1">
          <a:off x="11225801046" y="74969272"/>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296</xdr:row>
      <xdr:rowOff>183201</xdr:rowOff>
    </xdr:from>
    <xdr:to>
      <xdr:col>17</xdr:col>
      <xdr:colOff>219075</xdr:colOff>
      <xdr:row>297</xdr:row>
      <xdr:rowOff>161925</xdr:rowOff>
    </xdr:to>
    <xdr:sp macro="" textlink="">
      <xdr:nvSpPr>
        <xdr:cNvPr id="194" name="سهم للأسفل 193">
          <a:extLst>
            <a:ext uri="{FF2B5EF4-FFF2-40B4-BE49-F238E27FC236}">
              <a16:creationId xmlns:a16="http://schemas.microsoft.com/office/drawing/2014/main" xmlns="" id="{00000000-0008-0000-0300-000009000000}"/>
            </a:ext>
          </a:extLst>
        </xdr:cNvPr>
        <xdr:cNvSpPr/>
      </xdr:nvSpPr>
      <xdr:spPr>
        <a:xfrm rot="16200000">
          <a:off x="11224967988" y="74979888"/>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298</xdr:row>
      <xdr:rowOff>37037</xdr:rowOff>
    </xdr:from>
    <xdr:to>
      <xdr:col>16</xdr:col>
      <xdr:colOff>147635</xdr:colOff>
      <xdr:row>298</xdr:row>
      <xdr:rowOff>371475</xdr:rowOff>
    </xdr:to>
    <xdr:sp macro="" textlink="">
      <xdr:nvSpPr>
        <xdr:cNvPr id="195" name="سهم للأسفل 194"/>
        <xdr:cNvSpPr/>
      </xdr:nvSpPr>
      <xdr:spPr>
        <a:xfrm flipV="1">
          <a:off x="11225350615" y="75313112"/>
          <a:ext cx="233360" cy="210613"/>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272</xdr:row>
      <xdr:rowOff>164946</xdr:rowOff>
    </xdr:from>
    <xdr:to>
      <xdr:col>18</xdr:col>
      <xdr:colOff>9673</xdr:colOff>
      <xdr:row>273</xdr:row>
      <xdr:rowOff>95249</xdr:rowOff>
    </xdr:to>
    <xdr:sp macro="" textlink="">
      <xdr:nvSpPr>
        <xdr:cNvPr id="196" name="سهم للأسفل 195">
          <a:extLst>
            <a:ext uri="{FF2B5EF4-FFF2-40B4-BE49-F238E27FC236}">
              <a16:creationId xmlns:a16="http://schemas.microsoft.com/office/drawing/2014/main" xmlns="" id="{00000000-0008-0000-0300-000009000000}"/>
            </a:ext>
          </a:extLst>
        </xdr:cNvPr>
        <xdr:cNvSpPr/>
      </xdr:nvSpPr>
      <xdr:spPr>
        <a:xfrm rot="16200000">
          <a:off x="11224947239" y="68276634"/>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279</xdr:row>
      <xdr:rowOff>9523</xdr:rowOff>
    </xdr:from>
    <xdr:to>
      <xdr:col>17</xdr:col>
      <xdr:colOff>257175</xdr:colOff>
      <xdr:row>279</xdr:row>
      <xdr:rowOff>190499</xdr:rowOff>
    </xdr:to>
    <xdr:sp macro="" textlink="">
      <xdr:nvSpPr>
        <xdr:cNvPr id="197" name="سهم للأسفل 196">
          <a:extLst>
            <a:ext uri="{FF2B5EF4-FFF2-40B4-BE49-F238E27FC236}">
              <a16:creationId xmlns:a16="http://schemas.microsoft.com/office/drawing/2014/main" xmlns="" id="{00000000-0008-0000-0300-000009000000}"/>
            </a:ext>
          </a:extLst>
        </xdr:cNvPr>
        <xdr:cNvSpPr/>
      </xdr:nvSpPr>
      <xdr:spPr>
        <a:xfrm rot="16200000">
          <a:off x="11224988305" y="69994818"/>
          <a:ext cx="152401"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273</xdr:row>
      <xdr:rowOff>35719</xdr:rowOff>
    </xdr:from>
    <xdr:to>
      <xdr:col>14</xdr:col>
      <xdr:colOff>252413</xdr:colOff>
      <xdr:row>273</xdr:row>
      <xdr:rowOff>155258</xdr:rowOff>
    </xdr:to>
    <xdr:sp macro="" textlink="">
      <xdr:nvSpPr>
        <xdr:cNvPr id="198" name="سهم للأسفل 197">
          <a:extLst>
            <a:ext uri="{FF2B5EF4-FFF2-40B4-BE49-F238E27FC236}">
              <a16:creationId xmlns:a16="http://schemas.microsoft.com/office/drawing/2014/main" xmlns="" id="{00000000-0008-0000-0300-00000F000000}"/>
            </a:ext>
          </a:extLst>
        </xdr:cNvPr>
        <xdr:cNvSpPr/>
      </xdr:nvSpPr>
      <xdr:spPr>
        <a:xfrm rot="16200000" flipV="1">
          <a:off x="11225864724" y="6834925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316</xdr:row>
      <xdr:rowOff>23660</xdr:rowOff>
    </xdr:from>
    <xdr:to>
      <xdr:col>7</xdr:col>
      <xdr:colOff>349247</xdr:colOff>
      <xdr:row>316</xdr:row>
      <xdr:rowOff>114300</xdr:rowOff>
    </xdr:to>
    <xdr:sp macro="" textlink="">
      <xdr:nvSpPr>
        <xdr:cNvPr id="199" name="سهم للأسفل 198">
          <a:extLst>
            <a:ext uri="{FF2B5EF4-FFF2-40B4-BE49-F238E27FC236}">
              <a16:creationId xmlns:a16="http://schemas.microsoft.com/office/drawing/2014/main" xmlns="" id="{00000000-0008-0000-0300-000009000000}"/>
            </a:ext>
          </a:extLst>
        </xdr:cNvPr>
        <xdr:cNvSpPr/>
      </xdr:nvSpPr>
      <xdr:spPr>
        <a:xfrm rot="16200000">
          <a:off x="11230689340" y="794653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328</xdr:row>
      <xdr:rowOff>27061</xdr:rowOff>
    </xdr:from>
    <xdr:to>
      <xdr:col>4</xdr:col>
      <xdr:colOff>248703</xdr:colOff>
      <xdr:row>328</xdr:row>
      <xdr:rowOff>161925</xdr:rowOff>
    </xdr:to>
    <xdr:sp macro="" textlink="">
      <xdr:nvSpPr>
        <xdr:cNvPr id="200" name="سهم للأسفل 199">
          <a:extLst>
            <a:ext uri="{FF2B5EF4-FFF2-40B4-BE49-F238E27FC236}">
              <a16:creationId xmlns:a16="http://schemas.microsoft.com/office/drawing/2014/main" xmlns="" id="{00000000-0008-0000-0300-00000F000000}"/>
            </a:ext>
          </a:extLst>
        </xdr:cNvPr>
        <xdr:cNvSpPr/>
      </xdr:nvSpPr>
      <xdr:spPr>
        <a:xfrm rot="16200000" flipV="1">
          <a:off x="11231483429" y="8244235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328</xdr:row>
      <xdr:rowOff>33184</xdr:rowOff>
    </xdr:from>
    <xdr:to>
      <xdr:col>7</xdr:col>
      <xdr:colOff>238125</xdr:colOff>
      <xdr:row>328</xdr:row>
      <xdr:rowOff>152399</xdr:rowOff>
    </xdr:to>
    <xdr:sp macro="" textlink="">
      <xdr:nvSpPr>
        <xdr:cNvPr id="201" name="سهم للأسفل 200">
          <a:extLst>
            <a:ext uri="{FF2B5EF4-FFF2-40B4-BE49-F238E27FC236}">
              <a16:creationId xmlns:a16="http://schemas.microsoft.com/office/drawing/2014/main" xmlns="" id="{00000000-0008-0000-0300-000009000000}"/>
            </a:ext>
          </a:extLst>
        </xdr:cNvPr>
        <xdr:cNvSpPr/>
      </xdr:nvSpPr>
      <xdr:spPr>
        <a:xfrm rot="16200000">
          <a:off x="11230673462" y="8244034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310</xdr:row>
      <xdr:rowOff>8938</xdr:rowOff>
    </xdr:from>
    <xdr:to>
      <xdr:col>7</xdr:col>
      <xdr:colOff>338286</xdr:colOff>
      <xdr:row>310</xdr:row>
      <xdr:rowOff>118476</xdr:rowOff>
    </xdr:to>
    <xdr:sp macro="" textlink="">
      <xdr:nvSpPr>
        <xdr:cNvPr id="202" name="سهم للأسفل 201">
          <a:extLst>
            <a:ext uri="{FF2B5EF4-FFF2-40B4-BE49-F238E27FC236}">
              <a16:creationId xmlns:a16="http://schemas.microsoft.com/office/drawing/2014/main" xmlns="" id="{00000000-0008-0000-0300-000009000000}"/>
            </a:ext>
          </a:extLst>
        </xdr:cNvPr>
        <xdr:cNvSpPr/>
      </xdr:nvSpPr>
      <xdr:spPr>
        <a:xfrm rot="16200000">
          <a:off x="11230680608" y="780034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315</xdr:row>
      <xdr:rowOff>184655</xdr:rowOff>
    </xdr:from>
    <xdr:to>
      <xdr:col>5</xdr:col>
      <xdr:colOff>187</xdr:colOff>
      <xdr:row>316</xdr:row>
      <xdr:rowOff>116620</xdr:rowOff>
    </xdr:to>
    <xdr:sp macro="" textlink="">
      <xdr:nvSpPr>
        <xdr:cNvPr id="203" name="سهم للأسفل 202">
          <a:extLst>
            <a:ext uri="{FF2B5EF4-FFF2-40B4-BE49-F238E27FC236}">
              <a16:creationId xmlns:a16="http://schemas.microsoft.com/office/drawing/2014/main" xmlns="" id="{00000000-0008-0000-0300-00000F000000}"/>
            </a:ext>
          </a:extLst>
        </xdr:cNvPr>
        <xdr:cNvSpPr/>
      </xdr:nvSpPr>
      <xdr:spPr>
        <a:xfrm rot="16200000" flipV="1">
          <a:off x="11231493614" y="79456904"/>
          <a:ext cx="122465"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322</xdr:row>
      <xdr:rowOff>55635</xdr:rowOff>
    </xdr:from>
    <xdr:to>
      <xdr:col>4</xdr:col>
      <xdr:colOff>248703</xdr:colOff>
      <xdr:row>322</xdr:row>
      <xdr:rowOff>161924</xdr:rowOff>
    </xdr:to>
    <xdr:sp macro="" textlink="">
      <xdr:nvSpPr>
        <xdr:cNvPr id="204" name="سهم للأسفل 203">
          <a:extLst>
            <a:ext uri="{FF2B5EF4-FFF2-40B4-BE49-F238E27FC236}">
              <a16:creationId xmlns:a16="http://schemas.microsoft.com/office/drawing/2014/main" xmlns="" id="{00000000-0008-0000-0300-00000F000000}"/>
            </a:ext>
          </a:extLst>
        </xdr:cNvPr>
        <xdr:cNvSpPr/>
      </xdr:nvSpPr>
      <xdr:spPr>
        <a:xfrm rot="16200000" flipV="1">
          <a:off x="11231507241" y="80989791"/>
          <a:ext cx="106289"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322</xdr:row>
      <xdr:rowOff>42710</xdr:rowOff>
    </xdr:from>
    <xdr:to>
      <xdr:col>7</xdr:col>
      <xdr:colOff>243036</xdr:colOff>
      <xdr:row>322</xdr:row>
      <xdr:rowOff>171450</xdr:rowOff>
    </xdr:to>
    <xdr:sp macro="" textlink="">
      <xdr:nvSpPr>
        <xdr:cNvPr id="205" name="سهم للأسفل 204">
          <a:extLst>
            <a:ext uri="{FF2B5EF4-FFF2-40B4-BE49-F238E27FC236}">
              <a16:creationId xmlns:a16="http://schemas.microsoft.com/office/drawing/2014/main" xmlns="" id="{00000000-0008-0000-0300-000009000000}"/>
            </a:ext>
          </a:extLst>
        </xdr:cNvPr>
        <xdr:cNvSpPr/>
      </xdr:nvSpPr>
      <xdr:spPr>
        <a:xfrm rot="16200000">
          <a:off x="11230670175" y="80990924"/>
          <a:ext cx="1287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334</xdr:row>
      <xdr:rowOff>42710</xdr:rowOff>
    </xdr:from>
    <xdr:to>
      <xdr:col>7</xdr:col>
      <xdr:colOff>338286</xdr:colOff>
      <xdr:row>334</xdr:row>
      <xdr:rowOff>152248</xdr:rowOff>
    </xdr:to>
    <xdr:sp macro="" textlink="">
      <xdr:nvSpPr>
        <xdr:cNvPr id="206" name="سهم للأسفل 205">
          <a:extLst>
            <a:ext uri="{FF2B5EF4-FFF2-40B4-BE49-F238E27FC236}">
              <a16:creationId xmlns:a16="http://schemas.microsoft.com/office/drawing/2014/main" xmlns="" id="{00000000-0008-0000-0300-000009000000}"/>
            </a:ext>
          </a:extLst>
        </xdr:cNvPr>
        <xdr:cNvSpPr/>
      </xdr:nvSpPr>
      <xdr:spPr>
        <a:xfrm rot="16200000">
          <a:off x="11230680608" y="838665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334</xdr:row>
      <xdr:rowOff>17536</xdr:rowOff>
    </xdr:from>
    <xdr:to>
      <xdr:col>4</xdr:col>
      <xdr:colOff>343953</xdr:colOff>
      <xdr:row>334</xdr:row>
      <xdr:rowOff>140001</xdr:rowOff>
    </xdr:to>
    <xdr:sp macro="" textlink="">
      <xdr:nvSpPr>
        <xdr:cNvPr id="207" name="سهم للأسفل 206">
          <a:extLst>
            <a:ext uri="{FF2B5EF4-FFF2-40B4-BE49-F238E27FC236}">
              <a16:creationId xmlns:a16="http://schemas.microsoft.com/office/drawing/2014/main" xmlns="" id="{00000000-0008-0000-0300-00000F000000}"/>
            </a:ext>
          </a:extLst>
        </xdr:cNvPr>
        <xdr:cNvSpPr/>
      </xdr:nvSpPr>
      <xdr:spPr>
        <a:xfrm rot="16200000" flipV="1">
          <a:off x="11231493181" y="838518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335</xdr:row>
      <xdr:rowOff>83510</xdr:rowOff>
    </xdr:from>
    <xdr:to>
      <xdr:col>6</xdr:col>
      <xdr:colOff>146919</xdr:colOff>
      <xdr:row>335</xdr:row>
      <xdr:rowOff>363969</xdr:rowOff>
    </xdr:to>
    <xdr:sp macro="" textlink="">
      <xdr:nvSpPr>
        <xdr:cNvPr id="208" name="سهم للأسفل 207"/>
        <xdr:cNvSpPr/>
      </xdr:nvSpPr>
      <xdr:spPr>
        <a:xfrm flipV="1">
          <a:off x="11231009181" y="8417973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310</xdr:row>
      <xdr:rowOff>13608</xdr:rowOff>
    </xdr:from>
    <xdr:to>
      <xdr:col>5</xdr:col>
      <xdr:colOff>7484</xdr:colOff>
      <xdr:row>310</xdr:row>
      <xdr:rowOff>133147</xdr:rowOff>
    </xdr:to>
    <xdr:sp macro="" textlink="">
      <xdr:nvSpPr>
        <xdr:cNvPr id="209" name="سهم للأسفل 208">
          <a:extLst>
            <a:ext uri="{FF2B5EF4-FFF2-40B4-BE49-F238E27FC236}">
              <a16:creationId xmlns:a16="http://schemas.microsoft.com/office/drawing/2014/main" xmlns="" id="{00000000-0008-0000-0300-00000F000000}"/>
            </a:ext>
          </a:extLst>
        </xdr:cNvPr>
        <xdr:cNvSpPr/>
      </xdr:nvSpPr>
      <xdr:spPr>
        <a:xfrm rot="16200000" flipV="1">
          <a:off x="11231493319" y="780120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316</xdr:row>
      <xdr:rowOff>23332</xdr:rowOff>
    </xdr:from>
    <xdr:to>
      <xdr:col>14</xdr:col>
      <xdr:colOff>233366</xdr:colOff>
      <xdr:row>316</xdr:row>
      <xdr:rowOff>142875</xdr:rowOff>
    </xdr:to>
    <xdr:sp macro="" textlink="">
      <xdr:nvSpPr>
        <xdr:cNvPr id="210" name="سهم للأسفل 209">
          <a:extLst>
            <a:ext uri="{FF2B5EF4-FFF2-40B4-BE49-F238E27FC236}">
              <a16:creationId xmlns:a16="http://schemas.microsoft.com/office/drawing/2014/main" xmlns="" id="{00000000-0008-0000-0300-00000F000000}"/>
            </a:ext>
          </a:extLst>
        </xdr:cNvPr>
        <xdr:cNvSpPr/>
      </xdr:nvSpPr>
      <xdr:spPr>
        <a:xfrm rot="16200000" flipV="1">
          <a:off x="11225845670" y="795192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322</xdr:row>
      <xdr:rowOff>22297</xdr:rowOff>
    </xdr:from>
    <xdr:to>
      <xdr:col>15</xdr:col>
      <xdr:colOff>1054</xdr:colOff>
      <xdr:row>322</xdr:row>
      <xdr:rowOff>142874</xdr:rowOff>
    </xdr:to>
    <xdr:sp macro="" textlink="">
      <xdr:nvSpPr>
        <xdr:cNvPr id="211" name="سهم للأسفل 210">
          <a:extLst>
            <a:ext uri="{FF2B5EF4-FFF2-40B4-BE49-F238E27FC236}">
              <a16:creationId xmlns:a16="http://schemas.microsoft.com/office/drawing/2014/main" xmlns="" id="{00000000-0008-0000-0300-00000F000000}"/>
            </a:ext>
          </a:extLst>
        </xdr:cNvPr>
        <xdr:cNvSpPr/>
      </xdr:nvSpPr>
      <xdr:spPr>
        <a:xfrm rot="16200000" flipV="1">
          <a:off x="11225827959" y="809493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322</xdr:row>
      <xdr:rowOff>28421</xdr:rowOff>
    </xdr:from>
    <xdr:to>
      <xdr:col>17</xdr:col>
      <xdr:colOff>266700</xdr:colOff>
      <xdr:row>322</xdr:row>
      <xdr:rowOff>171449</xdr:rowOff>
    </xdr:to>
    <xdr:sp macro="" textlink="">
      <xdr:nvSpPr>
        <xdr:cNvPr id="212" name="سهم للأسفل 211">
          <a:extLst>
            <a:ext uri="{FF2B5EF4-FFF2-40B4-BE49-F238E27FC236}">
              <a16:creationId xmlns:a16="http://schemas.microsoft.com/office/drawing/2014/main" xmlns="" id="{00000000-0008-0000-0300-000009000000}"/>
            </a:ext>
          </a:extLst>
        </xdr:cNvPr>
        <xdr:cNvSpPr/>
      </xdr:nvSpPr>
      <xdr:spPr>
        <a:xfrm rot="16200000">
          <a:off x="11224998111" y="80967185"/>
          <a:ext cx="1430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327</xdr:row>
      <xdr:rowOff>188982</xdr:rowOff>
    </xdr:from>
    <xdr:to>
      <xdr:col>14</xdr:col>
      <xdr:colOff>260611</xdr:colOff>
      <xdr:row>328</xdr:row>
      <xdr:rowOff>133349</xdr:rowOff>
    </xdr:to>
    <xdr:sp macro="" textlink="">
      <xdr:nvSpPr>
        <xdr:cNvPr id="213" name="سهم للأسفل 212">
          <a:extLst>
            <a:ext uri="{FF2B5EF4-FFF2-40B4-BE49-F238E27FC236}">
              <a16:creationId xmlns:a16="http://schemas.microsoft.com/office/drawing/2014/main" xmlns="" id="{00000000-0008-0000-0300-00000F000000}"/>
            </a:ext>
          </a:extLst>
        </xdr:cNvPr>
        <xdr:cNvSpPr/>
      </xdr:nvSpPr>
      <xdr:spPr>
        <a:xfrm rot="16200000" flipV="1">
          <a:off x="11225838673" y="82388773"/>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328</xdr:row>
      <xdr:rowOff>45885</xdr:rowOff>
    </xdr:from>
    <xdr:to>
      <xdr:col>17</xdr:col>
      <xdr:colOff>247650</xdr:colOff>
      <xdr:row>328</xdr:row>
      <xdr:rowOff>180974</xdr:rowOff>
    </xdr:to>
    <xdr:sp macro="" textlink="">
      <xdr:nvSpPr>
        <xdr:cNvPr id="214" name="سهم للأسفل 213">
          <a:extLst>
            <a:ext uri="{FF2B5EF4-FFF2-40B4-BE49-F238E27FC236}">
              <a16:creationId xmlns:a16="http://schemas.microsoft.com/office/drawing/2014/main" xmlns="" id="{00000000-0008-0000-0300-000009000000}"/>
            </a:ext>
          </a:extLst>
        </xdr:cNvPr>
        <xdr:cNvSpPr/>
      </xdr:nvSpPr>
      <xdr:spPr>
        <a:xfrm rot="16200000">
          <a:off x="11225016368" y="8244276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333</xdr:row>
      <xdr:rowOff>188981</xdr:rowOff>
    </xdr:from>
    <xdr:to>
      <xdr:col>14</xdr:col>
      <xdr:colOff>231088</xdr:colOff>
      <xdr:row>334</xdr:row>
      <xdr:rowOff>161925</xdr:rowOff>
    </xdr:to>
    <xdr:sp macro="" textlink="">
      <xdr:nvSpPr>
        <xdr:cNvPr id="215" name="سهم للأسفل 214">
          <a:extLst>
            <a:ext uri="{FF2B5EF4-FFF2-40B4-BE49-F238E27FC236}">
              <a16:creationId xmlns:a16="http://schemas.microsoft.com/office/drawing/2014/main" xmlns="" id="{00000000-0008-0000-0300-00000F000000}"/>
            </a:ext>
          </a:extLst>
        </xdr:cNvPr>
        <xdr:cNvSpPr/>
      </xdr:nvSpPr>
      <xdr:spPr>
        <a:xfrm rot="16200000" flipV="1">
          <a:off x="11225834384" y="83879909"/>
          <a:ext cx="1634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333</xdr:row>
      <xdr:rowOff>183201</xdr:rowOff>
    </xdr:from>
    <xdr:to>
      <xdr:col>17</xdr:col>
      <xdr:colOff>219075</xdr:colOff>
      <xdr:row>334</xdr:row>
      <xdr:rowOff>161925</xdr:rowOff>
    </xdr:to>
    <xdr:sp macro="" textlink="">
      <xdr:nvSpPr>
        <xdr:cNvPr id="216" name="سهم للأسفل 215">
          <a:extLst>
            <a:ext uri="{FF2B5EF4-FFF2-40B4-BE49-F238E27FC236}">
              <a16:creationId xmlns:a16="http://schemas.microsoft.com/office/drawing/2014/main" xmlns="" id="{00000000-0008-0000-0300-000009000000}"/>
            </a:ext>
          </a:extLst>
        </xdr:cNvPr>
        <xdr:cNvSpPr/>
      </xdr:nvSpPr>
      <xdr:spPr>
        <a:xfrm rot="16200000">
          <a:off x="11225001326" y="83890525"/>
          <a:ext cx="1692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309</xdr:row>
      <xdr:rowOff>164946</xdr:rowOff>
    </xdr:from>
    <xdr:to>
      <xdr:col>18</xdr:col>
      <xdr:colOff>9673</xdr:colOff>
      <xdr:row>310</xdr:row>
      <xdr:rowOff>95249</xdr:rowOff>
    </xdr:to>
    <xdr:sp macro="" textlink="">
      <xdr:nvSpPr>
        <xdr:cNvPr id="217" name="سهم للأسفل 216">
          <a:extLst>
            <a:ext uri="{FF2B5EF4-FFF2-40B4-BE49-F238E27FC236}">
              <a16:creationId xmlns:a16="http://schemas.microsoft.com/office/drawing/2014/main" xmlns="" id="{00000000-0008-0000-0300-000009000000}"/>
            </a:ext>
          </a:extLst>
        </xdr:cNvPr>
        <xdr:cNvSpPr/>
      </xdr:nvSpPr>
      <xdr:spPr>
        <a:xfrm rot="16200000">
          <a:off x="11224980576" y="77996897"/>
          <a:ext cx="120803"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316</xdr:row>
      <xdr:rowOff>9523</xdr:rowOff>
    </xdr:from>
    <xdr:to>
      <xdr:col>17</xdr:col>
      <xdr:colOff>257175</xdr:colOff>
      <xdr:row>316</xdr:row>
      <xdr:rowOff>190499</xdr:rowOff>
    </xdr:to>
    <xdr:sp macro="" textlink="">
      <xdr:nvSpPr>
        <xdr:cNvPr id="218" name="سهم للأسفل 217">
          <a:extLst>
            <a:ext uri="{FF2B5EF4-FFF2-40B4-BE49-F238E27FC236}">
              <a16:creationId xmlns:a16="http://schemas.microsoft.com/office/drawing/2014/main" xmlns="" id="{00000000-0008-0000-0300-000009000000}"/>
            </a:ext>
          </a:extLst>
        </xdr:cNvPr>
        <xdr:cNvSpPr/>
      </xdr:nvSpPr>
      <xdr:spPr>
        <a:xfrm rot="16200000">
          <a:off x="11224974018" y="79524580"/>
          <a:ext cx="1809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310</xdr:row>
      <xdr:rowOff>35719</xdr:rowOff>
    </xdr:from>
    <xdr:to>
      <xdr:col>14</xdr:col>
      <xdr:colOff>252413</xdr:colOff>
      <xdr:row>310</xdr:row>
      <xdr:rowOff>155258</xdr:rowOff>
    </xdr:to>
    <xdr:sp macro="" textlink="">
      <xdr:nvSpPr>
        <xdr:cNvPr id="219" name="سهم للأسفل 218">
          <a:extLst>
            <a:ext uri="{FF2B5EF4-FFF2-40B4-BE49-F238E27FC236}">
              <a16:creationId xmlns:a16="http://schemas.microsoft.com/office/drawing/2014/main" xmlns="" id="{00000000-0008-0000-0300-00000F000000}"/>
            </a:ext>
          </a:extLst>
        </xdr:cNvPr>
        <xdr:cNvSpPr/>
      </xdr:nvSpPr>
      <xdr:spPr>
        <a:xfrm rot="16200000" flipV="1">
          <a:off x="11225864724" y="780361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335</xdr:row>
      <xdr:rowOff>37037</xdr:rowOff>
    </xdr:from>
    <xdr:to>
      <xdr:col>16</xdr:col>
      <xdr:colOff>147635</xdr:colOff>
      <xdr:row>335</xdr:row>
      <xdr:rowOff>371475</xdr:rowOff>
    </xdr:to>
    <xdr:sp macro="" textlink="">
      <xdr:nvSpPr>
        <xdr:cNvPr id="220" name="سهم للأسفل 219"/>
        <xdr:cNvSpPr/>
      </xdr:nvSpPr>
      <xdr:spPr>
        <a:xfrm flipV="1">
          <a:off x="11225350615" y="8413326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354</xdr:row>
      <xdr:rowOff>23660</xdr:rowOff>
    </xdr:from>
    <xdr:to>
      <xdr:col>7</xdr:col>
      <xdr:colOff>349247</xdr:colOff>
      <xdr:row>354</xdr:row>
      <xdr:rowOff>114300</xdr:rowOff>
    </xdr:to>
    <xdr:sp macro="" textlink="">
      <xdr:nvSpPr>
        <xdr:cNvPr id="221" name="سهم للأسفل 220">
          <a:extLst>
            <a:ext uri="{FF2B5EF4-FFF2-40B4-BE49-F238E27FC236}">
              <a16:creationId xmlns:a16="http://schemas.microsoft.com/office/drawing/2014/main" xmlns="" id="{00000000-0008-0000-0300-000009000000}"/>
            </a:ext>
          </a:extLst>
        </xdr:cNvPr>
        <xdr:cNvSpPr/>
      </xdr:nvSpPr>
      <xdr:spPr>
        <a:xfrm rot="16200000">
          <a:off x="11230689340" y="8894274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366</xdr:row>
      <xdr:rowOff>27061</xdr:rowOff>
    </xdr:from>
    <xdr:to>
      <xdr:col>4</xdr:col>
      <xdr:colOff>248703</xdr:colOff>
      <xdr:row>366</xdr:row>
      <xdr:rowOff>161925</xdr:rowOff>
    </xdr:to>
    <xdr:sp macro="" textlink="">
      <xdr:nvSpPr>
        <xdr:cNvPr id="222" name="سهم للأسفل 221">
          <a:extLst>
            <a:ext uri="{FF2B5EF4-FFF2-40B4-BE49-F238E27FC236}">
              <a16:creationId xmlns:a16="http://schemas.microsoft.com/office/drawing/2014/main" xmlns="" id="{00000000-0008-0000-0300-00000F000000}"/>
            </a:ext>
          </a:extLst>
        </xdr:cNvPr>
        <xdr:cNvSpPr/>
      </xdr:nvSpPr>
      <xdr:spPr>
        <a:xfrm rot="16200000" flipV="1">
          <a:off x="11231488191" y="9223881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366</xdr:row>
      <xdr:rowOff>33184</xdr:rowOff>
    </xdr:from>
    <xdr:to>
      <xdr:col>7</xdr:col>
      <xdr:colOff>238125</xdr:colOff>
      <xdr:row>366</xdr:row>
      <xdr:rowOff>152399</xdr:rowOff>
    </xdr:to>
    <xdr:sp macro="" textlink="">
      <xdr:nvSpPr>
        <xdr:cNvPr id="223" name="سهم للأسفل 222">
          <a:extLst>
            <a:ext uri="{FF2B5EF4-FFF2-40B4-BE49-F238E27FC236}">
              <a16:creationId xmlns:a16="http://schemas.microsoft.com/office/drawing/2014/main" xmlns="" id="{00000000-0008-0000-0300-000009000000}"/>
            </a:ext>
          </a:extLst>
        </xdr:cNvPr>
        <xdr:cNvSpPr/>
      </xdr:nvSpPr>
      <xdr:spPr>
        <a:xfrm rot="16200000">
          <a:off x="11230673462" y="9224157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348</xdr:row>
      <xdr:rowOff>8938</xdr:rowOff>
    </xdr:from>
    <xdr:to>
      <xdr:col>7</xdr:col>
      <xdr:colOff>338286</xdr:colOff>
      <xdr:row>348</xdr:row>
      <xdr:rowOff>118476</xdr:rowOff>
    </xdr:to>
    <xdr:sp macro="" textlink="">
      <xdr:nvSpPr>
        <xdr:cNvPr id="224" name="سهم للأسفل 223">
          <a:extLst>
            <a:ext uri="{FF2B5EF4-FFF2-40B4-BE49-F238E27FC236}">
              <a16:creationId xmlns:a16="http://schemas.microsoft.com/office/drawing/2014/main" xmlns="" id="{00000000-0008-0000-0300-000009000000}"/>
            </a:ext>
          </a:extLst>
        </xdr:cNvPr>
        <xdr:cNvSpPr/>
      </xdr:nvSpPr>
      <xdr:spPr>
        <a:xfrm rot="16200000">
          <a:off x="11230680608" y="8731894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353</xdr:row>
      <xdr:rowOff>184655</xdr:rowOff>
    </xdr:from>
    <xdr:to>
      <xdr:col>5</xdr:col>
      <xdr:colOff>187</xdr:colOff>
      <xdr:row>354</xdr:row>
      <xdr:rowOff>116620</xdr:rowOff>
    </xdr:to>
    <xdr:sp macro="" textlink="">
      <xdr:nvSpPr>
        <xdr:cNvPr id="225" name="سهم للأسفل 224">
          <a:extLst>
            <a:ext uri="{FF2B5EF4-FFF2-40B4-BE49-F238E27FC236}">
              <a16:creationId xmlns:a16="http://schemas.microsoft.com/office/drawing/2014/main" xmlns="" id="{00000000-0008-0000-0300-00000F000000}"/>
            </a:ext>
          </a:extLst>
        </xdr:cNvPr>
        <xdr:cNvSpPr/>
      </xdr:nvSpPr>
      <xdr:spPr>
        <a:xfrm rot="16200000" flipV="1">
          <a:off x="11231460277" y="88900941"/>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360</xdr:row>
      <xdr:rowOff>55635</xdr:rowOff>
    </xdr:from>
    <xdr:to>
      <xdr:col>4</xdr:col>
      <xdr:colOff>248703</xdr:colOff>
      <xdr:row>360</xdr:row>
      <xdr:rowOff>161924</xdr:rowOff>
    </xdr:to>
    <xdr:sp macro="" textlink="">
      <xdr:nvSpPr>
        <xdr:cNvPr id="226" name="سهم للأسفل 225">
          <a:extLst>
            <a:ext uri="{FF2B5EF4-FFF2-40B4-BE49-F238E27FC236}">
              <a16:creationId xmlns:a16="http://schemas.microsoft.com/office/drawing/2014/main" xmlns="" id="{00000000-0008-0000-0300-00000F000000}"/>
            </a:ext>
          </a:extLst>
        </xdr:cNvPr>
        <xdr:cNvSpPr/>
      </xdr:nvSpPr>
      <xdr:spPr>
        <a:xfrm rot="16200000" flipV="1">
          <a:off x="11231512004" y="9062432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360</xdr:row>
      <xdr:rowOff>42710</xdr:rowOff>
    </xdr:from>
    <xdr:to>
      <xdr:col>7</xdr:col>
      <xdr:colOff>243036</xdr:colOff>
      <xdr:row>360</xdr:row>
      <xdr:rowOff>171450</xdr:rowOff>
    </xdr:to>
    <xdr:sp macro="" textlink="">
      <xdr:nvSpPr>
        <xdr:cNvPr id="227" name="سهم للأسفل 226">
          <a:extLst>
            <a:ext uri="{FF2B5EF4-FFF2-40B4-BE49-F238E27FC236}">
              <a16:creationId xmlns:a16="http://schemas.microsoft.com/office/drawing/2014/main" xmlns="" id="{00000000-0008-0000-0300-000009000000}"/>
            </a:ext>
          </a:extLst>
        </xdr:cNvPr>
        <xdr:cNvSpPr/>
      </xdr:nvSpPr>
      <xdr:spPr>
        <a:xfrm rot="16200000">
          <a:off x="11230679700" y="9062069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372</xdr:row>
      <xdr:rowOff>42710</xdr:rowOff>
    </xdr:from>
    <xdr:to>
      <xdr:col>7</xdr:col>
      <xdr:colOff>338286</xdr:colOff>
      <xdr:row>372</xdr:row>
      <xdr:rowOff>152248</xdr:rowOff>
    </xdr:to>
    <xdr:sp macro="" textlink="">
      <xdr:nvSpPr>
        <xdr:cNvPr id="228" name="سهم للأسفل 227">
          <a:extLst>
            <a:ext uri="{FF2B5EF4-FFF2-40B4-BE49-F238E27FC236}">
              <a16:creationId xmlns:a16="http://schemas.microsoft.com/office/drawing/2014/main" xmlns="" id="{00000000-0008-0000-0300-000009000000}"/>
            </a:ext>
          </a:extLst>
        </xdr:cNvPr>
        <xdr:cNvSpPr/>
      </xdr:nvSpPr>
      <xdr:spPr>
        <a:xfrm rot="16200000">
          <a:off x="11230680608" y="9382971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372</xdr:row>
      <xdr:rowOff>17536</xdr:rowOff>
    </xdr:from>
    <xdr:to>
      <xdr:col>4</xdr:col>
      <xdr:colOff>343953</xdr:colOff>
      <xdr:row>372</xdr:row>
      <xdr:rowOff>140001</xdr:rowOff>
    </xdr:to>
    <xdr:sp macro="" textlink="">
      <xdr:nvSpPr>
        <xdr:cNvPr id="229" name="سهم للأسفل 228">
          <a:extLst>
            <a:ext uri="{FF2B5EF4-FFF2-40B4-BE49-F238E27FC236}">
              <a16:creationId xmlns:a16="http://schemas.microsoft.com/office/drawing/2014/main" xmlns="" id="{00000000-0008-0000-0300-00000F000000}"/>
            </a:ext>
          </a:extLst>
        </xdr:cNvPr>
        <xdr:cNvSpPr/>
      </xdr:nvSpPr>
      <xdr:spPr>
        <a:xfrm rot="16200000" flipV="1">
          <a:off x="11231493181" y="9381497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373</xdr:row>
      <xdr:rowOff>83510</xdr:rowOff>
    </xdr:from>
    <xdr:to>
      <xdr:col>6</xdr:col>
      <xdr:colOff>146919</xdr:colOff>
      <xdr:row>373</xdr:row>
      <xdr:rowOff>363969</xdr:rowOff>
    </xdr:to>
    <xdr:sp macro="" textlink="">
      <xdr:nvSpPr>
        <xdr:cNvPr id="230" name="سهم للأسفل 229"/>
        <xdr:cNvSpPr/>
      </xdr:nvSpPr>
      <xdr:spPr>
        <a:xfrm flipV="1">
          <a:off x="11231009181" y="9420003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348</xdr:row>
      <xdr:rowOff>13608</xdr:rowOff>
    </xdr:from>
    <xdr:to>
      <xdr:col>5</xdr:col>
      <xdr:colOff>7484</xdr:colOff>
      <xdr:row>348</xdr:row>
      <xdr:rowOff>133147</xdr:rowOff>
    </xdr:to>
    <xdr:sp macro="" textlink="">
      <xdr:nvSpPr>
        <xdr:cNvPr id="231" name="سهم للأسفل 230">
          <a:extLst>
            <a:ext uri="{FF2B5EF4-FFF2-40B4-BE49-F238E27FC236}">
              <a16:creationId xmlns:a16="http://schemas.microsoft.com/office/drawing/2014/main" xmlns="" id="{00000000-0008-0000-0300-00000F000000}"/>
            </a:ext>
          </a:extLst>
        </xdr:cNvPr>
        <xdr:cNvSpPr/>
      </xdr:nvSpPr>
      <xdr:spPr>
        <a:xfrm rot="16200000" flipV="1">
          <a:off x="11231493319" y="8732748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354</xdr:row>
      <xdr:rowOff>23332</xdr:rowOff>
    </xdr:from>
    <xdr:to>
      <xdr:col>14</xdr:col>
      <xdr:colOff>233366</xdr:colOff>
      <xdr:row>354</xdr:row>
      <xdr:rowOff>142875</xdr:rowOff>
    </xdr:to>
    <xdr:sp macro="" textlink="">
      <xdr:nvSpPr>
        <xdr:cNvPr id="232" name="سهم للأسفل 231">
          <a:extLst>
            <a:ext uri="{FF2B5EF4-FFF2-40B4-BE49-F238E27FC236}">
              <a16:creationId xmlns:a16="http://schemas.microsoft.com/office/drawing/2014/main" xmlns="" id="{00000000-0008-0000-0300-00000F000000}"/>
            </a:ext>
          </a:extLst>
        </xdr:cNvPr>
        <xdr:cNvSpPr/>
      </xdr:nvSpPr>
      <xdr:spPr>
        <a:xfrm rot="16200000" flipV="1">
          <a:off x="11225845670" y="8899659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360</xdr:row>
      <xdr:rowOff>22297</xdr:rowOff>
    </xdr:from>
    <xdr:to>
      <xdr:col>15</xdr:col>
      <xdr:colOff>1054</xdr:colOff>
      <xdr:row>360</xdr:row>
      <xdr:rowOff>142874</xdr:rowOff>
    </xdr:to>
    <xdr:sp macro="" textlink="">
      <xdr:nvSpPr>
        <xdr:cNvPr id="233" name="سهم للأسفل 232">
          <a:extLst>
            <a:ext uri="{FF2B5EF4-FFF2-40B4-BE49-F238E27FC236}">
              <a16:creationId xmlns:a16="http://schemas.microsoft.com/office/drawing/2014/main" xmlns="" id="{00000000-0008-0000-0300-00000F000000}"/>
            </a:ext>
          </a:extLst>
        </xdr:cNvPr>
        <xdr:cNvSpPr/>
      </xdr:nvSpPr>
      <xdr:spPr>
        <a:xfrm rot="16200000" flipV="1">
          <a:off x="11225827959" y="9058860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360</xdr:row>
      <xdr:rowOff>28421</xdr:rowOff>
    </xdr:from>
    <xdr:to>
      <xdr:col>17</xdr:col>
      <xdr:colOff>266700</xdr:colOff>
      <xdr:row>360</xdr:row>
      <xdr:rowOff>171449</xdr:rowOff>
    </xdr:to>
    <xdr:sp macro="" textlink="">
      <xdr:nvSpPr>
        <xdr:cNvPr id="234" name="سهم للأسفل 233">
          <a:extLst>
            <a:ext uri="{FF2B5EF4-FFF2-40B4-BE49-F238E27FC236}">
              <a16:creationId xmlns:a16="http://schemas.microsoft.com/office/drawing/2014/main" xmlns="" id="{00000000-0008-0000-0300-000009000000}"/>
            </a:ext>
          </a:extLst>
        </xdr:cNvPr>
        <xdr:cNvSpPr/>
      </xdr:nvSpPr>
      <xdr:spPr>
        <a:xfrm rot="16200000">
          <a:off x="11225007636" y="9059696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365</xdr:row>
      <xdr:rowOff>188982</xdr:rowOff>
    </xdr:from>
    <xdr:to>
      <xdr:col>14</xdr:col>
      <xdr:colOff>260611</xdr:colOff>
      <xdr:row>366</xdr:row>
      <xdr:rowOff>133349</xdr:rowOff>
    </xdr:to>
    <xdr:sp macro="" textlink="">
      <xdr:nvSpPr>
        <xdr:cNvPr id="235" name="سهم للأسفل 234">
          <a:extLst>
            <a:ext uri="{FF2B5EF4-FFF2-40B4-BE49-F238E27FC236}">
              <a16:creationId xmlns:a16="http://schemas.microsoft.com/office/drawing/2014/main" xmlns="" id="{00000000-0008-0000-0300-00000F000000}"/>
            </a:ext>
          </a:extLst>
        </xdr:cNvPr>
        <xdr:cNvSpPr/>
      </xdr:nvSpPr>
      <xdr:spPr>
        <a:xfrm rot="16200000" flipV="1">
          <a:off x="11225805336" y="92156660"/>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366</xdr:row>
      <xdr:rowOff>45885</xdr:rowOff>
    </xdr:from>
    <xdr:to>
      <xdr:col>17</xdr:col>
      <xdr:colOff>247650</xdr:colOff>
      <xdr:row>366</xdr:row>
      <xdr:rowOff>180974</xdr:rowOff>
    </xdr:to>
    <xdr:sp macro="" textlink="">
      <xdr:nvSpPr>
        <xdr:cNvPr id="236" name="سهم للأسفل 235">
          <a:extLst>
            <a:ext uri="{FF2B5EF4-FFF2-40B4-BE49-F238E27FC236}">
              <a16:creationId xmlns:a16="http://schemas.microsoft.com/office/drawing/2014/main" xmlns="" id="{00000000-0008-0000-0300-000009000000}"/>
            </a:ext>
          </a:extLst>
        </xdr:cNvPr>
        <xdr:cNvSpPr/>
      </xdr:nvSpPr>
      <xdr:spPr>
        <a:xfrm rot="16200000">
          <a:off x="11225030656" y="92229704"/>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371</xdr:row>
      <xdr:rowOff>188981</xdr:rowOff>
    </xdr:from>
    <xdr:to>
      <xdr:col>14</xdr:col>
      <xdr:colOff>231088</xdr:colOff>
      <xdr:row>372</xdr:row>
      <xdr:rowOff>161925</xdr:rowOff>
    </xdr:to>
    <xdr:sp macro="" textlink="">
      <xdr:nvSpPr>
        <xdr:cNvPr id="237" name="سهم للأسفل 236">
          <a:extLst>
            <a:ext uri="{FF2B5EF4-FFF2-40B4-BE49-F238E27FC236}">
              <a16:creationId xmlns:a16="http://schemas.microsoft.com/office/drawing/2014/main" xmlns="" id="{00000000-0008-0000-0300-00000F000000}"/>
            </a:ext>
          </a:extLst>
        </xdr:cNvPr>
        <xdr:cNvSpPr/>
      </xdr:nvSpPr>
      <xdr:spPr>
        <a:xfrm rot="16200000" flipV="1">
          <a:off x="11225801046" y="93809722"/>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371</xdr:row>
      <xdr:rowOff>183201</xdr:rowOff>
    </xdr:from>
    <xdr:to>
      <xdr:col>17</xdr:col>
      <xdr:colOff>219075</xdr:colOff>
      <xdr:row>372</xdr:row>
      <xdr:rowOff>161925</xdr:rowOff>
    </xdr:to>
    <xdr:sp macro="" textlink="">
      <xdr:nvSpPr>
        <xdr:cNvPr id="238" name="سهم للأسفل 237">
          <a:extLst>
            <a:ext uri="{FF2B5EF4-FFF2-40B4-BE49-F238E27FC236}">
              <a16:creationId xmlns:a16="http://schemas.microsoft.com/office/drawing/2014/main" xmlns="" id="{00000000-0008-0000-0300-000009000000}"/>
            </a:ext>
          </a:extLst>
        </xdr:cNvPr>
        <xdr:cNvSpPr/>
      </xdr:nvSpPr>
      <xdr:spPr>
        <a:xfrm rot="16200000">
          <a:off x="11224967988" y="93820338"/>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373</xdr:row>
      <xdr:rowOff>37037</xdr:rowOff>
    </xdr:from>
    <xdr:to>
      <xdr:col>16</xdr:col>
      <xdr:colOff>147635</xdr:colOff>
      <xdr:row>373</xdr:row>
      <xdr:rowOff>371475</xdr:rowOff>
    </xdr:to>
    <xdr:sp macro="" textlink="">
      <xdr:nvSpPr>
        <xdr:cNvPr id="239" name="سهم للأسفل 238"/>
        <xdr:cNvSpPr/>
      </xdr:nvSpPr>
      <xdr:spPr>
        <a:xfrm flipV="1">
          <a:off x="11225350615" y="9415356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347</xdr:row>
      <xdr:rowOff>164946</xdr:rowOff>
    </xdr:from>
    <xdr:to>
      <xdr:col>18</xdr:col>
      <xdr:colOff>9673</xdr:colOff>
      <xdr:row>348</xdr:row>
      <xdr:rowOff>95249</xdr:rowOff>
    </xdr:to>
    <xdr:sp macro="" textlink="">
      <xdr:nvSpPr>
        <xdr:cNvPr id="240" name="سهم للأسفل 239">
          <a:extLst>
            <a:ext uri="{FF2B5EF4-FFF2-40B4-BE49-F238E27FC236}">
              <a16:creationId xmlns:a16="http://schemas.microsoft.com/office/drawing/2014/main" xmlns="" id="{00000000-0008-0000-0300-000009000000}"/>
            </a:ext>
          </a:extLst>
        </xdr:cNvPr>
        <xdr:cNvSpPr/>
      </xdr:nvSpPr>
      <xdr:spPr>
        <a:xfrm rot="16200000">
          <a:off x="11224947239" y="87279009"/>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354</xdr:row>
      <xdr:rowOff>9523</xdr:rowOff>
    </xdr:from>
    <xdr:to>
      <xdr:col>17</xdr:col>
      <xdr:colOff>257175</xdr:colOff>
      <xdr:row>354</xdr:row>
      <xdr:rowOff>190499</xdr:rowOff>
    </xdr:to>
    <xdr:sp macro="" textlink="">
      <xdr:nvSpPr>
        <xdr:cNvPr id="241" name="سهم للأسفل 240">
          <a:extLst>
            <a:ext uri="{FF2B5EF4-FFF2-40B4-BE49-F238E27FC236}">
              <a16:creationId xmlns:a16="http://schemas.microsoft.com/office/drawing/2014/main" xmlns="" id="{00000000-0008-0000-0300-000009000000}"/>
            </a:ext>
          </a:extLst>
        </xdr:cNvPr>
        <xdr:cNvSpPr/>
      </xdr:nvSpPr>
      <xdr:spPr>
        <a:xfrm rot="16200000">
          <a:off x="11224993068" y="8898290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348</xdr:row>
      <xdr:rowOff>35719</xdr:rowOff>
    </xdr:from>
    <xdr:to>
      <xdr:col>14</xdr:col>
      <xdr:colOff>252413</xdr:colOff>
      <xdr:row>348</xdr:row>
      <xdr:rowOff>155258</xdr:rowOff>
    </xdr:to>
    <xdr:sp macro="" textlink="">
      <xdr:nvSpPr>
        <xdr:cNvPr id="242" name="سهم للأسفل 241">
          <a:extLst>
            <a:ext uri="{FF2B5EF4-FFF2-40B4-BE49-F238E27FC236}">
              <a16:creationId xmlns:a16="http://schemas.microsoft.com/office/drawing/2014/main" xmlns="" id="{00000000-0008-0000-0300-00000F000000}"/>
            </a:ext>
          </a:extLst>
        </xdr:cNvPr>
        <xdr:cNvSpPr/>
      </xdr:nvSpPr>
      <xdr:spPr>
        <a:xfrm rot="16200000" flipV="1">
          <a:off x="11225864724" y="8735163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393</xdr:row>
      <xdr:rowOff>23660</xdr:rowOff>
    </xdr:from>
    <xdr:to>
      <xdr:col>7</xdr:col>
      <xdr:colOff>349247</xdr:colOff>
      <xdr:row>393</xdr:row>
      <xdr:rowOff>114300</xdr:rowOff>
    </xdr:to>
    <xdr:sp macro="" textlink="">
      <xdr:nvSpPr>
        <xdr:cNvPr id="243" name="سهم للأسفل 242">
          <a:extLst>
            <a:ext uri="{FF2B5EF4-FFF2-40B4-BE49-F238E27FC236}">
              <a16:creationId xmlns:a16="http://schemas.microsoft.com/office/drawing/2014/main" xmlns="" id="{00000000-0008-0000-0300-000009000000}"/>
            </a:ext>
          </a:extLst>
        </xdr:cNvPr>
        <xdr:cNvSpPr/>
      </xdr:nvSpPr>
      <xdr:spPr>
        <a:xfrm rot="16200000">
          <a:off x="11230689340" y="987439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405</xdr:row>
      <xdr:rowOff>27061</xdr:rowOff>
    </xdr:from>
    <xdr:to>
      <xdr:col>4</xdr:col>
      <xdr:colOff>248703</xdr:colOff>
      <xdr:row>405</xdr:row>
      <xdr:rowOff>161925</xdr:rowOff>
    </xdr:to>
    <xdr:sp macro="" textlink="">
      <xdr:nvSpPr>
        <xdr:cNvPr id="244" name="سهم للأسفل 243">
          <a:extLst>
            <a:ext uri="{FF2B5EF4-FFF2-40B4-BE49-F238E27FC236}">
              <a16:creationId xmlns:a16="http://schemas.microsoft.com/office/drawing/2014/main" xmlns="" id="{00000000-0008-0000-0300-00000F000000}"/>
            </a:ext>
          </a:extLst>
        </xdr:cNvPr>
        <xdr:cNvSpPr/>
      </xdr:nvSpPr>
      <xdr:spPr>
        <a:xfrm rot="16200000" flipV="1">
          <a:off x="11231488191" y="102040042"/>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405</xdr:row>
      <xdr:rowOff>33184</xdr:rowOff>
    </xdr:from>
    <xdr:to>
      <xdr:col>7</xdr:col>
      <xdr:colOff>238125</xdr:colOff>
      <xdr:row>405</xdr:row>
      <xdr:rowOff>152399</xdr:rowOff>
    </xdr:to>
    <xdr:sp macro="" textlink="">
      <xdr:nvSpPr>
        <xdr:cNvPr id="245" name="سهم للأسفل 244">
          <a:extLst>
            <a:ext uri="{FF2B5EF4-FFF2-40B4-BE49-F238E27FC236}">
              <a16:creationId xmlns:a16="http://schemas.microsoft.com/office/drawing/2014/main" xmlns="" id="{00000000-0008-0000-0300-000009000000}"/>
            </a:ext>
          </a:extLst>
        </xdr:cNvPr>
        <xdr:cNvSpPr/>
      </xdr:nvSpPr>
      <xdr:spPr>
        <a:xfrm rot="16200000">
          <a:off x="11230673462" y="10204279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387</xdr:row>
      <xdr:rowOff>8938</xdr:rowOff>
    </xdr:from>
    <xdr:to>
      <xdr:col>7</xdr:col>
      <xdr:colOff>338286</xdr:colOff>
      <xdr:row>387</xdr:row>
      <xdr:rowOff>118476</xdr:rowOff>
    </xdr:to>
    <xdr:sp macro="" textlink="">
      <xdr:nvSpPr>
        <xdr:cNvPr id="246" name="سهم للأسفل 245">
          <a:extLst>
            <a:ext uri="{FF2B5EF4-FFF2-40B4-BE49-F238E27FC236}">
              <a16:creationId xmlns:a16="http://schemas.microsoft.com/office/drawing/2014/main" xmlns="" id="{00000000-0008-0000-0300-000009000000}"/>
            </a:ext>
          </a:extLst>
        </xdr:cNvPr>
        <xdr:cNvSpPr/>
      </xdr:nvSpPr>
      <xdr:spPr>
        <a:xfrm rot="16200000">
          <a:off x="11230680608" y="9712016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392</xdr:row>
      <xdr:rowOff>184655</xdr:rowOff>
    </xdr:from>
    <xdr:to>
      <xdr:col>5</xdr:col>
      <xdr:colOff>187</xdr:colOff>
      <xdr:row>393</xdr:row>
      <xdr:rowOff>116620</xdr:rowOff>
    </xdr:to>
    <xdr:sp macro="" textlink="">
      <xdr:nvSpPr>
        <xdr:cNvPr id="247" name="سهم للأسفل 246">
          <a:extLst>
            <a:ext uri="{FF2B5EF4-FFF2-40B4-BE49-F238E27FC236}">
              <a16:creationId xmlns:a16="http://schemas.microsoft.com/office/drawing/2014/main" xmlns="" id="{00000000-0008-0000-0300-00000F000000}"/>
            </a:ext>
          </a:extLst>
        </xdr:cNvPr>
        <xdr:cNvSpPr/>
      </xdr:nvSpPr>
      <xdr:spPr>
        <a:xfrm rot="16200000" flipV="1">
          <a:off x="11231460277" y="98702166"/>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399</xdr:row>
      <xdr:rowOff>55635</xdr:rowOff>
    </xdr:from>
    <xdr:to>
      <xdr:col>4</xdr:col>
      <xdr:colOff>248703</xdr:colOff>
      <xdr:row>399</xdr:row>
      <xdr:rowOff>161924</xdr:rowOff>
    </xdr:to>
    <xdr:sp macro="" textlink="">
      <xdr:nvSpPr>
        <xdr:cNvPr id="248" name="سهم للأسفل 247">
          <a:extLst>
            <a:ext uri="{FF2B5EF4-FFF2-40B4-BE49-F238E27FC236}">
              <a16:creationId xmlns:a16="http://schemas.microsoft.com/office/drawing/2014/main" xmlns="" id="{00000000-0008-0000-0300-00000F000000}"/>
            </a:ext>
          </a:extLst>
        </xdr:cNvPr>
        <xdr:cNvSpPr/>
      </xdr:nvSpPr>
      <xdr:spPr>
        <a:xfrm rot="16200000" flipV="1">
          <a:off x="11231512004" y="100425553"/>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399</xdr:row>
      <xdr:rowOff>42710</xdr:rowOff>
    </xdr:from>
    <xdr:to>
      <xdr:col>7</xdr:col>
      <xdr:colOff>243036</xdr:colOff>
      <xdr:row>399</xdr:row>
      <xdr:rowOff>171450</xdr:rowOff>
    </xdr:to>
    <xdr:sp macro="" textlink="">
      <xdr:nvSpPr>
        <xdr:cNvPr id="249" name="سهم للأسفل 248">
          <a:extLst>
            <a:ext uri="{FF2B5EF4-FFF2-40B4-BE49-F238E27FC236}">
              <a16:creationId xmlns:a16="http://schemas.microsoft.com/office/drawing/2014/main" xmlns="" id="{00000000-0008-0000-0300-000009000000}"/>
            </a:ext>
          </a:extLst>
        </xdr:cNvPr>
        <xdr:cNvSpPr/>
      </xdr:nvSpPr>
      <xdr:spPr>
        <a:xfrm rot="16200000">
          <a:off x="11230679700" y="100421924"/>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411</xdr:row>
      <xdr:rowOff>42710</xdr:rowOff>
    </xdr:from>
    <xdr:to>
      <xdr:col>7</xdr:col>
      <xdr:colOff>338286</xdr:colOff>
      <xdr:row>411</xdr:row>
      <xdr:rowOff>152248</xdr:rowOff>
    </xdr:to>
    <xdr:sp macro="" textlink="">
      <xdr:nvSpPr>
        <xdr:cNvPr id="250" name="سهم للأسفل 249">
          <a:extLst>
            <a:ext uri="{FF2B5EF4-FFF2-40B4-BE49-F238E27FC236}">
              <a16:creationId xmlns:a16="http://schemas.microsoft.com/office/drawing/2014/main" xmlns="" id="{00000000-0008-0000-0300-000009000000}"/>
            </a:ext>
          </a:extLst>
        </xdr:cNvPr>
        <xdr:cNvSpPr/>
      </xdr:nvSpPr>
      <xdr:spPr>
        <a:xfrm rot="16200000">
          <a:off x="11230680608" y="10363094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411</xdr:row>
      <xdr:rowOff>17536</xdr:rowOff>
    </xdr:from>
    <xdr:to>
      <xdr:col>4</xdr:col>
      <xdr:colOff>343953</xdr:colOff>
      <xdr:row>411</xdr:row>
      <xdr:rowOff>140001</xdr:rowOff>
    </xdr:to>
    <xdr:sp macro="" textlink="">
      <xdr:nvSpPr>
        <xdr:cNvPr id="251" name="سهم للأسفل 250">
          <a:extLst>
            <a:ext uri="{FF2B5EF4-FFF2-40B4-BE49-F238E27FC236}">
              <a16:creationId xmlns:a16="http://schemas.microsoft.com/office/drawing/2014/main" xmlns="" id="{00000000-0008-0000-0300-00000F000000}"/>
            </a:ext>
          </a:extLst>
        </xdr:cNvPr>
        <xdr:cNvSpPr/>
      </xdr:nvSpPr>
      <xdr:spPr>
        <a:xfrm rot="16200000" flipV="1">
          <a:off x="11231493181" y="10361620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412</xdr:row>
      <xdr:rowOff>83510</xdr:rowOff>
    </xdr:from>
    <xdr:to>
      <xdr:col>6</xdr:col>
      <xdr:colOff>146919</xdr:colOff>
      <xdr:row>412</xdr:row>
      <xdr:rowOff>363969</xdr:rowOff>
    </xdr:to>
    <xdr:sp macro="" textlink="">
      <xdr:nvSpPr>
        <xdr:cNvPr id="252" name="سهم للأسفل 251"/>
        <xdr:cNvSpPr/>
      </xdr:nvSpPr>
      <xdr:spPr>
        <a:xfrm flipV="1">
          <a:off x="11231009181" y="10400126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387</xdr:row>
      <xdr:rowOff>13608</xdr:rowOff>
    </xdr:from>
    <xdr:to>
      <xdr:col>5</xdr:col>
      <xdr:colOff>7484</xdr:colOff>
      <xdr:row>387</xdr:row>
      <xdr:rowOff>133147</xdr:rowOff>
    </xdr:to>
    <xdr:sp macro="" textlink="">
      <xdr:nvSpPr>
        <xdr:cNvPr id="253" name="سهم للأسفل 252">
          <a:extLst>
            <a:ext uri="{FF2B5EF4-FFF2-40B4-BE49-F238E27FC236}">
              <a16:creationId xmlns:a16="http://schemas.microsoft.com/office/drawing/2014/main" xmlns="" id="{00000000-0008-0000-0300-00000F000000}"/>
            </a:ext>
          </a:extLst>
        </xdr:cNvPr>
        <xdr:cNvSpPr/>
      </xdr:nvSpPr>
      <xdr:spPr>
        <a:xfrm rot="16200000" flipV="1">
          <a:off x="11231493319" y="9712870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393</xdr:row>
      <xdr:rowOff>23332</xdr:rowOff>
    </xdr:from>
    <xdr:to>
      <xdr:col>14</xdr:col>
      <xdr:colOff>233366</xdr:colOff>
      <xdr:row>393</xdr:row>
      <xdr:rowOff>142875</xdr:rowOff>
    </xdr:to>
    <xdr:sp macro="" textlink="">
      <xdr:nvSpPr>
        <xdr:cNvPr id="254" name="سهم للأسفل 253">
          <a:extLst>
            <a:ext uri="{FF2B5EF4-FFF2-40B4-BE49-F238E27FC236}">
              <a16:creationId xmlns:a16="http://schemas.microsoft.com/office/drawing/2014/main" xmlns="" id="{00000000-0008-0000-0300-00000F000000}"/>
            </a:ext>
          </a:extLst>
        </xdr:cNvPr>
        <xdr:cNvSpPr/>
      </xdr:nvSpPr>
      <xdr:spPr>
        <a:xfrm rot="16200000" flipV="1">
          <a:off x="11225845670" y="987978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399</xdr:row>
      <xdr:rowOff>22297</xdr:rowOff>
    </xdr:from>
    <xdr:to>
      <xdr:col>15</xdr:col>
      <xdr:colOff>1054</xdr:colOff>
      <xdr:row>399</xdr:row>
      <xdr:rowOff>142874</xdr:rowOff>
    </xdr:to>
    <xdr:sp macro="" textlink="">
      <xdr:nvSpPr>
        <xdr:cNvPr id="255" name="سهم للأسفل 254">
          <a:extLst>
            <a:ext uri="{FF2B5EF4-FFF2-40B4-BE49-F238E27FC236}">
              <a16:creationId xmlns:a16="http://schemas.microsoft.com/office/drawing/2014/main" xmlns="" id="{00000000-0008-0000-0300-00000F000000}"/>
            </a:ext>
          </a:extLst>
        </xdr:cNvPr>
        <xdr:cNvSpPr/>
      </xdr:nvSpPr>
      <xdr:spPr>
        <a:xfrm rot="16200000" flipV="1">
          <a:off x="11225827959" y="1003898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399</xdr:row>
      <xdr:rowOff>28421</xdr:rowOff>
    </xdr:from>
    <xdr:to>
      <xdr:col>17</xdr:col>
      <xdr:colOff>266700</xdr:colOff>
      <xdr:row>399</xdr:row>
      <xdr:rowOff>171449</xdr:rowOff>
    </xdr:to>
    <xdr:sp macro="" textlink="">
      <xdr:nvSpPr>
        <xdr:cNvPr id="256" name="سهم للأسفل 255">
          <a:extLst>
            <a:ext uri="{FF2B5EF4-FFF2-40B4-BE49-F238E27FC236}">
              <a16:creationId xmlns:a16="http://schemas.microsoft.com/office/drawing/2014/main" xmlns="" id="{00000000-0008-0000-0300-000009000000}"/>
            </a:ext>
          </a:extLst>
        </xdr:cNvPr>
        <xdr:cNvSpPr/>
      </xdr:nvSpPr>
      <xdr:spPr>
        <a:xfrm rot="16200000">
          <a:off x="11225007636" y="100398185"/>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404</xdr:row>
      <xdr:rowOff>188982</xdr:rowOff>
    </xdr:from>
    <xdr:to>
      <xdr:col>14</xdr:col>
      <xdr:colOff>260611</xdr:colOff>
      <xdr:row>405</xdr:row>
      <xdr:rowOff>133349</xdr:rowOff>
    </xdr:to>
    <xdr:sp macro="" textlink="">
      <xdr:nvSpPr>
        <xdr:cNvPr id="257" name="سهم للأسفل 256">
          <a:extLst>
            <a:ext uri="{FF2B5EF4-FFF2-40B4-BE49-F238E27FC236}">
              <a16:creationId xmlns:a16="http://schemas.microsoft.com/office/drawing/2014/main" xmlns="" id="{00000000-0008-0000-0300-00000F000000}"/>
            </a:ext>
          </a:extLst>
        </xdr:cNvPr>
        <xdr:cNvSpPr/>
      </xdr:nvSpPr>
      <xdr:spPr>
        <a:xfrm rot="16200000" flipV="1">
          <a:off x="11225805336" y="101957885"/>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404</xdr:row>
      <xdr:rowOff>190499</xdr:rowOff>
    </xdr:from>
    <xdr:to>
      <xdr:col>18</xdr:col>
      <xdr:colOff>-1</xdr:colOff>
      <xdr:row>406</xdr:row>
      <xdr:rowOff>38099</xdr:rowOff>
    </xdr:to>
    <xdr:sp macro="" textlink="">
      <xdr:nvSpPr>
        <xdr:cNvPr id="258" name="سهم للأسفل 257">
          <a:extLst>
            <a:ext uri="{FF2B5EF4-FFF2-40B4-BE49-F238E27FC236}">
              <a16:creationId xmlns:a16="http://schemas.microsoft.com/office/drawing/2014/main" xmlns="" id="{00000000-0008-0000-0300-000009000000}"/>
            </a:ext>
          </a:extLst>
        </xdr:cNvPr>
        <xdr:cNvSpPr/>
      </xdr:nvSpPr>
      <xdr:spPr>
        <a:xfrm rot="16200000">
          <a:off x="11224917226" y="102003224"/>
          <a:ext cx="257175" cy="20002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410</xdr:row>
      <xdr:rowOff>188981</xdr:rowOff>
    </xdr:from>
    <xdr:to>
      <xdr:col>14</xdr:col>
      <xdr:colOff>231088</xdr:colOff>
      <xdr:row>411</xdr:row>
      <xdr:rowOff>161925</xdr:rowOff>
    </xdr:to>
    <xdr:sp macro="" textlink="">
      <xdr:nvSpPr>
        <xdr:cNvPr id="259" name="سهم للأسفل 258">
          <a:extLst>
            <a:ext uri="{FF2B5EF4-FFF2-40B4-BE49-F238E27FC236}">
              <a16:creationId xmlns:a16="http://schemas.microsoft.com/office/drawing/2014/main" xmlns="" id="{00000000-0008-0000-0300-00000F000000}"/>
            </a:ext>
          </a:extLst>
        </xdr:cNvPr>
        <xdr:cNvSpPr/>
      </xdr:nvSpPr>
      <xdr:spPr>
        <a:xfrm rot="16200000" flipV="1">
          <a:off x="11225801046" y="103610947"/>
          <a:ext cx="2301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410</xdr:row>
      <xdr:rowOff>183201</xdr:rowOff>
    </xdr:from>
    <xdr:to>
      <xdr:col>17</xdr:col>
      <xdr:colOff>219075</xdr:colOff>
      <xdr:row>411</xdr:row>
      <xdr:rowOff>161925</xdr:rowOff>
    </xdr:to>
    <xdr:sp macro="" textlink="">
      <xdr:nvSpPr>
        <xdr:cNvPr id="260" name="سهم للأسفل 259">
          <a:extLst>
            <a:ext uri="{FF2B5EF4-FFF2-40B4-BE49-F238E27FC236}">
              <a16:creationId xmlns:a16="http://schemas.microsoft.com/office/drawing/2014/main" xmlns="" id="{00000000-0008-0000-0300-000009000000}"/>
            </a:ext>
          </a:extLst>
        </xdr:cNvPr>
        <xdr:cNvSpPr/>
      </xdr:nvSpPr>
      <xdr:spPr>
        <a:xfrm rot="16200000">
          <a:off x="11224967988" y="103621563"/>
          <a:ext cx="2358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386</xdr:row>
      <xdr:rowOff>164946</xdr:rowOff>
    </xdr:from>
    <xdr:to>
      <xdr:col>18</xdr:col>
      <xdr:colOff>9673</xdr:colOff>
      <xdr:row>387</xdr:row>
      <xdr:rowOff>95249</xdr:rowOff>
    </xdr:to>
    <xdr:sp macro="" textlink="">
      <xdr:nvSpPr>
        <xdr:cNvPr id="261" name="سهم للأسفل 260">
          <a:extLst>
            <a:ext uri="{FF2B5EF4-FFF2-40B4-BE49-F238E27FC236}">
              <a16:creationId xmlns:a16="http://schemas.microsoft.com/office/drawing/2014/main" xmlns="" id="{00000000-0008-0000-0300-000009000000}"/>
            </a:ext>
          </a:extLst>
        </xdr:cNvPr>
        <xdr:cNvSpPr/>
      </xdr:nvSpPr>
      <xdr:spPr>
        <a:xfrm rot="16200000">
          <a:off x="11224947239" y="97080234"/>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393</xdr:row>
      <xdr:rowOff>9523</xdr:rowOff>
    </xdr:from>
    <xdr:to>
      <xdr:col>17</xdr:col>
      <xdr:colOff>257175</xdr:colOff>
      <xdr:row>393</xdr:row>
      <xdr:rowOff>190499</xdr:rowOff>
    </xdr:to>
    <xdr:sp macro="" textlink="">
      <xdr:nvSpPr>
        <xdr:cNvPr id="262" name="سهم للأسفل 261">
          <a:extLst>
            <a:ext uri="{FF2B5EF4-FFF2-40B4-BE49-F238E27FC236}">
              <a16:creationId xmlns:a16="http://schemas.microsoft.com/office/drawing/2014/main" xmlns="" id="{00000000-0008-0000-0300-000009000000}"/>
            </a:ext>
          </a:extLst>
        </xdr:cNvPr>
        <xdr:cNvSpPr/>
      </xdr:nvSpPr>
      <xdr:spPr>
        <a:xfrm rot="16200000">
          <a:off x="11224993068" y="98784130"/>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387</xdr:row>
      <xdr:rowOff>35719</xdr:rowOff>
    </xdr:from>
    <xdr:to>
      <xdr:col>14</xdr:col>
      <xdr:colOff>252413</xdr:colOff>
      <xdr:row>387</xdr:row>
      <xdr:rowOff>155258</xdr:rowOff>
    </xdr:to>
    <xdr:sp macro="" textlink="">
      <xdr:nvSpPr>
        <xdr:cNvPr id="263" name="سهم للأسفل 262">
          <a:extLst>
            <a:ext uri="{FF2B5EF4-FFF2-40B4-BE49-F238E27FC236}">
              <a16:creationId xmlns:a16="http://schemas.microsoft.com/office/drawing/2014/main" xmlns="" id="{00000000-0008-0000-0300-00000F000000}"/>
            </a:ext>
          </a:extLst>
        </xdr:cNvPr>
        <xdr:cNvSpPr/>
      </xdr:nvSpPr>
      <xdr:spPr>
        <a:xfrm rot="16200000" flipV="1">
          <a:off x="11225864724" y="9715285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412</xdr:row>
      <xdr:rowOff>37037</xdr:rowOff>
    </xdr:from>
    <xdr:to>
      <xdr:col>16</xdr:col>
      <xdr:colOff>147635</xdr:colOff>
      <xdr:row>412</xdr:row>
      <xdr:rowOff>371475</xdr:rowOff>
    </xdr:to>
    <xdr:sp macro="" textlink="">
      <xdr:nvSpPr>
        <xdr:cNvPr id="264" name="سهم للأسفل 263"/>
        <xdr:cNvSpPr/>
      </xdr:nvSpPr>
      <xdr:spPr>
        <a:xfrm flipV="1">
          <a:off x="11225350615" y="10395478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442</xdr:row>
      <xdr:rowOff>46111</xdr:rowOff>
    </xdr:from>
    <xdr:to>
      <xdr:col>4</xdr:col>
      <xdr:colOff>343953</xdr:colOff>
      <xdr:row>442</xdr:row>
      <xdr:rowOff>168576</xdr:rowOff>
    </xdr:to>
    <xdr:sp macro="" textlink="">
      <xdr:nvSpPr>
        <xdr:cNvPr id="265" name="سهم للأسفل 264">
          <a:extLst>
            <a:ext uri="{FF2B5EF4-FFF2-40B4-BE49-F238E27FC236}">
              <a16:creationId xmlns:a16="http://schemas.microsoft.com/office/drawing/2014/main" xmlns="" id="{00000000-0008-0000-0300-00000F000000}"/>
            </a:ext>
          </a:extLst>
        </xdr:cNvPr>
        <xdr:cNvSpPr/>
      </xdr:nvSpPr>
      <xdr:spPr>
        <a:xfrm rot="16200000" flipV="1">
          <a:off x="11231493181" y="111293352"/>
          <a:ext cx="122465" cy="24628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431</xdr:row>
      <xdr:rowOff>23660</xdr:rowOff>
    </xdr:from>
    <xdr:to>
      <xdr:col>7</xdr:col>
      <xdr:colOff>349247</xdr:colOff>
      <xdr:row>431</xdr:row>
      <xdr:rowOff>114300</xdr:rowOff>
    </xdr:to>
    <xdr:sp macro="" textlink="">
      <xdr:nvSpPr>
        <xdr:cNvPr id="266" name="سهم للأسفل 265">
          <a:extLst>
            <a:ext uri="{FF2B5EF4-FFF2-40B4-BE49-F238E27FC236}">
              <a16:creationId xmlns:a16="http://schemas.microsoft.com/office/drawing/2014/main" xmlns="" id="{00000000-0008-0000-0300-000009000000}"/>
            </a:ext>
          </a:extLst>
        </xdr:cNvPr>
        <xdr:cNvSpPr/>
      </xdr:nvSpPr>
      <xdr:spPr>
        <a:xfrm rot="16200000">
          <a:off x="11230689340" y="1083070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443</xdr:row>
      <xdr:rowOff>27061</xdr:rowOff>
    </xdr:from>
    <xdr:to>
      <xdr:col>4</xdr:col>
      <xdr:colOff>248703</xdr:colOff>
      <xdr:row>443</xdr:row>
      <xdr:rowOff>161925</xdr:rowOff>
    </xdr:to>
    <xdr:sp macro="" textlink="">
      <xdr:nvSpPr>
        <xdr:cNvPr id="267" name="سهم للأسفل 266">
          <a:extLst>
            <a:ext uri="{FF2B5EF4-FFF2-40B4-BE49-F238E27FC236}">
              <a16:creationId xmlns:a16="http://schemas.microsoft.com/office/drawing/2014/main" xmlns="" id="{00000000-0008-0000-0300-00000F000000}"/>
            </a:ext>
          </a:extLst>
        </xdr:cNvPr>
        <xdr:cNvSpPr/>
      </xdr:nvSpPr>
      <xdr:spPr>
        <a:xfrm rot="16200000" flipV="1">
          <a:off x="11231483429" y="111569804"/>
          <a:ext cx="134864"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443</xdr:row>
      <xdr:rowOff>33184</xdr:rowOff>
    </xdr:from>
    <xdr:to>
      <xdr:col>7</xdr:col>
      <xdr:colOff>238125</xdr:colOff>
      <xdr:row>443</xdr:row>
      <xdr:rowOff>152399</xdr:rowOff>
    </xdr:to>
    <xdr:sp macro="" textlink="">
      <xdr:nvSpPr>
        <xdr:cNvPr id="268" name="سهم للأسفل 267">
          <a:extLst>
            <a:ext uri="{FF2B5EF4-FFF2-40B4-BE49-F238E27FC236}">
              <a16:creationId xmlns:a16="http://schemas.microsoft.com/office/drawing/2014/main" xmlns="" id="{00000000-0008-0000-0300-000009000000}"/>
            </a:ext>
          </a:extLst>
        </xdr:cNvPr>
        <xdr:cNvSpPr/>
      </xdr:nvSpPr>
      <xdr:spPr>
        <a:xfrm rot="16200000">
          <a:off x="11230673462" y="11156779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425</xdr:row>
      <xdr:rowOff>8938</xdr:rowOff>
    </xdr:from>
    <xdr:to>
      <xdr:col>7</xdr:col>
      <xdr:colOff>338286</xdr:colOff>
      <xdr:row>425</xdr:row>
      <xdr:rowOff>118476</xdr:rowOff>
    </xdr:to>
    <xdr:sp macro="" textlink="">
      <xdr:nvSpPr>
        <xdr:cNvPr id="269" name="سهم للأسفل 268">
          <a:extLst>
            <a:ext uri="{FF2B5EF4-FFF2-40B4-BE49-F238E27FC236}">
              <a16:creationId xmlns:a16="http://schemas.microsoft.com/office/drawing/2014/main" xmlns="" id="{00000000-0008-0000-0300-000009000000}"/>
            </a:ext>
          </a:extLst>
        </xdr:cNvPr>
        <xdr:cNvSpPr/>
      </xdr:nvSpPr>
      <xdr:spPr>
        <a:xfrm rot="16200000">
          <a:off x="11230680608" y="10670231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430</xdr:row>
      <xdr:rowOff>184655</xdr:rowOff>
    </xdr:from>
    <xdr:to>
      <xdr:col>5</xdr:col>
      <xdr:colOff>187</xdr:colOff>
      <xdr:row>431</xdr:row>
      <xdr:rowOff>116620</xdr:rowOff>
    </xdr:to>
    <xdr:sp macro="" textlink="">
      <xdr:nvSpPr>
        <xdr:cNvPr id="270" name="سهم للأسفل 269">
          <a:extLst>
            <a:ext uri="{FF2B5EF4-FFF2-40B4-BE49-F238E27FC236}">
              <a16:creationId xmlns:a16="http://schemas.microsoft.com/office/drawing/2014/main" xmlns="" id="{00000000-0008-0000-0300-00000F000000}"/>
            </a:ext>
          </a:extLst>
        </xdr:cNvPr>
        <xdr:cNvSpPr/>
      </xdr:nvSpPr>
      <xdr:spPr>
        <a:xfrm rot="16200000" flipV="1">
          <a:off x="11231460277" y="108265266"/>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437</xdr:row>
      <xdr:rowOff>55635</xdr:rowOff>
    </xdr:from>
    <xdr:to>
      <xdr:col>4</xdr:col>
      <xdr:colOff>248703</xdr:colOff>
      <xdr:row>437</xdr:row>
      <xdr:rowOff>161924</xdr:rowOff>
    </xdr:to>
    <xdr:sp macro="" textlink="">
      <xdr:nvSpPr>
        <xdr:cNvPr id="271" name="سهم للأسفل 270">
          <a:extLst>
            <a:ext uri="{FF2B5EF4-FFF2-40B4-BE49-F238E27FC236}">
              <a16:creationId xmlns:a16="http://schemas.microsoft.com/office/drawing/2014/main" xmlns="" id="{00000000-0008-0000-0300-00000F000000}"/>
            </a:ext>
          </a:extLst>
        </xdr:cNvPr>
        <xdr:cNvSpPr/>
      </xdr:nvSpPr>
      <xdr:spPr>
        <a:xfrm rot="16200000" flipV="1">
          <a:off x="11231521529" y="109960078"/>
          <a:ext cx="7771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437</xdr:row>
      <xdr:rowOff>42710</xdr:rowOff>
    </xdr:from>
    <xdr:to>
      <xdr:col>7</xdr:col>
      <xdr:colOff>243036</xdr:colOff>
      <xdr:row>437</xdr:row>
      <xdr:rowOff>171450</xdr:rowOff>
    </xdr:to>
    <xdr:sp macro="" textlink="">
      <xdr:nvSpPr>
        <xdr:cNvPr id="272" name="سهم للأسفل 271">
          <a:extLst>
            <a:ext uri="{FF2B5EF4-FFF2-40B4-BE49-F238E27FC236}">
              <a16:creationId xmlns:a16="http://schemas.microsoft.com/office/drawing/2014/main" xmlns="" id="{00000000-0008-0000-0300-000009000000}"/>
            </a:ext>
          </a:extLst>
        </xdr:cNvPr>
        <xdr:cNvSpPr/>
      </xdr:nvSpPr>
      <xdr:spPr>
        <a:xfrm rot="16200000">
          <a:off x="11230689225" y="109956449"/>
          <a:ext cx="9064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449</xdr:row>
      <xdr:rowOff>42710</xdr:rowOff>
    </xdr:from>
    <xdr:to>
      <xdr:col>7</xdr:col>
      <xdr:colOff>338286</xdr:colOff>
      <xdr:row>449</xdr:row>
      <xdr:rowOff>152248</xdr:rowOff>
    </xdr:to>
    <xdr:sp macro="" textlink="">
      <xdr:nvSpPr>
        <xdr:cNvPr id="273" name="سهم للأسفل 272">
          <a:extLst>
            <a:ext uri="{FF2B5EF4-FFF2-40B4-BE49-F238E27FC236}">
              <a16:creationId xmlns:a16="http://schemas.microsoft.com/office/drawing/2014/main" xmlns="" id="{00000000-0008-0000-0300-000009000000}"/>
            </a:ext>
          </a:extLst>
        </xdr:cNvPr>
        <xdr:cNvSpPr/>
      </xdr:nvSpPr>
      <xdr:spPr>
        <a:xfrm rot="16200000">
          <a:off x="11230690133" y="112946391"/>
          <a:ext cx="9048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449</xdr:row>
      <xdr:rowOff>17536</xdr:rowOff>
    </xdr:from>
    <xdr:to>
      <xdr:col>4</xdr:col>
      <xdr:colOff>343953</xdr:colOff>
      <xdr:row>449</xdr:row>
      <xdr:rowOff>140001</xdr:rowOff>
    </xdr:to>
    <xdr:sp macro="" textlink="">
      <xdr:nvSpPr>
        <xdr:cNvPr id="274" name="سهم للأسفل 273">
          <a:extLst>
            <a:ext uri="{FF2B5EF4-FFF2-40B4-BE49-F238E27FC236}">
              <a16:creationId xmlns:a16="http://schemas.microsoft.com/office/drawing/2014/main" xmlns="" id="{00000000-0008-0000-0300-00000F000000}"/>
            </a:ext>
          </a:extLst>
        </xdr:cNvPr>
        <xdr:cNvSpPr/>
      </xdr:nvSpPr>
      <xdr:spPr>
        <a:xfrm rot="16200000" flipV="1">
          <a:off x="11231497944" y="112936414"/>
          <a:ext cx="112940"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450</xdr:row>
      <xdr:rowOff>83510</xdr:rowOff>
    </xdr:from>
    <xdr:to>
      <xdr:col>6</xdr:col>
      <xdr:colOff>146919</xdr:colOff>
      <xdr:row>450</xdr:row>
      <xdr:rowOff>363969</xdr:rowOff>
    </xdr:to>
    <xdr:sp macro="" textlink="">
      <xdr:nvSpPr>
        <xdr:cNvPr id="275" name="سهم للأسفل 274"/>
        <xdr:cNvSpPr/>
      </xdr:nvSpPr>
      <xdr:spPr>
        <a:xfrm flipV="1">
          <a:off x="11231009181" y="1132024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425</xdr:row>
      <xdr:rowOff>13608</xdr:rowOff>
    </xdr:from>
    <xdr:to>
      <xdr:col>5</xdr:col>
      <xdr:colOff>7484</xdr:colOff>
      <xdr:row>425</xdr:row>
      <xdr:rowOff>133147</xdr:rowOff>
    </xdr:to>
    <xdr:sp macro="" textlink="">
      <xdr:nvSpPr>
        <xdr:cNvPr id="276" name="سهم للأسفل 275">
          <a:extLst>
            <a:ext uri="{FF2B5EF4-FFF2-40B4-BE49-F238E27FC236}">
              <a16:creationId xmlns:a16="http://schemas.microsoft.com/office/drawing/2014/main" xmlns="" id="{00000000-0008-0000-0300-00000F000000}"/>
            </a:ext>
          </a:extLst>
        </xdr:cNvPr>
        <xdr:cNvSpPr/>
      </xdr:nvSpPr>
      <xdr:spPr>
        <a:xfrm rot="16200000" flipV="1">
          <a:off x="11231493319" y="10671085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431</xdr:row>
      <xdr:rowOff>23332</xdr:rowOff>
    </xdr:from>
    <xdr:to>
      <xdr:col>14</xdr:col>
      <xdr:colOff>233366</xdr:colOff>
      <xdr:row>431</xdr:row>
      <xdr:rowOff>142875</xdr:rowOff>
    </xdr:to>
    <xdr:sp macro="" textlink="">
      <xdr:nvSpPr>
        <xdr:cNvPr id="277" name="سهم للأسفل 276">
          <a:extLst>
            <a:ext uri="{FF2B5EF4-FFF2-40B4-BE49-F238E27FC236}">
              <a16:creationId xmlns:a16="http://schemas.microsoft.com/office/drawing/2014/main" xmlns="" id="{00000000-0008-0000-0300-00000F000000}"/>
            </a:ext>
          </a:extLst>
        </xdr:cNvPr>
        <xdr:cNvSpPr/>
      </xdr:nvSpPr>
      <xdr:spPr>
        <a:xfrm rot="16200000" flipV="1">
          <a:off x="11225850433" y="108356158"/>
          <a:ext cx="110018"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437</xdr:row>
      <xdr:rowOff>22297</xdr:rowOff>
    </xdr:from>
    <xdr:to>
      <xdr:col>15</xdr:col>
      <xdr:colOff>1054</xdr:colOff>
      <xdr:row>437</xdr:row>
      <xdr:rowOff>142874</xdr:rowOff>
    </xdr:to>
    <xdr:sp macro="" textlink="">
      <xdr:nvSpPr>
        <xdr:cNvPr id="278" name="سهم للأسفل 277">
          <a:extLst>
            <a:ext uri="{FF2B5EF4-FFF2-40B4-BE49-F238E27FC236}">
              <a16:creationId xmlns:a16="http://schemas.microsoft.com/office/drawing/2014/main" xmlns="" id="{00000000-0008-0000-0300-00000F000000}"/>
            </a:ext>
          </a:extLst>
        </xdr:cNvPr>
        <xdr:cNvSpPr/>
      </xdr:nvSpPr>
      <xdr:spPr>
        <a:xfrm rot="16200000" flipV="1">
          <a:off x="11225832722" y="109929121"/>
          <a:ext cx="111052"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437</xdr:row>
      <xdr:rowOff>28421</xdr:rowOff>
    </xdr:from>
    <xdr:to>
      <xdr:col>17</xdr:col>
      <xdr:colOff>266700</xdr:colOff>
      <xdr:row>437</xdr:row>
      <xdr:rowOff>171449</xdr:rowOff>
    </xdr:to>
    <xdr:sp macro="" textlink="">
      <xdr:nvSpPr>
        <xdr:cNvPr id="279" name="سهم للأسفل 278">
          <a:extLst>
            <a:ext uri="{FF2B5EF4-FFF2-40B4-BE49-F238E27FC236}">
              <a16:creationId xmlns:a16="http://schemas.microsoft.com/office/drawing/2014/main" xmlns="" id="{00000000-0008-0000-0300-000009000000}"/>
            </a:ext>
          </a:extLst>
        </xdr:cNvPr>
        <xdr:cNvSpPr/>
      </xdr:nvSpPr>
      <xdr:spPr>
        <a:xfrm rot="16200000">
          <a:off x="11225017161" y="109932710"/>
          <a:ext cx="10492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442</xdr:row>
      <xdr:rowOff>188982</xdr:rowOff>
    </xdr:from>
    <xdr:to>
      <xdr:col>14</xdr:col>
      <xdr:colOff>260611</xdr:colOff>
      <xdr:row>443</xdr:row>
      <xdr:rowOff>133349</xdr:rowOff>
    </xdr:to>
    <xdr:sp macro="" textlink="">
      <xdr:nvSpPr>
        <xdr:cNvPr id="280" name="سهم للأسفل 279">
          <a:extLst>
            <a:ext uri="{FF2B5EF4-FFF2-40B4-BE49-F238E27FC236}">
              <a16:creationId xmlns:a16="http://schemas.microsoft.com/office/drawing/2014/main" xmlns="" id="{00000000-0008-0000-0300-00000F000000}"/>
            </a:ext>
          </a:extLst>
        </xdr:cNvPr>
        <xdr:cNvSpPr/>
      </xdr:nvSpPr>
      <xdr:spPr>
        <a:xfrm rot="16200000" flipV="1">
          <a:off x="11225805336" y="111482885"/>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443</xdr:row>
      <xdr:rowOff>45885</xdr:rowOff>
    </xdr:from>
    <xdr:to>
      <xdr:col>17</xdr:col>
      <xdr:colOff>247650</xdr:colOff>
      <xdr:row>443</xdr:row>
      <xdr:rowOff>180974</xdr:rowOff>
    </xdr:to>
    <xdr:sp macro="" textlink="">
      <xdr:nvSpPr>
        <xdr:cNvPr id="281" name="سهم للأسفل 280">
          <a:extLst>
            <a:ext uri="{FF2B5EF4-FFF2-40B4-BE49-F238E27FC236}">
              <a16:creationId xmlns:a16="http://schemas.microsoft.com/office/drawing/2014/main" xmlns="" id="{00000000-0008-0000-0300-000009000000}"/>
            </a:ext>
          </a:extLst>
        </xdr:cNvPr>
        <xdr:cNvSpPr/>
      </xdr:nvSpPr>
      <xdr:spPr>
        <a:xfrm rot="16200000">
          <a:off x="11225016368" y="111570217"/>
          <a:ext cx="135089"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448</xdr:row>
      <xdr:rowOff>188981</xdr:rowOff>
    </xdr:from>
    <xdr:to>
      <xdr:col>14</xdr:col>
      <xdr:colOff>231088</xdr:colOff>
      <xdr:row>449</xdr:row>
      <xdr:rowOff>161925</xdr:rowOff>
    </xdr:to>
    <xdr:sp macro="" textlink="">
      <xdr:nvSpPr>
        <xdr:cNvPr id="282" name="سهم للأسفل 281">
          <a:extLst>
            <a:ext uri="{FF2B5EF4-FFF2-40B4-BE49-F238E27FC236}">
              <a16:creationId xmlns:a16="http://schemas.microsoft.com/office/drawing/2014/main" xmlns="" id="{00000000-0008-0000-0300-00000F000000}"/>
            </a:ext>
          </a:extLst>
        </xdr:cNvPr>
        <xdr:cNvSpPr/>
      </xdr:nvSpPr>
      <xdr:spPr>
        <a:xfrm rot="16200000" flipV="1">
          <a:off x="11225815334" y="112921634"/>
          <a:ext cx="20154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448</xdr:row>
      <xdr:rowOff>183201</xdr:rowOff>
    </xdr:from>
    <xdr:to>
      <xdr:col>17</xdr:col>
      <xdr:colOff>219075</xdr:colOff>
      <xdr:row>449</xdr:row>
      <xdr:rowOff>161925</xdr:rowOff>
    </xdr:to>
    <xdr:sp macro="" textlink="">
      <xdr:nvSpPr>
        <xdr:cNvPr id="283" name="سهم للأسفل 282">
          <a:extLst>
            <a:ext uri="{FF2B5EF4-FFF2-40B4-BE49-F238E27FC236}">
              <a16:creationId xmlns:a16="http://schemas.microsoft.com/office/drawing/2014/main" xmlns="" id="{00000000-0008-0000-0300-000009000000}"/>
            </a:ext>
          </a:extLst>
        </xdr:cNvPr>
        <xdr:cNvSpPr/>
      </xdr:nvSpPr>
      <xdr:spPr>
        <a:xfrm rot="16200000">
          <a:off x="11224982276" y="112932250"/>
          <a:ext cx="20732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450</xdr:row>
      <xdr:rowOff>37037</xdr:rowOff>
    </xdr:from>
    <xdr:to>
      <xdr:col>16</xdr:col>
      <xdr:colOff>147635</xdr:colOff>
      <xdr:row>450</xdr:row>
      <xdr:rowOff>371475</xdr:rowOff>
    </xdr:to>
    <xdr:sp macro="" textlink="">
      <xdr:nvSpPr>
        <xdr:cNvPr id="284" name="سهم للأسفل 283"/>
        <xdr:cNvSpPr/>
      </xdr:nvSpPr>
      <xdr:spPr>
        <a:xfrm flipV="1">
          <a:off x="11225350615" y="1131559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424</xdr:row>
      <xdr:rowOff>164946</xdr:rowOff>
    </xdr:from>
    <xdr:to>
      <xdr:col>18</xdr:col>
      <xdr:colOff>9673</xdr:colOff>
      <xdr:row>425</xdr:row>
      <xdr:rowOff>95249</xdr:rowOff>
    </xdr:to>
    <xdr:sp macro="" textlink="">
      <xdr:nvSpPr>
        <xdr:cNvPr id="285" name="سهم للأسفل 284">
          <a:extLst>
            <a:ext uri="{FF2B5EF4-FFF2-40B4-BE49-F238E27FC236}">
              <a16:creationId xmlns:a16="http://schemas.microsoft.com/office/drawing/2014/main" xmlns="" id="{00000000-0008-0000-0300-000009000000}"/>
            </a:ext>
          </a:extLst>
        </xdr:cNvPr>
        <xdr:cNvSpPr/>
      </xdr:nvSpPr>
      <xdr:spPr>
        <a:xfrm rot="16200000">
          <a:off x="11224947239" y="106662384"/>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431</xdr:row>
      <xdr:rowOff>9523</xdr:rowOff>
    </xdr:from>
    <xdr:to>
      <xdr:col>17</xdr:col>
      <xdr:colOff>257175</xdr:colOff>
      <xdr:row>431</xdr:row>
      <xdr:rowOff>190499</xdr:rowOff>
    </xdr:to>
    <xdr:sp macro="" textlink="">
      <xdr:nvSpPr>
        <xdr:cNvPr id="286" name="سهم للأسفل 285">
          <a:extLst>
            <a:ext uri="{FF2B5EF4-FFF2-40B4-BE49-F238E27FC236}">
              <a16:creationId xmlns:a16="http://schemas.microsoft.com/office/drawing/2014/main" xmlns="" id="{00000000-0008-0000-0300-000009000000}"/>
            </a:ext>
          </a:extLst>
        </xdr:cNvPr>
        <xdr:cNvSpPr/>
      </xdr:nvSpPr>
      <xdr:spPr>
        <a:xfrm rot="16200000">
          <a:off x="11225002593" y="108337705"/>
          <a:ext cx="12382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425</xdr:row>
      <xdr:rowOff>35719</xdr:rowOff>
    </xdr:from>
    <xdr:to>
      <xdr:col>14</xdr:col>
      <xdr:colOff>252413</xdr:colOff>
      <xdr:row>425</xdr:row>
      <xdr:rowOff>155258</xdr:rowOff>
    </xdr:to>
    <xdr:sp macro="" textlink="">
      <xdr:nvSpPr>
        <xdr:cNvPr id="287" name="سهم للأسفل 286">
          <a:extLst>
            <a:ext uri="{FF2B5EF4-FFF2-40B4-BE49-F238E27FC236}">
              <a16:creationId xmlns:a16="http://schemas.microsoft.com/office/drawing/2014/main" xmlns="" id="{00000000-0008-0000-0300-00000F000000}"/>
            </a:ext>
          </a:extLst>
        </xdr:cNvPr>
        <xdr:cNvSpPr/>
      </xdr:nvSpPr>
      <xdr:spPr>
        <a:xfrm rot="16200000" flipV="1">
          <a:off x="11225874249" y="106725482"/>
          <a:ext cx="10048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468</xdr:row>
      <xdr:rowOff>23660</xdr:rowOff>
    </xdr:from>
    <xdr:to>
      <xdr:col>7</xdr:col>
      <xdr:colOff>349247</xdr:colOff>
      <xdr:row>468</xdr:row>
      <xdr:rowOff>114300</xdr:rowOff>
    </xdr:to>
    <xdr:sp macro="" textlink="">
      <xdr:nvSpPr>
        <xdr:cNvPr id="288" name="سهم للأسفل 287">
          <a:extLst>
            <a:ext uri="{FF2B5EF4-FFF2-40B4-BE49-F238E27FC236}">
              <a16:creationId xmlns:a16="http://schemas.microsoft.com/office/drawing/2014/main" xmlns="" id="{00000000-0008-0000-0300-000009000000}"/>
            </a:ext>
          </a:extLst>
        </xdr:cNvPr>
        <xdr:cNvSpPr/>
      </xdr:nvSpPr>
      <xdr:spPr>
        <a:xfrm rot="16200000">
          <a:off x="11230689340" y="117870173"/>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480</xdr:row>
      <xdr:rowOff>27061</xdr:rowOff>
    </xdr:from>
    <xdr:to>
      <xdr:col>4</xdr:col>
      <xdr:colOff>248703</xdr:colOff>
      <xdr:row>480</xdr:row>
      <xdr:rowOff>161925</xdr:rowOff>
    </xdr:to>
    <xdr:sp macro="" textlink="">
      <xdr:nvSpPr>
        <xdr:cNvPr id="289" name="سهم للأسفل 288">
          <a:extLst>
            <a:ext uri="{FF2B5EF4-FFF2-40B4-BE49-F238E27FC236}">
              <a16:creationId xmlns:a16="http://schemas.microsoft.com/office/drawing/2014/main" xmlns="" id="{00000000-0008-0000-0300-00000F000000}"/>
            </a:ext>
          </a:extLst>
        </xdr:cNvPr>
        <xdr:cNvSpPr/>
      </xdr:nvSpPr>
      <xdr:spPr>
        <a:xfrm rot="16200000" flipV="1">
          <a:off x="11231488191" y="121166242"/>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480</xdr:row>
      <xdr:rowOff>33184</xdr:rowOff>
    </xdr:from>
    <xdr:to>
      <xdr:col>7</xdr:col>
      <xdr:colOff>238125</xdr:colOff>
      <xdr:row>480</xdr:row>
      <xdr:rowOff>152399</xdr:rowOff>
    </xdr:to>
    <xdr:sp macro="" textlink="">
      <xdr:nvSpPr>
        <xdr:cNvPr id="290" name="سهم للأسفل 289">
          <a:extLst>
            <a:ext uri="{FF2B5EF4-FFF2-40B4-BE49-F238E27FC236}">
              <a16:creationId xmlns:a16="http://schemas.microsoft.com/office/drawing/2014/main" xmlns="" id="{00000000-0008-0000-0300-000009000000}"/>
            </a:ext>
          </a:extLst>
        </xdr:cNvPr>
        <xdr:cNvSpPr/>
      </xdr:nvSpPr>
      <xdr:spPr>
        <a:xfrm rot="16200000">
          <a:off x="11230673462" y="121168997"/>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462</xdr:row>
      <xdr:rowOff>8938</xdr:rowOff>
    </xdr:from>
    <xdr:to>
      <xdr:col>7</xdr:col>
      <xdr:colOff>338286</xdr:colOff>
      <xdr:row>462</xdr:row>
      <xdr:rowOff>118476</xdr:rowOff>
    </xdr:to>
    <xdr:sp macro="" textlink="">
      <xdr:nvSpPr>
        <xdr:cNvPr id="291" name="سهم للأسفل 290">
          <a:extLst>
            <a:ext uri="{FF2B5EF4-FFF2-40B4-BE49-F238E27FC236}">
              <a16:creationId xmlns:a16="http://schemas.microsoft.com/office/drawing/2014/main" xmlns="" id="{00000000-0008-0000-0300-000009000000}"/>
            </a:ext>
          </a:extLst>
        </xdr:cNvPr>
        <xdr:cNvSpPr/>
      </xdr:nvSpPr>
      <xdr:spPr>
        <a:xfrm rot="16200000">
          <a:off x="11230680608" y="116246369"/>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467</xdr:row>
      <xdr:rowOff>184655</xdr:rowOff>
    </xdr:from>
    <xdr:to>
      <xdr:col>5</xdr:col>
      <xdr:colOff>187</xdr:colOff>
      <xdr:row>468</xdr:row>
      <xdr:rowOff>116620</xdr:rowOff>
    </xdr:to>
    <xdr:sp macro="" textlink="">
      <xdr:nvSpPr>
        <xdr:cNvPr id="292" name="سهم للأسفل 291">
          <a:extLst>
            <a:ext uri="{FF2B5EF4-FFF2-40B4-BE49-F238E27FC236}">
              <a16:creationId xmlns:a16="http://schemas.microsoft.com/office/drawing/2014/main" xmlns="" id="{00000000-0008-0000-0300-00000F000000}"/>
            </a:ext>
          </a:extLst>
        </xdr:cNvPr>
        <xdr:cNvSpPr/>
      </xdr:nvSpPr>
      <xdr:spPr>
        <a:xfrm rot="16200000" flipV="1">
          <a:off x="11231460277" y="117828366"/>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474</xdr:row>
      <xdr:rowOff>55635</xdr:rowOff>
    </xdr:from>
    <xdr:to>
      <xdr:col>4</xdr:col>
      <xdr:colOff>248703</xdr:colOff>
      <xdr:row>474</xdr:row>
      <xdr:rowOff>161924</xdr:rowOff>
    </xdr:to>
    <xdr:sp macro="" textlink="">
      <xdr:nvSpPr>
        <xdr:cNvPr id="293" name="سهم للأسفل 292">
          <a:extLst>
            <a:ext uri="{FF2B5EF4-FFF2-40B4-BE49-F238E27FC236}">
              <a16:creationId xmlns:a16="http://schemas.microsoft.com/office/drawing/2014/main" xmlns="" id="{00000000-0008-0000-0300-00000F000000}"/>
            </a:ext>
          </a:extLst>
        </xdr:cNvPr>
        <xdr:cNvSpPr/>
      </xdr:nvSpPr>
      <xdr:spPr>
        <a:xfrm rot="16200000" flipV="1">
          <a:off x="11231512004" y="119551753"/>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474</xdr:row>
      <xdr:rowOff>42710</xdr:rowOff>
    </xdr:from>
    <xdr:to>
      <xdr:col>7</xdr:col>
      <xdr:colOff>243036</xdr:colOff>
      <xdr:row>474</xdr:row>
      <xdr:rowOff>171450</xdr:rowOff>
    </xdr:to>
    <xdr:sp macro="" textlink="">
      <xdr:nvSpPr>
        <xdr:cNvPr id="294" name="سهم للأسفل 293">
          <a:extLst>
            <a:ext uri="{FF2B5EF4-FFF2-40B4-BE49-F238E27FC236}">
              <a16:creationId xmlns:a16="http://schemas.microsoft.com/office/drawing/2014/main" xmlns="" id="{00000000-0008-0000-0300-000009000000}"/>
            </a:ext>
          </a:extLst>
        </xdr:cNvPr>
        <xdr:cNvSpPr/>
      </xdr:nvSpPr>
      <xdr:spPr>
        <a:xfrm rot="16200000">
          <a:off x="11230679700" y="119548124"/>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486</xdr:row>
      <xdr:rowOff>42710</xdr:rowOff>
    </xdr:from>
    <xdr:to>
      <xdr:col>7</xdr:col>
      <xdr:colOff>338286</xdr:colOff>
      <xdr:row>486</xdr:row>
      <xdr:rowOff>152248</xdr:rowOff>
    </xdr:to>
    <xdr:sp macro="" textlink="">
      <xdr:nvSpPr>
        <xdr:cNvPr id="295" name="سهم للأسفل 294">
          <a:extLst>
            <a:ext uri="{FF2B5EF4-FFF2-40B4-BE49-F238E27FC236}">
              <a16:creationId xmlns:a16="http://schemas.microsoft.com/office/drawing/2014/main" xmlns="" id="{00000000-0008-0000-0300-000009000000}"/>
            </a:ext>
          </a:extLst>
        </xdr:cNvPr>
        <xdr:cNvSpPr/>
      </xdr:nvSpPr>
      <xdr:spPr>
        <a:xfrm rot="16200000">
          <a:off x="11230680608" y="122757141"/>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486</xdr:row>
      <xdr:rowOff>17536</xdr:rowOff>
    </xdr:from>
    <xdr:to>
      <xdr:col>4</xdr:col>
      <xdr:colOff>343953</xdr:colOff>
      <xdr:row>486</xdr:row>
      <xdr:rowOff>140001</xdr:rowOff>
    </xdr:to>
    <xdr:sp macro="" textlink="">
      <xdr:nvSpPr>
        <xdr:cNvPr id="296" name="سهم للأسفل 295">
          <a:extLst>
            <a:ext uri="{FF2B5EF4-FFF2-40B4-BE49-F238E27FC236}">
              <a16:creationId xmlns:a16="http://schemas.microsoft.com/office/drawing/2014/main" xmlns="" id="{00000000-0008-0000-0300-00000F000000}"/>
            </a:ext>
          </a:extLst>
        </xdr:cNvPr>
        <xdr:cNvSpPr/>
      </xdr:nvSpPr>
      <xdr:spPr>
        <a:xfrm rot="16200000" flipV="1">
          <a:off x="11231493181" y="122742402"/>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487</xdr:row>
      <xdr:rowOff>83510</xdr:rowOff>
    </xdr:from>
    <xdr:to>
      <xdr:col>6</xdr:col>
      <xdr:colOff>146919</xdr:colOff>
      <xdr:row>487</xdr:row>
      <xdr:rowOff>363969</xdr:rowOff>
    </xdr:to>
    <xdr:sp macro="" textlink="">
      <xdr:nvSpPr>
        <xdr:cNvPr id="297" name="سهم للأسفل 296"/>
        <xdr:cNvSpPr/>
      </xdr:nvSpPr>
      <xdr:spPr>
        <a:xfrm flipV="1">
          <a:off x="11231009181" y="123022685"/>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462</xdr:row>
      <xdr:rowOff>13608</xdr:rowOff>
    </xdr:from>
    <xdr:to>
      <xdr:col>5</xdr:col>
      <xdr:colOff>7484</xdr:colOff>
      <xdr:row>462</xdr:row>
      <xdr:rowOff>133147</xdr:rowOff>
    </xdr:to>
    <xdr:sp macro="" textlink="">
      <xdr:nvSpPr>
        <xdr:cNvPr id="298" name="سهم للأسفل 297">
          <a:extLst>
            <a:ext uri="{FF2B5EF4-FFF2-40B4-BE49-F238E27FC236}">
              <a16:creationId xmlns:a16="http://schemas.microsoft.com/office/drawing/2014/main" xmlns="" id="{00000000-0008-0000-0300-00000F000000}"/>
            </a:ext>
          </a:extLst>
        </xdr:cNvPr>
        <xdr:cNvSpPr/>
      </xdr:nvSpPr>
      <xdr:spPr>
        <a:xfrm rot="16200000" flipV="1">
          <a:off x="11231493319" y="116254905"/>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468</xdr:row>
      <xdr:rowOff>23332</xdr:rowOff>
    </xdr:from>
    <xdr:to>
      <xdr:col>14</xdr:col>
      <xdr:colOff>233366</xdr:colOff>
      <xdr:row>468</xdr:row>
      <xdr:rowOff>142875</xdr:rowOff>
    </xdr:to>
    <xdr:sp macro="" textlink="">
      <xdr:nvSpPr>
        <xdr:cNvPr id="299" name="سهم للأسفل 298">
          <a:extLst>
            <a:ext uri="{FF2B5EF4-FFF2-40B4-BE49-F238E27FC236}">
              <a16:creationId xmlns:a16="http://schemas.microsoft.com/office/drawing/2014/main" xmlns="" id="{00000000-0008-0000-0300-00000F000000}"/>
            </a:ext>
          </a:extLst>
        </xdr:cNvPr>
        <xdr:cNvSpPr/>
      </xdr:nvSpPr>
      <xdr:spPr>
        <a:xfrm rot="16200000" flipV="1">
          <a:off x="11225845670" y="117924021"/>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474</xdr:row>
      <xdr:rowOff>22297</xdr:rowOff>
    </xdr:from>
    <xdr:to>
      <xdr:col>15</xdr:col>
      <xdr:colOff>1054</xdr:colOff>
      <xdr:row>474</xdr:row>
      <xdr:rowOff>142874</xdr:rowOff>
    </xdr:to>
    <xdr:sp macro="" textlink="">
      <xdr:nvSpPr>
        <xdr:cNvPr id="300" name="سهم للأسفل 299">
          <a:extLst>
            <a:ext uri="{FF2B5EF4-FFF2-40B4-BE49-F238E27FC236}">
              <a16:creationId xmlns:a16="http://schemas.microsoft.com/office/drawing/2014/main" xmlns="" id="{00000000-0008-0000-0300-00000F000000}"/>
            </a:ext>
          </a:extLst>
        </xdr:cNvPr>
        <xdr:cNvSpPr/>
      </xdr:nvSpPr>
      <xdr:spPr>
        <a:xfrm rot="16200000" flipV="1">
          <a:off x="11225827959" y="119516034"/>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474</xdr:row>
      <xdr:rowOff>28421</xdr:rowOff>
    </xdr:from>
    <xdr:to>
      <xdr:col>17</xdr:col>
      <xdr:colOff>266700</xdr:colOff>
      <xdr:row>474</xdr:row>
      <xdr:rowOff>171449</xdr:rowOff>
    </xdr:to>
    <xdr:sp macro="" textlink="">
      <xdr:nvSpPr>
        <xdr:cNvPr id="301" name="سهم للأسفل 300">
          <a:extLst>
            <a:ext uri="{FF2B5EF4-FFF2-40B4-BE49-F238E27FC236}">
              <a16:creationId xmlns:a16="http://schemas.microsoft.com/office/drawing/2014/main" xmlns="" id="{00000000-0008-0000-0300-000009000000}"/>
            </a:ext>
          </a:extLst>
        </xdr:cNvPr>
        <xdr:cNvSpPr/>
      </xdr:nvSpPr>
      <xdr:spPr>
        <a:xfrm rot="16200000">
          <a:off x="11225007636" y="119524385"/>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479</xdr:row>
      <xdr:rowOff>188982</xdr:rowOff>
    </xdr:from>
    <xdr:to>
      <xdr:col>14</xdr:col>
      <xdr:colOff>260611</xdr:colOff>
      <xdr:row>480</xdr:row>
      <xdr:rowOff>133349</xdr:rowOff>
    </xdr:to>
    <xdr:sp macro="" textlink="">
      <xdr:nvSpPr>
        <xdr:cNvPr id="302" name="سهم للأسفل 301">
          <a:extLst>
            <a:ext uri="{FF2B5EF4-FFF2-40B4-BE49-F238E27FC236}">
              <a16:creationId xmlns:a16="http://schemas.microsoft.com/office/drawing/2014/main" xmlns="" id="{00000000-0008-0000-0300-00000F000000}"/>
            </a:ext>
          </a:extLst>
        </xdr:cNvPr>
        <xdr:cNvSpPr/>
      </xdr:nvSpPr>
      <xdr:spPr>
        <a:xfrm rot="16200000" flipV="1">
          <a:off x="11225805336" y="121084085"/>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479</xdr:row>
      <xdr:rowOff>190499</xdr:rowOff>
    </xdr:from>
    <xdr:to>
      <xdr:col>18</xdr:col>
      <xdr:colOff>-1</xdr:colOff>
      <xdr:row>481</xdr:row>
      <xdr:rowOff>38099</xdr:rowOff>
    </xdr:to>
    <xdr:sp macro="" textlink="">
      <xdr:nvSpPr>
        <xdr:cNvPr id="303" name="سهم للأسفل 302">
          <a:extLst>
            <a:ext uri="{FF2B5EF4-FFF2-40B4-BE49-F238E27FC236}">
              <a16:creationId xmlns:a16="http://schemas.microsoft.com/office/drawing/2014/main" xmlns="" id="{00000000-0008-0000-0300-000009000000}"/>
            </a:ext>
          </a:extLst>
        </xdr:cNvPr>
        <xdr:cNvSpPr/>
      </xdr:nvSpPr>
      <xdr:spPr>
        <a:xfrm rot="16200000">
          <a:off x="11224917226" y="121129424"/>
          <a:ext cx="257175" cy="20002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485</xdr:row>
      <xdr:rowOff>188981</xdr:rowOff>
    </xdr:from>
    <xdr:to>
      <xdr:col>14</xdr:col>
      <xdr:colOff>231088</xdr:colOff>
      <xdr:row>486</xdr:row>
      <xdr:rowOff>161925</xdr:rowOff>
    </xdr:to>
    <xdr:sp macro="" textlink="">
      <xdr:nvSpPr>
        <xdr:cNvPr id="304" name="سهم للأسفل 303">
          <a:extLst>
            <a:ext uri="{FF2B5EF4-FFF2-40B4-BE49-F238E27FC236}">
              <a16:creationId xmlns:a16="http://schemas.microsoft.com/office/drawing/2014/main" xmlns="" id="{00000000-0008-0000-0300-00000F000000}"/>
            </a:ext>
          </a:extLst>
        </xdr:cNvPr>
        <xdr:cNvSpPr/>
      </xdr:nvSpPr>
      <xdr:spPr>
        <a:xfrm rot="16200000" flipV="1">
          <a:off x="11225805809" y="122732384"/>
          <a:ext cx="22059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485</xdr:row>
      <xdr:rowOff>183201</xdr:rowOff>
    </xdr:from>
    <xdr:to>
      <xdr:col>17</xdr:col>
      <xdr:colOff>219075</xdr:colOff>
      <xdr:row>486</xdr:row>
      <xdr:rowOff>161925</xdr:rowOff>
    </xdr:to>
    <xdr:sp macro="" textlink="">
      <xdr:nvSpPr>
        <xdr:cNvPr id="305" name="سهم للأسفل 304">
          <a:extLst>
            <a:ext uri="{FF2B5EF4-FFF2-40B4-BE49-F238E27FC236}">
              <a16:creationId xmlns:a16="http://schemas.microsoft.com/office/drawing/2014/main" xmlns="" id="{00000000-0008-0000-0300-000009000000}"/>
            </a:ext>
          </a:extLst>
        </xdr:cNvPr>
        <xdr:cNvSpPr/>
      </xdr:nvSpPr>
      <xdr:spPr>
        <a:xfrm rot="16200000">
          <a:off x="11224972751" y="122743000"/>
          <a:ext cx="22637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461</xdr:row>
      <xdr:rowOff>164946</xdr:rowOff>
    </xdr:from>
    <xdr:to>
      <xdr:col>18</xdr:col>
      <xdr:colOff>9673</xdr:colOff>
      <xdr:row>462</xdr:row>
      <xdr:rowOff>95249</xdr:rowOff>
    </xdr:to>
    <xdr:sp macro="" textlink="">
      <xdr:nvSpPr>
        <xdr:cNvPr id="306" name="سهم للأسفل 305">
          <a:extLst>
            <a:ext uri="{FF2B5EF4-FFF2-40B4-BE49-F238E27FC236}">
              <a16:creationId xmlns:a16="http://schemas.microsoft.com/office/drawing/2014/main" xmlns="" id="{00000000-0008-0000-0300-000009000000}"/>
            </a:ext>
          </a:extLst>
        </xdr:cNvPr>
        <xdr:cNvSpPr/>
      </xdr:nvSpPr>
      <xdr:spPr>
        <a:xfrm rot="16200000">
          <a:off x="11224947239" y="116206434"/>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468</xdr:row>
      <xdr:rowOff>9523</xdr:rowOff>
    </xdr:from>
    <xdr:to>
      <xdr:col>17</xdr:col>
      <xdr:colOff>257175</xdr:colOff>
      <xdr:row>468</xdr:row>
      <xdr:rowOff>190499</xdr:rowOff>
    </xdr:to>
    <xdr:sp macro="" textlink="">
      <xdr:nvSpPr>
        <xdr:cNvPr id="307" name="سهم للأسفل 306">
          <a:extLst>
            <a:ext uri="{FF2B5EF4-FFF2-40B4-BE49-F238E27FC236}">
              <a16:creationId xmlns:a16="http://schemas.microsoft.com/office/drawing/2014/main" xmlns="" id="{00000000-0008-0000-0300-000009000000}"/>
            </a:ext>
          </a:extLst>
        </xdr:cNvPr>
        <xdr:cNvSpPr/>
      </xdr:nvSpPr>
      <xdr:spPr>
        <a:xfrm rot="16200000">
          <a:off x="11224993068" y="117910330"/>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462</xdr:row>
      <xdr:rowOff>35719</xdr:rowOff>
    </xdr:from>
    <xdr:to>
      <xdr:col>14</xdr:col>
      <xdr:colOff>252413</xdr:colOff>
      <xdr:row>462</xdr:row>
      <xdr:rowOff>155258</xdr:rowOff>
    </xdr:to>
    <xdr:sp macro="" textlink="">
      <xdr:nvSpPr>
        <xdr:cNvPr id="308" name="سهم للأسفل 307">
          <a:extLst>
            <a:ext uri="{FF2B5EF4-FFF2-40B4-BE49-F238E27FC236}">
              <a16:creationId xmlns:a16="http://schemas.microsoft.com/office/drawing/2014/main" xmlns="" id="{00000000-0008-0000-0300-00000F000000}"/>
            </a:ext>
          </a:extLst>
        </xdr:cNvPr>
        <xdr:cNvSpPr/>
      </xdr:nvSpPr>
      <xdr:spPr>
        <a:xfrm rot="16200000" flipV="1">
          <a:off x="11225864724" y="116279057"/>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487</xdr:row>
      <xdr:rowOff>37037</xdr:rowOff>
    </xdr:from>
    <xdr:to>
      <xdr:col>16</xdr:col>
      <xdr:colOff>147635</xdr:colOff>
      <xdr:row>487</xdr:row>
      <xdr:rowOff>371475</xdr:rowOff>
    </xdr:to>
    <xdr:sp macro="" textlink="">
      <xdr:nvSpPr>
        <xdr:cNvPr id="309" name="سهم للأسفل 308"/>
        <xdr:cNvSpPr/>
      </xdr:nvSpPr>
      <xdr:spPr>
        <a:xfrm flipV="1">
          <a:off x="11225350615" y="122976212"/>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506</xdr:row>
      <xdr:rowOff>23660</xdr:rowOff>
    </xdr:from>
    <xdr:to>
      <xdr:col>7</xdr:col>
      <xdr:colOff>349247</xdr:colOff>
      <xdr:row>506</xdr:row>
      <xdr:rowOff>114300</xdr:rowOff>
    </xdr:to>
    <xdr:sp macro="" textlink="">
      <xdr:nvSpPr>
        <xdr:cNvPr id="310" name="سهم للأسفل 309">
          <a:extLst>
            <a:ext uri="{FF2B5EF4-FFF2-40B4-BE49-F238E27FC236}">
              <a16:creationId xmlns:a16="http://schemas.microsoft.com/office/drawing/2014/main" xmlns="" id="{00000000-0008-0000-0300-000009000000}"/>
            </a:ext>
          </a:extLst>
        </xdr:cNvPr>
        <xdr:cNvSpPr/>
      </xdr:nvSpPr>
      <xdr:spPr>
        <a:xfrm rot="16200000">
          <a:off x="11230689340" y="1278237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518</xdr:row>
      <xdr:rowOff>27061</xdr:rowOff>
    </xdr:from>
    <xdr:to>
      <xdr:col>4</xdr:col>
      <xdr:colOff>248703</xdr:colOff>
      <xdr:row>518</xdr:row>
      <xdr:rowOff>161925</xdr:rowOff>
    </xdr:to>
    <xdr:sp macro="" textlink="">
      <xdr:nvSpPr>
        <xdr:cNvPr id="311" name="سهم للأسفل 310">
          <a:extLst>
            <a:ext uri="{FF2B5EF4-FFF2-40B4-BE49-F238E27FC236}">
              <a16:creationId xmlns:a16="http://schemas.microsoft.com/office/drawing/2014/main" xmlns="" id="{00000000-0008-0000-0300-00000F000000}"/>
            </a:ext>
          </a:extLst>
        </xdr:cNvPr>
        <xdr:cNvSpPr/>
      </xdr:nvSpPr>
      <xdr:spPr>
        <a:xfrm rot="16200000" flipV="1">
          <a:off x="11231488191" y="13085316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518</xdr:row>
      <xdr:rowOff>33184</xdr:rowOff>
    </xdr:from>
    <xdr:to>
      <xdr:col>7</xdr:col>
      <xdr:colOff>238125</xdr:colOff>
      <xdr:row>518</xdr:row>
      <xdr:rowOff>152399</xdr:rowOff>
    </xdr:to>
    <xdr:sp macro="" textlink="">
      <xdr:nvSpPr>
        <xdr:cNvPr id="312" name="سهم للأسفل 311">
          <a:extLst>
            <a:ext uri="{FF2B5EF4-FFF2-40B4-BE49-F238E27FC236}">
              <a16:creationId xmlns:a16="http://schemas.microsoft.com/office/drawing/2014/main" xmlns="" id="{00000000-0008-0000-0300-000009000000}"/>
            </a:ext>
          </a:extLst>
        </xdr:cNvPr>
        <xdr:cNvSpPr/>
      </xdr:nvSpPr>
      <xdr:spPr>
        <a:xfrm rot="16200000">
          <a:off x="11230673462" y="1308559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500</xdr:row>
      <xdr:rowOff>8938</xdr:rowOff>
    </xdr:from>
    <xdr:to>
      <xdr:col>7</xdr:col>
      <xdr:colOff>338286</xdr:colOff>
      <xdr:row>500</xdr:row>
      <xdr:rowOff>118476</xdr:rowOff>
    </xdr:to>
    <xdr:sp macro="" textlink="">
      <xdr:nvSpPr>
        <xdr:cNvPr id="313" name="سهم للأسفل 312">
          <a:extLst>
            <a:ext uri="{FF2B5EF4-FFF2-40B4-BE49-F238E27FC236}">
              <a16:creationId xmlns:a16="http://schemas.microsoft.com/office/drawing/2014/main" xmlns="" id="{00000000-0008-0000-0300-000009000000}"/>
            </a:ext>
          </a:extLst>
        </xdr:cNvPr>
        <xdr:cNvSpPr/>
      </xdr:nvSpPr>
      <xdr:spPr>
        <a:xfrm rot="16200000">
          <a:off x="11230680608" y="1261999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505</xdr:row>
      <xdr:rowOff>184655</xdr:rowOff>
    </xdr:from>
    <xdr:to>
      <xdr:col>5</xdr:col>
      <xdr:colOff>187</xdr:colOff>
      <xdr:row>506</xdr:row>
      <xdr:rowOff>116620</xdr:rowOff>
    </xdr:to>
    <xdr:sp macro="" textlink="">
      <xdr:nvSpPr>
        <xdr:cNvPr id="314" name="سهم للأسفل 313">
          <a:extLst>
            <a:ext uri="{FF2B5EF4-FFF2-40B4-BE49-F238E27FC236}">
              <a16:creationId xmlns:a16="http://schemas.microsoft.com/office/drawing/2014/main" xmlns="" id="{00000000-0008-0000-0300-00000F000000}"/>
            </a:ext>
          </a:extLst>
        </xdr:cNvPr>
        <xdr:cNvSpPr/>
      </xdr:nvSpPr>
      <xdr:spPr>
        <a:xfrm rot="16200000" flipV="1">
          <a:off x="11231460277" y="127781991"/>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512</xdr:row>
      <xdr:rowOff>55635</xdr:rowOff>
    </xdr:from>
    <xdr:to>
      <xdr:col>4</xdr:col>
      <xdr:colOff>248703</xdr:colOff>
      <xdr:row>512</xdr:row>
      <xdr:rowOff>161924</xdr:rowOff>
    </xdr:to>
    <xdr:sp macro="" textlink="">
      <xdr:nvSpPr>
        <xdr:cNvPr id="315" name="سهم للأسفل 314">
          <a:extLst>
            <a:ext uri="{FF2B5EF4-FFF2-40B4-BE49-F238E27FC236}">
              <a16:creationId xmlns:a16="http://schemas.microsoft.com/office/drawing/2014/main" xmlns="" id="{00000000-0008-0000-0300-00000F000000}"/>
            </a:ext>
          </a:extLst>
        </xdr:cNvPr>
        <xdr:cNvSpPr/>
      </xdr:nvSpPr>
      <xdr:spPr>
        <a:xfrm rot="16200000" flipV="1">
          <a:off x="11231512004" y="12950537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512</xdr:row>
      <xdr:rowOff>42710</xdr:rowOff>
    </xdr:from>
    <xdr:to>
      <xdr:col>7</xdr:col>
      <xdr:colOff>243036</xdr:colOff>
      <xdr:row>512</xdr:row>
      <xdr:rowOff>171450</xdr:rowOff>
    </xdr:to>
    <xdr:sp macro="" textlink="">
      <xdr:nvSpPr>
        <xdr:cNvPr id="316" name="سهم للأسفل 315">
          <a:extLst>
            <a:ext uri="{FF2B5EF4-FFF2-40B4-BE49-F238E27FC236}">
              <a16:creationId xmlns:a16="http://schemas.microsoft.com/office/drawing/2014/main" xmlns="" id="{00000000-0008-0000-0300-000009000000}"/>
            </a:ext>
          </a:extLst>
        </xdr:cNvPr>
        <xdr:cNvSpPr/>
      </xdr:nvSpPr>
      <xdr:spPr>
        <a:xfrm rot="16200000">
          <a:off x="11230679700" y="12950174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524</xdr:row>
      <xdr:rowOff>42710</xdr:rowOff>
    </xdr:from>
    <xdr:to>
      <xdr:col>7</xdr:col>
      <xdr:colOff>338286</xdr:colOff>
      <xdr:row>524</xdr:row>
      <xdr:rowOff>152248</xdr:rowOff>
    </xdr:to>
    <xdr:sp macro="" textlink="">
      <xdr:nvSpPr>
        <xdr:cNvPr id="317" name="سهم للأسفل 316">
          <a:extLst>
            <a:ext uri="{FF2B5EF4-FFF2-40B4-BE49-F238E27FC236}">
              <a16:creationId xmlns:a16="http://schemas.microsoft.com/office/drawing/2014/main" xmlns="" id="{00000000-0008-0000-0300-000009000000}"/>
            </a:ext>
          </a:extLst>
        </xdr:cNvPr>
        <xdr:cNvSpPr/>
      </xdr:nvSpPr>
      <xdr:spPr>
        <a:xfrm rot="16200000">
          <a:off x="11230680608" y="1321773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524</xdr:row>
      <xdr:rowOff>17536</xdr:rowOff>
    </xdr:from>
    <xdr:to>
      <xdr:col>4</xdr:col>
      <xdr:colOff>343953</xdr:colOff>
      <xdr:row>524</xdr:row>
      <xdr:rowOff>140001</xdr:rowOff>
    </xdr:to>
    <xdr:sp macro="" textlink="">
      <xdr:nvSpPr>
        <xdr:cNvPr id="318" name="سهم للأسفل 317">
          <a:extLst>
            <a:ext uri="{FF2B5EF4-FFF2-40B4-BE49-F238E27FC236}">
              <a16:creationId xmlns:a16="http://schemas.microsoft.com/office/drawing/2014/main" xmlns="" id="{00000000-0008-0000-0300-00000F000000}"/>
            </a:ext>
          </a:extLst>
        </xdr:cNvPr>
        <xdr:cNvSpPr/>
      </xdr:nvSpPr>
      <xdr:spPr>
        <a:xfrm rot="16200000" flipV="1">
          <a:off x="11231493181" y="1321626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525</xdr:row>
      <xdr:rowOff>83510</xdr:rowOff>
    </xdr:from>
    <xdr:to>
      <xdr:col>6</xdr:col>
      <xdr:colOff>146919</xdr:colOff>
      <xdr:row>525</xdr:row>
      <xdr:rowOff>363969</xdr:rowOff>
    </xdr:to>
    <xdr:sp macro="" textlink="">
      <xdr:nvSpPr>
        <xdr:cNvPr id="319" name="سهم للأسفل 318"/>
        <xdr:cNvSpPr/>
      </xdr:nvSpPr>
      <xdr:spPr>
        <a:xfrm flipV="1">
          <a:off x="11231009181" y="1324429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500</xdr:row>
      <xdr:rowOff>13608</xdr:rowOff>
    </xdr:from>
    <xdr:to>
      <xdr:col>5</xdr:col>
      <xdr:colOff>7484</xdr:colOff>
      <xdr:row>500</xdr:row>
      <xdr:rowOff>133147</xdr:rowOff>
    </xdr:to>
    <xdr:sp macro="" textlink="">
      <xdr:nvSpPr>
        <xdr:cNvPr id="320" name="سهم للأسفل 319">
          <a:extLst>
            <a:ext uri="{FF2B5EF4-FFF2-40B4-BE49-F238E27FC236}">
              <a16:creationId xmlns:a16="http://schemas.microsoft.com/office/drawing/2014/main" xmlns="" id="{00000000-0008-0000-0300-00000F000000}"/>
            </a:ext>
          </a:extLst>
        </xdr:cNvPr>
        <xdr:cNvSpPr/>
      </xdr:nvSpPr>
      <xdr:spPr>
        <a:xfrm rot="16200000" flipV="1">
          <a:off x="11231493319" y="1262085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506</xdr:row>
      <xdr:rowOff>23332</xdr:rowOff>
    </xdr:from>
    <xdr:to>
      <xdr:col>14</xdr:col>
      <xdr:colOff>233366</xdr:colOff>
      <xdr:row>506</xdr:row>
      <xdr:rowOff>142875</xdr:rowOff>
    </xdr:to>
    <xdr:sp macro="" textlink="">
      <xdr:nvSpPr>
        <xdr:cNvPr id="321" name="سهم للأسفل 320">
          <a:extLst>
            <a:ext uri="{FF2B5EF4-FFF2-40B4-BE49-F238E27FC236}">
              <a16:creationId xmlns:a16="http://schemas.microsoft.com/office/drawing/2014/main" xmlns="" id="{00000000-0008-0000-0300-00000F000000}"/>
            </a:ext>
          </a:extLst>
        </xdr:cNvPr>
        <xdr:cNvSpPr/>
      </xdr:nvSpPr>
      <xdr:spPr>
        <a:xfrm rot="16200000" flipV="1">
          <a:off x="11225845670" y="1278776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512</xdr:row>
      <xdr:rowOff>22297</xdr:rowOff>
    </xdr:from>
    <xdr:to>
      <xdr:col>15</xdr:col>
      <xdr:colOff>1054</xdr:colOff>
      <xdr:row>512</xdr:row>
      <xdr:rowOff>142874</xdr:rowOff>
    </xdr:to>
    <xdr:sp macro="" textlink="">
      <xdr:nvSpPr>
        <xdr:cNvPr id="322" name="سهم للأسفل 321">
          <a:extLst>
            <a:ext uri="{FF2B5EF4-FFF2-40B4-BE49-F238E27FC236}">
              <a16:creationId xmlns:a16="http://schemas.microsoft.com/office/drawing/2014/main" xmlns="" id="{00000000-0008-0000-0300-00000F000000}"/>
            </a:ext>
          </a:extLst>
        </xdr:cNvPr>
        <xdr:cNvSpPr/>
      </xdr:nvSpPr>
      <xdr:spPr>
        <a:xfrm rot="16200000" flipV="1">
          <a:off x="11225827959" y="12946965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512</xdr:row>
      <xdr:rowOff>28421</xdr:rowOff>
    </xdr:from>
    <xdr:to>
      <xdr:col>17</xdr:col>
      <xdr:colOff>266700</xdr:colOff>
      <xdr:row>512</xdr:row>
      <xdr:rowOff>171449</xdr:rowOff>
    </xdr:to>
    <xdr:sp macro="" textlink="">
      <xdr:nvSpPr>
        <xdr:cNvPr id="323" name="سهم للأسفل 322">
          <a:extLst>
            <a:ext uri="{FF2B5EF4-FFF2-40B4-BE49-F238E27FC236}">
              <a16:creationId xmlns:a16="http://schemas.microsoft.com/office/drawing/2014/main" xmlns="" id="{00000000-0008-0000-0300-000009000000}"/>
            </a:ext>
          </a:extLst>
        </xdr:cNvPr>
        <xdr:cNvSpPr/>
      </xdr:nvSpPr>
      <xdr:spPr>
        <a:xfrm rot="16200000">
          <a:off x="11225007636" y="12947801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517</xdr:row>
      <xdr:rowOff>188982</xdr:rowOff>
    </xdr:from>
    <xdr:to>
      <xdr:col>14</xdr:col>
      <xdr:colOff>260611</xdr:colOff>
      <xdr:row>518</xdr:row>
      <xdr:rowOff>133349</xdr:rowOff>
    </xdr:to>
    <xdr:sp macro="" textlink="">
      <xdr:nvSpPr>
        <xdr:cNvPr id="324" name="سهم للأسفل 323">
          <a:extLst>
            <a:ext uri="{FF2B5EF4-FFF2-40B4-BE49-F238E27FC236}">
              <a16:creationId xmlns:a16="http://schemas.microsoft.com/office/drawing/2014/main" xmlns="" id="{00000000-0008-0000-0300-00000F000000}"/>
            </a:ext>
          </a:extLst>
        </xdr:cNvPr>
        <xdr:cNvSpPr/>
      </xdr:nvSpPr>
      <xdr:spPr>
        <a:xfrm rot="16200000" flipV="1">
          <a:off x="11225838673" y="130804348"/>
          <a:ext cx="134867"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28575</xdr:colOff>
      <xdr:row>518</xdr:row>
      <xdr:rowOff>45885</xdr:rowOff>
    </xdr:from>
    <xdr:to>
      <xdr:col>17</xdr:col>
      <xdr:colOff>247650</xdr:colOff>
      <xdr:row>518</xdr:row>
      <xdr:rowOff>180974</xdr:rowOff>
    </xdr:to>
    <xdr:sp macro="" textlink="">
      <xdr:nvSpPr>
        <xdr:cNvPr id="325" name="سهم للأسفل 324">
          <a:extLst>
            <a:ext uri="{FF2B5EF4-FFF2-40B4-BE49-F238E27FC236}">
              <a16:creationId xmlns:a16="http://schemas.microsoft.com/office/drawing/2014/main" xmlns="" id="{00000000-0008-0000-0300-000009000000}"/>
            </a:ext>
          </a:extLst>
        </xdr:cNvPr>
        <xdr:cNvSpPr/>
      </xdr:nvSpPr>
      <xdr:spPr>
        <a:xfrm rot="16200000">
          <a:off x="11225030656" y="130844054"/>
          <a:ext cx="106514" cy="2190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523</xdr:row>
      <xdr:rowOff>188981</xdr:rowOff>
    </xdr:from>
    <xdr:to>
      <xdr:col>14</xdr:col>
      <xdr:colOff>231088</xdr:colOff>
      <xdr:row>524</xdr:row>
      <xdr:rowOff>161925</xdr:rowOff>
    </xdr:to>
    <xdr:sp macro="" textlink="">
      <xdr:nvSpPr>
        <xdr:cNvPr id="326" name="سهم للأسفل 325">
          <a:extLst>
            <a:ext uri="{FF2B5EF4-FFF2-40B4-BE49-F238E27FC236}">
              <a16:creationId xmlns:a16="http://schemas.microsoft.com/office/drawing/2014/main" xmlns="" id="{00000000-0008-0000-0300-00000F000000}"/>
            </a:ext>
          </a:extLst>
        </xdr:cNvPr>
        <xdr:cNvSpPr/>
      </xdr:nvSpPr>
      <xdr:spPr>
        <a:xfrm rot="16200000" flipV="1">
          <a:off x="11225839146" y="132185947"/>
          <a:ext cx="153919"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523</xdr:row>
      <xdr:rowOff>183201</xdr:rowOff>
    </xdr:from>
    <xdr:to>
      <xdr:col>17</xdr:col>
      <xdr:colOff>219075</xdr:colOff>
      <xdr:row>524</xdr:row>
      <xdr:rowOff>161925</xdr:rowOff>
    </xdr:to>
    <xdr:sp macro="" textlink="">
      <xdr:nvSpPr>
        <xdr:cNvPr id="327" name="سهم للأسفل 326">
          <a:extLst>
            <a:ext uri="{FF2B5EF4-FFF2-40B4-BE49-F238E27FC236}">
              <a16:creationId xmlns:a16="http://schemas.microsoft.com/office/drawing/2014/main" xmlns="" id="{00000000-0008-0000-0300-000009000000}"/>
            </a:ext>
          </a:extLst>
        </xdr:cNvPr>
        <xdr:cNvSpPr/>
      </xdr:nvSpPr>
      <xdr:spPr>
        <a:xfrm rot="16200000">
          <a:off x="11225006088" y="132196563"/>
          <a:ext cx="159699"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525</xdr:row>
      <xdr:rowOff>37037</xdr:rowOff>
    </xdr:from>
    <xdr:to>
      <xdr:col>16</xdr:col>
      <xdr:colOff>147635</xdr:colOff>
      <xdr:row>525</xdr:row>
      <xdr:rowOff>371475</xdr:rowOff>
    </xdr:to>
    <xdr:sp macro="" textlink="">
      <xdr:nvSpPr>
        <xdr:cNvPr id="328" name="سهم للأسفل 327"/>
        <xdr:cNvSpPr/>
      </xdr:nvSpPr>
      <xdr:spPr>
        <a:xfrm flipV="1">
          <a:off x="11225350615" y="1323964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499</xdr:row>
      <xdr:rowOff>164946</xdr:rowOff>
    </xdr:from>
    <xdr:to>
      <xdr:col>18</xdr:col>
      <xdr:colOff>9673</xdr:colOff>
      <xdr:row>500</xdr:row>
      <xdr:rowOff>95249</xdr:rowOff>
    </xdr:to>
    <xdr:sp macro="" textlink="">
      <xdr:nvSpPr>
        <xdr:cNvPr id="329" name="سهم للأسفل 328">
          <a:extLst>
            <a:ext uri="{FF2B5EF4-FFF2-40B4-BE49-F238E27FC236}">
              <a16:creationId xmlns:a16="http://schemas.microsoft.com/office/drawing/2014/main" xmlns="" id="{00000000-0008-0000-0300-000009000000}"/>
            </a:ext>
          </a:extLst>
        </xdr:cNvPr>
        <xdr:cNvSpPr/>
      </xdr:nvSpPr>
      <xdr:spPr>
        <a:xfrm rot="16200000">
          <a:off x="11224947239" y="126160059"/>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506</xdr:row>
      <xdr:rowOff>9523</xdr:rowOff>
    </xdr:from>
    <xdr:to>
      <xdr:col>17</xdr:col>
      <xdr:colOff>257175</xdr:colOff>
      <xdr:row>506</xdr:row>
      <xdr:rowOff>190499</xdr:rowOff>
    </xdr:to>
    <xdr:sp macro="" textlink="">
      <xdr:nvSpPr>
        <xdr:cNvPr id="330" name="سهم للأسفل 329">
          <a:extLst>
            <a:ext uri="{FF2B5EF4-FFF2-40B4-BE49-F238E27FC236}">
              <a16:creationId xmlns:a16="http://schemas.microsoft.com/office/drawing/2014/main" xmlns="" id="{00000000-0008-0000-0300-000009000000}"/>
            </a:ext>
          </a:extLst>
        </xdr:cNvPr>
        <xdr:cNvSpPr/>
      </xdr:nvSpPr>
      <xdr:spPr>
        <a:xfrm rot="16200000">
          <a:off x="11224993068" y="12786395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500</xdr:row>
      <xdr:rowOff>35719</xdr:rowOff>
    </xdr:from>
    <xdr:to>
      <xdr:col>14</xdr:col>
      <xdr:colOff>252413</xdr:colOff>
      <xdr:row>500</xdr:row>
      <xdr:rowOff>155258</xdr:rowOff>
    </xdr:to>
    <xdr:sp macro="" textlink="">
      <xdr:nvSpPr>
        <xdr:cNvPr id="331" name="سهم للأسفل 330">
          <a:extLst>
            <a:ext uri="{FF2B5EF4-FFF2-40B4-BE49-F238E27FC236}">
              <a16:creationId xmlns:a16="http://schemas.microsoft.com/office/drawing/2014/main" xmlns="" id="{00000000-0008-0000-0300-00000F000000}"/>
            </a:ext>
          </a:extLst>
        </xdr:cNvPr>
        <xdr:cNvSpPr/>
      </xdr:nvSpPr>
      <xdr:spPr>
        <a:xfrm rot="16200000" flipV="1">
          <a:off x="11225864724" y="1262326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57151</xdr:colOff>
      <xdr:row>543</xdr:row>
      <xdr:rowOff>23332</xdr:rowOff>
    </xdr:from>
    <xdr:to>
      <xdr:col>14</xdr:col>
      <xdr:colOff>233366</xdr:colOff>
      <xdr:row>543</xdr:row>
      <xdr:rowOff>142875</xdr:rowOff>
    </xdr:to>
    <xdr:sp macro="" textlink="">
      <xdr:nvSpPr>
        <xdr:cNvPr id="332" name="سهم للأسفل 331">
          <a:extLst>
            <a:ext uri="{FF2B5EF4-FFF2-40B4-BE49-F238E27FC236}">
              <a16:creationId xmlns:a16="http://schemas.microsoft.com/office/drawing/2014/main" xmlns="" id="{00000000-0008-0000-0300-00000F000000}"/>
            </a:ext>
          </a:extLst>
        </xdr:cNvPr>
        <xdr:cNvSpPr/>
      </xdr:nvSpPr>
      <xdr:spPr>
        <a:xfrm rot="16200000" flipV="1">
          <a:off x="11225845670" y="137250246"/>
          <a:ext cx="119543" cy="17621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47626</xdr:colOff>
      <xdr:row>549</xdr:row>
      <xdr:rowOff>22297</xdr:rowOff>
    </xdr:from>
    <xdr:to>
      <xdr:col>15</xdr:col>
      <xdr:colOff>1054</xdr:colOff>
      <xdr:row>549</xdr:row>
      <xdr:rowOff>142874</xdr:rowOff>
    </xdr:to>
    <xdr:sp macro="" textlink="">
      <xdr:nvSpPr>
        <xdr:cNvPr id="333" name="سهم للأسفل 332">
          <a:extLst>
            <a:ext uri="{FF2B5EF4-FFF2-40B4-BE49-F238E27FC236}">
              <a16:creationId xmlns:a16="http://schemas.microsoft.com/office/drawing/2014/main" xmlns="" id="{00000000-0008-0000-0300-00000F000000}"/>
            </a:ext>
          </a:extLst>
        </xdr:cNvPr>
        <xdr:cNvSpPr/>
      </xdr:nvSpPr>
      <xdr:spPr>
        <a:xfrm rot="16200000" flipV="1">
          <a:off x="11225827959" y="138842259"/>
          <a:ext cx="120577" cy="22965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38100</xdr:colOff>
      <xdr:row>549</xdr:row>
      <xdr:rowOff>28421</xdr:rowOff>
    </xdr:from>
    <xdr:to>
      <xdr:col>17</xdr:col>
      <xdr:colOff>266700</xdr:colOff>
      <xdr:row>549</xdr:row>
      <xdr:rowOff>171449</xdr:rowOff>
    </xdr:to>
    <xdr:sp macro="" textlink="">
      <xdr:nvSpPr>
        <xdr:cNvPr id="334" name="سهم للأسفل 333">
          <a:extLst>
            <a:ext uri="{FF2B5EF4-FFF2-40B4-BE49-F238E27FC236}">
              <a16:creationId xmlns:a16="http://schemas.microsoft.com/office/drawing/2014/main" xmlns="" id="{00000000-0008-0000-0300-000009000000}"/>
            </a:ext>
          </a:extLst>
        </xdr:cNvPr>
        <xdr:cNvSpPr/>
      </xdr:nvSpPr>
      <xdr:spPr>
        <a:xfrm rot="16200000">
          <a:off x="11225007636" y="138850610"/>
          <a:ext cx="123978" cy="22860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28576</xdr:colOff>
      <xdr:row>554</xdr:row>
      <xdr:rowOff>188982</xdr:rowOff>
    </xdr:from>
    <xdr:to>
      <xdr:col>14</xdr:col>
      <xdr:colOff>260611</xdr:colOff>
      <xdr:row>555</xdr:row>
      <xdr:rowOff>133349</xdr:rowOff>
    </xdr:to>
    <xdr:sp macro="" textlink="">
      <xdr:nvSpPr>
        <xdr:cNvPr id="335" name="سهم للأسفل 334">
          <a:extLst>
            <a:ext uri="{FF2B5EF4-FFF2-40B4-BE49-F238E27FC236}">
              <a16:creationId xmlns:a16="http://schemas.microsoft.com/office/drawing/2014/main" xmlns="" id="{00000000-0008-0000-0300-00000F000000}"/>
            </a:ext>
          </a:extLst>
        </xdr:cNvPr>
        <xdr:cNvSpPr/>
      </xdr:nvSpPr>
      <xdr:spPr>
        <a:xfrm rot="16200000" flipV="1">
          <a:off x="11225805336" y="140410310"/>
          <a:ext cx="201542" cy="23203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76199</xdr:colOff>
      <xdr:row>554</xdr:row>
      <xdr:rowOff>190499</xdr:rowOff>
    </xdr:from>
    <xdr:to>
      <xdr:col>18</xdr:col>
      <xdr:colOff>-1</xdr:colOff>
      <xdr:row>556</xdr:row>
      <xdr:rowOff>38099</xdr:rowOff>
    </xdr:to>
    <xdr:sp macro="" textlink="">
      <xdr:nvSpPr>
        <xdr:cNvPr id="336" name="سهم للأسفل 335">
          <a:extLst>
            <a:ext uri="{FF2B5EF4-FFF2-40B4-BE49-F238E27FC236}">
              <a16:creationId xmlns:a16="http://schemas.microsoft.com/office/drawing/2014/main" xmlns="" id="{00000000-0008-0000-0300-000009000000}"/>
            </a:ext>
          </a:extLst>
        </xdr:cNvPr>
        <xdr:cNvSpPr/>
      </xdr:nvSpPr>
      <xdr:spPr>
        <a:xfrm rot="16200000">
          <a:off x="11224917226" y="140455649"/>
          <a:ext cx="257175" cy="20002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38100</xdr:colOff>
      <xdr:row>560</xdr:row>
      <xdr:rowOff>188981</xdr:rowOff>
    </xdr:from>
    <xdr:to>
      <xdr:col>14</xdr:col>
      <xdr:colOff>231088</xdr:colOff>
      <xdr:row>561</xdr:row>
      <xdr:rowOff>161925</xdr:rowOff>
    </xdr:to>
    <xdr:sp macro="" textlink="">
      <xdr:nvSpPr>
        <xdr:cNvPr id="337" name="سهم للأسفل 336">
          <a:extLst>
            <a:ext uri="{FF2B5EF4-FFF2-40B4-BE49-F238E27FC236}">
              <a16:creationId xmlns:a16="http://schemas.microsoft.com/office/drawing/2014/main" xmlns="" id="{00000000-0008-0000-0300-00000F000000}"/>
            </a:ext>
          </a:extLst>
        </xdr:cNvPr>
        <xdr:cNvSpPr/>
      </xdr:nvSpPr>
      <xdr:spPr>
        <a:xfrm rot="16200000" flipV="1">
          <a:off x="11225805809" y="142058609"/>
          <a:ext cx="220594" cy="19298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53100</xdr:colOff>
      <xdr:row>560</xdr:row>
      <xdr:rowOff>183201</xdr:rowOff>
    </xdr:from>
    <xdr:to>
      <xdr:col>17</xdr:col>
      <xdr:colOff>219075</xdr:colOff>
      <xdr:row>561</xdr:row>
      <xdr:rowOff>161925</xdr:rowOff>
    </xdr:to>
    <xdr:sp macro="" textlink="">
      <xdr:nvSpPr>
        <xdr:cNvPr id="338" name="سهم للأسفل 337">
          <a:extLst>
            <a:ext uri="{FF2B5EF4-FFF2-40B4-BE49-F238E27FC236}">
              <a16:creationId xmlns:a16="http://schemas.microsoft.com/office/drawing/2014/main" xmlns="" id="{00000000-0008-0000-0300-000009000000}"/>
            </a:ext>
          </a:extLst>
        </xdr:cNvPr>
        <xdr:cNvSpPr/>
      </xdr:nvSpPr>
      <xdr:spPr>
        <a:xfrm rot="16200000">
          <a:off x="11224972751" y="142069225"/>
          <a:ext cx="226374" cy="16597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76197</xdr:colOff>
      <xdr:row>536</xdr:row>
      <xdr:rowOff>164946</xdr:rowOff>
    </xdr:from>
    <xdr:to>
      <xdr:col>18</xdr:col>
      <xdr:colOff>9673</xdr:colOff>
      <xdr:row>537</xdr:row>
      <xdr:rowOff>95249</xdr:rowOff>
    </xdr:to>
    <xdr:sp macro="" textlink="">
      <xdr:nvSpPr>
        <xdr:cNvPr id="339" name="سهم للأسفل 338">
          <a:extLst>
            <a:ext uri="{FF2B5EF4-FFF2-40B4-BE49-F238E27FC236}">
              <a16:creationId xmlns:a16="http://schemas.microsoft.com/office/drawing/2014/main" xmlns="" id="{00000000-0008-0000-0300-000009000000}"/>
            </a:ext>
          </a:extLst>
        </xdr:cNvPr>
        <xdr:cNvSpPr/>
      </xdr:nvSpPr>
      <xdr:spPr>
        <a:xfrm rot="16200000">
          <a:off x="11224947239" y="135532659"/>
          <a:ext cx="187478" cy="20970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17</xdr:col>
      <xdr:colOff>57864</xdr:colOff>
      <xdr:row>543</xdr:row>
      <xdr:rowOff>9523</xdr:rowOff>
    </xdr:from>
    <xdr:to>
      <xdr:col>17</xdr:col>
      <xdr:colOff>257175</xdr:colOff>
      <xdr:row>543</xdr:row>
      <xdr:rowOff>190499</xdr:rowOff>
    </xdr:to>
    <xdr:sp macro="" textlink="">
      <xdr:nvSpPr>
        <xdr:cNvPr id="340" name="سهم للأسفل 339">
          <a:extLst>
            <a:ext uri="{FF2B5EF4-FFF2-40B4-BE49-F238E27FC236}">
              <a16:creationId xmlns:a16="http://schemas.microsoft.com/office/drawing/2014/main" xmlns="" id="{00000000-0008-0000-0300-000009000000}"/>
            </a:ext>
          </a:extLst>
        </xdr:cNvPr>
        <xdr:cNvSpPr/>
      </xdr:nvSpPr>
      <xdr:spPr>
        <a:xfrm rot="16200000">
          <a:off x="11224993068" y="137236555"/>
          <a:ext cx="142876" cy="1993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14</xdr:col>
      <xdr:colOff>0</xdr:colOff>
      <xdr:row>537</xdr:row>
      <xdr:rowOff>35719</xdr:rowOff>
    </xdr:from>
    <xdr:to>
      <xdr:col>14</xdr:col>
      <xdr:colOff>252413</xdr:colOff>
      <xdr:row>537</xdr:row>
      <xdr:rowOff>155258</xdr:rowOff>
    </xdr:to>
    <xdr:sp macro="" textlink="">
      <xdr:nvSpPr>
        <xdr:cNvPr id="341" name="سهم للأسفل 340">
          <a:extLst>
            <a:ext uri="{FF2B5EF4-FFF2-40B4-BE49-F238E27FC236}">
              <a16:creationId xmlns:a16="http://schemas.microsoft.com/office/drawing/2014/main" xmlns="" id="{00000000-0008-0000-0300-00000F000000}"/>
            </a:ext>
          </a:extLst>
        </xdr:cNvPr>
        <xdr:cNvSpPr/>
      </xdr:nvSpPr>
      <xdr:spPr>
        <a:xfrm rot="16200000" flipV="1">
          <a:off x="11225864724" y="135605282"/>
          <a:ext cx="119539" cy="25241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190500</xdr:colOff>
      <xdr:row>562</xdr:row>
      <xdr:rowOff>37037</xdr:rowOff>
    </xdr:from>
    <xdr:to>
      <xdr:col>16</xdr:col>
      <xdr:colOff>147635</xdr:colOff>
      <xdr:row>562</xdr:row>
      <xdr:rowOff>371475</xdr:rowOff>
    </xdr:to>
    <xdr:sp macro="" textlink="">
      <xdr:nvSpPr>
        <xdr:cNvPr id="342" name="سهم للأسفل 341"/>
        <xdr:cNvSpPr/>
      </xdr:nvSpPr>
      <xdr:spPr>
        <a:xfrm flipV="1">
          <a:off x="11225350615" y="142302437"/>
          <a:ext cx="233360" cy="334438"/>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17384</xdr:colOff>
      <xdr:row>543</xdr:row>
      <xdr:rowOff>23660</xdr:rowOff>
    </xdr:from>
    <xdr:to>
      <xdr:col>7</xdr:col>
      <xdr:colOff>349247</xdr:colOff>
      <xdr:row>543</xdr:row>
      <xdr:rowOff>114300</xdr:rowOff>
    </xdr:to>
    <xdr:sp macro="" textlink="">
      <xdr:nvSpPr>
        <xdr:cNvPr id="343" name="سهم للأسفل 342">
          <a:extLst>
            <a:ext uri="{FF2B5EF4-FFF2-40B4-BE49-F238E27FC236}">
              <a16:creationId xmlns:a16="http://schemas.microsoft.com/office/drawing/2014/main" xmlns="" id="{00000000-0008-0000-0300-000009000000}"/>
            </a:ext>
          </a:extLst>
        </xdr:cNvPr>
        <xdr:cNvSpPr/>
      </xdr:nvSpPr>
      <xdr:spPr>
        <a:xfrm rot="16200000">
          <a:off x="11230689340" y="137196398"/>
          <a:ext cx="90640" cy="255663"/>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66675</xdr:colOff>
      <xdr:row>555</xdr:row>
      <xdr:rowOff>27061</xdr:rowOff>
    </xdr:from>
    <xdr:to>
      <xdr:col>4</xdr:col>
      <xdr:colOff>248703</xdr:colOff>
      <xdr:row>555</xdr:row>
      <xdr:rowOff>161925</xdr:rowOff>
    </xdr:to>
    <xdr:sp macro="" textlink="">
      <xdr:nvSpPr>
        <xdr:cNvPr id="344" name="سهم للأسفل 343">
          <a:extLst>
            <a:ext uri="{FF2B5EF4-FFF2-40B4-BE49-F238E27FC236}">
              <a16:creationId xmlns:a16="http://schemas.microsoft.com/office/drawing/2014/main" xmlns="" id="{00000000-0008-0000-0300-00000F000000}"/>
            </a:ext>
          </a:extLst>
        </xdr:cNvPr>
        <xdr:cNvSpPr/>
      </xdr:nvSpPr>
      <xdr:spPr>
        <a:xfrm rot="16200000" flipV="1">
          <a:off x="11231488191" y="140492467"/>
          <a:ext cx="125339" cy="18202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55485</xdr:colOff>
      <xdr:row>555</xdr:row>
      <xdr:rowOff>33184</xdr:rowOff>
    </xdr:from>
    <xdr:to>
      <xdr:col>7</xdr:col>
      <xdr:colOff>238125</xdr:colOff>
      <xdr:row>555</xdr:row>
      <xdr:rowOff>152399</xdr:rowOff>
    </xdr:to>
    <xdr:sp macro="" textlink="">
      <xdr:nvSpPr>
        <xdr:cNvPr id="345" name="سهم للأسفل 344">
          <a:extLst>
            <a:ext uri="{FF2B5EF4-FFF2-40B4-BE49-F238E27FC236}">
              <a16:creationId xmlns:a16="http://schemas.microsoft.com/office/drawing/2014/main" xmlns="" id="{00000000-0008-0000-0300-000009000000}"/>
            </a:ext>
          </a:extLst>
        </xdr:cNvPr>
        <xdr:cNvSpPr/>
      </xdr:nvSpPr>
      <xdr:spPr>
        <a:xfrm rot="16200000">
          <a:off x="11230673462" y="140495222"/>
          <a:ext cx="119215" cy="182640"/>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537</xdr:row>
      <xdr:rowOff>8938</xdr:rowOff>
    </xdr:from>
    <xdr:to>
      <xdr:col>7</xdr:col>
      <xdr:colOff>338286</xdr:colOff>
      <xdr:row>537</xdr:row>
      <xdr:rowOff>118476</xdr:rowOff>
    </xdr:to>
    <xdr:sp macro="" textlink="">
      <xdr:nvSpPr>
        <xdr:cNvPr id="346" name="سهم للأسفل 345">
          <a:extLst>
            <a:ext uri="{FF2B5EF4-FFF2-40B4-BE49-F238E27FC236}">
              <a16:creationId xmlns:a16="http://schemas.microsoft.com/office/drawing/2014/main" xmlns="" id="{00000000-0008-0000-0300-000009000000}"/>
            </a:ext>
          </a:extLst>
        </xdr:cNvPr>
        <xdr:cNvSpPr/>
      </xdr:nvSpPr>
      <xdr:spPr>
        <a:xfrm rot="16200000">
          <a:off x="11230680608" y="135572594"/>
          <a:ext cx="109538" cy="254226"/>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542</xdr:row>
      <xdr:rowOff>184655</xdr:rowOff>
    </xdr:from>
    <xdr:to>
      <xdr:col>5</xdr:col>
      <xdr:colOff>187</xdr:colOff>
      <xdr:row>543</xdr:row>
      <xdr:rowOff>116620</xdr:rowOff>
    </xdr:to>
    <xdr:sp macro="" textlink="">
      <xdr:nvSpPr>
        <xdr:cNvPr id="347" name="سهم للأسفل 346">
          <a:extLst>
            <a:ext uri="{FF2B5EF4-FFF2-40B4-BE49-F238E27FC236}">
              <a16:creationId xmlns:a16="http://schemas.microsoft.com/office/drawing/2014/main" xmlns="" id="{00000000-0008-0000-0300-00000F000000}"/>
            </a:ext>
          </a:extLst>
        </xdr:cNvPr>
        <xdr:cNvSpPr/>
      </xdr:nvSpPr>
      <xdr:spPr>
        <a:xfrm rot="16200000" flipV="1">
          <a:off x="11231460277" y="137154591"/>
          <a:ext cx="189140" cy="245417"/>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47625</xdr:colOff>
      <xdr:row>549</xdr:row>
      <xdr:rowOff>55635</xdr:rowOff>
    </xdr:from>
    <xdr:to>
      <xdr:col>4</xdr:col>
      <xdr:colOff>248703</xdr:colOff>
      <xdr:row>549</xdr:row>
      <xdr:rowOff>161924</xdr:rowOff>
    </xdr:to>
    <xdr:sp macro="" textlink="">
      <xdr:nvSpPr>
        <xdr:cNvPr id="348" name="سهم للأسفل 347">
          <a:extLst>
            <a:ext uri="{FF2B5EF4-FFF2-40B4-BE49-F238E27FC236}">
              <a16:creationId xmlns:a16="http://schemas.microsoft.com/office/drawing/2014/main" xmlns="" id="{00000000-0008-0000-0300-00000F000000}"/>
            </a:ext>
          </a:extLst>
        </xdr:cNvPr>
        <xdr:cNvSpPr/>
      </xdr:nvSpPr>
      <xdr:spPr>
        <a:xfrm rot="16200000" flipV="1">
          <a:off x="11231512004" y="138877978"/>
          <a:ext cx="96764" cy="201078"/>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47625</xdr:colOff>
      <xdr:row>549</xdr:row>
      <xdr:rowOff>42710</xdr:rowOff>
    </xdr:from>
    <xdr:to>
      <xdr:col>7</xdr:col>
      <xdr:colOff>243036</xdr:colOff>
      <xdr:row>549</xdr:row>
      <xdr:rowOff>171450</xdr:rowOff>
    </xdr:to>
    <xdr:sp macro="" textlink="">
      <xdr:nvSpPr>
        <xdr:cNvPr id="349" name="سهم للأسفل 348">
          <a:extLst>
            <a:ext uri="{FF2B5EF4-FFF2-40B4-BE49-F238E27FC236}">
              <a16:creationId xmlns:a16="http://schemas.microsoft.com/office/drawing/2014/main" xmlns="" id="{00000000-0008-0000-0300-000009000000}"/>
            </a:ext>
          </a:extLst>
        </xdr:cNvPr>
        <xdr:cNvSpPr/>
      </xdr:nvSpPr>
      <xdr:spPr>
        <a:xfrm rot="16200000">
          <a:off x="11230679700" y="138874349"/>
          <a:ext cx="109690" cy="195411"/>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7</xdr:col>
      <xdr:colOff>17385</xdr:colOff>
      <xdr:row>561</xdr:row>
      <xdr:rowOff>42710</xdr:rowOff>
    </xdr:from>
    <xdr:to>
      <xdr:col>7</xdr:col>
      <xdr:colOff>338286</xdr:colOff>
      <xdr:row>561</xdr:row>
      <xdr:rowOff>152248</xdr:rowOff>
    </xdr:to>
    <xdr:sp macro="" textlink="">
      <xdr:nvSpPr>
        <xdr:cNvPr id="350" name="سهم للأسفل 349">
          <a:extLst>
            <a:ext uri="{FF2B5EF4-FFF2-40B4-BE49-F238E27FC236}">
              <a16:creationId xmlns:a16="http://schemas.microsoft.com/office/drawing/2014/main" xmlns="" id="{00000000-0008-0000-0300-000009000000}"/>
            </a:ext>
          </a:extLst>
        </xdr:cNvPr>
        <xdr:cNvSpPr/>
      </xdr:nvSpPr>
      <xdr:spPr>
        <a:xfrm rot="16200000">
          <a:off x="11230680608" y="142083366"/>
          <a:ext cx="109538" cy="254226"/>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30995</xdr:colOff>
      <xdr:row>561</xdr:row>
      <xdr:rowOff>17536</xdr:rowOff>
    </xdr:from>
    <xdr:to>
      <xdr:col>4</xdr:col>
      <xdr:colOff>343953</xdr:colOff>
      <xdr:row>561</xdr:row>
      <xdr:rowOff>140001</xdr:rowOff>
    </xdr:to>
    <xdr:sp macro="" textlink="">
      <xdr:nvSpPr>
        <xdr:cNvPr id="351" name="سهم للأسفل 350">
          <a:extLst>
            <a:ext uri="{FF2B5EF4-FFF2-40B4-BE49-F238E27FC236}">
              <a16:creationId xmlns:a16="http://schemas.microsoft.com/office/drawing/2014/main" xmlns="" id="{00000000-0008-0000-0300-00000F000000}"/>
            </a:ext>
          </a:extLst>
        </xdr:cNvPr>
        <xdr:cNvSpPr/>
      </xdr:nvSpPr>
      <xdr:spPr>
        <a:xfrm rot="16200000" flipV="1">
          <a:off x="11231493181" y="142068627"/>
          <a:ext cx="122465" cy="246283"/>
        </a:xfrm>
        <a:prstGeom prst="downArrow">
          <a:avLst/>
        </a:prstGeom>
        <a:solidFill>
          <a:srgbClr val="A80000"/>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5</xdr:col>
      <xdr:colOff>205124</xdr:colOff>
      <xdr:row>562</xdr:row>
      <xdr:rowOff>83510</xdr:rowOff>
    </xdr:from>
    <xdr:to>
      <xdr:col>6</xdr:col>
      <xdr:colOff>146919</xdr:colOff>
      <xdr:row>562</xdr:row>
      <xdr:rowOff>363969</xdr:rowOff>
    </xdr:to>
    <xdr:sp macro="" textlink="">
      <xdr:nvSpPr>
        <xdr:cNvPr id="352" name="سهم للأسفل 351"/>
        <xdr:cNvSpPr/>
      </xdr:nvSpPr>
      <xdr:spPr>
        <a:xfrm flipV="1">
          <a:off x="11231009181" y="142348910"/>
          <a:ext cx="218020" cy="280459"/>
        </a:xfrm>
        <a:prstGeom prst="downArrow">
          <a:avLst/>
        </a:prstGeom>
        <a:solidFill>
          <a:srgbClr val="FFFF66"/>
        </a:solidFill>
      </xdr:spPr>
      <xdr:style>
        <a:lnRef idx="1">
          <a:schemeClr val="accent1"/>
        </a:lnRef>
        <a:fillRef idx="2">
          <a:schemeClr val="accent1"/>
        </a:fillRef>
        <a:effectRef idx="1">
          <a:schemeClr val="accent1"/>
        </a:effectRef>
        <a:fontRef idx="minor">
          <a:schemeClr val="dk1"/>
        </a:fontRef>
      </xdr:style>
      <xdr:txBody>
        <a:bodyPr vertOverflow="clip" horzOverflow="clip" rtlCol="1" anchor="t"/>
        <a:lstStyle/>
        <a:p>
          <a:pPr algn="r" rtl="1"/>
          <a:endParaRPr lang="ar-SA"/>
        </a:p>
      </xdr:txBody>
    </xdr:sp>
    <xdr:clientData/>
  </xdr:twoCellAnchor>
  <xdr:twoCellAnchor>
    <xdr:from>
      <xdr:col>4</xdr:col>
      <xdr:colOff>27214</xdr:colOff>
      <xdr:row>537</xdr:row>
      <xdr:rowOff>13608</xdr:rowOff>
    </xdr:from>
    <xdr:to>
      <xdr:col>5</xdr:col>
      <xdr:colOff>7484</xdr:colOff>
      <xdr:row>537</xdr:row>
      <xdr:rowOff>133147</xdr:rowOff>
    </xdr:to>
    <xdr:sp macro="" textlink="">
      <xdr:nvSpPr>
        <xdr:cNvPr id="353" name="سهم للأسفل 352">
          <a:extLst>
            <a:ext uri="{FF2B5EF4-FFF2-40B4-BE49-F238E27FC236}">
              <a16:creationId xmlns:a16="http://schemas.microsoft.com/office/drawing/2014/main" xmlns="" id="{00000000-0008-0000-0300-00000F000000}"/>
            </a:ext>
          </a:extLst>
        </xdr:cNvPr>
        <xdr:cNvSpPr/>
      </xdr:nvSpPr>
      <xdr:spPr>
        <a:xfrm rot="16200000" flipV="1">
          <a:off x="11231493319" y="135581130"/>
          <a:ext cx="119539" cy="256495"/>
        </a:xfrm>
        <a:prstGeom prst="downArrow">
          <a:avLst/>
        </a:prstGeom>
        <a:solidFill>
          <a:schemeClr val="accent2"/>
        </a:solidFill>
      </xdr:spPr>
      <xdr:style>
        <a:lnRef idx="1">
          <a:schemeClr val="accent2"/>
        </a:lnRef>
        <a:fillRef idx="2">
          <a:schemeClr val="accent2"/>
        </a:fillRef>
        <a:effectRef idx="1">
          <a:schemeClr val="accent2"/>
        </a:effectRef>
        <a:fontRef idx="minor">
          <a:schemeClr val="dk1"/>
        </a:fontRef>
      </xdr:style>
      <xdr:txBody>
        <a:bodyPr vertOverflow="clip" horzOverflow="clip" rtlCol="1" anchor="t"/>
        <a:lstStyle/>
        <a:p>
          <a:pPr algn="r" rtl="1"/>
          <a:endParaRPr lang="ar-SA"/>
        </a:p>
      </xdr:txBody>
    </xdr:sp>
    <xdr:clientData/>
  </xdr:twoCellAnchor>
  <xdr:twoCellAnchor>
    <xdr:from>
      <xdr:col>15</xdr:col>
      <xdr:colOff>1357313</xdr:colOff>
      <xdr:row>109</xdr:row>
      <xdr:rowOff>59531</xdr:rowOff>
    </xdr:from>
    <xdr:to>
      <xdr:col>15</xdr:col>
      <xdr:colOff>1559719</xdr:colOff>
      <xdr:row>110</xdr:row>
      <xdr:rowOff>59532</xdr:rowOff>
    </xdr:to>
    <xdr:sp macro="" textlink="">
      <xdr:nvSpPr>
        <xdr:cNvPr id="356" name="سهم للأسفل 355"/>
        <xdr:cNvSpPr/>
      </xdr:nvSpPr>
      <xdr:spPr>
        <a:xfrm>
          <a:off x="11225500631" y="28158281"/>
          <a:ext cx="2381" cy="180976"/>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10</xdr:col>
      <xdr:colOff>1357313</xdr:colOff>
      <xdr:row>110</xdr:row>
      <xdr:rowOff>59531</xdr:rowOff>
    </xdr:from>
    <xdr:to>
      <xdr:col>10</xdr:col>
      <xdr:colOff>1559719</xdr:colOff>
      <xdr:row>111</xdr:row>
      <xdr:rowOff>59532</xdr:rowOff>
    </xdr:to>
    <xdr:sp macro="" textlink="">
      <xdr:nvSpPr>
        <xdr:cNvPr id="358" name="سهم للأسفل 357"/>
        <xdr:cNvSpPr/>
      </xdr:nvSpPr>
      <xdr:spPr>
        <a:xfrm>
          <a:off x="11228024756" y="28339256"/>
          <a:ext cx="2381" cy="64294"/>
        </a:xfrm>
        <a:prstGeom prst="downArrow">
          <a:avLst/>
        </a:prstGeom>
        <a:solidFill>
          <a:srgbClr val="FFFF66"/>
        </a:solidFill>
      </xdr:spPr>
      <xdr:style>
        <a:lnRef idx="2">
          <a:schemeClr val="accent6"/>
        </a:lnRef>
        <a:fillRef idx="1">
          <a:schemeClr val="lt1"/>
        </a:fillRef>
        <a:effectRef idx="0">
          <a:schemeClr val="accent6"/>
        </a:effectRef>
        <a:fontRef idx="minor">
          <a:schemeClr val="dk1"/>
        </a:fontRef>
      </xdr:style>
      <xdr:txBody>
        <a:bodyPr vertOverflow="clip" horzOverflow="clip" rtlCol="1" anchor="t"/>
        <a:lstStyle/>
        <a:p>
          <a:pPr algn="r" rtl="1"/>
          <a:endParaRPr lang="ar-SA" sz="1100"/>
        </a:p>
      </xdr:txBody>
    </xdr:sp>
    <xdr:clientData/>
  </xdr:twoCellAnchor>
  <xdr:twoCellAnchor>
    <xdr:from>
      <xdr:col>2</xdr:col>
      <xdr:colOff>23813</xdr:colOff>
      <xdr:row>4</xdr:row>
      <xdr:rowOff>71439</xdr:rowOff>
    </xdr:from>
    <xdr:to>
      <xdr:col>3</xdr:col>
      <xdr:colOff>1916908</xdr:colOff>
      <xdr:row>5</xdr:row>
      <xdr:rowOff>130969</xdr:rowOff>
    </xdr:to>
    <xdr:sp macro="" textlink="">
      <xdr:nvSpPr>
        <xdr:cNvPr id="360" name="مستطيل 359"/>
        <xdr:cNvSpPr/>
      </xdr:nvSpPr>
      <xdr:spPr>
        <a:xfrm>
          <a:off x="11309854030" y="1500189"/>
          <a:ext cx="2095501" cy="226218"/>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1" anchor="ctr"/>
        <a:lstStyle/>
        <a:p>
          <a:pPr algn="ctr" rtl="1"/>
          <a:r>
            <a:rPr lang="ar-SA" sz="1100" b="1">
              <a:solidFill>
                <a:schemeClr val="bg1"/>
              </a:solidFill>
            </a:rPr>
            <a:t>ملاحظ</a:t>
          </a:r>
          <a:r>
            <a:rPr lang="ar-SA" sz="1100" b="1" baseline="0">
              <a:solidFill>
                <a:schemeClr val="bg1"/>
              </a:solidFill>
            </a:rPr>
            <a:t> : الوحدة الأولى عبارة عن مقدمة </a:t>
          </a:r>
          <a:endParaRPr lang="ar-SA" sz="11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776655</xdr:colOff>
      <xdr:row>0</xdr:row>
      <xdr:rowOff>65943</xdr:rowOff>
    </xdr:from>
    <xdr:to>
      <xdr:col>2</xdr:col>
      <xdr:colOff>4645269</xdr:colOff>
      <xdr:row>1</xdr:row>
      <xdr:rowOff>183477</xdr:rowOff>
    </xdr:to>
    <xdr:sp macro="" textlink="">
      <xdr:nvSpPr>
        <xdr:cNvPr id="3" name="مستطيل 2"/>
        <xdr:cNvSpPr/>
      </xdr:nvSpPr>
      <xdr:spPr>
        <a:xfrm>
          <a:off x="11282406462" y="65943"/>
          <a:ext cx="4681903" cy="315361"/>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1" anchor="ctr"/>
        <a:lstStyle/>
        <a:p>
          <a:pPr algn="ctr" rtl="1"/>
          <a:r>
            <a:rPr lang="ar-SA" sz="1100" b="1">
              <a:solidFill>
                <a:schemeClr val="bg1"/>
              </a:solidFill>
            </a:rPr>
            <a:t>ملاحظ</a:t>
          </a:r>
          <a:r>
            <a:rPr lang="ar-SA" sz="1100" b="1" baseline="0">
              <a:solidFill>
                <a:schemeClr val="bg1"/>
              </a:solidFill>
            </a:rPr>
            <a:t> : الوحدة الأولى عبارة عن مقدمة </a:t>
          </a:r>
          <a:endParaRPr lang="ar-SA" sz="1100" b="1">
            <a:solidFill>
              <a:schemeClr val="bg1"/>
            </a:solidFill>
          </a:endParaRPr>
        </a:p>
      </xdr:txBody>
    </xdr:sp>
    <xdr:clientData/>
  </xdr:twoCellAnchor>
  <xdr:twoCellAnchor>
    <xdr:from>
      <xdr:col>1</xdr:col>
      <xdr:colOff>7327</xdr:colOff>
      <xdr:row>0</xdr:row>
      <xdr:rowOff>80596</xdr:rowOff>
    </xdr:from>
    <xdr:to>
      <xdr:col>2</xdr:col>
      <xdr:colOff>1070463</xdr:colOff>
      <xdr:row>1</xdr:row>
      <xdr:rowOff>149469</xdr:rowOff>
    </xdr:to>
    <xdr:sp macro="" textlink="">
      <xdr:nvSpPr>
        <xdr:cNvPr id="4" name="مستطيل مستدير الزوايا 3">
          <a:hlinkClick xmlns:r="http://schemas.openxmlformats.org/officeDocument/2006/relationships" r:id="rId1"/>
        </xdr:cNvPr>
        <xdr:cNvSpPr/>
      </xdr:nvSpPr>
      <xdr:spPr>
        <a:xfrm>
          <a:off x="11285981268" y="80596"/>
          <a:ext cx="1876425" cy="266700"/>
        </a:xfrm>
        <a:prstGeom prst="roundRect">
          <a:avLst/>
        </a:prstGeom>
        <a:solidFill>
          <a:schemeClr val="bg2">
            <a:lumMod val="90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1" anchor="t"/>
        <a:lstStyle/>
        <a:p>
          <a:pPr algn="ctr" rtl="1"/>
          <a:r>
            <a:rPr lang="ar-SA" sz="1200" b="1" cap="none" spc="0">
              <a:ln>
                <a:noFill/>
              </a:ln>
              <a:solidFill>
                <a:schemeClr val="tx1"/>
              </a:solidFill>
              <a:effectLst/>
            </a:rPr>
            <a:t>الرجوع للاختبار</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266700</xdr:colOff>
      <xdr:row>2</xdr:row>
      <xdr:rowOff>123825</xdr:rowOff>
    </xdr:from>
    <xdr:to>
      <xdr:col>6</xdr:col>
      <xdr:colOff>308770</xdr:colOff>
      <xdr:row>3</xdr:row>
      <xdr:rowOff>161130</xdr:rowOff>
    </xdr:to>
    <xdr:sp macro="" textlink="">
      <xdr:nvSpPr>
        <xdr:cNvPr id="2" name="مستطيل 1"/>
        <xdr:cNvSpPr/>
      </xdr:nvSpPr>
      <xdr:spPr>
        <a:xfrm>
          <a:off x="11231723630" y="485775"/>
          <a:ext cx="2099470" cy="218280"/>
        </a:xfrm>
        <a:prstGeom prst="rect">
          <a:avLst/>
        </a:prstGeom>
      </xdr:spPr>
      <xdr:style>
        <a:lnRef idx="0">
          <a:schemeClr val="dk1"/>
        </a:lnRef>
        <a:fillRef idx="3">
          <a:schemeClr val="dk1"/>
        </a:fillRef>
        <a:effectRef idx="3">
          <a:schemeClr val="dk1"/>
        </a:effectRef>
        <a:fontRef idx="minor">
          <a:schemeClr val="lt1"/>
        </a:fontRef>
      </xdr:style>
      <xdr:txBody>
        <a:bodyPr vertOverflow="clip" horzOverflow="clip" rtlCol="1" anchor="ctr"/>
        <a:lstStyle/>
        <a:p>
          <a:pPr algn="ctr" rtl="1"/>
          <a:r>
            <a:rPr lang="ar-SA" sz="1100" b="1">
              <a:solidFill>
                <a:schemeClr val="bg1"/>
              </a:solidFill>
            </a:rPr>
            <a:t>ملاحظ</a:t>
          </a:r>
          <a:r>
            <a:rPr lang="ar-SA" sz="1100" b="1" baseline="0">
              <a:solidFill>
                <a:schemeClr val="bg1"/>
              </a:solidFill>
            </a:rPr>
            <a:t> : الوحدة الأولى عبارة عن مقدمة </a:t>
          </a:r>
          <a:endParaRPr lang="ar-SA" sz="1100" b="1">
            <a:solidFill>
              <a:schemeClr val="bg1"/>
            </a:solidFill>
          </a:endParaRPr>
        </a:p>
      </xdr:txBody>
    </xdr:sp>
    <xdr:clientData/>
  </xdr:twoCellAnchor>
  <xdr:twoCellAnchor editAs="oneCell">
    <xdr:from>
      <xdr:col>7</xdr:col>
      <xdr:colOff>314324</xdr:colOff>
      <xdr:row>0</xdr:row>
      <xdr:rowOff>0</xdr:rowOff>
    </xdr:from>
    <xdr:to>
      <xdr:col>9</xdr:col>
      <xdr:colOff>666748</xdr:colOff>
      <xdr:row>5</xdr:row>
      <xdr:rowOff>87840</xdr:rowOff>
    </xdr:to>
    <xdr:pic>
      <xdr:nvPicPr>
        <xdr:cNvPr id="3" name="صورة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9308252" y="0"/>
          <a:ext cx="1724024" cy="992715"/>
        </a:xfrm>
        <a:prstGeom prst="rect">
          <a:avLst/>
        </a:prstGeom>
      </xdr:spPr>
    </xdr:pic>
    <xdr:clientData/>
  </xdr:twoCellAnchor>
  <xdr:twoCellAnchor editAs="oneCell">
    <xdr:from>
      <xdr:col>7</xdr:col>
      <xdr:colOff>219075</xdr:colOff>
      <xdr:row>36</xdr:row>
      <xdr:rowOff>76200</xdr:rowOff>
    </xdr:from>
    <xdr:to>
      <xdr:col>9</xdr:col>
      <xdr:colOff>571499</xdr:colOff>
      <xdr:row>41</xdr:row>
      <xdr:rowOff>164040</xdr:rowOff>
    </xdr:to>
    <xdr:pic>
      <xdr:nvPicPr>
        <xdr:cNvPr id="4" name="صورة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9403501" y="9096375"/>
          <a:ext cx="1724024" cy="992715"/>
        </a:xfrm>
        <a:prstGeom prst="rect">
          <a:avLst/>
        </a:prstGeom>
      </xdr:spPr>
    </xdr:pic>
    <xdr:clientData/>
  </xdr:twoCellAnchor>
  <xdr:twoCellAnchor editAs="oneCell">
    <xdr:from>
      <xdr:col>7</xdr:col>
      <xdr:colOff>219075</xdr:colOff>
      <xdr:row>74</xdr:row>
      <xdr:rowOff>114300</xdr:rowOff>
    </xdr:from>
    <xdr:to>
      <xdr:col>9</xdr:col>
      <xdr:colOff>571499</xdr:colOff>
      <xdr:row>80</xdr:row>
      <xdr:rowOff>21165</xdr:rowOff>
    </xdr:to>
    <xdr:pic>
      <xdr:nvPicPr>
        <xdr:cNvPr id="5" name="صورة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9403501" y="18011775"/>
          <a:ext cx="1724024" cy="992715"/>
        </a:xfrm>
        <a:prstGeom prst="rect">
          <a:avLst/>
        </a:prstGeom>
      </xdr:spPr>
    </xdr:pic>
    <xdr:clientData/>
  </xdr:twoCellAnchor>
  <xdr:twoCellAnchor editAs="oneCell">
    <xdr:from>
      <xdr:col>7</xdr:col>
      <xdr:colOff>0</xdr:colOff>
      <xdr:row>103</xdr:row>
      <xdr:rowOff>0</xdr:rowOff>
    </xdr:from>
    <xdr:to>
      <xdr:col>9</xdr:col>
      <xdr:colOff>352424</xdr:colOff>
      <xdr:row>108</xdr:row>
      <xdr:rowOff>87840</xdr:rowOff>
    </xdr:to>
    <xdr:pic>
      <xdr:nvPicPr>
        <xdr:cNvPr id="6" name="صورة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9622576" y="27174825"/>
          <a:ext cx="1724024" cy="992715"/>
        </a:xfrm>
        <a:prstGeom prst="rect">
          <a:avLst/>
        </a:prstGeom>
      </xdr:spPr>
    </xdr:pic>
    <xdr:clientData/>
  </xdr:twoCellAnchor>
  <xdr:twoCellAnchor editAs="oneCell">
    <xdr:from>
      <xdr:col>7</xdr:col>
      <xdr:colOff>66675</xdr:colOff>
      <xdr:row>137</xdr:row>
      <xdr:rowOff>28575</xdr:rowOff>
    </xdr:from>
    <xdr:to>
      <xdr:col>9</xdr:col>
      <xdr:colOff>419099</xdr:colOff>
      <xdr:row>142</xdr:row>
      <xdr:rowOff>116415</xdr:rowOff>
    </xdr:to>
    <xdr:pic>
      <xdr:nvPicPr>
        <xdr:cNvPr id="7" name="صورة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9555901" y="36995100"/>
          <a:ext cx="1724024" cy="992715"/>
        </a:xfrm>
        <a:prstGeom prst="rect">
          <a:avLst/>
        </a:prstGeom>
      </xdr:spPr>
    </xdr:pic>
    <xdr:clientData/>
  </xdr:twoCellAnchor>
  <xdr:twoCellAnchor editAs="oneCell">
    <xdr:from>
      <xdr:col>7</xdr:col>
      <xdr:colOff>342900</xdr:colOff>
      <xdr:row>167</xdr:row>
      <xdr:rowOff>66675</xdr:rowOff>
    </xdr:from>
    <xdr:to>
      <xdr:col>9</xdr:col>
      <xdr:colOff>514349</xdr:colOff>
      <xdr:row>172</xdr:row>
      <xdr:rowOff>50307</xdr:rowOff>
    </xdr:to>
    <xdr:pic>
      <xdr:nvPicPr>
        <xdr:cNvPr id="8" name="صورة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9460651" y="44653200"/>
          <a:ext cx="1543049" cy="888507"/>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rightToLeft="1" tabSelected="1" topLeftCell="A11" workbookViewId="0">
      <selection activeCell="A5" sqref="A5"/>
    </sheetView>
  </sheetViews>
  <sheetFormatPr defaultRowHeight="14.25"/>
  <cols>
    <col min="1" max="1" width="3.625" customWidth="1"/>
    <col min="11" max="11" width="8.625" customWidth="1"/>
  </cols>
  <sheetData>
    <row r="1" spans="1:11">
      <c r="A1" s="419"/>
      <c r="B1" s="419"/>
      <c r="C1" s="419"/>
      <c r="D1" s="419"/>
      <c r="E1" s="419"/>
      <c r="F1" s="419"/>
      <c r="G1" s="419"/>
      <c r="H1" s="419"/>
      <c r="I1" s="419"/>
      <c r="J1" s="419"/>
      <c r="K1" s="419"/>
    </row>
    <row r="2" spans="1:11">
      <c r="A2" s="419"/>
      <c r="B2" s="419"/>
      <c r="C2" s="419"/>
      <c r="D2" s="419"/>
      <c r="E2" s="419"/>
      <c r="F2" s="419"/>
      <c r="G2" s="419"/>
      <c r="H2" s="419"/>
      <c r="I2" s="419"/>
      <c r="J2" s="419"/>
      <c r="K2" s="419"/>
    </row>
    <row r="3" spans="1:11">
      <c r="A3" s="419"/>
      <c r="B3" s="419"/>
      <c r="C3" s="419"/>
      <c r="D3" s="419"/>
      <c r="E3" s="419"/>
      <c r="F3" s="419"/>
      <c r="G3" s="419"/>
      <c r="H3" s="419"/>
      <c r="I3" s="419"/>
      <c r="J3" s="419"/>
      <c r="K3" s="419"/>
    </row>
    <row r="4" spans="1:11">
      <c r="A4" s="419"/>
      <c r="B4" s="419"/>
      <c r="C4" s="419"/>
      <c r="D4" s="419"/>
      <c r="E4" s="419"/>
      <c r="F4" s="419"/>
      <c r="G4" s="419"/>
      <c r="H4" s="419"/>
      <c r="I4" s="419"/>
      <c r="J4" s="419"/>
      <c r="K4" s="419"/>
    </row>
    <row r="5" spans="1:11">
      <c r="A5" s="419"/>
      <c r="B5" s="419"/>
      <c r="C5" s="419"/>
      <c r="D5" s="419"/>
      <c r="E5" s="419"/>
      <c r="F5" s="419"/>
      <c r="G5" s="419"/>
      <c r="H5" s="419"/>
      <c r="I5" s="419"/>
      <c r="J5" s="419"/>
      <c r="K5" s="419"/>
    </row>
    <row r="6" spans="1:11">
      <c r="A6" s="419"/>
      <c r="B6" s="419"/>
      <c r="C6" s="419"/>
      <c r="D6" s="419"/>
      <c r="E6" s="419"/>
      <c r="F6" s="419"/>
      <c r="G6" s="419"/>
      <c r="H6" s="419"/>
      <c r="I6" s="419"/>
      <c r="J6" s="419"/>
      <c r="K6" s="419"/>
    </row>
    <row r="7" spans="1:11">
      <c r="A7" s="419"/>
      <c r="B7" s="419"/>
      <c r="C7" s="419"/>
      <c r="D7" s="419"/>
      <c r="E7" s="419"/>
      <c r="F7" s="419"/>
      <c r="G7" s="419"/>
      <c r="H7" s="419"/>
      <c r="I7" s="419"/>
      <c r="J7" s="419"/>
      <c r="K7" s="419"/>
    </row>
    <row r="8" spans="1:11">
      <c r="A8" s="419"/>
      <c r="B8" s="419"/>
      <c r="C8" s="419"/>
      <c r="D8" s="419"/>
      <c r="E8" s="419"/>
      <c r="F8" s="419"/>
      <c r="G8" s="419"/>
      <c r="H8" s="419"/>
      <c r="I8" s="419"/>
      <c r="J8" s="419"/>
      <c r="K8" s="419"/>
    </row>
    <row r="9" spans="1:11">
      <c r="A9" s="419"/>
      <c r="B9" s="419"/>
      <c r="C9" s="419"/>
      <c r="D9" s="419"/>
      <c r="E9" s="419"/>
      <c r="F9" s="419"/>
      <c r="G9" s="419"/>
      <c r="H9" s="419"/>
      <c r="I9" s="419"/>
      <c r="J9" s="419"/>
      <c r="K9" s="419"/>
    </row>
    <row r="10" spans="1:11">
      <c r="A10" s="419"/>
      <c r="B10" s="419"/>
      <c r="C10" s="419"/>
      <c r="D10" s="419"/>
      <c r="E10" s="419"/>
      <c r="F10" s="419"/>
      <c r="G10" s="419"/>
      <c r="H10" s="419"/>
      <c r="I10" s="419"/>
      <c r="J10" s="419"/>
      <c r="K10" s="419"/>
    </row>
    <row r="11" spans="1:11">
      <c r="A11" s="419"/>
      <c r="B11" s="419"/>
      <c r="C11" s="419"/>
      <c r="D11" s="419"/>
      <c r="E11" s="419"/>
      <c r="F11" s="419"/>
      <c r="G11" s="419"/>
      <c r="H11" s="419"/>
      <c r="I11" s="419"/>
      <c r="J11" s="419"/>
      <c r="K11" s="419"/>
    </row>
    <row r="12" spans="1:11">
      <c r="A12" s="419"/>
      <c r="B12" s="419"/>
      <c r="C12" s="419"/>
      <c r="D12" s="419"/>
      <c r="E12" s="419"/>
      <c r="F12" s="419"/>
      <c r="G12" s="419"/>
      <c r="H12" s="419"/>
      <c r="I12" s="419"/>
      <c r="J12" s="419"/>
      <c r="K12" s="419"/>
    </row>
    <row r="13" spans="1:11">
      <c r="A13" s="419"/>
      <c r="B13" s="419"/>
      <c r="C13" s="419"/>
      <c r="D13" s="419"/>
      <c r="E13" s="419"/>
      <c r="F13" s="419"/>
      <c r="G13" s="419"/>
      <c r="H13" s="419"/>
      <c r="I13" s="419"/>
      <c r="J13" s="419"/>
      <c r="K13" s="419"/>
    </row>
    <row r="14" spans="1:11">
      <c r="A14" s="419"/>
      <c r="B14" s="419"/>
      <c r="C14" s="419"/>
      <c r="D14" s="419"/>
      <c r="E14" s="419"/>
      <c r="F14" s="419"/>
      <c r="G14" s="419"/>
      <c r="H14" s="419"/>
      <c r="I14" s="419"/>
      <c r="J14" s="419"/>
      <c r="K14" s="419"/>
    </row>
    <row r="15" spans="1:11">
      <c r="A15" s="419"/>
      <c r="B15" s="419"/>
      <c r="C15" s="419"/>
      <c r="D15" s="419"/>
      <c r="E15" s="419"/>
      <c r="F15" s="419"/>
      <c r="G15" s="419"/>
      <c r="H15" s="419"/>
      <c r="I15" s="419"/>
      <c r="J15" s="419"/>
      <c r="K15" s="419"/>
    </row>
    <row r="16" spans="1:11">
      <c r="A16" s="419"/>
      <c r="B16" s="419"/>
      <c r="C16" s="419"/>
      <c r="D16" s="419"/>
      <c r="E16" s="419"/>
      <c r="F16" s="419"/>
      <c r="G16" s="419"/>
      <c r="H16" s="419"/>
      <c r="I16" s="419"/>
      <c r="J16" s="419"/>
      <c r="K16" s="419"/>
    </row>
    <row r="17" spans="1:11">
      <c r="A17" s="419"/>
      <c r="B17" s="419"/>
      <c r="C17" s="419"/>
      <c r="D17" s="419"/>
      <c r="E17" s="419"/>
      <c r="F17" s="419"/>
      <c r="G17" s="419"/>
      <c r="H17" s="419"/>
      <c r="I17" s="419"/>
      <c r="J17" s="419"/>
      <c r="K17" s="419"/>
    </row>
    <row r="18" spans="1:11">
      <c r="A18" s="419"/>
      <c r="B18" s="419"/>
      <c r="C18" s="419"/>
      <c r="D18" s="419"/>
      <c r="E18" s="419"/>
      <c r="F18" s="419"/>
      <c r="G18" s="419"/>
      <c r="H18" s="419"/>
      <c r="I18" s="419"/>
      <c r="J18" s="419"/>
      <c r="K18" s="419"/>
    </row>
    <row r="19" spans="1:11" ht="18">
      <c r="A19" s="419"/>
      <c r="B19" s="326"/>
      <c r="C19" s="426" t="s">
        <v>596</v>
      </c>
      <c r="D19" s="426"/>
      <c r="E19" s="426"/>
      <c r="F19" s="426"/>
      <c r="G19" s="426"/>
      <c r="H19" s="327"/>
      <c r="I19" s="327"/>
      <c r="J19" s="419"/>
      <c r="K19" s="419"/>
    </row>
    <row r="20" spans="1:11" ht="18">
      <c r="A20" s="419"/>
      <c r="B20" s="326"/>
      <c r="C20" s="427"/>
      <c r="D20" s="427"/>
      <c r="E20" s="427"/>
      <c r="F20" s="427"/>
      <c r="G20" s="427"/>
      <c r="H20" s="327"/>
      <c r="I20" s="327"/>
      <c r="J20" s="419"/>
      <c r="K20" s="419"/>
    </row>
    <row r="21" spans="1:11" ht="30" customHeight="1">
      <c r="A21" s="419"/>
      <c r="B21" s="428" t="s">
        <v>597</v>
      </c>
      <c r="C21" s="428"/>
      <c r="D21" s="428"/>
      <c r="E21" s="428"/>
      <c r="F21" s="428"/>
      <c r="G21" s="428"/>
      <c r="H21" s="428"/>
      <c r="I21" s="428"/>
      <c r="J21" s="419"/>
      <c r="K21" s="419"/>
    </row>
    <row r="22" spans="1:11" ht="51.75" customHeight="1">
      <c r="A22" s="419"/>
      <c r="B22" s="429" t="s">
        <v>662</v>
      </c>
      <c r="C22" s="430"/>
      <c r="D22" s="430"/>
      <c r="E22" s="430"/>
      <c r="F22" s="430"/>
      <c r="G22" s="430"/>
      <c r="H22" s="430"/>
      <c r="I22" s="431"/>
      <c r="J22" s="419"/>
      <c r="K22" s="419"/>
    </row>
    <row r="23" spans="1:11" ht="30" customHeight="1">
      <c r="A23" s="419"/>
      <c r="B23" s="428" t="s">
        <v>661</v>
      </c>
      <c r="C23" s="428"/>
      <c r="D23" s="428"/>
      <c r="E23" s="428"/>
      <c r="F23" s="428"/>
      <c r="G23" s="428"/>
      <c r="H23" s="428"/>
      <c r="I23" s="428"/>
      <c r="J23" s="419"/>
      <c r="K23" s="419"/>
    </row>
    <row r="24" spans="1:11" ht="41.25" customHeight="1">
      <c r="A24" s="419"/>
      <c r="B24" s="432" t="s">
        <v>663</v>
      </c>
      <c r="C24" s="433"/>
      <c r="D24" s="433"/>
      <c r="E24" s="433"/>
      <c r="F24" s="433"/>
      <c r="G24" s="433"/>
      <c r="H24" s="433"/>
      <c r="I24" s="434"/>
      <c r="J24" s="419"/>
      <c r="K24" s="419"/>
    </row>
    <row r="25" spans="1:11" ht="30" customHeight="1">
      <c r="A25" s="419"/>
      <c r="B25" s="428"/>
      <c r="C25" s="428"/>
      <c r="D25" s="428"/>
      <c r="E25" s="428"/>
      <c r="F25" s="428"/>
      <c r="G25" s="428"/>
      <c r="H25" s="428"/>
      <c r="I25" s="428"/>
      <c r="J25" s="419"/>
      <c r="K25" s="419"/>
    </row>
    <row r="26" spans="1:11" ht="30" customHeight="1">
      <c r="A26" s="419"/>
      <c r="B26" s="428" t="s">
        <v>598</v>
      </c>
      <c r="C26" s="428"/>
      <c r="D26" s="428"/>
      <c r="E26" s="428"/>
      <c r="F26" s="428"/>
      <c r="G26" s="428"/>
      <c r="H26" s="428"/>
      <c r="I26" s="428"/>
      <c r="J26" s="419"/>
      <c r="K26" s="419"/>
    </row>
    <row r="27" spans="1:11">
      <c r="A27" s="419"/>
      <c r="B27" s="419"/>
      <c r="C27" s="419"/>
      <c r="D27" s="419"/>
      <c r="E27" s="419"/>
      <c r="F27" s="419"/>
      <c r="G27" s="419"/>
      <c r="H27" s="419"/>
      <c r="I27" s="419"/>
      <c r="J27" s="419"/>
      <c r="K27" s="419"/>
    </row>
    <row r="28" spans="1:11">
      <c r="A28" s="419"/>
      <c r="B28" s="419"/>
      <c r="C28" s="419"/>
      <c r="D28" s="419"/>
      <c r="E28" s="419"/>
      <c r="F28" s="419"/>
      <c r="G28" s="419"/>
      <c r="H28" s="419"/>
      <c r="I28" s="419"/>
      <c r="J28" s="419"/>
      <c r="K28" s="419"/>
    </row>
    <row r="29" spans="1:11">
      <c r="A29" s="419"/>
      <c r="B29" s="419"/>
      <c r="C29" s="424" t="s">
        <v>599</v>
      </c>
      <c r="D29" s="424"/>
      <c r="E29" s="424"/>
      <c r="F29" s="424"/>
      <c r="G29" s="424"/>
      <c r="H29" s="419"/>
      <c r="I29" s="419"/>
      <c r="J29" s="419"/>
      <c r="K29" s="419"/>
    </row>
    <row r="30" spans="1:11">
      <c r="A30" s="419"/>
      <c r="B30" s="419"/>
      <c r="C30" s="424"/>
      <c r="D30" s="424"/>
      <c r="E30" s="424"/>
      <c r="F30" s="424"/>
      <c r="G30" s="424"/>
      <c r="H30" s="419"/>
      <c r="I30" s="419"/>
      <c r="J30" s="419"/>
      <c r="K30" s="419"/>
    </row>
    <row r="31" spans="1:11">
      <c r="A31" s="419"/>
      <c r="B31" s="419"/>
      <c r="C31" s="424"/>
      <c r="D31" s="424"/>
      <c r="E31" s="424"/>
      <c r="F31" s="424"/>
      <c r="G31" s="424"/>
      <c r="H31" s="419"/>
      <c r="I31" s="419"/>
      <c r="J31" s="419"/>
      <c r="K31" s="419"/>
    </row>
    <row r="32" spans="1:11">
      <c r="A32" s="419"/>
      <c r="B32" s="419"/>
      <c r="C32" s="419"/>
      <c r="D32" s="419"/>
      <c r="E32" s="419"/>
      <c r="F32" s="419"/>
      <c r="G32" s="419"/>
      <c r="H32" s="419"/>
      <c r="I32" s="419"/>
      <c r="J32" s="419"/>
      <c r="K32" s="419"/>
    </row>
    <row r="33" spans="1:11" ht="20.25">
      <c r="A33" s="419"/>
      <c r="B33" s="419"/>
      <c r="C33" s="419"/>
      <c r="D33" s="425" t="s">
        <v>600</v>
      </c>
      <c r="E33" s="425"/>
      <c r="F33" s="425"/>
      <c r="G33" s="419"/>
      <c r="H33" s="419"/>
      <c r="I33" s="419"/>
      <c r="J33" s="419"/>
      <c r="K33" s="419"/>
    </row>
    <row r="34" spans="1:11">
      <c r="A34" s="419"/>
      <c r="B34" s="419"/>
      <c r="C34" s="419"/>
      <c r="D34" s="419"/>
      <c r="E34" s="419"/>
      <c r="F34" s="419"/>
      <c r="G34" s="419"/>
      <c r="H34" s="419"/>
      <c r="I34" s="419"/>
      <c r="J34" s="419"/>
      <c r="K34" s="419"/>
    </row>
    <row r="35" spans="1:11">
      <c r="A35" s="419"/>
      <c r="B35" s="419"/>
      <c r="C35" s="419"/>
      <c r="D35" s="419"/>
      <c r="E35" s="419"/>
      <c r="F35" s="419"/>
      <c r="G35" s="419"/>
      <c r="H35" s="419"/>
      <c r="I35" s="419"/>
      <c r="J35" s="419"/>
      <c r="K35" s="419"/>
    </row>
    <row r="36" spans="1:11">
      <c r="A36" s="419"/>
      <c r="B36" s="419"/>
      <c r="C36" s="419"/>
      <c r="D36" s="419"/>
      <c r="E36" s="419"/>
      <c r="F36" s="419"/>
      <c r="G36" s="419"/>
      <c r="H36" s="419"/>
      <c r="I36" s="419"/>
      <c r="J36" s="419"/>
      <c r="K36" s="419"/>
    </row>
    <row r="37" spans="1:11">
      <c r="A37" s="419"/>
      <c r="B37" s="419"/>
      <c r="C37" s="419"/>
      <c r="D37" s="419"/>
      <c r="E37" s="419"/>
      <c r="F37" s="419"/>
      <c r="G37" s="419"/>
      <c r="H37" s="419"/>
      <c r="I37" s="419"/>
      <c r="J37" s="419"/>
      <c r="K37" s="419"/>
    </row>
    <row r="38" spans="1:11">
      <c r="A38" s="419"/>
      <c r="B38" s="419"/>
      <c r="C38" s="419"/>
      <c r="D38" s="419"/>
      <c r="E38" s="419"/>
      <c r="F38" s="419"/>
      <c r="G38" s="419"/>
      <c r="H38" s="419"/>
      <c r="I38" s="419"/>
      <c r="J38" s="419"/>
      <c r="K38" s="419"/>
    </row>
    <row r="39" spans="1:11">
      <c r="A39" s="419"/>
      <c r="B39" s="419"/>
      <c r="C39" s="419"/>
      <c r="D39" s="419"/>
      <c r="E39" s="419"/>
      <c r="F39" s="419"/>
      <c r="G39" s="419"/>
      <c r="H39" s="419"/>
      <c r="I39" s="419"/>
      <c r="J39" s="419"/>
      <c r="K39" s="419"/>
    </row>
    <row r="40" spans="1:11">
      <c r="A40" s="419"/>
      <c r="B40" s="419"/>
      <c r="C40" s="419"/>
      <c r="D40" s="419"/>
      <c r="E40" s="419"/>
      <c r="F40" s="419"/>
      <c r="G40" s="419"/>
      <c r="H40" s="419"/>
      <c r="I40" s="419"/>
      <c r="J40" s="419"/>
      <c r="K40" s="419"/>
    </row>
  </sheetData>
  <sheetProtection algorithmName="SHA-512" hashValue="xkQogLQ+Sbn71pyD+MfHhZDnxuoep32Yx4GpBWpZ3R6KDCz/hmSFXwIi2YlGLn7W1tPerbRaZ0Arq9XVoX+KuA==" saltValue="gW6pjQBHo6P3lN+ScS9K2Q==" spinCount="100000" sheet="1" objects="1" scenarios="1"/>
  <mergeCells count="9">
    <mergeCell ref="C29:G31"/>
    <mergeCell ref="D33:F33"/>
    <mergeCell ref="C19:G20"/>
    <mergeCell ref="B21:I21"/>
    <mergeCell ref="B22:I22"/>
    <mergeCell ref="B23:I23"/>
    <mergeCell ref="B25:I25"/>
    <mergeCell ref="B26:I26"/>
    <mergeCell ref="B24:I24"/>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D1661"/>
  <sheetViews>
    <sheetView rightToLeft="1" zoomScale="70" zoomScaleNormal="70" zoomScaleSheetLayoutView="70" zoomScalePageLayoutView="50" workbookViewId="0"/>
  </sheetViews>
  <sheetFormatPr defaultColWidth="0" defaultRowHeight="14.25" zeroHeight="1"/>
  <cols>
    <col min="1" max="1" width="3.625" style="38" customWidth="1"/>
    <col min="2" max="2" width="2.625" style="9" customWidth="1"/>
    <col min="3" max="3" width="2.625" customWidth="1"/>
    <col min="4" max="4" width="28.625" customWidth="1"/>
    <col min="5" max="8" width="3.625" customWidth="1"/>
    <col min="9" max="9" width="2.625" customWidth="1"/>
    <col min="10" max="10" width="28.625" customWidth="1"/>
    <col min="11" max="13" width="2.625" customWidth="1"/>
    <col min="14" max="14" width="20.625" customWidth="1"/>
    <col min="15" max="18" width="3.625" customWidth="1"/>
    <col min="19" max="19" width="2.625" customWidth="1"/>
    <col min="20" max="20" width="20.625" customWidth="1"/>
    <col min="21" max="22" width="2.625" customWidth="1"/>
    <col min="23" max="23" width="6.625" customWidth="1"/>
    <col min="24" max="24" width="25.625" customWidth="1"/>
    <col min="25" max="25" width="6.625" customWidth="1"/>
    <col min="26" max="26" width="9" customWidth="1"/>
    <col min="27" max="27" width="28.375" customWidth="1"/>
    <col min="28" max="28" width="3.625" style="66" customWidth="1"/>
    <col min="29" max="29" width="5.625" style="3" customWidth="1"/>
    <col min="30" max="30" width="0" style="3" hidden="1" customWidth="1"/>
    <col min="31" max="16384" width="9" hidden="1"/>
  </cols>
  <sheetData>
    <row r="1" spans="1:29" ht="14.25" customHeight="1">
      <c r="A1" s="276"/>
      <c r="B1" s="720"/>
      <c r="C1" s="276"/>
      <c r="D1" s="276"/>
      <c r="E1" s="276"/>
      <c r="F1" s="276"/>
      <c r="G1" s="277"/>
      <c r="H1" s="277"/>
      <c r="I1" s="277"/>
      <c r="J1" s="277"/>
      <c r="K1" s="463" t="s">
        <v>68</v>
      </c>
      <c r="L1" s="463"/>
      <c r="M1" s="463"/>
      <c r="N1" s="463"/>
      <c r="O1" s="463"/>
      <c r="P1" s="463"/>
      <c r="Q1" s="463"/>
      <c r="R1" s="463"/>
      <c r="S1" s="463"/>
      <c r="T1" s="463"/>
      <c r="U1" s="463"/>
      <c r="V1" s="278"/>
      <c r="W1" s="876" t="s">
        <v>43</v>
      </c>
      <c r="X1" s="876"/>
      <c r="Y1" s="875"/>
      <c r="Z1" s="875"/>
      <c r="AA1" s="875"/>
      <c r="AB1" s="875"/>
      <c r="AC1" s="875"/>
    </row>
    <row r="2" spans="1:29" ht="69.75" customHeight="1" thickBot="1">
      <c r="A2" s="276"/>
      <c r="B2" s="720"/>
      <c r="C2" s="276"/>
      <c r="D2" s="276"/>
      <c r="E2" s="276"/>
      <c r="F2" s="276"/>
      <c r="G2" s="277"/>
      <c r="H2" s="277"/>
      <c r="I2" s="277"/>
      <c r="J2" s="277"/>
      <c r="K2" s="721"/>
      <c r="L2" s="721"/>
      <c r="M2" s="721"/>
      <c r="N2" s="721"/>
      <c r="O2" s="721"/>
      <c r="P2" s="721"/>
      <c r="Q2" s="721"/>
      <c r="R2" s="721"/>
      <c r="S2" s="721"/>
      <c r="T2" s="721"/>
      <c r="U2" s="721"/>
      <c r="V2" s="278"/>
      <c r="W2" s="877"/>
      <c r="X2" s="877"/>
      <c r="Y2" s="875"/>
      <c r="Z2" s="875"/>
      <c r="AA2" s="875"/>
      <c r="AB2" s="875"/>
      <c r="AC2" s="875"/>
    </row>
    <row r="3" spans="1:29" ht="20.100000000000001" customHeight="1">
      <c r="A3" s="276"/>
      <c r="B3" s="98"/>
      <c r="C3" s="129"/>
      <c r="D3" s="722" t="s">
        <v>7</v>
      </c>
      <c r="E3" s="722"/>
      <c r="F3" s="722"/>
      <c r="G3" s="722"/>
      <c r="H3" s="722"/>
      <c r="I3" s="722"/>
      <c r="J3" s="722"/>
      <c r="K3" s="126"/>
      <c r="L3" s="724"/>
      <c r="M3" s="725"/>
      <c r="N3" s="728" t="s">
        <v>12</v>
      </c>
      <c r="O3" s="728"/>
      <c r="P3" s="728"/>
      <c r="Q3" s="728"/>
      <c r="R3" s="728"/>
      <c r="S3" s="728"/>
      <c r="T3" s="728"/>
      <c r="U3" s="127"/>
      <c r="V3" s="871" t="s">
        <v>6</v>
      </c>
      <c r="W3" s="872"/>
      <c r="X3" s="872"/>
      <c r="Y3" s="872"/>
      <c r="Z3" s="872"/>
      <c r="AA3" s="872"/>
      <c r="AB3" s="128"/>
      <c r="AC3" s="280"/>
    </row>
    <row r="4" spans="1:29" ht="9.75" customHeight="1" thickBot="1">
      <c r="A4" s="276"/>
      <c r="B4" s="99"/>
      <c r="C4" s="130"/>
      <c r="D4" s="723"/>
      <c r="E4" s="723"/>
      <c r="F4" s="723"/>
      <c r="G4" s="723"/>
      <c r="H4" s="723"/>
      <c r="I4" s="723"/>
      <c r="J4" s="723"/>
      <c r="K4" s="131"/>
      <c r="L4" s="726"/>
      <c r="M4" s="727"/>
      <c r="N4" s="729"/>
      <c r="O4" s="729"/>
      <c r="P4" s="729"/>
      <c r="Q4" s="729"/>
      <c r="R4" s="729"/>
      <c r="S4" s="729"/>
      <c r="T4" s="729"/>
      <c r="U4" s="132"/>
      <c r="V4" s="873"/>
      <c r="W4" s="874"/>
      <c r="X4" s="874"/>
      <c r="Y4" s="874"/>
      <c r="Z4" s="874"/>
      <c r="AA4" s="874"/>
      <c r="AB4" s="133"/>
      <c r="AC4" s="281"/>
    </row>
    <row r="5" spans="1:29" ht="12.95" customHeight="1">
      <c r="A5" s="276"/>
      <c r="B5" s="92"/>
      <c r="C5" s="730" t="s">
        <v>8</v>
      </c>
      <c r="D5" s="730"/>
      <c r="E5" s="730"/>
      <c r="F5" s="730"/>
      <c r="G5" s="730"/>
      <c r="H5" s="730"/>
      <c r="I5" s="730"/>
      <c r="J5" s="697">
        <v>2</v>
      </c>
      <c r="K5" s="31"/>
      <c r="L5" s="40"/>
      <c r="M5" s="731" t="s">
        <v>8</v>
      </c>
      <c r="N5" s="731"/>
      <c r="O5" s="731"/>
      <c r="P5" s="731"/>
      <c r="Q5" s="731"/>
      <c r="R5" s="731"/>
      <c r="S5" s="731"/>
      <c r="T5" s="697">
        <v>2</v>
      </c>
      <c r="U5" s="42"/>
      <c r="V5" s="40"/>
      <c r="W5" s="649" t="s">
        <v>8</v>
      </c>
      <c r="X5" s="649"/>
      <c r="Y5" s="63"/>
      <c r="Z5" s="63"/>
      <c r="AA5" s="780">
        <v>2</v>
      </c>
      <c r="AB5" s="69"/>
      <c r="AC5" s="282"/>
    </row>
    <row r="6" spans="1:29" ht="12.95" customHeight="1" thickBot="1">
      <c r="A6" s="276"/>
      <c r="B6" s="68"/>
      <c r="C6" s="730"/>
      <c r="D6" s="730"/>
      <c r="E6" s="730"/>
      <c r="F6" s="730"/>
      <c r="G6" s="730"/>
      <c r="H6" s="730"/>
      <c r="I6" s="730"/>
      <c r="J6" s="697"/>
      <c r="K6" s="31"/>
      <c r="L6" s="40"/>
      <c r="M6" s="732"/>
      <c r="N6" s="732"/>
      <c r="O6" s="732"/>
      <c r="P6" s="732"/>
      <c r="Q6" s="732"/>
      <c r="R6" s="732"/>
      <c r="S6" s="732"/>
      <c r="T6" s="517"/>
      <c r="U6" s="42"/>
      <c r="V6" s="40"/>
      <c r="W6" s="763"/>
      <c r="X6" s="763"/>
      <c r="Y6" s="63"/>
      <c r="Z6" s="63"/>
      <c r="AA6" s="781"/>
      <c r="AB6" s="100"/>
      <c r="AC6" s="282"/>
    </row>
    <row r="7" spans="1:29" ht="12" customHeight="1">
      <c r="A7" s="276"/>
      <c r="B7" s="381"/>
      <c r="C7" s="679" t="s">
        <v>94</v>
      </c>
      <c r="D7" s="680"/>
      <c r="E7" s="406"/>
      <c r="F7" s="406"/>
      <c r="G7" s="406"/>
      <c r="H7" s="406"/>
      <c r="I7" s="406"/>
      <c r="J7" s="407" t="s">
        <v>95</v>
      </c>
      <c r="K7" s="290"/>
      <c r="L7" s="370"/>
      <c r="M7" s="509" t="s">
        <v>98</v>
      </c>
      <c r="N7" s="510"/>
      <c r="O7" s="510"/>
      <c r="P7" s="144"/>
      <c r="Q7" s="144"/>
      <c r="R7" s="510" t="s">
        <v>99</v>
      </c>
      <c r="S7" s="510"/>
      <c r="T7" s="511"/>
      <c r="U7" s="371"/>
      <c r="V7" s="80"/>
      <c r="W7" s="755" t="s">
        <v>5</v>
      </c>
      <c r="X7" s="756"/>
      <c r="Y7" s="88"/>
      <c r="Z7" s="749" t="s">
        <v>41</v>
      </c>
      <c r="AA7" s="750"/>
      <c r="AB7" s="101"/>
      <c r="AC7" s="282"/>
    </row>
    <row r="8" spans="1:29" ht="54.95" customHeight="1">
      <c r="A8" s="276"/>
      <c r="B8" s="381"/>
      <c r="C8" s="620" t="s">
        <v>71</v>
      </c>
      <c r="D8" s="621"/>
      <c r="E8" s="621"/>
      <c r="F8" s="480"/>
      <c r="G8" s="480"/>
      <c r="H8" s="705" t="s">
        <v>80</v>
      </c>
      <c r="I8" s="636"/>
      <c r="J8" s="671"/>
      <c r="K8" s="290"/>
      <c r="L8" s="291"/>
      <c r="M8" s="646" t="s">
        <v>538</v>
      </c>
      <c r="N8" s="621"/>
      <c r="O8" s="621"/>
      <c r="P8" s="480"/>
      <c r="Q8" s="480"/>
      <c r="R8" s="624" t="s">
        <v>79</v>
      </c>
      <c r="S8" s="624"/>
      <c r="T8" s="648"/>
      <c r="U8" s="294"/>
      <c r="V8" s="10"/>
      <c r="W8" s="757"/>
      <c r="X8" s="758"/>
      <c r="Y8" s="86"/>
      <c r="Z8" s="751"/>
      <c r="AA8" s="752"/>
      <c r="AB8" s="101"/>
      <c r="AC8" s="280"/>
    </row>
    <row r="9" spans="1:29" ht="12.95" customHeight="1">
      <c r="A9" s="276"/>
      <c r="B9" s="382"/>
      <c r="C9" s="408">
        <v>1</v>
      </c>
      <c r="D9" s="286" t="s">
        <v>73</v>
      </c>
      <c r="E9" s="633" t="s">
        <v>48</v>
      </c>
      <c r="F9" s="480"/>
      <c r="G9" s="480"/>
      <c r="H9" s="474" t="s">
        <v>48</v>
      </c>
      <c r="I9" s="1">
        <v>1</v>
      </c>
      <c r="J9" s="409" t="s">
        <v>76</v>
      </c>
      <c r="K9" s="290"/>
      <c r="L9" s="291"/>
      <c r="M9" s="505">
        <v>1</v>
      </c>
      <c r="N9" s="715" t="s">
        <v>9</v>
      </c>
      <c r="O9" s="490" t="s">
        <v>48</v>
      </c>
      <c r="P9" s="481"/>
      <c r="Q9" s="480"/>
      <c r="R9" s="474" t="s">
        <v>48</v>
      </c>
      <c r="S9" s="594">
        <v>1</v>
      </c>
      <c r="T9" s="477" t="s">
        <v>9</v>
      </c>
      <c r="U9" s="294"/>
      <c r="V9" s="10"/>
      <c r="W9" s="757"/>
      <c r="X9" s="758"/>
      <c r="Y9" s="86"/>
      <c r="Z9" s="751"/>
      <c r="AA9" s="752"/>
      <c r="AB9" s="101"/>
      <c r="AC9" s="280"/>
    </row>
    <row r="10" spans="1:29" ht="12.95" customHeight="1">
      <c r="A10" s="276"/>
      <c r="B10" s="382"/>
      <c r="C10" s="417">
        <v>2</v>
      </c>
      <c r="D10" s="286" t="s">
        <v>54</v>
      </c>
      <c r="E10" s="634"/>
      <c r="F10" s="480"/>
      <c r="G10" s="480"/>
      <c r="H10" s="475"/>
      <c r="I10" s="1">
        <v>2</v>
      </c>
      <c r="J10" s="409" t="s">
        <v>77</v>
      </c>
      <c r="K10" s="290"/>
      <c r="L10" s="291"/>
      <c r="M10" s="505"/>
      <c r="N10" s="715"/>
      <c r="O10" s="491"/>
      <c r="P10" s="481"/>
      <c r="Q10" s="480"/>
      <c r="R10" s="475"/>
      <c r="S10" s="594"/>
      <c r="T10" s="477"/>
      <c r="U10" s="294"/>
      <c r="V10" s="10"/>
      <c r="W10" s="759"/>
      <c r="X10" s="760"/>
      <c r="Y10" s="87"/>
      <c r="Z10" s="753"/>
      <c r="AA10" s="754"/>
      <c r="AB10" s="101"/>
      <c r="AC10" s="280"/>
    </row>
    <row r="11" spans="1:29" ht="12.95" customHeight="1">
      <c r="A11" s="276"/>
      <c r="B11" s="382"/>
      <c r="C11" s="408">
        <v>3</v>
      </c>
      <c r="D11" s="286" t="s">
        <v>72</v>
      </c>
      <c r="E11" s="634"/>
      <c r="F11" s="480"/>
      <c r="G11" s="480"/>
      <c r="H11" s="475"/>
      <c r="I11" s="1">
        <v>3</v>
      </c>
      <c r="J11" s="409" t="s">
        <v>78</v>
      </c>
      <c r="K11" s="290"/>
      <c r="L11" s="291"/>
      <c r="M11" s="505">
        <v>2</v>
      </c>
      <c r="N11" s="716" t="s">
        <v>10</v>
      </c>
      <c r="O11" s="491"/>
      <c r="P11" s="481"/>
      <c r="Q11" s="480"/>
      <c r="R11" s="475"/>
      <c r="S11" s="594">
        <v>2</v>
      </c>
      <c r="T11" s="471" t="s">
        <v>10</v>
      </c>
      <c r="U11" s="294"/>
      <c r="V11" s="10"/>
      <c r="W11" s="499">
        <v>1</v>
      </c>
      <c r="X11" s="665" t="s">
        <v>74</v>
      </c>
      <c r="Y11" s="746">
        <v>1</v>
      </c>
      <c r="Z11" s="887" t="str">
        <f>VLOOKUP(Y11,B707:D716,3,TRUE)</f>
        <v>تعريف القانون بمعناه الواسع مجموعةُ القواعدِ الساريةِ المفعولِ في زمن مُعيّنٍ وفي دولةٍ معينةٍ، وهذا التعريفُ يشملُ أيضاً القواعدَ الأخرى المعمولَ بها في المجتمع حتى لو كانت من قَبيلِ العُرْفِ أو الدِّينِ أو الفِقه أو القَضاءِ .....أمَّا القانونُ بمعناه الضيق، فينصرفُ إلى مجموعةِ القواعدِ المكتوبةِ والمُلزَمةِ التي تُصْدِرُها السلطةُ التشريعيةُ لتنظيمِ علاقاتِ الأفرادِ ببعضِهم، وعلاقاتِهم بالدولة في إحدى مجالاتِ الحياةِ الاجتماعية.(ص38)</v>
      </c>
      <c r="AA11" s="888"/>
      <c r="AB11" s="102"/>
      <c r="AC11" s="280"/>
    </row>
    <row r="12" spans="1:29" ht="12.95" customHeight="1">
      <c r="A12" s="276"/>
      <c r="B12" s="382"/>
      <c r="C12" s="408">
        <v>4</v>
      </c>
      <c r="D12" s="286" t="s">
        <v>3</v>
      </c>
      <c r="E12" s="634"/>
      <c r="F12" s="480"/>
      <c r="G12" s="480"/>
      <c r="H12" s="475"/>
      <c r="I12" s="1">
        <v>4</v>
      </c>
      <c r="J12" s="409" t="s">
        <v>66</v>
      </c>
      <c r="K12" s="290"/>
      <c r="L12" s="291"/>
      <c r="M12" s="505"/>
      <c r="N12" s="716"/>
      <c r="O12" s="491"/>
      <c r="P12" s="481"/>
      <c r="Q12" s="480"/>
      <c r="R12" s="475"/>
      <c r="S12" s="594"/>
      <c r="T12" s="471"/>
      <c r="U12" s="294"/>
      <c r="V12" s="10"/>
      <c r="W12" s="500"/>
      <c r="X12" s="666"/>
      <c r="Y12" s="747"/>
      <c r="Z12" s="889"/>
      <c r="AA12" s="890"/>
      <c r="AB12" s="102"/>
      <c r="AC12" s="280"/>
    </row>
    <row r="13" spans="1:29" ht="12" customHeight="1">
      <c r="A13" s="276"/>
      <c r="B13" s="382">
        <f>IF(F8=3,1,0)</f>
        <v>0</v>
      </c>
      <c r="C13" s="611" t="s">
        <v>96</v>
      </c>
      <c r="D13" s="524"/>
      <c r="E13" s="492"/>
      <c r="F13" s="480"/>
      <c r="G13" s="480"/>
      <c r="H13" s="476"/>
      <c r="I13" s="136"/>
      <c r="J13" s="410" t="s">
        <v>97</v>
      </c>
      <c r="K13" s="290">
        <f>IF(G8=4,1,0)</f>
        <v>0</v>
      </c>
      <c r="L13" s="291">
        <f>IF(P8=1,1,0)</f>
        <v>0</v>
      </c>
      <c r="M13" s="142"/>
      <c r="N13" s="258" t="s">
        <v>539</v>
      </c>
      <c r="O13" s="492"/>
      <c r="P13" s="481"/>
      <c r="Q13" s="480"/>
      <c r="R13" s="476"/>
      <c r="S13" s="136"/>
      <c r="T13" s="259" t="s">
        <v>541</v>
      </c>
      <c r="U13" s="294">
        <f>IF(Q8=2,1,0)</f>
        <v>0</v>
      </c>
      <c r="V13" s="10"/>
      <c r="W13" s="501"/>
      <c r="X13" s="667"/>
      <c r="Y13" s="747"/>
      <c r="Z13" s="889"/>
      <c r="AA13" s="890"/>
      <c r="AB13" s="102"/>
      <c r="AC13" s="280"/>
    </row>
    <row r="14" spans="1:29" ht="50.1" customHeight="1">
      <c r="A14" s="276"/>
      <c r="B14" s="382"/>
      <c r="C14" s="620" t="s">
        <v>81</v>
      </c>
      <c r="D14" s="621"/>
      <c r="E14" s="621"/>
      <c r="F14" s="480"/>
      <c r="G14" s="480"/>
      <c r="H14" s="717" t="s">
        <v>88</v>
      </c>
      <c r="I14" s="718"/>
      <c r="J14" s="719"/>
      <c r="K14" s="290"/>
      <c r="L14" s="291"/>
      <c r="M14" s="638" t="s">
        <v>540</v>
      </c>
      <c r="N14" s="606"/>
      <c r="O14" s="606"/>
      <c r="P14" s="480"/>
      <c r="Q14" s="480"/>
      <c r="R14" s="609" t="s">
        <v>87</v>
      </c>
      <c r="S14" s="609"/>
      <c r="T14" s="641"/>
      <c r="U14" s="294"/>
      <c r="V14" s="10"/>
      <c r="W14" s="14">
        <v>2</v>
      </c>
      <c r="X14" s="208" t="s">
        <v>75</v>
      </c>
      <c r="Y14" s="747"/>
      <c r="Z14" s="889"/>
      <c r="AA14" s="890"/>
      <c r="AB14" s="102"/>
      <c r="AC14" s="280"/>
    </row>
    <row r="15" spans="1:29" ht="12.95" customHeight="1">
      <c r="A15" s="276"/>
      <c r="B15" s="382"/>
      <c r="C15" s="408">
        <v>1</v>
      </c>
      <c r="D15" s="286" t="s">
        <v>82</v>
      </c>
      <c r="E15" s="490" t="s">
        <v>48</v>
      </c>
      <c r="F15" s="481"/>
      <c r="G15" s="482"/>
      <c r="H15" s="474" t="s">
        <v>48</v>
      </c>
      <c r="I15" s="1">
        <v>1</v>
      </c>
      <c r="J15" s="409" t="s">
        <v>91</v>
      </c>
      <c r="K15" s="290"/>
      <c r="L15" s="291"/>
      <c r="M15" s="505">
        <v>1</v>
      </c>
      <c r="N15" s="715" t="s">
        <v>9</v>
      </c>
      <c r="O15" s="490" t="s">
        <v>48</v>
      </c>
      <c r="P15" s="481"/>
      <c r="Q15" s="480"/>
      <c r="R15" s="474" t="s">
        <v>48</v>
      </c>
      <c r="S15" s="594">
        <v>1</v>
      </c>
      <c r="T15" s="477" t="s">
        <v>9</v>
      </c>
      <c r="U15" s="294"/>
      <c r="V15" s="10"/>
      <c r="W15" s="499">
        <v>3</v>
      </c>
      <c r="X15" s="884" t="s">
        <v>86</v>
      </c>
      <c r="Y15" s="747"/>
      <c r="Z15" s="889"/>
      <c r="AA15" s="890"/>
      <c r="AB15" s="102"/>
      <c r="AC15" s="280"/>
    </row>
    <row r="16" spans="1:29" ht="12.95" customHeight="1">
      <c r="A16" s="276"/>
      <c r="B16" s="382"/>
      <c r="C16" s="408">
        <v>2</v>
      </c>
      <c r="D16" s="286" t="s">
        <v>83</v>
      </c>
      <c r="E16" s="491"/>
      <c r="F16" s="481"/>
      <c r="G16" s="482"/>
      <c r="H16" s="475"/>
      <c r="I16" s="1">
        <v>2</v>
      </c>
      <c r="J16" s="409" t="s">
        <v>90</v>
      </c>
      <c r="K16" s="290"/>
      <c r="L16" s="291"/>
      <c r="M16" s="505">
        <v>2</v>
      </c>
      <c r="N16" s="715"/>
      <c r="O16" s="491"/>
      <c r="P16" s="481"/>
      <c r="Q16" s="480"/>
      <c r="R16" s="475"/>
      <c r="S16" s="594">
        <v>2</v>
      </c>
      <c r="T16" s="477"/>
      <c r="U16" s="294"/>
      <c r="V16" s="10"/>
      <c r="W16" s="500"/>
      <c r="X16" s="885"/>
      <c r="Y16" s="747"/>
      <c r="Z16" s="889"/>
      <c r="AA16" s="890"/>
      <c r="AB16" s="102"/>
      <c r="AC16" s="280"/>
    </row>
    <row r="17" spans="1:29" ht="12.95" customHeight="1">
      <c r="A17" s="276"/>
      <c r="B17" s="382"/>
      <c r="C17" s="408">
        <v>3</v>
      </c>
      <c r="D17" s="286" t="s">
        <v>84</v>
      </c>
      <c r="E17" s="491"/>
      <c r="F17" s="481"/>
      <c r="G17" s="482"/>
      <c r="H17" s="475"/>
      <c r="I17" s="1">
        <v>3</v>
      </c>
      <c r="J17" s="409" t="s">
        <v>89</v>
      </c>
      <c r="K17" s="290"/>
      <c r="L17" s="291"/>
      <c r="M17" s="505">
        <v>2</v>
      </c>
      <c r="N17" s="716" t="s">
        <v>10</v>
      </c>
      <c r="O17" s="491"/>
      <c r="P17" s="481"/>
      <c r="Q17" s="480"/>
      <c r="R17" s="475"/>
      <c r="S17" s="594">
        <v>2</v>
      </c>
      <c r="T17" s="471" t="s">
        <v>10</v>
      </c>
      <c r="U17" s="294"/>
      <c r="V17" s="10"/>
      <c r="W17" s="500"/>
      <c r="X17" s="885"/>
      <c r="Y17" s="747"/>
      <c r="Z17" s="889"/>
      <c r="AA17" s="890"/>
      <c r="AB17" s="102"/>
      <c r="AC17" s="280"/>
    </row>
    <row r="18" spans="1:29" ht="12.95" customHeight="1">
      <c r="A18" s="276"/>
      <c r="B18" s="382"/>
      <c r="C18" s="408">
        <v>4</v>
      </c>
      <c r="D18" s="286" t="s">
        <v>85</v>
      </c>
      <c r="E18" s="491"/>
      <c r="F18" s="481"/>
      <c r="G18" s="482"/>
      <c r="H18" s="475"/>
      <c r="I18" s="1">
        <v>4</v>
      </c>
      <c r="J18" s="409" t="s">
        <v>92</v>
      </c>
      <c r="K18" s="290"/>
      <c r="L18" s="291">
        <f>IF(P14=1,1,0)</f>
        <v>0</v>
      </c>
      <c r="M18" s="505">
        <v>4</v>
      </c>
      <c r="N18" s="716"/>
      <c r="O18" s="491"/>
      <c r="P18" s="481"/>
      <c r="Q18" s="480"/>
      <c r="R18" s="475"/>
      <c r="S18" s="594">
        <v>4</v>
      </c>
      <c r="T18" s="471"/>
      <c r="U18" s="294">
        <f>IF(Q14=2,1,0)</f>
        <v>0</v>
      </c>
      <c r="V18" s="10"/>
      <c r="W18" s="501"/>
      <c r="X18" s="886"/>
      <c r="Y18" s="747"/>
      <c r="Z18" s="889"/>
      <c r="AA18" s="890"/>
      <c r="AB18" s="102"/>
      <c r="AC18" s="280"/>
    </row>
    <row r="19" spans="1:29" ht="12" customHeight="1">
      <c r="A19" s="276"/>
      <c r="B19" s="382">
        <f>IF(F14=1,1,0)</f>
        <v>0</v>
      </c>
      <c r="C19" s="411"/>
      <c r="D19" s="402" t="s">
        <v>129</v>
      </c>
      <c r="E19" s="492"/>
      <c r="F19" s="481"/>
      <c r="G19" s="482"/>
      <c r="H19" s="476"/>
      <c r="I19" s="136"/>
      <c r="J19" s="410" t="s">
        <v>130</v>
      </c>
      <c r="K19" s="290">
        <f>IF(G14=3,1,0)</f>
        <v>0</v>
      </c>
      <c r="L19" s="291"/>
      <c r="M19" s="142"/>
      <c r="N19" s="258" t="s">
        <v>122</v>
      </c>
      <c r="O19" s="492"/>
      <c r="P19" s="481"/>
      <c r="Q19" s="480"/>
      <c r="R19" s="476"/>
      <c r="S19" s="136"/>
      <c r="T19" s="259" t="s">
        <v>123</v>
      </c>
      <c r="U19" s="294"/>
      <c r="V19" s="10"/>
      <c r="W19" s="559">
        <v>4</v>
      </c>
      <c r="X19" s="789" t="s">
        <v>93</v>
      </c>
      <c r="Y19" s="747"/>
      <c r="Z19" s="889"/>
      <c r="AA19" s="890"/>
      <c r="AB19" s="102"/>
      <c r="AC19" s="280"/>
    </row>
    <row r="20" spans="1:29" ht="54.95" customHeight="1">
      <c r="A20" s="276"/>
      <c r="B20" s="382"/>
      <c r="C20" s="600" t="s">
        <v>117</v>
      </c>
      <c r="D20" s="601"/>
      <c r="E20" s="601"/>
      <c r="F20" s="480"/>
      <c r="G20" s="480"/>
      <c r="H20" s="594" t="s">
        <v>100</v>
      </c>
      <c r="I20" s="594"/>
      <c r="J20" s="595"/>
      <c r="K20" s="290"/>
      <c r="L20" s="291"/>
      <c r="M20" s="638" t="s">
        <v>105</v>
      </c>
      <c r="N20" s="606"/>
      <c r="O20" s="606"/>
      <c r="P20" s="480"/>
      <c r="Q20" s="480"/>
      <c r="R20" s="609" t="s">
        <v>125</v>
      </c>
      <c r="S20" s="609"/>
      <c r="T20" s="641"/>
      <c r="U20" s="294"/>
      <c r="V20" s="10"/>
      <c r="W20" s="560"/>
      <c r="X20" s="791"/>
      <c r="Y20" s="747"/>
      <c r="Z20" s="889"/>
      <c r="AA20" s="890"/>
      <c r="AB20" s="102"/>
      <c r="AC20" s="280"/>
    </row>
    <row r="21" spans="1:29" ht="12.95" customHeight="1">
      <c r="A21" s="276"/>
      <c r="B21" s="382"/>
      <c r="C21" s="408">
        <v>1</v>
      </c>
      <c r="D21" s="4" t="s">
        <v>119</v>
      </c>
      <c r="E21" s="490" t="s">
        <v>48</v>
      </c>
      <c r="F21" s="481"/>
      <c r="G21" s="482"/>
      <c r="H21" s="474" t="s">
        <v>48</v>
      </c>
      <c r="I21" s="1">
        <v>1</v>
      </c>
      <c r="J21" s="409" t="s">
        <v>104</v>
      </c>
      <c r="K21" s="290"/>
      <c r="L21" s="291"/>
      <c r="M21" s="505">
        <v>1</v>
      </c>
      <c r="N21" s="715" t="s">
        <v>9</v>
      </c>
      <c r="O21" s="490" t="s">
        <v>48</v>
      </c>
      <c r="P21" s="481"/>
      <c r="Q21" s="482"/>
      <c r="R21" s="474" t="s">
        <v>48</v>
      </c>
      <c r="S21" s="594">
        <v>1</v>
      </c>
      <c r="T21" s="477" t="s">
        <v>9</v>
      </c>
      <c r="U21" s="294"/>
      <c r="V21" s="10"/>
      <c r="W21" s="499">
        <v>5</v>
      </c>
      <c r="X21" s="665" t="s">
        <v>546</v>
      </c>
      <c r="Y21" s="747"/>
      <c r="Z21" s="889"/>
      <c r="AA21" s="890"/>
      <c r="AB21" s="102"/>
      <c r="AC21" s="280"/>
    </row>
    <row r="22" spans="1:29" ht="12.95" customHeight="1">
      <c r="A22" s="276"/>
      <c r="B22" s="382"/>
      <c r="C22" s="408">
        <v>2</v>
      </c>
      <c r="D22" s="4" t="s">
        <v>118</v>
      </c>
      <c r="E22" s="491"/>
      <c r="F22" s="481"/>
      <c r="G22" s="482"/>
      <c r="H22" s="475"/>
      <c r="I22" s="1">
        <v>2</v>
      </c>
      <c r="J22" s="409" t="s">
        <v>103</v>
      </c>
      <c r="K22" s="290"/>
      <c r="L22" s="291"/>
      <c r="M22" s="505">
        <v>2</v>
      </c>
      <c r="N22" s="715"/>
      <c r="O22" s="491"/>
      <c r="P22" s="481"/>
      <c r="Q22" s="482"/>
      <c r="R22" s="475"/>
      <c r="S22" s="594">
        <v>2</v>
      </c>
      <c r="T22" s="477"/>
      <c r="U22" s="294"/>
      <c r="V22" s="10"/>
      <c r="W22" s="500"/>
      <c r="X22" s="666"/>
      <c r="Y22" s="747"/>
      <c r="Z22" s="889"/>
      <c r="AA22" s="890"/>
      <c r="AB22" s="102"/>
      <c r="AC22" s="280"/>
    </row>
    <row r="23" spans="1:29" ht="12.95" customHeight="1">
      <c r="A23" s="276"/>
      <c r="B23" s="382"/>
      <c r="C23" s="408">
        <v>3</v>
      </c>
      <c r="D23" s="4" t="s">
        <v>120</v>
      </c>
      <c r="E23" s="491"/>
      <c r="F23" s="481"/>
      <c r="G23" s="482"/>
      <c r="H23" s="475"/>
      <c r="I23" s="1">
        <v>3</v>
      </c>
      <c r="J23" s="409" t="s">
        <v>102</v>
      </c>
      <c r="K23" s="290"/>
      <c r="L23" s="291"/>
      <c r="M23" s="505">
        <v>2</v>
      </c>
      <c r="N23" s="716" t="s">
        <v>10</v>
      </c>
      <c r="O23" s="491"/>
      <c r="P23" s="481"/>
      <c r="Q23" s="482"/>
      <c r="R23" s="475"/>
      <c r="S23" s="594">
        <v>2</v>
      </c>
      <c r="T23" s="471" t="s">
        <v>10</v>
      </c>
      <c r="U23" s="294"/>
      <c r="V23" s="10"/>
      <c r="W23" s="501"/>
      <c r="X23" s="667"/>
      <c r="Y23" s="747"/>
      <c r="Z23" s="889"/>
      <c r="AA23" s="890"/>
      <c r="AB23" s="102"/>
      <c r="AC23" s="280"/>
    </row>
    <row r="24" spans="1:29" ht="12.95" customHeight="1">
      <c r="A24" s="276"/>
      <c r="B24" s="382"/>
      <c r="C24" s="408">
        <v>4</v>
      </c>
      <c r="D24" s="4" t="s">
        <v>121</v>
      </c>
      <c r="E24" s="491"/>
      <c r="F24" s="481"/>
      <c r="G24" s="482"/>
      <c r="H24" s="475"/>
      <c r="I24" s="1">
        <v>4</v>
      </c>
      <c r="J24" s="409" t="s">
        <v>101</v>
      </c>
      <c r="K24" s="290"/>
      <c r="L24" s="291"/>
      <c r="M24" s="505">
        <v>4</v>
      </c>
      <c r="N24" s="716"/>
      <c r="O24" s="491"/>
      <c r="P24" s="481"/>
      <c r="Q24" s="482"/>
      <c r="R24" s="475"/>
      <c r="S24" s="594">
        <v>4</v>
      </c>
      <c r="T24" s="471"/>
      <c r="U24" s="294"/>
      <c r="V24" s="10"/>
      <c r="W24" s="499">
        <v>6</v>
      </c>
      <c r="X24" s="817" t="s">
        <v>107</v>
      </c>
      <c r="Y24" s="747"/>
      <c r="Z24" s="889"/>
      <c r="AA24" s="890"/>
      <c r="AB24" s="102"/>
      <c r="AC24" s="280"/>
    </row>
    <row r="25" spans="1:29" ht="12" customHeight="1">
      <c r="A25" s="276"/>
      <c r="B25" s="382">
        <f>IF(F20=2,1,0)</f>
        <v>0</v>
      </c>
      <c r="C25" s="411"/>
      <c r="D25" s="402" t="s">
        <v>133</v>
      </c>
      <c r="E25" s="492"/>
      <c r="F25" s="481"/>
      <c r="G25" s="482"/>
      <c r="H25" s="476"/>
      <c r="I25" s="136"/>
      <c r="J25" s="410" t="s">
        <v>134</v>
      </c>
      <c r="K25" s="292">
        <f>IF(G20=4,1,0)</f>
        <v>0</v>
      </c>
      <c r="L25" s="291">
        <f>IF(P20=1,1,0)</f>
        <v>0</v>
      </c>
      <c r="M25" s="142"/>
      <c r="N25" s="258" t="s">
        <v>124</v>
      </c>
      <c r="O25" s="492"/>
      <c r="P25" s="481"/>
      <c r="Q25" s="482"/>
      <c r="R25" s="476"/>
      <c r="S25" s="136"/>
      <c r="T25" s="259" t="s">
        <v>126</v>
      </c>
      <c r="U25" s="294">
        <f>IF(Q20=1,1,0)</f>
        <v>0</v>
      </c>
      <c r="V25" s="10"/>
      <c r="W25" s="500"/>
      <c r="X25" s="836"/>
      <c r="Y25" s="747"/>
      <c r="Z25" s="889"/>
      <c r="AA25" s="890"/>
      <c r="AB25" s="102"/>
      <c r="AC25" s="280"/>
    </row>
    <row r="26" spans="1:29" ht="50.1" customHeight="1">
      <c r="A26" s="276"/>
      <c r="B26" s="382"/>
      <c r="C26" s="600" t="s">
        <v>131</v>
      </c>
      <c r="D26" s="601"/>
      <c r="E26" s="601"/>
      <c r="F26" s="480"/>
      <c r="G26" s="480"/>
      <c r="H26" s="594" t="s">
        <v>132</v>
      </c>
      <c r="I26" s="594"/>
      <c r="J26" s="595"/>
      <c r="K26" s="290"/>
      <c r="L26" s="291"/>
      <c r="M26" s="638" t="s">
        <v>106</v>
      </c>
      <c r="N26" s="606"/>
      <c r="O26" s="606"/>
      <c r="P26" s="480"/>
      <c r="Q26" s="480"/>
      <c r="R26" s="594" t="s">
        <v>116</v>
      </c>
      <c r="S26" s="594"/>
      <c r="T26" s="694"/>
      <c r="U26" s="294"/>
      <c r="V26" s="10"/>
      <c r="W26" s="501"/>
      <c r="X26" s="818"/>
      <c r="Y26" s="747"/>
      <c r="Z26" s="889"/>
      <c r="AA26" s="890"/>
      <c r="AB26" s="102"/>
      <c r="AC26" s="280"/>
    </row>
    <row r="27" spans="1:29" ht="12.95" customHeight="1">
      <c r="A27" s="276"/>
      <c r="B27" s="382"/>
      <c r="C27" s="600">
        <v>1</v>
      </c>
      <c r="D27" s="715" t="s">
        <v>9</v>
      </c>
      <c r="E27" s="502" t="s">
        <v>48</v>
      </c>
      <c r="F27" s="482"/>
      <c r="G27" s="482"/>
      <c r="H27" s="474" t="s">
        <v>48</v>
      </c>
      <c r="I27" s="505">
        <v>1</v>
      </c>
      <c r="J27" s="692" t="s">
        <v>9</v>
      </c>
      <c r="K27" s="290"/>
      <c r="L27" s="291"/>
      <c r="M27" s="505">
        <v>1</v>
      </c>
      <c r="N27" s="715" t="s">
        <v>9</v>
      </c>
      <c r="O27" s="490" t="s">
        <v>48</v>
      </c>
      <c r="P27" s="481"/>
      <c r="Q27" s="482"/>
      <c r="R27" s="474" t="s">
        <v>48</v>
      </c>
      <c r="S27" s="594">
        <v>1</v>
      </c>
      <c r="T27" s="477" t="s">
        <v>9</v>
      </c>
      <c r="U27" s="294"/>
      <c r="V27" s="10"/>
      <c r="W27" s="553">
        <v>7</v>
      </c>
      <c r="X27" s="801" t="s">
        <v>108</v>
      </c>
      <c r="Y27" s="747"/>
      <c r="Z27" s="889"/>
      <c r="AA27" s="890"/>
      <c r="AB27" s="102"/>
      <c r="AC27" s="280"/>
    </row>
    <row r="28" spans="1:29" ht="12.95" customHeight="1">
      <c r="A28" s="276"/>
      <c r="B28" s="382"/>
      <c r="C28" s="600">
        <v>2</v>
      </c>
      <c r="D28" s="715"/>
      <c r="E28" s="503"/>
      <c r="F28" s="482"/>
      <c r="G28" s="482"/>
      <c r="H28" s="475"/>
      <c r="I28" s="505">
        <v>2</v>
      </c>
      <c r="J28" s="692"/>
      <c r="K28" s="290"/>
      <c r="L28" s="291"/>
      <c r="M28" s="505">
        <v>2</v>
      </c>
      <c r="N28" s="715"/>
      <c r="O28" s="491"/>
      <c r="P28" s="481"/>
      <c r="Q28" s="482"/>
      <c r="R28" s="475"/>
      <c r="S28" s="594">
        <v>2</v>
      </c>
      <c r="T28" s="477"/>
      <c r="U28" s="294"/>
      <c r="V28" s="10"/>
      <c r="W28" s="554"/>
      <c r="X28" s="816"/>
      <c r="Y28" s="747"/>
      <c r="Z28" s="889"/>
      <c r="AA28" s="890"/>
      <c r="AB28" s="102"/>
      <c r="AC28" s="280"/>
    </row>
    <row r="29" spans="1:29" ht="12.95" customHeight="1">
      <c r="A29" s="276"/>
      <c r="B29" s="382"/>
      <c r="C29" s="600">
        <v>2</v>
      </c>
      <c r="D29" s="716" t="s">
        <v>10</v>
      </c>
      <c r="E29" s="503"/>
      <c r="F29" s="482"/>
      <c r="G29" s="482"/>
      <c r="H29" s="475"/>
      <c r="I29" s="505">
        <v>2</v>
      </c>
      <c r="J29" s="693" t="s">
        <v>10</v>
      </c>
      <c r="K29" s="290"/>
      <c r="L29" s="291"/>
      <c r="M29" s="505">
        <v>2</v>
      </c>
      <c r="N29" s="716" t="s">
        <v>10</v>
      </c>
      <c r="O29" s="491"/>
      <c r="P29" s="481"/>
      <c r="Q29" s="482"/>
      <c r="R29" s="475"/>
      <c r="S29" s="594">
        <v>2</v>
      </c>
      <c r="T29" s="471" t="s">
        <v>10</v>
      </c>
      <c r="U29" s="294"/>
      <c r="V29" s="10"/>
      <c r="W29" s="554"/>
      <c r="X29" s="816"/>
      <c r="Y29" s="747"/>
      <c r="Z29" s="889"/>
      <c r="AA29" s="890"/>
      <c r="AB29" s="102"/>
      <c r="AC29" s="280"/>
    </row>
    <row r="30" spans="1:29" ht="12.95" customHeight="1">
      <c r="A30" s="276"/>
      <c r="B30" s="382"/>
      <c r="C30" s="600">
        <v>4</v>
      </c>
      <c r="D30" s="716"/>
      <c r="E30" s="503"/>
      <c r="F30" s="482"/>
      <c r="G30" s="482"/>
      <c r="H30" s="475"/>
      <c r="I30" s="505">
        <v>4</v>
      </c>
      <c r="J30" s="693"/>
      <c r="K30" s="290"/>
      <c r="L30" s="291"/>
      <c r="M30" s="505">
        <v>4</v>
      </c>
      <c r="N30" s="716"/>
      <c r="O30" s="491"/>
      <c r="P30" s="481"/>
      <c r="Q30" s="482"/>
      <c r="R30" s="475"/>
      <c r="S30" s="594">
        <v>4</v>
      </c>
      <c r="T30" s="471"/>
      <c r="U30" s="294"/>
      <c r="V30" s="10"/>
      <c r="W30" s="555"/>
      <c r="X30" s="802"/>
      <c r="Y30" s="747"/>
      <c r="Z30" s="889"/>
      <c r="AA30" s="890"/>
      <c r="AB30" s="102"/>
      <c r="AC30" s="280"/>
    </row>
    <row r="31" spans="1:29" ht="12" customHeight="1">
      <c r="A31" s="276"/>
      <c r="B31" s="382">
        <f>IF(F26=1,1,0)</f>
        <v>0</v>
      </c>
      <c r="C31" s="411"/>
      <c r="D31" s="402" t="s">
        <v>543</v>
      </c>
      <c r="E31" s="504"/>
      <c r="F31" s="482"/>
      <c r="G31" s="482"/>
      <c r="H31" s="476"/>
      <c r="I31" s="136"/>
      <c r="J31" s="410" t="s">
        <v>544</v>
      </c>
      <c r="K31" s="292">
        <f>IF(G26=1,1,0)</f>
        <v>0</v>
      </c>
      <c r="L31" s="291">
        <f>IF(P26=2,1,0)</f>
        <v>0</v>
      </c>
      <c r="M31" s="142"/>
      <c r="N31" s="258" t="s">
        <v>127</v>
      </c>
      <c r="O31" s="492"/>
      <c r="P31" s="481"/>
      <c r="Q31" s="482"/>
      <c r="R31" s="476"/>
      <c r="S31" s="136"/>
      <c r="T31" s="259" t="s">
        <v>128</v>
      </c>
      <c r="U31" s="294">
        <f>IF(Q26=1,1,0)</f>
        <v>0</v>
      </c>
      <c r="V31" s="10"/>
      <c r="W31" s="499"/>
      <c r="X31" s="893"/>
      <c r="Y31" s="747"/>
      <c r="Z31" s="889"/>
      <c r="AA31" s="890"/>
      <c r="AB31" s="102"/>
      <c r="AC31" s="280"/>
    </row>
    <row r="32" spans="1:29" ht="54.95" customHeight="1">
      <c r="A32" s="276"/>
      <c r="B32" s="382"/>
      <c r="C32" s="605" t="s">
        <v>135</v>
      </c>
      <c r="D32" s="606"/>
      <c r="E32" s="606"/>
      <c r="F32" s="480"/>
      <c r="G32" s="480"/>
      <c r="H32" s="609" t="s">
        <v>542</v>
      </c>
      <c r="I32" s="609"/>
      <c r="J32" s="610"/>
      <c r="K32" s="290"/>
      <c r="L32" s="291"/>
      <c r="M32" s="505" t="s">
        <v>115</v>
      </c>
      <c r="N32" s="601"/>
      <c r="O32" s="601"/>
      <c r="P32" s="480"/>
      <c r="Q32" s="480"/>
      <c r="R32" s="624" t="s">
        <v>114</v>
      </c>
      <c r="S32" s="624"/>
      <c r="T32" s="648"/>
      <c r="U32" s="294"/>
      <c r="V32" s="10"/>
      <c r="W32" s="500"/>
      <c r="X32" s="894"/>
      <c r="Y32" s="747"/>
      <c r="Z32" s="889"/>
      <c r="AA32" s="890"/>
      <c r="AB32" s="102"/>
      <c r="AC32" s="280"/>
    </row>
    <row r="33" spans="1:29" ht="15" customHeight="1">
      <c r="A33" s="276"/>
      <c r="B33" s="382"/>
      <c r="C33" s="600">
        <v>1</v>
      </c>
      <c r="D33" s="715" t="s">
        <v>9</v>
      </c>
      <c r="E33" s="490" t="s">
        <v>48</v>
      </c>
      <c r="F33" s="481"/>
      <c r="G33" s="481"/>
      <c r="H33" s="474" t="s">
        <v>48</v>
      </c>
      <c r="I33" s="505">
        <v>1</v>
      </c>
      <c r="J33" s="692" t="s">
        <v>9</v>
      </c>
      <c r="K33" s="290"/>
      <c r="L33" s="291"/>
      <c r="M33" s="505">
        <v>1</v>
      </c>
      <c r="N33" s="715" t="s">
        <v>9</v>
      </c>
      <c r="O33" s="490" t="s">
        <v>48</v>
      </c>
      <c r="P33" s="481"/>
      <c r="Q33" s="482"/>
      <c r="R33" s="474" t="s">
        <v>48</v>
      </c>
      <c r="S33" s="594">
        <v>1</v>
      </c>
      <c r="T33" s="477" t="s">
        <v>9</v>
      </c>
      <c r="U33" s="294"/>
      <c r="V33" s="10"/>
      <c r="W33" s="500"/>
      <c r="X33" s="894"/>
      <c r="Y33" s="747"/>
      <c r="Z33" s="889"/>
      <c r="AA33" s="890"/>
      <c r="AB33" s="102"/>
      <c r="AC33" s="280"/>
    </row>
    <row r="34" spans="1:29" ht="15" customHeight="1">
      <c r="A34" s="276"/>
      <c r="B34" s="382"/>
      <c r="C34" s="600">
        <v>2</v>
      </c>
      <c r="D34" s="715"/>
      <c r="E34" s="491"/>
      <c r="F34" s="481"/>
      <c r="G34" s="481"/>
      <c r="H34" s="475"/>
      <c r="I34" s="505">
        <v>2</v>
      </c>
      <c r="J34" s="692"/>
      <c r="K34" s="290"/>
      <c r="L34" s="291"/>
      <c r="M34" s="505">
        <v>2</v>
      </c>
      <c r="N34" s="715"/>
      <c r="O34" s="491"/>
      <c r="P34" s="481"/>
      <c r="Q34" s="482"/>
      <c r="R34" s="475"/>
      <c r="S34" s="594">
        <v>2</v>
      </c>
      <c r="T34" s="477"/>
      <c r="U34" s="294"/>
      <c r="V34" s="10"/>
      <c r="W34" s="500"/>
      <c r="X34" s="894"/>
      <c r="Y34" s="747"/>
      <c r="Z34" s="889"/>
      <c r="AA34" s="890"/>
      <c r="AB34" s="102"/>
      <c r="AC34" s="280"/>
    </row>
    <row r="35" spans="1:29" ht="15" customHeight="1">
      <c r="A35" s="276"/>
      <c r="B35" s="382"/>
      <c r="C35" s="600">
        <v>2</v>
      </c>
      <c r="D35" s="716" t="s">
        <v>10</v>
      </c>
      <c r="E35" s="491"/>
      <c r="F35" s="481"/>
      <c r="G35" s="481"/>
      <c r="H35" s="475"/>
      <c r="I35" s="505">
        <v>2</v>
      </c>
      <c r="J35" s="693" t="s">
        <v>10</v>
      </c>
      <c r="K35" s="290"/>
      <c r="L35" s="291"/>
      <c r="M35" s="505">
        <v>2</v>
      </c>
      <c r="N35" s="716" t="s">
        <v>10</v>
      </c>
      <c r="O35" s="491"/>
      <c r="P35" s="481"/>
      <c r="Q35" s="482"/>
      <c r="R35" s="475"/>
      <c r="S35" s="594">
        <v>2</v>
      </c>
      <c r="T35" s="471" t="s">
        <v>10</v>
      </c>
      <c r="U35" s="294"/>
      <c r="V35" s="10"/>
      <c r="W35" s="500"/>
      <c r="X35" s="894"/>
      <c r="Y35" s="747"/>
      <c r="Z35" s="889"/>
      <c r="AA35" s="890"/>
      <c r="AB35" s="102"/>
      <c r="AC35" s="280"/>
    </row>
    <row r="36" spans="1:29" ht="15" customHeight="1">
      <c r="A36" s="276"/>
      <c r="B36" s="382">
        <f>IF(F32=2,1,0)</f>
        <v>0</v>
      </c>
      <c r="C36" s="600">
        <v>4</v>
      </c>
      <c r="D36" s="716"/>
      <c r="E36" s="491"/>
      <c r="F36" s="481"/>
      <c r="G36" s="481"/>
      <c r="H36" s="475"/>
      <c r="I36" s="505">
        <v>4</v>
      </c>
      <c r="J36" s="693"/>
      <c r="K36" s="292">
        <f>IF(G32=2,1,0)</f>
        <v>0</v>
      </c>
      <c r="L36" s="291">
        <f>IF(P32=1,1,0)</f>
        <v>0</v>
      </c>
      <c r="M36" s="505">
        <v>4</v>
      </c>
      <c r="N36" s="716"/>
      <c r="O36" s="491"/>
      <c r="P36" s="481"/>
      <c r="Q36" s="482"/>
      <c r="R36" s="475"/>
      <c r="S36" s="594">
        <v>4</v>
      </c>
      <c r="T36" s="471"/>
      <c r="U36" s="294">
        <f>IF(Q32=2,1,0)</f>
        <v>0</v>
      </c>
      <c r="V36" s="10"/>
      <c r="W36" s="500"/>
      <c r="X36" s="894"/>
      <c r="Y36" s="747"/>
      <c r="Z36" s="889"/>
      <c r="AA36" s="890"/>
      <c r="AB36" s="102"/>
      <c r="AC36" s="280"/>
    </row>
    <row r="37" spans="1:29" ht="12" customHeight="1" thickBot="1">
      <c r="A37" s="276"/>
      <c r="B37" s="210"/>
      <c r="C37" s="413"/>
      <c r="D37" s="27"/>
      <c r="E37" s="492"/>
      <c r="F37" s="481"/>
      <c r="G37" s="481"/>
      <c r="H37" s="476"/>
      <c r="I37" s="139"/>
      <c r="J37" s="414"/>
      <c r="K37" s="23"/>
      <c r="L37" s="22"/>
      <c r="M37" s="28"/>
      <c r="N37" s="29"/>
      <c r="O37" s="492"/>
      <c r="P37" s="481"/>
      <c r="Q37" s="482"/>
      <c r="R37" s="476"/>
      <c r="S37" s="143"/>
      <c r="T37" s="30"/>
      <c r="U37" s="294"/>
      <c r="V37" s="10"/>
      <c r="W37" s="500"/>
      <c r="X37" s="894"/>
      <c r="Y37" s="747"/>
      <c r="Z37" s="889"/>
      <c r="AA37" s="890"/>
      <c r="AB37" s="102"/>
      <c r="AC37" s="280"/>
    </row>
    <row r="38" spans="1:29" ht="20.100000000000001" customHeight="1" thickBot="1">
      <c r="A38" s="276"/>
      <c r="B38" s="72"/>
      <c r="C38" s="415"/>
      <c r="D38" s="587" t="s">
        <v>52</v>
      </c>
      <c r="E38" s="587"/>
      <c r="F38" s="587"/>
      <c r="G38" s="587"/>
      <c r="H38" s="587"/>
      <c r="I38" s="587"/>
      <c r="J38" s="588"/>
      <c r="K38" s="711">
        <f>SUM(L36,U36,K36,B36,B31,K31,L31,U31,U25,U18,U13,L13,L18,L25,K25,K19,K13,B13,B19,B25)</f>
        <v>0</v>
      </c>
      <c r="L38" s="712"/>
      <c r="M38" s="212"/>
      <c r="N38" s="713" t="s">
        <v>52</v>
      </c>
      <c r="O38" s="713"/>
      <c r="P38" s="713"/>
      <c r="Q38" s="713"/>
      <c r="R38" s="713"/>
      <c r="S38" s="713"/>
      <c r="T38" s="714"/>
      <c r="U38" s="23"/>
      <c r="V38" s="85"/>
      <c r="W38" s="551"/>
      <c r="X38" s="895"/>
      <c r="Y38" s="748"/>
      <c r="Z38" s="891"/>
      <c r="AA38" s="892"/>
      <c r="AB38" s="102"/>
      <c r="AC38" s="280"/>
    </row>
    <row r="39" spans="1:29" ht="15" thickBot="1">
      <c r="A39" s="276"/>
      <c r="B39" s="285"/>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80"/>
    </row>
    <row r="40" spans="1:29" ht="15" customHeight="1">
      <c r="A40" s="276"/>
      <c r="B40" s="173"/>
      <c r="C40" s="706" t="s">
        <v>67</v>
      </c>
      <c r="D40" s="706"/>
      <c r="E40" s="706"/>
      <c r="F40" s="706"/>
      <c r="G40" s="706"/>
      <c r="H40" s="706"/>
      <c r="I40" s="706"/>
      <c r="J40" s="706">
        <v>3</v>
      </c>
      <c r="K40" s="147"/>
      <c r="L40" s="148"/>
      <c r="M40" s="709" t="s">
        <v>67</v>
      </c>
      <c r="N40" s="709"/>
      <c r="O40" s="709"/>
      <c r="P40" s="709"/>
      <c r="Q40" s="709"/>
      <c r="R40" s="709"/>
      <c r="S40" s="709"/>
      <c r="T40" s="706">
        <v>3</v>
      </c>
      <c r="U40" s="149"/>
      <c r="V40" s="148"/>
      <c r="W40" s="881" t="s">
        <v>67</v>
      </c>
      <c r="X40" s="881"/>
      <c r="Y40" s="150"/>
      <c r="Z40" s="878">
        <v>3</v>
      </c>
      <c r="AA40" s="878"/>
      <c r="AB40" s="151"/>
      <c r="AC40" s="280"/>
    </row>
    <row r="41" spans="1:29" ht="15" customHeight="1">
      <c r="A41" s="276"/>
      <c r="B41" s="174"/>
      <c r="C41" s="707"/>
      <c r="D41" s="707"/>
      <c r="E41" s="707"/>
      <c r="F41" s="707"/>
      <c r="G41" s="707"/>
      <c r="H41" s="707"/>
      <c r="I41" s="707"/>
      <c r="J41" s="707"/>
      <c r="K41" s="152"/>
      <c r="L41" s="153"/>
      <c r="M41" s="710"/>
      <c r="N41" s="710"/>
      <c r="O41" s="710"/>
      <c r="P41" s="710"/>
      <c r="Q41" s="710"/>
      <c r="R41" s="710"/>
      <c r="S41" s="710"/>
      <c r="T41" s="707"/>
      <c r="U41" s="154"/>
      <c r="V41" s="153"/>
      <c r="W41" s="882"/>
      <c r="X41" s="882"/>
      <c r="Y41" s="155"/>
      <c r="Z41" s="879"/>
      <c r="AA41" s="879"/>
      <c r="AB41" s="156"/>
      <c r="AC41" s="282"/>
    </row>
    <row r="42" spans="1:29" ht="23.25" customHeight="1" thickBot="1">
      <c r="A42" s="394"/>
      <c r="B42" s="395"/>
      <c r="C42" s="708"/>
      <c r="D42" s="708"/>
      <c r="E42" s="708"/>
      <c r="F42" s="708"/>
      <c r="G42" s="708"/>
      <c r="H42" s="708"/>
      <c r="I42" s="708"/>
      <c r="J42" s="708"/>
      <c r="K42" s="157"/>
      <c r="L42" s="158"/>
      <c r="M42" s="710"/>
      <c r="N42" s="710"/>
      <c r="O42" s="710"/>
      <c r="P42" s="710"/>
      <c r="Q42" s="710"/>
      <c r="R42" s="710"/>
      <c r="S42" s="710"/>
      <c r="T42" s="707"/>
      <c r="U42" s="159"/>
      <c r="V42" s="160"/>
      <c r="W42" s="883"/>
      <c r="X42" s="883"/>
      <c r="Y42" s="161"/>
      <c r="Z42" s="880"/>
      <c r="AA42" s="880"/>
      <c r="AB42" s="162"/>
      <c r="AC42" s="282"/>
    </row>
    <row r="43" spans="1:29" ht="15" customHeight="1">
      <c r="A43" s="394"/>
      <c r="B43" s="396"/>
      <c r="C43" s="507" t="s">
        <v>142</v>
      </c>
      <c r="D43" s="508"/>
      <c r="E43" s="47"/>
      <c r="F43" s="47"/>
      <c r="G43" s="47"/>
      <c r="H43" s="47"/>
      <c r="I43" s="47"/>
      <c r="J43" s="141" t="s">
        <v>147</v>
      </c>
      <c r="K43" s="221"/>
      <c r="L43" s="222"/>
      <c r="M43" s="548" t="s">
        <v>552</v>
      </c>
      <c r="N43" s="549"/>
      <c r="O43" s="549"/>
      <c r="P43" s="172"/>
      <c r="Q43" s="172"/>
      <c r="R43" s="549" t="s">
        <v>553</v>
      </c>
      <c r="S43" s="549"/>
      <c r="T43" s="550"/>
      <c r="U43" s="221"/>
      <c r="V43" s="223"/>
      <c r="W43" s="755" t="s">
        <v>5</v>
      </c>
      <c r="X43" s="756"/>
      <c r="Y43" s="88"/>
      <c r="Z43" s="749" t="s">
        <v>41</v>
      </c>
      <c r="AA43" s="750"/>
      <c r="AB43" s="162"/>
      <c r="AC43" s="282"/>
    </row>
    <row r="44" spans="1:29" ht="39.950000000000003" customHeight="1">
      <c r="A44" s="394"/>
      <c r="B44" s="397"/>
      <c r="C44" s="635" t="s">
        <v>139</v>
      </c>
      <c r="D44" s="621"/>
      <c r="E44" s="621"/>
      <c r="F44" s="480"/>
      <c r="G44" s="480"/>
      <c r="H44" s="705" t="s">
        <v>143</v>
      </c>
      <c r="I44" s="636"/>
      <c r="J44" s="637"/>
      <c r="K44" s="388"/>
      <c r="L44" s="389"/>
      <c r="M44" s="672" t="s">
        <v>138</v>
      </c>
      <c r="N44" s="673"/>
      <c r="O44" s="673"/>
      <c r="P44" s="480"/>
      <c r="Q44" s="480"/>
      <c r="R44" s="703" t="s">
        <v>554</v>
      </c>
      <c r="S44" s="703"/>
      <c r="T44" s="704"/>
      <c r="U44" s="388"/>
      <c r="V44" s="391"/>
      <c r="W44" s="757"/>
      <c r="X44" s="758"/>
      <c r="Y44" s="86"/>
      <c r="Z44" s="751"/>
      <c r="AA44" s="752"/>
      <c r="AB44" s="162"/>
      <c r="AC44" s="280"/>
    </row>
    <row r="45" spans="1:29" ht="15" customHeight="1">
      <c r="A45" s="394"/>
      <c r="B45" s="397"/>
      <c r="C45" s="48">
        <v>1</v>
      </c>
      <c r="D45" s="4" t="s">
        <v>140</v>
      </c>
      <c r="E45" s="490" t="s">
        <v>48</v>
      </c>
      <c r="F45" s="480"/>
      <c r="G45" s="480"/>
      <c r="H45" s="474" t="s">
        <v>48</v>
      </c>
      <c r="I45" s="1">
        <v>1</v>
      </c>
      <c r="J45" s="49" t="s">
        <v>144</v>
      </c>
      <c r="K45" s="388"/>
      <c r="L45" s="389"/>
      <c r="M45" s="527">
        <v>1</v>
      </c>
      <c r="N45" s="530" t="s">
        <v>9</v>
      </c>
      <c r="O45" s="531" t="s">
        <v>48</v>
      </c>
      <c r="P45" s="481"/>
      <c r="Q45" s="481"/>
      <c r="R45" s="502" t="s">
        <v>48</v>
      </c>
      <c r="S45" s="525">
        <v>1</v>
      </c>
      <c r="T45" s="526" t="s">
        <v>9</v>
      </c>
      <c r="U45" s="388"/>
      <c r="V45" s="391"/>
      <c r="W45" s="757"/>
      <c r="X45" s="758"/>
      <c r="Y45" s="86"/>
      <c r="Z45" s="751"/>
      <c r="AA45" s="752"/>
      <c r="AB45" s="162"/>
      <c r="AC45" s="280"/>
    </row>
    <row r="46" spans="1:29" ht="15" customHeight="1">
      <c r="A46" s="394"/>
      <c r="B46" s="397"/>
      <c r="C46" s="48">
        <v>2</v>
      </c>
      <c r="D46" s="4" t="s">
        <v>141</v>
      </c>
      <c r="E46" s="491"/>
      <c r="F46" s="480"/>
      <c r="G46" s="480"/>
      <c r="H46" s="475"/>
      <c r="I46" s="1">
        <v>2</v>
      </c>
      <c r="J46" s="49" t="s">
        <v>145</v>
      </c>
      <c r="K46" s="388"/>
      <c r="L46" s="389"/>
      <c r="M46" s="527"/>
      <c r="N46" s="530"/>
      <c r="O46" s="532"/>
      <c r="P46" s="481"/>
      <c r="Q46" s="481"/>
      <c r="R46" s="503"/>
      <c r="S46" s="525"/>
      <c r="T46" s="526"/>
      <c r="U46" s="388"/>
      <c r="V46" s="391"/>
      <c r="W46" s="759"/>
      <c r="X46" s="760"/>
      <c r="Y46" s="87"/>
      <c r="Z46" s="753"/>
      <c r="AA46" s="754"/>
      <c r="AB46" s="163"/>
      <c r="AC46" s="280"/>
    </row>
    <row r="47" spans="1:29" ht="15" customHeight="1">
      <c r="A47" s="394"/>
      <c r="B47" s="397"/>
      <c r="C47" s="48">
        <v>3</v>
      </c>
      <c r="D47" s="4" t="s">
        <v>555</v>
      </c>
      <c r="E47" s="491"/>
      <c r="F47" s="480"/>
      <c r="G47" s="480"/>
      <c r="H47" s="475"/>
      <c r="I47" s="1">
        <v>3</v>
      </c>
      <c r="J47" s="49" t="s">
        <v>146</v>
      </c>
      <c r="K47" s="388"/>
      <c r="L47" s="389"/>
      <c r="M47" s="527">
        <v>2</v>
      </c>
      <c r="N47" s="528" t="s">
        <v>10</v>
      </c>
      <c r="O47" s="532"/>
      <c r="P47" s="481"/>
      <c r="Q47" s="481"/>
      <c r="R47" s="503"/>
      <c r="S47" s="525">
        <v>3</v>
      </c>
      <c r="T47" s="529" t="s">
        <v>10</v>
      </c>
      <c r="U47" s="388"/>
      <c r="V47" s="391"/>
      <c r="W47" s="499">
        <v>8</v>
      </c>
      <c r="X47" s="803" t="s">
        <v>136</v>
      </c>
      <c r="Y47" s="833">
        <v>13</v>
      </c>
      <c r="Z47" s="827" t="str">
        <f>VLOOKUP(Y47,H707:J717,3,TRUE)</f>
        <v>أولا انها ذات طابع اجتماعي وتشترك مع القاعدة الشرعية في هذه الخاصية ..ثانيا انها قاعدة سلوك  لاتهتم بالنيات ...ثالثا انها عامة تسري على كل الأشخاص , ومجردة أي انها تنطبق على من تم وصفه بالقاعدة القانونية ..رابعا انها ملزمة واجبة الاحترام والتنفيذ.(ص55-58)</v>
      </c>
      <c r="AA47" s="828"/>
      <c r="AB47" s="163"/>
      <c r="AC47" s="280"/>
    </row>
    <row r="48" spans="1:29" ht="15" customHeight="1">
      <c r="A48" s="394"/>
      <c r="B48" s="397">
        <f>IF(F44=4,1,0)</f>
        <v>0</v>
      </c>
      <c r="C48" s="48">
        <v>4</v>
      </c>
      <c r="D48" s="4" t="s">
        <v>63</v>
      </c>
      <c r="E48" s="491"/>
      <c r="F48" s="480"/>
      <c r="G48" s="480"/>
      <c r="H48" s="475"/>
      <c r="I48" s="1">
        <v>4</v>
      </c>
      <c r="J48" s="49" t="s">
        <v>63</v>
      </c>
      <c r="K48" s="388">
        <f>IF(G44=1,1,0)</f>
        <v>0</v>
      </c>
      <c r="L48" s="389">
        <f>IF(P44=2,1,0)</f>
        <v>0</v>
      </c>
      <c r="M48" s="527"/>
      <c r="N48" s="528"/>
      <c r="O48" s="532"/>
      <c r="P48" s="481"/>
      <c r="Q48" s="481"/>
      <c r="R48" s="503"/>
      <c r="S48" s="525"/>
      <c r="T48" s="529"/>
      <c r="U48" s="388">
        <f>IF(Q44=2,1,0)</f>
        <v>0</v>
      </c>
      <c r="V48" s="391"/>
      <c r="W48" s="500"/>
      <c r="X48" s="804"/>
      <c r="Y48" s="834"/>
      <c r="Z48" s="829"/>
      <c r="AA48" s="830"/>
      <c r="AB48" s="163"/>
      <c r="AC48" s="280"/>
    </row>
    <row r="49" spans="1:29" ht="15" customHeight="1">
      <c r="A49" s="394"/>
      <c r="B49" s="397"/>
      <c r="C49" s="523" t="s">
        <v>154</v>
      </c>
      <c r="D49" s="524"/>
      <c r="E49" s="492"/>
      <c r="F49" s="480"/>
      <c r="G49" s="480"/>
      <c r="H49" s="476"/>
      <c r="I49" s="136"/>
      <c r="J49" s="260" t="s">
        <v>166</v>
      </c>
      <c r="K49" s="388"/>
      <c r="L49" s="389"/>
      <c r="M49" s="170"/>
      <c r="N49" s="258" t="s">
        <v>156</v>
      </c>
      <c r="O49" s="539"/>
      <c r="P49" s="481"/>
      <c r="Q49" s="481"/>
      <c r="R49" s="504"/>
      <c r="S49" s="176"/>
      <c r="T49" s="259" t="s">
        <v>158</v>
      </c>
      <c r="U49" s="388"/>
      <c r="V49" s="391"/>
      <c r="W49" s="501"/>
      <c r="X49" s="805"/>
      <c r="Y49" s="834"/>
      <c r="Z49" s="829"/>
      <c r="AA49" s="830"/>
      <c r="AB49" s="163"/>
      <c r="AC49" s="280"/>
    </row>
    <row r="50" spans="1:29" ht="54.95" customHeight="1">
      <c r="A50" s="394"/>
      <c r="B50" s="397"/>
      <c r="C50" s="635" t="s">
        <v>155</v>
      </c>
      <c r="D50" s="621"/>
      <c r="E50" s="621"/>
      <c r="F50" s="480"/>
      <c r="G50" s="480"/>
      <c r="H50" s="609" t="s">
        <v>162</v>
      </c>
      <c r="I50" s="609"/>
      <c r="J50" s="698"/>
      <c r="K50" s="388"/>
      <c r="L50" s="389"/>
      <c r="M50" s="672" t="s">
        <v>149</v>
      </c>
      <c r="N50" s="673"/>
      <c r="O50" s="673"/>
      <c r="P50" s="480"/>
      <c r="Q50" s="480"/>
      <c r="R50" s="525" t="s">
        <v>157</v>
      </c>
      <c r="S50" s="525"/>
      <c r="T50" s="597"/>
      <c r="U50" s="388"/>
      <c r="V50" s="391"/>
      <c r="W50" s="14">
        <v>9</v>
      </c>
      <c r="X50" s="216" t="s">
        <v>148</v>
      </c>
      <c r="Y50" s="834"/>
      <c r="Z50" s="829"/>
      <c r="AA50" s="830"/>
      <c r="AB50" s="163"/>
      <c r="AC50" s="280"/>
    </row>
    <row r="51" spans="1:29" ht="15" customHeight="1">
      <c r="A51" s="394"/>
      <c r="B51" s="397"/>
      <c r="C51" s="48">
        <v>1</v>
      </c>
      <c r="D51" s="4" t="s">
        <v>153</v>
      </c>
      <c r="E51" s="490" t="s">
        <v>48</v>
      </c>
      <c r="F51" s="481"/>
      <c r="G51" s="482"/>
      <c r="H51" s="474" t="s">
        <v>48</v>
      </c>
      <c r="I51" s="1">
        <v>1</v>
      </c>
      <c r="J51" s="49" t="s">
        <v>150</v>
      </c>
      <c r="K51" s="388"/>
      <c r="L51" s="389"/>
      <c r="M51" s="527">
        <v>1</v>
      </c>
      <c r="N51" s="530" t="s">
        <v>9</v>
      </c>
      <c r="O51" s="531" t="s">
        <v>48</v>
      </c>
      <c r="P51" s="482"/>
      <c r="Q51" s="482"/>
      <c r="R51" s="502" t="s">
        <v>48</v>
      </c>
      <c r="S51" s="525">
        <v>1</v>
      </c>
      <c r="T51" s="526" t="s">
        <v>9</v>
      </c>
      <c r="U51" s="388"/>
      <c r="V51" s="391"/>
      <c r="W51" s="499">
        <v>10</v>
      </c>
      <c r="X51" s="665" t="s">
        <v>160</v>
      </c>
      <c r="Y51" s="834"/>
      <c r="Z51" s="829"/>
      <c r="AA51" s="830"/>
      <c r="AB51" s="163"/>
      <c r="AC51" s="280"/>
    </row>
    <row r="52" spans="1:29" ht="15" customHeight="1">
      <c r="A52" s="394"/>
      <c r="B52" s="397"/>
      <c r="C52" s="48">
        <v>2</v>
      </c>
      <c r="D52" s="4" t="s">
        <v>152</v>
      </c>
      <c r="E52" s="491"/>
      <c r="F52" s="481"/>
      <c r="G52" s="482"/>
      <c r="H52" s="475"/>
      <c r="I52" s="1">
        <v>2</v>
      </c>
      <c r="J52" s="49" t="s">
        <v>165</v>
      </c>
      <c r="K52" s="388"/>
      <c r="L52" s="389"/>
      <c r="M52" s="527">
        <v>2</v>
      </c>
      <c r="N52" s="530"/>
      <c r="O52" s="532"/>
      <c r="P52" s="482"/>
      <c r="Q52" s="482"/>
      <c r="R52" s="503"/>
      <c r="S52" s="525">
        <v>2</v>
      </c>
      <c r="T52" s="526"/>
      <c r="U52" s="388"/>
      <c r="V52" s="391"/>
      <c r="W52" s="500"/>
      <c r="X52" s="666"/>
      <c r="Y52" s="834"/>
      <c r="Z52" s="829"/>
      <c r="AA52" s="830"/>
      <c r="AB52" s="163"/>
      <c r="AC52" s="280"/>
    </row>
    <row r="53" spans="1:29" ht="15" customHeight="1">
      <c r="A53" s="394"/>
      <c r="B53" s="397"/>
      <c r="C53" s="48">
        <v>3</v>
      </c>
      <c r="D53" s="4" t="s">
        <v>150</v>
      </c>
      <c r="E53" s="491"/>
      <c r="F53" s="481"/>
      <c r="G53" s="482"/>
      <c r="H53" s="475"/>
      <c r="I53" s="1">
        <v>3</v>
      </c>
      <c r="J53" s="49" t="s">
        <v>163</v>
      </c>
      <c r="K53" s="388"/>
      <c r="L53" s="389">
        <f>IF(P50=1,1,0)</f>
        <v>0</v>
      </c>
      <c r="M53" s="527">
        <v>2</v>
      </c>
      <c r="N53" s="528" t="s">
        <v>10</v>
      </c>
      <c r="O53" s="532"/>
      <c r="P53" s="482"/>
      <c r="Q53" s="482"/>
      <c r="R53" s="503"/>
      <c r="S53" s="525">
        <v>2</v>
      </c>
      <c r="T53" s="529" t="s">
        <v>10</v>
      </c>
      <c r="U53" s="388">
        <f>IF(Q50=1,1,0)</f>
        <v>0</v>
      </c>
      <c r="V53" s="391"/>
      <c r="W53" s="500"/>
      <c r="X53" s="666"/>
      <c r="Y53" s="834"/>
      <c r="Z53" s="829"/>
      <c r="AA53" s="830"/>
      <c r="AB53" s="163"/>
      <c r="AC53" s="280"/>
    </row>
    <row r="54" spans="1:29" ht="15" customHeight="1">
      <c r="A54" s="394"/>
      <c r="B54" s="397">
        <f>IF(F50=3,1,0)</f>
        <v>0</v>
      </c>
      <c r="C54" s="48">
        <v>4</v>
      </c>
      <c r="D54" s="4" t="s">
        <v>151</v>
      </c>
      <c r="E54" s="491"/>
      <c r="F54" s="481"/>
      <c r="G54" s="482"/>
      <c r="H54" s="475"/>
      <c r="I54" s="1">
        <v>4</v>
      </c>
      <c r="J54" s="49" t="s">
        <v>164</v>
      </c>
      <c r="K54" s="388">
        <f>IF(G50=3,1,0)</f>
        <v>0</v>
      </c>
      <c r="L54" s="389"/>
      <c r="M54" s="527">
        <v>4</v>
      </c>
      <c r="N54" s="528"/>
      <c r="O54" s="532"/>
      <c r="P54" s="482"/>
      <c r="Q54" s="482"/>
      <c r="R54" s="503"/>
      <c r="S54" s="525">
        <v>4</v>
      </c>
      <c r="T54" s="529"/>
      <c r="U54" s="388"/>
      <c r="V54" s="391"/>
      <c r="W54" s="501"/>
      <c r="X54" s="667"/>
      <c r="Y54" s="834"/>
      <c r="Z54" s="829"/>
      <c r="AA54" s="830"/>
      <c r="AB54" s="163"/>
      <c r="AC54" s="280"/>
    </row>
    <row r="55" spans="1:29" ht="15" customHeight="1">
      <c r="A55" s="394"/>
      <c r="B55" s="397"/>
      <c r="C55" s="137"/>
      <c r="D55" s="265" t="s">
        <v>178</v>
      </c>
      <c r="E55" s="492"/>
      <c r="F55" s="481"/>
      <c r="G55" s="482"/>
      <c r="H55" s="476"/>
      <c r="I55" s="136"/>
      <c r="J55" s="260" t="s">
        <v>184</v>
      </c>
      <c r="K55" s="388"/>
      <c r="L55" s="389"/>
      <c r="M55" s="170"/>
      <c r="N55" s="258" t="s">
        <v>168</v>
      </c>
      <c r="O55" s="539"/>
      <c r="P55" s="482"/>
      <c r="Q55" s="482"/>
      <c r="R55" s="504"/>
      <c r="S55" s="176"/>
      <c r="T55" s="259" t="s">
        <v>167</v>
      </c>
      <c r="U55" s="388"/>
      <c r="V55" s="391"/>
      <c r="W55" s="559">
        <v>11</v>
      </c>
      <c r="X55" s="789" t="s">
        <v>169</v>
      </c>
      <c r="Y55" s="834"/>
      <c r="Z55" s="829"/>
      <c r="AA55" s="830"/>
      <c r="AB55" s="163"/>
      <c r="AC55" s="280"/>
    </row>
    <row r="56" spans="1:29" ht="54.95" customHeight="1">
      <c r="A56" s="394"/>
      <c r="B56" s="397"/>
      <c r="C56" s="642" t="s">
        <v>174</v>
      </c>
      <c r="D56" s="643"/>
      <c r="E56" s="643"/>
      <c r="F56" s="480"/>
      <c r="G56" s="480"/>
      <c r="H56" s="609" t="s">
        <v>180</v>
      </c>
      <c r="I56" s="609"/>
      <c r="J56" s="698"/>
      <c r="K56" s="388"/>
      <c r="L56" s="389"/>
      <c r="M56" s="656" t="s">
        <v>159</v>
      </c>
      <c r="N56" s="657"/>
      <c r="O56" s="657"/>
      <c r="P56" s="480"/>
      <c r="Q56" s="480"/>
      <c r="R56" s="525" t="s">
        <v>173</v>
      </c>
      <c r="S56" s="525"/>
      <c r="T56" s="597"/>
      <c r="U56" s="388"/>
      <c r="V56" s="391"/>
      <c r="W56" s="560"/>
      <c r="X56" s="791"/>
      <c r="Y56" s="834"/>
      <c r="Z56" s="829"/>
      <c r="AA56" s="830"/>
      <c r="AB56" s="163"/>
      <c r="AC56" s="280"/>
    </row>
    <row r="57" spans="1:29" ht="15" customHeight="1">
      <c r="A57" s="394"/>
      <c r="B57" s="397"/>
      <c r="C57" s="48">
        <v>1</v>
      </c>
      <c r="D57" s="4" t="s">
        <v>176</v>
      </c>
      <c r="E57" s="490" t="s">
        <v>48</v>
      </c>
      <c r="F57" s="481"/>
      <c r="G57" s="482"/>
      <c r="H57" s="474" t="s">
        <v>48</v>
      </c>
      <c r="I57" s="1">
        <v>1</v>
      </c>
      <c r="J57" s="49" t="s">
        <v>185</v>
      </c>
      <c r="K57" s="388"/>
      <c r="L57" s="389"/>
      <c r="M57" s="527">
        <v>1</v>
      </c>
      <c r="N57" s="530" t="s">
        <v>9</v>
      </c>
      <c r="O57" s="531" t="s">
        <v>48</v>
      </c>
      <c r="P57" s="481"/>
      <c r="Q57" s="482"/>
      <c r="R57" s="502" t="s">
        <v>48</v>
      </c>
      <c r="S57" s="525">
        <v>1</v>
      </c>
      <c r="T57" s="526" t="s">
        <v>9</v>
      </c>
      <c r="U57" s="388"/>
      <c r="V57" s="391"/>
      <c r="W57" s="499">
        <v>12</v>
      </c>
      <c r="X57" s="824" t="s">
        <v>179</v>
      </c>
      <c r="Y57" s="834"/>
      <c r="Z57" s="829"/>
      <c r="AA57" s="830"/>
      <c r="AB57" s="163"/>
      <c r="AC57" s="280"/>
    </row>
    <row r="58" spans="1:29" ht="15" customHeight="1">
      <c r="A58" s="394"/>
      <c r="B58" s="397"/>
      <c r="C58" s="48">
        <v>2</v>
      </c>
      <c r="D58" s="4" t="s">
        <v>175</v>
      </c>
      <c r="E58" s="491"/>
      <c r="F58" s="481"/>
      <c r="G58" s="482"/>
      <c r="H58" s="475"/>
      <c r="I58" s="1">
        <v>2</v>
      </c>
      <c r="J58" s="49" t="s">
        <v>183</v>
      </c>
      <c r="K58" s="388"/>
      <c r="L58" s="389"/>
      <c r="M58" s="527">
        <v>2</v>
      </c>
      <c r="N58" s="530"/>
      <c r="O58" s="532"/>
      <c r="P58" s="481"/>
      <c r="Q58" s="482"/>
      <c r="R58" s="503"/>
      <c r="S58" s="525">
        <v>2</v>
      </c>
      <c r="T58" s="526"/>
      <c r="U58" s="388"/>
      <c r="V58" s="391"/>
      <c r="W58" s="500"/>
      <c r="X58" s="825"/>
      <c r="Y58" s="834"/>
      <c r="Z58" s="829"/>
      <c r="AA58" s="830"/>
      <c r="AB58" s="163"/>
      <c r="AC58" s="280"/>
    </row>
    <row r="59" spans="1:29" ht="15" customHeight="1">
      <c r="A59" s="394"/>
      <c r="B59" s="397"/>
      <c r="C59" s="48">
        <v>3</v>
      </c>
      <c r="D59" s="4" t="s">
        <v>177</v>
      </c>
      <c r="E59" s="491"/>
      <c r="F59" s="481"/>
      <c r="G59" s="482"/>
      <c r="H59" s="475"/>
      <c r="I59" s="1">
        <v>3</v>
      </c>
      <c r="J59" s="49" t="s">
        <v>182</v>
      </c>
      <c r="K59" s="388"/>
      <c r="L59" s="389"/>
      <c r="M59" s="527">
        <v>2</v>
      </c>
      <c r="N59" s="528" t="s">
        <v>10</v>
      </c>
      <c r="O59" s="532"/>
      <c r="P59" s="481"/>
      <c r="Q59" s="482"/>
      <c r="R59" s="503"/>
      <c r="S59" s="525">
        <v>2</v>
      </c>
      <c r="T59" s="529" t="s">
        <v>10</v>
      </c>
      <c r="U59" s="388"/>
      <c r="V59" s="391"/>
      <c r="W59" s="501"/>
      <c r="X59" s="826"/>
      <c r="Y59" s="834"/>
      <c r="Z59" s="829"/>
      <c r="AA59" s="830"/>
      <c r="AB59" s="163"/>
      <c r="AC59" s="280"/>
    </row>
    <row r="60" spans="1:29" ht="15" customHeight="1">
      <c r="A60" s="394"/>
      <c r="B60" s="397">
        <f>IF(F56=2,1,0)</f>
        <v>0</v>
      </c>
      <c r="C60" s="48">
        <v>4</v>
      </c>
      <c r="D60" s="4" t="s">
        <v>556</v>
      </c>
      <c r="E60" s="491"/>
      <c r="F60" s="481"/>
      <c r="G60" s="482"/>
      <c r="H60" s="475"/>
      <c r="I60" s="1">
        <v>4</v>
      </c>
      <c r="J60" s="49" t="s">
        <v>181</v>
      </c>
      <c r="K60" s="390">
        <f>IF(G56=4,1,0)</f>
        <v>0</v>
      </c>
      <c r="L60" s="389">
        <f>IF(P56=2,1,0)</f>
        <v>0</v>
      </c>
      <c r="M60" s="527">
        <v>4</v>
      </c>
      <c r="N60" s="528"/>
      <c r="O60" s="532"/>
      <c r="P60" s="481"/>
      <c r="Q60" s="482"/>
      <c r="R60" s="503"/>
      <c r="S60" s="525">
        <v>4</v>
      </c>
      <c r="T60" s="529"/>
      <c r="U60" s="388">
        <f>IF(Q56=1,1,0)</f>
        <v>0</v>
      </c>
      <c r="V60" s="391"/>
      <c r="W60" s="499">
        <v>13</v>
      </c>
      <c r="X60" s="824" t="s">
        <v>209</v>
      </c>
      <c r="Y60" s="834"/>
      <c r="Z60" s="829"/>
      <c r="AA60" s="830"/>
      <c r="AB60" s="163"/>
      <c r="AC60" s="280"/>
    </row>
    <row r="61" spans="1:29" ht="15" customHeight="1">
      <c r="A61" s="394"/>
      <c r="B61" s="397"/>
      <c r="C61" s="137"/>
      <c r="D61" s="265" t="s">
        <v>188</v>
      </c>
      <c r="E61" s="492"/>
      <c r="F61" s="481"/>
      <c r="G61" s="482"/>
      <c r="H61" s="476"/>
      <c r="I61" s="136"/>
      <c r="J61" s="260" t="s">
        <v>558</v>
      </c>
      <c r="K61" s="388"/>
      <c r="L61" s="389"/>
      <c r="M61" s="170"/>
      <c r="N61" s="258" t="s">
        <v>172</v>
      </c>
      <c r="O61" s="539"/>
      <c r="P61" s="481"/>
      <c r="Q61" s="482"/>
      <c r="R61" s="504"/>
      <c r="S61" s="176"/>
      <c r="T61" s="259" t="s">
        <v>187</v>
      </c>
      <c r="U61" s="388"/>
      <c r="V61" s="391"/>
      <c r="W61" s="500"/>
      <c r="X61" s="825"/>
      <c r="Y61" s="834"/>
      <c r="Z61" s="829"/>
      <c r="AA61" s="830"/>
      <c r="AB61" s="163"/>
      <c r="AC61" s="280"/>
    </row>
    <row r="62" spans="1:29" ht="39.950000000000003" customHeight="1">
      <c r="A62" s="394"/>
      <c r="B62" s="397"/>
      <c r="C62" s="699" t="s">
        <v>557</v>
      </c>
      <c r="D62" s="700"/>
      <c r="E62" s="701"/>
      <c r="F62" s="481"/>
      <c r="G62" s="480"/>
      <c r="H62" s="594" t="s">
        <v>193</v>
      </c>
      <c r="I62" s="594"/>
      <c r="J62" s="702"/>
      <c r="K62" s="388"/>
      <c r="L62" s="389"/>
      <c r="M62" s="656" t="s">
        <v>171</v>
      </c>
      <c r="N62" s="657"/>
      <c r="O62" s="657"/>
      <c r="P62" s="480"/>
      <c r="Q62" s="480"/>
      <c r="R62" s="525" t="s">
        <v>186</v>
      </c>
      <c r="S62" s="525"/>
      <c r="T62" s="597"/>
      <c r="U62" s="388"/>
      <c r="V62" s="391"/>
      <c r="W62" s="501"/>
      <c r="X62" s="826"/>
      <c r="Y62" s="834"/>
      <c r="Z62" s="829"/>
      <c r="AA62" s="830"/>
      <c r="AB62" s="163"/>
      <c r="AC62" s="280"/>
    </row>
    <row r="63" spans="1:29" ht="15" customHeight="1">
      <c r="A63" s="394"/>
      <c r="B63" s="397"/>
      <c r="C63" s="48">
        <v>1</v>
      </c>
      <c r="D63" s="4" t="s">
        <v>191</v>
      </c>
      <c r="E63" s="502" t="s">
        <v>48</v>
      </c>
      <c r="F63" s="481"/>
      <c r="G63" s="482"/>
      <c r="H63" s="474" t="s">
        <v>48</v>
      </c>
      <c r="I63" s="1">
        <v>1</v>
      </c>
      <c r="J63" s="49" t="s">
        <v>194</v>
      </c>
      <c r="K63" s="388"/>
      <c r="L63" s="389"/>
      <c r="M63" s="527">
        <v>1</v>
      </c>
      <c r="N63" s="530" t="s">
        <v>9</v>
      </c>
      <c r="O63" s="531" t="s">
        <v>48</v>
      </c>
      <c r="P63" s="481"/>
      <c r="Q63" s="482"/>
      <c r="R63" s="502" t="s">
        <v>48</v>
      </c>
      <c r="S63" s="525">
        <v>1</v>
      </c>
      <c r="T63" s="526" t="s">
        <v>9</v>
      </c>
      <c r="U63" s="388"/>
      <c r="V63" s="391"/>
      <c r="W63" s="865"/>
      <c r="X63" s="866"/>
      <c r="Y63" s="834"/>
      <c r="Z63" s="829"/>
      <c r="AA63" s="830"/>
      <c r="AB63" s="163"/>
      <c r="AC63" s="280"/>
    </row>
    <row r="64" spans="1:29" ht="15" customHeight="1">
      <c r="A64" s="394"/>
      <c r="B64" s="397"/>
      <c r="C64" s="48">
        <v>2</v>
      </c>
      <c r="D64" s="4" t="s">
        <v>190</v>
      </c>
      <c r="E64" s="503"/>
      <c r="F64" s="481"/>
      <c r="G64" s="482"/>
      <c r="H64" s="475"/>
      <c r="I64" s="1">
        <v>2</v>
      </c>
      <c r="J64" s="49" t="s">
        <v>61</v>
      </c>
      <c r="K64" s="388"/>
      <c r="L64" s="389"/>
      <c r="M64" s="527">
        <v>2</v>
      </c>
      <c r="N64" s="530"/>
      <c r="O64" s="532"/>
      <c r="P64" s="481"/>
      <c r="Q64" s="482"/>
      <c r="R64" s="503"/>
      <c r="S64" s="525">
        <v>2</v>
      </c>
      <c r="T64" s="526"/>
      <c r="U64" s="388"/>
      <c r="V64" s="391"/>
      <c r="W64" s="867"/>
      <c r="X64" s="868"/>
      <c r="Y64" s="834"/>
      <c r="Z64" s="829"/>
      <c r="AA64" s="830"/>
      <c r="AB64" s="163"/>
      <c r="AC64" s="280"/>
    </row>
    <row r="65" spans="1:29" ht="15" customHeight="1">
      <c r="A65" s="394"/>
      <c r="B65" s="397"/>
      <c r="C65" s="48">
        <v>3</v>
      </c>
      <c r="D65" s="4" t="s">
        <v>189</v>
      </c>
      <c r="E65" s="503"/>
      <c r="F65" s="481"/>
      <c r="G65" s="482"/>
      <c r="H65" s="475"/>
      <c r="I65" s="1">
        <v>3</v>
      </c>
      <c r="J65" s="49" t="s">
        <v>196</v>
      </c>
      <c r="K65" s="388"/>
      <c r="L65" s="389"/>
      <c r="M65" s="527">
        <v>2</v>
      </c>
      <c r="N65" s="528" t="s">
        <v>10</v>
      </c>
      <c r="O65" s="532"/>
      <c r="P65" s="481"/>
      <c r="Q65" s="482"/>
      <c r="R65" s="503"/>
      <c r="S65" s="525">
        <v>2</v>
      </c>
      <c r="T65" s="529" t="s">
        <v>10</v>
      </c>
      <c r="U65" s="388"/>
      <c r="V65" s="391"/>
      <c r="W65" s="867"/>
      <c r="X65" s="868"/>
      <c r="Y65" s="834"/>
      <c r="Z65" s="829"/>
      <c r="AA65" s="830"/>
      <c r="AB65" s="163"/>
      <c r="AC65" s="280"/>
    </row>
    <row r="66" spans="1:29" ht="15" customHeight="1">
      <c r="A66" s="394"/>
      <c r="B66" s="397">
        <f>IF(F62=3,1,0)</f>
        <v>0</v>
      </c>
      <c r="C66" s="48">
        <v>4</v>
      </c>
      <c r="D66" s="4" t="s">
        <v>192</v>
      </c>
      <c r="E66" s="503"/>
      <c r="F66" s="481"/>
      <c r="G66" s="482"/>
      <c r="H66" s="475"/>
      <c r="I66" s="1">
        <v>4</v>
      </c>
      <c r="J66" s="49" t="s">
        <v>195</v>
      </c>
      <c r="K66" s="390">
        <f>IF(G62=1,1,0)</f>
        <v>0</v>
      </c>
      <c r="L66" s="389">
        <f>IF(P62=1,1,0)</f>
        <v>0</v>
      </c>
      <c r="M66" s="527">
        <v>4</v>
      </c>
      <c r="N66" s="528"/>
      <c r="O66" s="532"/>
      <c r="P66" s="481"/>
      <c r="Q66" s="482"/>
      <c r="R66" s="503"/>
      <c r="S66" s="525">
        <v>4</v>
      </c>
      <c r="T66" s="529"/>
      <c r="U66" s="388">
        <f>IF(Q62=2,1,0)</f>
        <v>0</v>
      </c>
      <c r="V66" s="391"/>
      <c r="W66" s="867"/>
      <c r="X66" s="868"/>
      <c r="Y66" s="834"/>
      <c r="Z66" s="829"/>
      <c r="AA66" s="830"/>
      <c r="AB66" s="163"/>
      <c r="AC66" s="280"/>
    </row>
    <row r="67" spans="1:29" ht="15" customHeight="1">
      <c r="A67" s="394"/>
      <c r="B67" s="397"/>
      <c r="C67" s="137"/>
      <c r="D67" s="265" t="s">
        <v>200</v>
      </c>
      <c r="E67" s="504"/>
      <c r="F67" s="481"/>
      <c r="G67" s="482"/>
      <c r="H67" s="476"/>
      <c r="I67" s="136"/>
      <c r="J67" s="260" t="s">
        <v>205</v>
      </c>
      <c r="K67" s="388"/>
      <c r="L67" s="389"/>
      <c r="M67" s="170"/>
      <c r="N67" s="258" t="s">
        <v>206</v>
      </c>
      <c r="O67" s="539"/>
      <c r="P67" s="481"/>
      <c r="Q67" s="482"/>
      <c r="R67" s="504"/>
      <c r="S67" s="176"/>
      <c r="T67" s="259" t="s">
        <v>208</v>
      </c>
      <c r="U67" s="388"/>
      <c r="V67" s="391"/>
      <c r="W67" s="867"/>
      <c r="X67" s="868"/>
      <c r="Y67" s="834"/>
      <c r="Z67" s="829"/>
      <c r="AA67" s="830"/>
      <c r="AB67" s="163"/>
      <c r="AC67" s="280"/>
    </row>
    <row r="68" spans="1:29" ht="39.950000000000003" customHeight="1">
      <c r="A68" s="394"/>
      <c r="B68" s="397"/>
      <c r="C68" s="635" t="s">
        <v>197</v>
      </c>
      <c r="D68" s="621"/>
      <c r="E68" s="621"/>
      <c r="F68" s="480"/>
      <c r="G68" s="480"/>
      <c r="H68" s="609" t="s">
        <v>201</v>
      </c>
      <c r="I68" s="609"/>
      <c r="J68" s="698"/>
      <c r="K68" s="388"/>
      <c r="L68" s="389"/>
      <c r="M68" s="527" t="s">
        <v>559</v>
      </c>
      <c r="N68" s="596"/>
      <c r="O68" s="596"/>
      <c r="P68" s="480"/>
      <c r="Q68" s="480"/>
      <c r="R68" s="525" t="s">
        <v>207</v>
      </c>
      <c r="S68" s="525"/>
      <c r="T68" s="597"/>
      <c r="U68" s="388"/>
      <c r="V68" s="391"/>
      <c r="W68" s="867"/>
      <c r="X68" s="868"/>
      <c r="Y68" s="834"/>
      <c r="Z68" s="829"/>
      <c r="AA68" s="830"/>
      <c r="AB68" s="163"/>
      <c r="AC68" s="280"/>
    </row>
    <row r="69" spans="1:29" ht="15" customHeight="1">
      <c r="A69" s="394"/>
      <c r="B69" s="397"/>
      <c r="C69" s="48">
        <v>1</v>
      </c>
      <c r="D69" s="4" t="s">
        <v>195</v>
      </c>
      <c r="E69" s="490" t="s">
        <v>48</v>
      </c>
      <c r="F69" s="481"/>
      <c r="G69" s="482"/>
      <c r="H69" s="474" t="s">
        <v>48</v>
      </c>
      <c r="I69" s="1">
        <v>1</v>
      </c>
      <c r="J69" s="49" t="s">
        <v>204</v>
      </c>
      <c r="K69" s="388"/>
      <c r="L69" s="389"/>
      <c r="M69" s="527">
        <v>1</v>
      </c>
      <c r="N69" s="530" t="s">
        <v>9</v>
      </c>
      <c r="O69" s="531" t="s">
        <v>48</v>
      </c>
      <c r="P69" s="481"/>
      <c r="Q69" s="482"/>
      <c r="R69" s="502" t="s">
        <v>48</v>
      </c>
      <c r="S69" s="525">
        <v>1</v>
      </c>
      <c r="T69" s="526" t="s">
        <v>9</v>
      </c>
      <c r="U69" s="388"/>
      <c r="V69" s="391"/>
      <c r="W69" s="867"/>
      <c r="X69" s="868"/>
      <c r="Y69" s="834"/>
      <c r="Z69" s="829"/>
      <c r="AA69" s="830"/>
      <c r="AB69" s="163"/>
      <c r="AC69" s="280"/>
    </row>
    <row r="70" spans="1:29" ht="15" customHeight="1">
      <c r="A70" s="394"/>
      <c r="B70" s="397"/>
      <c r="C70" s="48">
        <v>2</v>
      </c>
      <c r="D70" s="4" t="s">
        <v>198</v>
      </c>
      <c r="E70" s="491"/>
      <c r="F70" s="481"/>
      <c r="G70" s="482"/>
      <c r="H70" s="475"/>
      <c r="I70" s="1">
        <v>2</v>
      </c>
      <c r="J70" s="49" t="s">
        <v>203</v>
      </c>
      <c r="K70" s="388"/>
      <c r="L70" s="389"/>
      <c r="M70" s="527">
        <v>2</v>
      </c>
      <c r="N70" s="530"/>
      <c r="O70" s="532"/>
      <c r="P70" s="481"/>
      <c r="Q70" s="482"/>
      <c r="R70" s="503"/>
      <c r="S70" s="525">
        <v>2</v>
      </c>
      <c r="T70" s="526"/>
      <c r="U70" s="388"/>
      <c r="V70" s="391"/>
      <c r="W70" s="867"/>
      <c r="X70" s="868"/>
      <c r="Y70" s="834"/>
      <c r="Z70" s="829"/>
      <c r="AA70" s="830"/>
      <c r="AB70" s="163"/>
      <c r="AC70" s="280"/>
    </row>
    <row r="71" spans="1:29" ht="15" customHeight="1">
      <c r="A71" s="394"/>
      <c r="B71" s="397">
        <f>IF(F68=2,1,0)</f>
        <v>0</v>
      </c>
      <c r="C71" s="48">
        <v>3</v>
      </c>
      <c r="D71" s="4" t="s">
        <v>194</v>
      </c>
      <c r="E71" s="491"/>
      <c r="F71" s="481"/>
      <c r="G71" s="482"/>
      <c r="H71" s="475"/>
      <c r="I71" s="1">
        <v>3</v>
      </c>
      <c r="J71" s="49" t="s">
        <v>60</v>
      </c>
      <c r="K71" s="390">
        <f>IF(G68=4,1,0)</f>
        <v>0</v>
      </c>
      <c r="L71" s="389">
        <f>IF(P68=1,1,0)</f>
        <v>0</v>
      </c>
      <c r="M71" s="527">
        <v>2</v>
      </c>
      <c r="N71" s="528" t="s">
        <v>10</v>
      </c>
      <c r="O71" s="532"/>
      <c r="P71" s="481"/>
      <c r="Q71" s="482"/>
      <c r="R71" s="503"/>
      <c r="S71" s="525">
        <v>2</v>
      </c>
      <c r="T71" s="529" t="s">
        <v>10</v>
      </c>
      <c r="U71" s="388">
        <f>IF(Q68=2,1,0)</f>
        <v>0</v>
      </c>
      <c r="V71" s="391"/>
      <c r="W71" s="867"/>
      <c r="X71" s="868"/>
      <c r="Y71" s="834"/>
      <c r="Z71" s="829"/>
      <c r="AA71" s="830"/>
      <c r="AB71" s="163"/>
      <c r="AC71" s="280"/>
    </row>
    <row r="72" spans="1:29" ht="15" customHeight="1">
      <c r="A72" s="394"/>
      <c r="B72" s="397"/>
      <c r="C72" s="48">
        <v>4</v>
      </c>
      <c r="D72" s="4" t="s">
        <v>199</v>
      </c>
      <c r="E72" s="491"/>
      <c r="F72" s="481"/>
      <c r="G72" s="482"/>
      <c r="H72" s="475"/>
      <c r="I72" s="1">
        <v>4</v>
      </c>
      <c r="J72" s="49" t="s">
        <v>202</v>
      </c>
      <c r="K72" s="388"/>
      <c r="L72" s="389"/>
      <c r="M72" s="527">
        <v>4</v>
      </c>
      <c r="N72" s="528"/>
      <c r="O72" s="532"/>
      <c r="P72" s="481"/>
      <c r="Q72" s="482"/>
      <c r="R72" s="503"/>
      <c r="S72" s="525">
        <v>4</v>
      </c>
      <c r="T72" s="529"/>
      <c r="U72" s="388"/>
      <c r="V72" s="391"/>
      <c r="W72" s="867"/>
      <c r="X72" s="868"/>
      <c r="Y72" s="834"/>
      <c r="Z72" s="829"/>
      <c r="AA72" s="830"/>
      <c r="AB72" s="163"/>
      <c r="AC72" s="280"/>
    </row>
    <row r="73" spans="1:29" ht="15" customHeight="1">
      <c r="A73" s="394"/>
      <c r="B73" s="397"/>
      <c r="C73" s="138"/>
      <c r="D73" s="27"/>
      <c r="E73" s="492"/>
      <c r="F73" s="481"/>
      <c r="G73" s="482"/>
      <c r="H73" s="476"/>
      <c r="I73" s="139"/>
      <c r="J73" s="50"/>
      <c r="K73" s="221"/>
      <c r="L73" s="223"/>
      <c r="M73" s="28"/>
      <c r="N73" s="171"/>
      <c r="O73" s="532"/>
      <c r="P73" s="535"/>
      <c r="Q73" s="536"/>
      <c r="R73" s="503"/>
      <c r="S73" s="177"/>
      <c r="T73" s="178"/>
      <c r="U73" s="388"/>
      <c r="V73" s="392"/>
      <c r="W73" s="867"/>
      <c r="X73" s="868"/>
      <c r="Y73" s="834"/>
      <c r="Z73" s="829"/>
      <c r="AA73" s="830"/>
      <c r="AB73" s="163"/>
      <c r="AC73" s="280"/>
    </row>
    <row r="74" spans="1:29" ht="33" customHeight="1" thickBot="1">
      <c r="A74" s="276"/>
      <c r="B74" s="220"/>
      <c r="C74" s="51"/>
      <c r="D74" s="464" t="s">
        <v>52</v>
      </c>
      <c r="E74" s="464"/>
      <c r="F74" s="464"/>
      <c r="G74" s="464"/>
      <c r="H74" s="464"/>
      <c r="I74" s="464"/>
      <c r="J74" s="465"/>
      <c r="K74" s="221"/>
      <c r="L74" s="224"/>
      <c r="M74" s="169"/>
      <c r="N74" s="466" t="s">
        <v>52</v>
      </c>
      <c r="O74" s="466"/>
      <c r="P74" s="466"/>
      <c r="Q74" s="466"/>
      <c r="R74" s="466"/>
      <c r="S74" s="466"/>
      <c r="T74" s="467"/>
      <c r="U74" s="393"/>
      <c r="V74" s="392"/>
      <c r="W74" s="869"/>
      <c r="X74" s="870"/>
      <c r="Y74" s="835"/>
      <c r="Z74" s="831"/>
      <c r="AA74" s="832"/>
      <c r="AB74" s="164"/>
      <c r="AC74" s="280"/>
    </row>
    <row r="75" spans="1:29" ht="33" customHeight="1" thickBot="1">
      <c r="A75" s="276"/>
      <c r="B75" s="165"/>
      <c r="C75" s="27"/>
      <c r="D75" s="166"/>
      <c r="E75" s="166"/>
      <c r="F75" s="166"/>
      <c r="G75" s="166"/>
      <c r="H75" s="166"/>
      <c r="I75" s="166"/>
      <c r="J75" s="300" t="s">
        <v>4</v>
      </c>
      <c r="K75" s="695">
        <f>SUM(B71,K71,L72,L71,U71,U66,K67,K66,L66,U60,B66,L60,K60,K54,L53,U53,U48,L48,K48,B60,B54,B48)</f>
        <v>0</v>
      </c>
      <c r="L75" s="695"/>
      <c r="M75" s="167"/>
      <c r="N75" s="166"/>
      <c r="O75" s="166"/>
      <c r="P75" s="166"/>
      <c r="Q75" s="166"/>
      <c r="R75" s="166"/>
      <c r="S75" s="166"/>
      <c r="T75" s="166"/>
      <c r="U75" s="168"/>
      <c r="V75" s="2"/>
      <c r="W75" s="2"/>
      <c r="X75" s="2"/>
      <c r="Y75" s="217"/>
      <c r="Z75" s="2"/>
      <c r="AA75" s="2"/>
      <c r="AB75" s="2"/>
      <c r="AC75" s="280"/>
    </row>
    <row r="76" spans="1:29" ht="15" customHeight="1">
      <c r="A76" s="276"/>
      <c r="B76" s="92"/>
      <c r="C76" s="649" t="s">
        <v>213</v>
      </c>
      <c r="D76" s="649"/>
      <c r="E76" s="145"/>
      <c r="F76" s="145"/>
      <c r="G76" s="145"/>
      <c r="H76" s="145"/>
      <c r="I76" s="145"/>
      <c r="J76" s="516">
        <v>4</v>
      </c>
      <c r="K76" s="94"/>
      <c r="L76" s="95"/>
      <c r="M76" s="649" t="s">
        <v>214</v>
      </c>
      <c r="N76" s="649"/>
      <c r="O76" s="145"/>
      <c r="P76" s="145"/>
      <c r="Q76" s="145"/>
      <c r="R76" s="649">
        <v>4</v>
      </c>
      <c r="S76" s="649"/>
      <c r="T76" s="649"/>
      <c r="U76" s="96"/>
      <c r="V76" s="95"/>
      <c r="W76" s="649" t="s">
        <v>11</v>
      </c>
      <c r="X76" s="649"/>
      <c r="Y76" s="97"/>
      <c r="Z76" s="863">
        <v>4</v>
      </c>
      <c r="AA76" s="863"/>
      <c r="AB76" s="104"/>
      <c r="AC76" s="282"/>
    </row>
    <row r="77" spans="1:29" ht="33" customHeight="1" thickBot="1">
      <c r="A77" s="276"/>
      <c r="B77" s="68"/>
      <c r="C77" s="696"/>
      <c r="D77" s="696"/>
      <c r="E77" s="416"/>
      <c r="F77" s="416"/>
      <c r="G77" s="416"/>
      <c r="H77" s="416"/>
      <c r="I77" s="416"/>
      <c r="J77" s="697"/>
      <c r="K77" s="31"/>
      <c r="L77" s="40"/>
      <c r="M77" s="651"/>
      <c r="N77" s="651"/>
      <c r="O77" s="146"/>
      <c r="P77" s="146"/>
      <c r="Q77" s="146"/>
      <c r="R77" s="651"/>
      <c r="S77" s="651"/>
      <c r="T77" s="651"/>
      <c r="U77" s="293"/>
      <c r="V77" s="40"/>
      <c r="W77" s="763"/>
      <c r="X77" s="763"/>
      <c r="Y77" s="63"/>
      <c r="Z77" s="864"/>
      <c r="AA77" s="864"/>
      <c r="AB77" s="105"/>
      <c r="AC77" s="282"/>
    </row>
    <row r="78" spans="1:29" ht="15" customHeight="1">
      <c r="A78" s="276"/>
      <c r="B78" s="175"/>
      <c r="C78" s="679" t="s">
        <v>215</v>
      </c>
      <c r="D78" s="680"/>
      <c r="E78" s="406"/>
      <c r="F78" s="406"/>
      <c r="G78" s="406"/>
      <c r="H78" s="406"/>
      <c r="I78" s="406"/>
      <c r="J78" s="407" t="s">
        <v>233</v>
      </c>
      <c r="K78" s="290"/>
      <c r="L78" s="370"/>
      <c r="M78" s="509" t="s">
        <v>217</v>
      </c>
      <c r="N78" s="510"/>
      <c r="O78" s="510"/>
      <c r="P78" s="144"/>
      <c r="Q78" s="144"/>
      <c r="R78" s="510" t="s">
        <v>224</v>
      </c>
      <c r="S78" s="510"/>
      <c r="T78" s="511"/>
      <c r="U78" s="371"/>
      <c r="V78" s="80"/>
      <c r="W78" s="755" t="s">
        <v>5</v>
      </c>
      <c r="X78" s="756"/>
      <c r="Y78" s="88"/>
      <c r="Z78" s="749" t="s">
        <v>41</v>
      </c>
      <c r="AA78" s="750"/>
      <c r="AB78" s="106"/>
      <c r="AC78" s="282"/>
    </row>
    <row r="79" spans="1:29" ht="50.1" customHeight="1">
      <c r="A79" s="276"/>
      <c r="B79" s="381"/>
      <c r="C79" s="620" t="s">
        <v>218</v>
      </c>
      <c r="D79" s="621"/>
      <c r="E79" s="621"/>
      <c r="F79" s="480"/>
      <c r="G79" s="480"/>
      <c r="H79" s="506" t="s">
        <v>229</v>
      </c>
      <c r="I79" s="594"/>
      <c r="J79" s="595"/>
      <c r="K79" s="290"/>
      <c r="L79" s="291"/>
      <c r="M79" s="505" t="s">
        <v>216</v>
      </c>
      <c r="N79" s="601"/>
      <c r="O79" s="644"/>
      <c r="P79" s="487"/>
      <c r="Q79" s="487"/>
      <c r="R79" s="640" t="s">
        <v>223</v>
      </c>
      <c r="S79" s="609"/>
      <c r="T79" s="641"/>
      <c r="U79" s="294"/>
      <c r="V79" s="10"/>
      <c r="W79" s="757"/>
      <c r="X79" s="758"/>
      <c r="Y79" s="86"/>
      <c r="Z79" s="751"/>
      <c r="AA79" s="752"/>
      <c r="AB79" s="106"/>
      <c r="AC79" s="280"/>
    </row>
    <row r="80" spans="1:29" ht="15" customHeight="1">
      <c r="A80" s="276"/>
      <c r="B80" s="382"/>
      <c r="C80" s="408">
        <v>1</v>
      </c>
      <c r="D80" s="286" t="s">
        <v>222</v>
      </c>
      <c r="E80" s="490" t="s">
        <v>48</v>
      </c>
      <c r="F80" s="480"/>
      <c r="G80" s="480"/>
      <c r="H80" s="474" t="s">
        <v>48</v>
      </c>
      <c r="I80" s="1">
        <v>1</v>
      </c>
      <c r="J80" s="409" t="s">
        <v>231</v>
      </c>
      <c r="K80" s="290"/>
      <c r="L80" s="291"/>
      <c r="M80" s="505">
        <v>1</v>
      </c>
      <c r="N80" s="493" t="s">
        <v>9</v>
      </c>
      <c r="O80" s="490" t="s">
        <v>48</v>
      </c>
      <c r="P80" s="488"/>
      <c r="Q80" s="488"/>
      <c r="R80" s="474" t="s">
        <v>48</v>
      </c>
      <c r="S80" s="506">
        <v>1</v>
      </c>
      <c r="T80" s="477" t="s">
        <v>9</v>
      </c>
      <c r="U80" s="294"/>
      <c r="V80" s="10"/>
      <c r="W80" s="757"/>
      <c r="X80" s="758"/>
      <c r="Y80" s="86"/>
      <c r="Z80" s="751"/>
      <c r="AA80" s="752"/>
      <c r="AB80" s="106"/>
      <c r="AC80" s="280"/>
    </row>
    <row r="81" spans="1:29" ht="15" customHeight="1">
      <c r="A81" s="276"/>
      <c r="B81" s="382"/>
      <c r="C81" s="408">
        <v>2</v>
      </c>
      <c r="D81" s="286" t="s">
        <v>221</v>
      </c>
      <c r="E81" s="491"/>
      <c r="F81" s="480"/>
      <c r="G81" s="480"/>
      <c r="H81" s="475"/>
      <c r="I81" s="1">
        <v>2</v>
      </c>
      <c r="J81" s="409" t="s">
        <v>230</v>
      </c>
      <c r="K81" s="290"/>
      <c r="L81" s="291"/>
      <c r="M81" s="505"/>
      <c r="N81" s="493"/>
      <c r="O81" s="491"/>
      <c r="P81" s="488"/>
      <c r="Q81" s="488"/>
      <c r="R81" s="475"/>
      <c r="S81" s="506"/>
      <c r="T81" s="477"/>
      <c r="U81" s="294"/>
      <c r="V81" s="10"/>
      <c r="W81" s="759"/>
      <c r="X81" s="760"/>
      <c r="Y81" s="87"/>
      <c r="Z81" s="753"/>
      <c r="AA81" s="754"/>
      <c r="AB81" s="106"/>
      <c r="AC81" s="280"/>
    </row>
    <row r="82" spans="1:29" ht="15" customHeight="1">
      <c r="A82" s="276"/>
      <c r="B82" s="382"/>
      <c r="C82" s="408">
        <v>3</v>
      </c>
      <c r="D82" s="286" t="s">
        <v>219</v>
      </c>
      <c r="E82" s="491"/>
      <c r="F82" s="480"/>
      <c r="G82" s="480"/>
      <c r="H82" s="475"/>
      <c r="I82" s="1">
        <v>3</v>
      </c>
      <c r="J82" s="409" t="s">
        <v>211</v>
      </c>
      <c r="K82" s="290"/>
      <c r="L82" s="291"/>
      <c r="M82" s="505">
        <v>2</v>
      </c>
      <c r="N82" s="470" t="s">
        <v>10</v>
      </c>
      <c r="O82" s="491"/>
      <c r="P82" s="488"/>
      <c r="Q82" s="488"/>
      <c r="R82" s="475"/>
      <c r="S82" s="506">
        <v>2</v>
      </c>
      <c r="T82" s="471" t="s">
        <v>10</v>
      </c>
      <c r="U82" s="294"/>
      <c r="V82" s="10"/>
      <c r="W82" s="499">
        <v>14</v>
      </c>
      <c r="X82" s="665" t="s">
        <v>227</v>
      </c>
      <c r="Y82" s="668">
        <v>18</v>
      </c>
      <c r="Z82" s="857" t="str">
        <f>VLOOKUP(Y82,L707:N718,3,TRUE)</f>
        <v>قواعدَ المجاملات والعادات تشترك مع القواعد القانونية في أنَّها تعتبر موجهات للسلوك الاجتماعي. إلا أنَّها تختلف عن القواعد القانونية من حيث الغاية والجزاء وذلك على النحو التالي:• من حيث الغاية: فالغاية من القواعد القانونية تحقيق المصلحة العامة قواعد المجاملات فهي علاقات تبادلية لا ترْقَى إلى تحقيق الخير العام، بل تقتصر الغاية من تطبيقها على تحقيق أهداف جانبية فردية • من حيث الجزاء: «إنَّ الجزاءَ المترتبَ على مخالفة غالبية قواعد المجاملات والعادات هو جزاء معنوي يتمثل في استنكار الأفراد لسلوك من يخالف عاداتهم وطبائعهم الجزاء عن الخروج عن القواعد القانونية فهو جزاء مادي ملموس توقعه السلطة العامة (ص82)</v>
      </c>
      <c r="AA82" s="858"/>
      <c r="AB82" s="71"/>
      <c r="AC82" s="280"/>
    </row>
    <row r="83" spans="1:29" ht="15" customHeight="1">
      <c r="A83" s="276"/>
      <c r="B83" s="382"/>
      <c r="C83" s="408">
        <v>4</v>
      </c>
      <c r="D83" s="286" t="s">
        <v>220</v>
      </c>
      <c r="E83" s="491"/>
      <c r="F83" s="480"/>
      <c r="G83" s="480"/>
      <c r="H83" s="475"/>
      <c r="I83" s="1">
        <v>4</v>
      </c>
      <c r="J83" s="409" t="s">
        <v>232</v>
      </c>
      <c r="K83" s="290"/>
      <c r="L83" s="291"/>
      <c r="M83" s="505"/>
      <c r="N83" s="470"/>
      <c r="O83" s="491"/>
      <c r="P83" s="488"/>
      <c r="Q83" s="488"/>
      <c r="R83" s="475"/>
      <c r="S83" s="506"/>
      <c r="T83" s="471"/>
      <c r="U83" s="294"/>
      <c r="V83" s="10"/>
      <c r="W83" s="500"/>
      <c r="X83" s="666"/>
      <c r="Y83" s="669"/>
      <c r="Z83" s="859"/>
      <c r="AA83" s="860"/>
      <c r="AB83" s="71"/>
      <c r="AC83" s="280"/>
    </row>
    <row r="84" spans="1:29" ht="15" customHeight="1">
      <c r="A84" s="276"/>
      <c r="B84" s="382">
        <f>IF(F79=3,1,0)</f>
        <v>0</v>
      </c>
      <c r="C84" s="611" t="s">
        <v>247</v>
      </c>
      <c r="D84" s="524"/>
      <c r="E84" s="492"/>
      <c r="F84" s="480"/>
      <c r="G84" s="480"/>
      <c r="H84" s="476"/>
      <c r="I84" s="136"/>
      <c r="J84" s="410" t="s">
        <v>255</v>
      </c>
      <c r="K84" s="290">
        <f>IF(G79=2,1,0)</f>
        <v>0</v>
      </c>
      <c r="L84" s="291">
        <f>IF(P79=1,1,0)</f>
        <v>0</v>
      </c>
      <c r="M84" s="142"/>
      <c r="N84" s="258" t="s">
        <v>226</v>
      </c>
      <c r="O84" s="492"/>
      <c r="P84" s="489"/>
      <c r="Q84" s="489"/>
      <c r="R84" s="476"/>
      <c r="S84" s="136"/>
      <c r="T84" s="259" t="s">
        <v>235</v>
      </c>
      <c r="U84" s="294">
        <f>IF(Q79=2,1,0)</f>
        <v>0</v>
      </c>
      <c r="V84" s="10"/>
      <c r="W84" s="501"/>
      <c r="X84" s="667"/>
      <c r="Y84" s="669"/>
      <c r="Z84" s="859"/>
      <c r="AA84" s="860"/>
      <c r="AB84" s="71"/>
      <c r="AC84" s="280"/>
    </row>
    <row r="85" spans="1:29" ht="60" customHeight="1">
      <c r="A85" s="276"/>
      <c r="B85" s="382"/>
      <c r="C85" s="620" t="s">
        <v>248</v>
      </c>
      <c r="D85" s="621"/>
      <c r="E85" s="621"/>
      <c r="F85" s="480"/>
      <c r="G85" s="480"/>
      <c r="H85" s="609" t="s">
        <v>250</v>
      </c>
      <c r="I85" s="609"/>
      <c r="J85" s="610"/>
      <c r="K85" s="290"/>
      <c r="L85" s="291"/>
      <c r="M85" s="505" t="s">
        <v>225</v>
      </c>
      <c r="N85" s="601"/>
      <c r="O85" s="644"/>
      <c r="P85" s="487"/>
      <c r="Q85" s="487"/>
      <c r="R85" s="506" t="s">
        <v>234</v>
      </c>
      <c r="S85" s="594"/>
      <c r="T85" s="694"/>
      <c r="U85" s="294"/>
      <c r="V85" s="10"/>
      <c r="W85" s="233">
        <v>15</v>
      </c>
      <c r="X85" s="234" t="s">
        <v>239</v>
      </c>
      <c r="Y85" s="669"/>
      <c r="Z85" s="859"/>
      <c r="AA85" s="860"/>
      <c r="AB85" s="71"/>
      <c r="AC85" s="280"/>
    </row>
    <row r="86" spans="1:29" ht="15" customHeight="1">
      <c r="A86" s="276"/>
      <c r="B86" s="382"/>
      <c r="C86" s="408">
        <v>1</v>
      </c>
      <c r="D86" s="286" t="s">
        <v>243</v>
      </c>
      <c r="E86" s="490" t="s">
        <v>48</v>
      </c>
      <c r="F86" s="481"/>
      <c r="G86" s="482"/>
      <c r="H86" s="474" t="s">
        <v>48</v>
      </c>
      <c r="I86" s="1">
        <v>1</v>
      </c>
      <c r="J86" s="409" t="s">
        <v>253</v>
      </c>
      <c r="K86" s="290"/>
      <c r="L86" s="291"/>
      <c r="M86" s="505">
        <v>1</v>
      </c>
      <c r="N86" s="493" t="s">
        <v>9</v>
      </c>
      <c r="O86" s="490" t="s">
        <v>48</v>
      </c>
      <c r="P86" s="488"/>
      <c r="Q86" s="488"/>
      <c r="R86" s="474" t="s">
        <v>48</v>
      </c>
      <c r="S86" s="506">
        <v>1</v>
      </c>
      <c r="T86" s="477" t="s">
        <v>9</v>
      </c>
      <c r="U86" s="294"/>
      <c r="V86" s="10"/>
      <c r="W86" s="499">
        <v>16</v>
      </c>
      <c r="X86" s="803" t="s">
        <v>249</v>
      </c>
      <c r="Y86" s="669"/>
      <c r="Z86" s="859"/>
      <c r="AA86" s="860"/>
      <c r="AB86" s="71"/>
      <c r="AC86" s="280"/>
    </row>
    <row r="87" spans="1:29" ht="15" customHeight="1">
      <c r="A87" s="276"/>
      <c r="B87" s="382"/>
      <c r="C87" s="408">
        <v>2</v>
      </c>
      <c r="D87" s="286" t="s">
        <v>244</v>
      </c>
      <c r="E87" s="491"/>
      <c r="F87" s="481"/>
      <c r="G87" s="482"/>
      <c r="H87" s="475"/>
      <c r="I87" s="1">
        <v>2</v>
      </c>
      <c r="J87" s="409" t="s">
        <v>252</v>
      </c>
      <c r="K87" s="290"/>
      <c r="L87" s="291"/>
      <c r="M87" s="505"/>
      <c r="N87" s="493"/>
      <c r="O87" s="491"/>
      <c r="P87" s="488"/>
      <c r="Q87" s="488"/>
      <c r="R87" s="475"/>
      <c r="S87" s="506"/>
      <c r="T87" s="477"/>
      <c r="U87" s="294"/>
      <c r="V87" s="10"/>
      <c r="W87" s="500"/>
      <c r="X87" s="804"/>
      <c r="Y87" s="669"/>
      <c r="Z87" s="859"/>
      <c r="AA87" s="860"/>
      <c r="AB87" s="71"/>
      <c r="AC87" s="280"/>
    </row>
    <row r="88" spans="1:29" ht="15" customHeight="1">
      <c r="A88" s="276"/>
      <c r="B88" s="382"/>
      <c r="C88" s="408">
        <v>3</v>
      </c>
      <c r="D88" s="286" t="s">
        <v>245</v>
      </c>
      <c r="E88" s="491"/>
      <c r="F88" s="481"/>
      <c r="G88" s="482"/>
      <c r="H88" s="475"/>
      <c r="I88" s="1">
        <v>3</v>
      </c>
      <c r="J88" s="409" t="s">
        <v>251</v>
      </c>
      <c r="K88" s="290"/>
      <c r="L88" s="291"/>
      <c r="M88" s="505">
        <v>2</v>
      </c>
      <c r="N88" s="470" t="s">
        <v>10</v>
      </c>
      <c r="O88" s="491"/>
      <c r="P88" s="488"/>
      <c r="Q88" s="488"/>
      <c r="R88" s="475"/>
      <c r="S88" s="506">
        <v>2</v>
      </c>
      <c r="T88" s="471" t="s">
        <v>10</v>
      </c>
      <c r="U88" s="294"/>
      <c r="V88" s="10"/>
      <c r="W88" s="500"/>
      <c r="X88" s="804"/>
      <c r="Y88" s="669"/>
      <c r="Z88" s="859"/>
      <c r="AA88" s="860"/>
      <c r="AB88" s="71"/>
      <c r="AC88" s="280"/>
    </row>
    <row r="89" spans="1:29" ht="15" customHeight="1">
      <c r="A89" s="276"/>
      <c r="B89" s="382"/>
      <c r="C89" s="408">
        <v>4</v>
      </c>
      <c r="D89" s="286" t="s">
        <v>246</v>
      </c>
      <c r="E89" s="491"/>
      <c r="F89" s="481"/>
      <c r="G89" s="482"/>
      <c r="H89" s="475"/>
      <c r="I89" s="1">
        <v>4</v>
      </c>
      <c r="J89" s="409" t="s">
        <v>254</v>
      </c>
      <c r="K89" s="290"/>
      <c r="L89" s="291">
        <f>IF(P85=1,1,0)</f>
        <v>0</v>
      </c>
      <c r="M89" s="505">
        <v>4</v>
      </c>
      <c r="N89" s="470"/>
      <c r="O89" s="491"/>
      <c r="P89" s="488"/>
      <c r="Q89" s="488"/>
      <c r="R89" s="475"/>
      <c r="S89" s="506">
        <v>4</v>
      </c>
      <c r="T89" s="471"/>
      <c r="U89" s="294">
        <f>IF(Q85=1,1,0)</f>
        <v>0</v>
      </c>
      <c r="V89" s="10"/>
      <c r="W89" s="501"/>
      <c r="X89" s="805"/>
      <c r="Y89" s="669"/>
      <c r="Z89" s="859"/>
      <c r="AA89" s="860"/>
      <c r="AB89" s="71"/>
      <c r="AC89" s="280"/>
    </row>
    <row r="90" spans="1:29" ht="15" customHeight="1">
      <c r="A90" s="276"/>
      <c r="B90" s="382">
        <f>IF(F85=1,1,0)</f>
        <v>0</v>
      </c>
      <c r="C90" s="411"/>
      <c r="D90" s="402" t="s">
        <v>260</v>
      </c>
      <c r="E90" s="492"/>
      <c r="F90" s="481"/>
      <c r="G90" s="482"/>
      <c r="H90" s="476"/>
      <c r="I90" s="136"/>
      <c r="J90" s="410" t="s">
        <v>270</v>
      </c>
      <c r="K90" s="290">
        <f>IF(G85=3,1,0)</f>
        <v>0</v>
      </c>
      <c r="L90" s="291"/>
      <c r="M90" s="142"/>
      <c r="N90" s="258" t="s">
        <v>237</v>
      </c>
      <c r="O90" s="492"/>
      <c r="P90" s="489"/>
      <c r="Q90" s="489"/>
      <c r="R90" s="476"/>
      <c r="S90" s="136"/>
      <c r="T90" s="259" t="s">
        <v>286</v>
      </c>
      <c r="U90" s="294"/>
      <c r="V90" s="10"/>
      <c r="W90" s="795">
        <v>17</v>
      </c>
      <c r="X90" s="792" t="s">
        <v>262</v>
      </c>
      <c r="Y90" s="669"/>
      <c r="Z90" s="859"/>
      <c r="AA90" s="860"/>
      <c r="AB90" s="71"/>
      <c r="AC90" s="280"/>
    </row>
    <row r="91" spans="1:29" ht="39.950000000000003" customHeight="1">
      <c r="A91" s="276"/>
      <c r="B91" s="382"/>
      <c r="C91" s="605" t="s">
        <v>256</v>
      </c>
      <c r="D91" s="606"/>
      <c r="E91" s="606"/>
      <c r="F91" s="480"/>
      <c r="G91" s="480"/>
      <c r="H91" s="609" t="s">
        <v>266</v>
      </c>
      <c r="I91" s="609"/>
      <c r="J91" s="610"/>
      <c r="K91" s="290"/>
      <c r="L91" s="291"/>
      <c r="M91" s="505" t="s">
        <v>236</v>
      </c>
      <c r="N91" s="601"/>
      <c r="O91" s="644"/>
      <c r="P91" s="487"/>
      <c r="Q91" s="487"/>
      <c r="R91" s="640" t="s">
        <v>238</v>
      </c>
      <c r="S91" s="609"/>
      <c r="T91" s="641"/>
      <c r="U91" s="294"/>
      <c r="V91" s="10"/>
      <c r="W91" s="797"/>
      <c r="X91" s="794"/>
      <c r="Y91" s="669"/>
      <c r="Z91" s="859"/>
      <c r="AA91" s="860"/>
      <c r="AB91" s="71"/>
      <c r="AC91" s="280"/>
    </row>
    <row r="92" spans="1:29" ht="15" customHeight="1">
      <c r="A92" s="276"/>
      <c r="B92" s="382"/>
      <c r="C92" s="408">
        <v>1</v>
      </c>
      <c r="D92" s="286" t="s">
        <v>257</v>
      </c>
      <c r="E92" s="490" t="s">
        <v>48</v>
      </c>
      <c r="F92" s="481"/>
      <c r="G92" s="482"/>
      <c r="H92" s="474" t="s">
        <v>48</v>
      </c>
      <c r="I92" s="1">
        <v>1</v>
      </c>
      <c r="J92" s="409" t="s">
        <v>269</v>
      </c>
      <c r="K92" s="290"/>
      <c r="L92" s="291"/>
      <c r="M92" s="505">
        <v>1</v>
      </c>
      <c r="N92" s="493" t="s">
        <v>9</v>
      </c>
      <c r="O92" s="490" t="s">
        <v>48</v>
      </c>
      <c r="P92" s="488"/>
      <c r="Q92" s="488"/>
      <c r="R92" s="474" t="s">
        <v>48</v>
      </c>
      <c r="S92" s="506">
        <v>1</v>
      </c>
      <c r="T92" s="477" t="s">
        <v>9</v>
      </c>
      <c r="U92" s="294"/>
      <c r="V92" s="10"/>
      <c r="W92" s="499">
        <v>18</v>
      </c>
      <c r="X92" s="665" t="s">
        <v>602</v>
      </c>
      <c r="Y92" s="669"/>
      <c r="Z92" s="859"/>
      <c r="AA92" s="860"/>
      <c r="AB92" s="71"/>
      <c r="AC92" s="280"/>
    </row>
    <row r="93" spans="1:29" ht="15" customHeight="1">
      <c r="A93" s="276"/>
      <c r="B93" s="382"/>
      <c r="C93" s="408">
        <v>2</v>
      </c>
      <c r="D93" s="286" t="s">
        <v>258</v>
      </c>
      <c r="E93" s="491"/>
      <c r="F93" s="481"/>
      <c r="G93" s="482"/>
      <c r="H93" s="475"/>
      <c r="I93" s="1">
        <v>2</v>
      </c>
      <c r="J93" s="409" t="s">
        <v>268</v>
      </c>
      <c r="K93" s="290"/>
      <c r="L93" s="291"/>
      <c r="M93" s="505"/>
      <c r="N93" s="493"/>
      <c r="O93" s="491"/>
      <c r="P93" s="488"/>
      <c r="Q93" s="488"/>
      <c r="R93" s="475"/>
      <c r="S93" s="506"/>
      <c r="T93" s="477"/>
      <c r="U93" s="294"/>
      <c r="V93" s="10"/>
      <c r="W93" s="500"/>
      <c r="X93" s="666"/>
      <c r="Y93" s="669"/>
      <c r="Z93" s="859"/>
      <c r="AA93" s="860"/>
      <c r="AB93" s="71"/>
      <c r="AC93" s="280"/>
    </row>
    <row r="94" spans="1:29" ht="15" customHeight="1">
      <c r="A94" s="276"/>
      <c r="B94" s="382"/>
      <c r="C94" s="408">
        <v>3</v>
      </c>
      <c r="D94" s="286" t="s">
        <v>259</v>
      </c>
      <c r="E94" s="491"/>
      <c r="F94" s="481"/>
      <c r="G94" s="482"/>
      <c r="H94" s="475"/>
      <c r="I94" s="1">
        <v>3</v>
      </c>
      <c r="J94" s="409" t="s">
        <v>267</v>
      </c>
      <c r="K94" s="290"/>
      <c r="L94" s="291"/>
      <c r="M94" s="505">
        <v>2</v>
      </c>
      <c r="N94" s="470" t="s">
        <v>10</v>
      </c>
      <c r="O94" s="491"/>
      <c r="P94" s="488"/>
      <c r="Q94" s="488"/>
      <c r="R94" s="475"/>
      <c r="S94" s="506">
        <v>2</v>
      </c>
      <c r="T94" s="471" t="s">
        <v>10</v>
      </c>
      <c r="U94" s="294"/>
      <c r="V94" s="10"/>
      <c r="W94" s="501"/>
      <c r="X94" s="667"/>
      <c r="Y94" s="669"/>
      <c r="Z94" s="859"/>
      <c r="AA94" s="860"/>
      <c r="AB94" s="71"/>
      <c r="AC94" s="280"/>
    </row>
    <row r="95" spans="1:29" ht="15" customHeight="1">
      <c r="A95" s="276"/>
      <c r="B95" s="382"/>
      <c r="C95" s="408">
        <v>4</v>
      </c>
      <c r="D95" s="286" t="s">
        <v>56</v>
      </c>
      <c r="E95" s="491"/>
      <c r="F95" s="481"/>
      <c r="G95" s="482"/>
      <c r="H95" s="475"/>
      <c r="I95" s="1">
        <v>4</v>
      </c>
      <c r="J95" s="409" t="s">
        <v>271</v>
      </c>
      <c r="K95" s="290"/>
      <c r="L95" s="291"/>
      <c r="M95" s="505"/>
      <c r="N95" s="470"/>
      <c r="O95" s="491"/>
      <c r="P95" s="488"/>
      <c r="Q95" s="488"/>
      <c r="R95" s="475"/>
      <c r="S95" s="506"/>
      <c r="T95" s="471"/>
      <c r="U95" s="294"/>
      <c r="V95" s="10"/>
      <c r="W95" s="686"/>
      <c r="X95" s="687"/>
      <c r="Y95" s="669"/>
      <c r="Z95" s="859"/>
      <c r="AA95" s="860"/>
      <c r="AB95" s="71"/>
      <c r="AC95" s="280"/>
    </row>
    <row r="96" spans="1:29" ht="15" customHeight="1">
      <c r="A96" s="276"/>
      <c r="B96" s="382">
        <f>IF(F91=4,1,0)</f>
        <v>0</v>
      </c>
      <c r="C96" s="411"/>
      <c r="D96" s="402" t="s">
        <v>277</v>
      </c>
      <c r="E96" s="492"/>
      <c r="F96" s="481"/>
      <c r="G96" s="482"/>
      <c r="H96" s="476"/>
      <c r="I96" s="136"/>
      <c r="J96" s="410" t="s">
        <v>283</v>
      </c>
      <c r="K96" s="292">
        <f>IF(G91=4,1,0)</f>
        <v>0</v>
      </c>
      <c r="L96" s="291">
        <f>IF(P91=1,1,0)</f>
        <v>0</v>
      </c>
      <c r="M96" s="142"/>
      <c r="N96" s="258" t="s">
        <v>242</v>
      </c>
      <c r="O96" s="492"/>
      <c r="P96" s="489"/>
      <c r="Q96" s="489"/>
      <c r="R96" s="476"/>
      <c r="S96" s="136"/>
      <c r="T96" s="259" t="s">
        <v>285</v>
      </c>
      <c r="U96" s="294">
        <f>IF(Q91=2,1,0)</f>
        <v>0</v>
      </c>
      <c r="V96" s="10"/>
      <c r="W96" s="688"/>
      <c r="X96" s="689"/>
      <c r="Y96" s="669"/>
      <c r="Z96" s="859"/>
      <c r="AA96" s="860"/>
      <c r="AB96" s="71"/>
      <c r="AC96" s="280"/>
    </row>
    <row r="97" spans="1:29" ht="60" customHeight="1">
      <c r="A97" s="276"/>
      <c r="B97" s="382"/>
      <c r="C97" s="605" t="s">
        <v>272</v>
      </c>
      <c r="D97" s="606"/>
      <c r="E97" s="606"/>
      <c r="F97" s="480"/>
      <c r="G97" s="480"/>
      <c r="H97" s="609" t="s">
        <v>278</v>
      </c>
      <c r="I97" s="609"/>
      <c r="J97" s="610"/>
      <c r="K97" s="290"/>
      <c r="L97" s="291"/>
      <c r="M97" s="505" t="s">
        <v>241</v>
      </c>
      <c r="N97" s="601"/>
      <c r="O97" s="644"/>
      <c r="P97" s="487"/>
      <c r="Q97" s="487"/>
      <c r="R97" s="506" t="s">
        <v>562</v>
      </c>
      <c r="S97" s="594"/>
      <c r="T97" s="694"/>
      <c r="U97" s="294"/>
      <c r="V97" s="10"/>
      <c r="W97" s="688"/>
      <c r="X97" s="689"/>
      <c r="Y97" s="669"/>
      <c r="Z97" s="859"/>
      <c r="AA97" s="860"/>
      <c r="AB97" s="71"/>
      <c r="AC97" s="280"/>
    </row>
    <row r="98" spans="1:29" ht="15" customHeight="1">
      <c r="A98" s="276"/>
      <c r="B98" s="382"/>
      <c r="C98" s="408">
        <v>1</v>
      </c>
      <c r="D98" s="286" t="s">
        <v>276</v>
      </c>
      <c r="E98" s="502" t="s">
        <v>48</v>
      </c>
      <c r="F98" s="481"/>
      <c r="G98" s="482"/>
      <c r="H98" s="474" t="s">
        <v>48</v>
      </c>
      <c r="I98" s="1">
        <v>1</v>
      </c>
      <c r="J98" s="409" t="s">
        <v>279</v>
      </c>
      <c r="K98" s="290"/>
      <c r="L98" s="291"/>
      <c r="M98" s="505">
        <v>1</v>
      </c>
      <c r="N98" s="493" t="s">
        <v>9</v>
      </c>
      <c r="O98" s="490" t="s">
        <v>48</v>
      </c>
      <c r="P98" s="488"/>
      <c r="Q98" s="488"/>
      <c r="R98" s="474" t="s">
        <v>48</v>
      </c>
      <c r="S98" s="506">
        <v>1</v>
      </c>
      <c r="T98" s="477" t="s">
        <v>9</v>
      </c>
      <c r="U98" s="294"/>
      <c r="V98" s="10"/>
      <c r="W98" s="688"/>
      <c r="X98" s="689"/>
      <c r="Y98" s="669"/>
      <c r="Z98" s="859"/>
      <c r="AA98" s="860"/>
      <c r="AB98" s="71"/>
      <c r="AC98" s="280"/>
    </row>
    <row r="99" spans="1:29" ht="15" customHeight="1">
      <c r="A99" s="276"/>
      <c r="B99" s="382"/>
      <c r="C99" s="408">
        <v>2</v>
      </c>
      <c r="D99" s="286" t="s">
        <v>275</v>
      </c>
      <c r="E99" s="503"/>
      <c r="F99" s="481"/>
      <c r="G99" s="482"/>
      <c r="H99" s="475"/>
      <c r="I99" s="1">
        <v>2</v>
      </c>
      <c r="J99" s="409" t="s">
        <v>280</v>
      </c>
      <c r="K99" s="290"/>
      <c r="L99" s="291"/>
      <c r="M99" s="505"/>
      <c r="N99" s="493"/>
      <c r="O99" s="491"/>
      <c r="P99" s="488"/>
      <c r="Q99" s="488"/>
      <c r="R99" s="475"/>
      <c r="S99" s="506"/>
      <c r="T99" s="477"/>
      <c r="U99" s="294"/>
      <c r="V99" s="10"/>
      <c r="W99" s="688"/>
      <c r="X99" s="689"/>
      <c r="Y99" s="669"/>
      <c r="Z99" s="859"/>
      <c r="AA99" s="860"/>
      <c r="AB99" s="71"/>
      <c r="AC99" s="280"/>
    </row>
    <row r="100" spans="1:29" ht="15" customHeight="1">
      <c r="A100" s="276"/>
      <c r="B100" s="382"/>
      <c r="C100" s="408">
        <v>3</v>
      </c>
      <c r="D100" s="286" t="s">
        <v>274</v>
      </c>
      <c r="E100" s="503"/>
      <c r="F100" s="481"/>
      <c r="G100" s="482"/>
      <c r="H100" s="475"/>
      <c r="I100" s="1">
        <v>3</v>
      </c>
      <c r="J100" s="409" t="s">
        <v>281</v>
      </c>
      <c r="K100" s="290"/>
      <c r="L100" s="291"/>
      <c r="M100" s="505">
        <v>2</v>
      </c>
      <c r="N100" s="470" t="s">
        <v>10</v>
      </c>
      <c r="O100" s="491"/>
      <c r="P100" s="488"/>
      <c r="Q100" s="488"/>
      <c r="R100" s="475"/>
      <c r="S100" s="506">
        <v>2</v>
      </c>
      <c r="T100" s="471" t="s">
        <v>10</v>
      </c>
      <c r="U100" s="294"/>
      <c r="V100" s="10"/>
      <c r="W100" s="688"/>
      <c r="X100" s="689"/>
      <c r="Y100" s="669"/>
      <c r="Z100" s="859"/>
      <c r="AA100" s="860"/>
      <c r="AB100" s="71"/>
      <c r="AC100" s="280"/>
    </row>
    <row r="101" spans="1:29" ht="15" customHeight="1">
      <c r="A101" s="276"/>
      <c r="B101" s="382"/>
      <c r="C101" s="408">
        <v>4</v>
      </c>
      <c r="D101" s="286" t="s">
        <v>273</v>
      </c>
      <c r="E101" s="503"/>
      <c r="F101" s="481"/>
      <c r="G101" s="482"/>
      <c r="H101" s="475"/>
      <c r="I101" s="1">
        <v>4</v>
      </c>
      <c r="J101" s="409" t="s">
        <v>282</v>
      </c>
      <c r="K101" s="290"/>
      <c r="L101" s="291"/>
      <c r="M101" s="505"/>
      <c r="N101" s="470"/>
      <c r="O101" s="491"/>
      <c r="P101" s="488"/>
      <c r="Q101" s="488"/>
      <c r="R101" s="475"/>
      <c r="S101" s="506"/>
      <c r="T101" s="471"/>
      <c r="U101" s="294"/>
      <c r="V101" s="10"/>
      <c r="W101" s="688"/>
      <c r="X101" s="689"/>
      <c r="Y101" s="669"/>
      <c r="Z101" s="859"/>
      <c r="AA101" s="860"/>
      <c r="AB101" s="71"/>
      <c r="AC101" s="280"/>
    </row>
    <row r="102" spans="1:29" ht="15" customHeight="1">
      <c r="A102" s="276"/>
      <c r="B102" s="382">
        <f>IF(F97=4,1,0)</f>
        <v>0</v>
      </c>
      <c r="C102" s="411"/>
      <c r="D102" s="402" t="s">
        <v>289</v>
      </c>
      <c r="E102" s="504"/>
      <c r="F102" s="481"/>
      <c r="G102" s="482"/>
      <c r="H102" s="476"/>
      <c r="I102" s="136"/>
      <c r="J102" s="410" t="s">
        <v>564</v>
      </c>
      <c r="K102" s="292">
        <f>IF(G97=1,1,0)</f>
        <v>0</v>
      </c>
      <c r="L102" s="291">
        <f>IF(P97=1,1,0)</f>
        <v>0</v>
      </c>
      <c r="M102" s="142"/>
      <c r="N102" s="258" t="s">
        <v>287</v>
      </c>
      <c r="O102" s="492"/>
      <c r="P102" s="489"/>
      <c r="Q102" s="489"/>
      <c r="R102" s="476"/>
      <c r="S102" s="136"/>
      <c r="T102" s="259" t="s">
        <v>212</v>
      </c>
      <c r="U102" s="290">
        <f>IF(Q97=1,1,0)</f>
        <v>0</v>
      </c>
      <c r="V102" s="10"/>
      <c r="W102" s="688"/>
      <c r="X102" s="689"/>
      <c r="Y102" s="669"/>
      <c r="Z102" s="859"/>
      <c r="AA102" s="860"/>
      <c r="AB102" s="71"/>
      <c r="AC102" s="280"/>
    </row>
    <row r="103" spans="1:29" ht="45" customHeight="1">
      <c r="A103" s="276"/>
      <c r="B103" s="382"/>
      <c r="C103" s="605" t="s">
        <v>288</v>
      </c>
      <c r="D103" s="593"/>
      <c r="E103" s="593"/>
      <c r="F103" s="480"/>
      <c r="G103" s="480"/>
      <c r="H103" s="594" t="s">
        <v>563</v>
      </c>
      <c r="I103" s="594"/>
      <c r="J103" s="595"/>
      <c r="K103" s="290"/>
      <c r="L103" s="291"/>
      <c r="M103" s="505" t="s">
        <v>264</v>
      </c>
      <c r="N103" s="601"/>
      <c r="O103" s="644"/>
      <c r="P103" s="487"/>
      <c r="Q103" s="487"/>
      <c r="R103" s="506" t="s">
        <v>284</v>
      </c>
      <c r="S103" s="594"/>
      <c r="T103" s="694"/>
      <c r="U103" s="290"/>
      <c r="V103" s="10"/>
      <c r="W103" s="688"/>
      <c r="X103" s="689"/>
      <c r="Y103" s="669"/>
      <c r="Z103" s="859"/>
      <c r="AA103" s="860"/>
      <c r="AB103" s="71"/>
      <c r="AC103" s="280"/>
    </row>
    <row r="104" spans="1:29" ht="15" customHeight="1">
      <c r="A104" s="276"/>
      <c r="B104" s="382"/>
      <c r="C104" s="675">
        <v>1</v>
      </c>
      <c r="D104" s="493" t="s">
        <v>9</v>
      </c>
      <c r="E104" s="490" t="s">
        <v>48</v>
      </c>
      <c r="F104" s="481"/>
      <c r="G104" s="482"/>
      <c r="H104" s="474" t="s">
        <v>48</v>
      </c>
      <c r="I104" s="674">
        <v>1</v>
      </c>
      <c r="J104" s="692" t="s">
        <v>9</v>
      </c>
      <c r="K104" s="290"/>
      <c r="L104" s="291"/>
      <c r="M104" s="505">
        <v>1</v>
      </c>
      <c r="N104" s="493" t="s">
        <v>9</v>
      </c>
      <c r="O104" s="490" t="s">
        <v>48</v>
      </c>
      <c r="P104" s="488"/>
      <c r="Q104" s="488"/>
      <c r="R104" s="474" t="s">
        <v>48</v>
      </c>
      <c r="S104" s="506">
        <v>1</v>
      </c>
      <c r="T104" s="477" t="s">
        <v>9</v>
      </c>
      <c r="U104" s="290"/>
      <c r="V104" s="10"/>
      <c r="W104" s="688"/>
      <c r="X104" s="689"/>
      <c r="Y104" s="669"/>
      <c r="Z104" s="859"/>
      <c r="AA104" s="860"/>
      <c r="AB104" s="71"/>
      <c r="AC104" s="280"/>
    </row>
    <row r="105" spans="1:29" ht="15" customHeight="1">
      <c r="A105" s="276"/>
      <c r="B105" s="382"/>
      <c r="C105" s="675"/>
      <c r="D105" s="493"/>
      <c r="E105" s="491"/>
      <c r="F105" s="481"/>
      <c r="G105" s="482"/>
      <c r="H105" s="475"/>
      <c r="I105" s="674">
        <v>2</v>
      </c>
      <c r="J105" s="692"/>
      <c r="K105" s="290"/>
      <c r="L105" s="291"/>
      <c r="M105" s="505"/>
      <c r="N105" s="493"/>
      <c r="O105" s="491"/>
      <c r="P105" s="488"/>
      <c r="Q105" s="488"/>
      <c r="R105" s="475"/>
      <c r="S105" s="506"/>
      <c r="T105" s="477"/>
      <c r="U105" s="290"/>
      <c r="V105" s="10"/>
      <c r="W105" s="688"/>
      <c r="X105" s="689"/>
      <c r="Y105" s="669"/>
      <c r="Z105" s="859"/>
      <c r="AA105" s="860"/>
      <c r="AB105" s="71"/>
      <c r="AC105" s="280"/>
    </row>
    <row r="106" spans="1:29" ht="15" customHeight="1">
      <c r="A106" s="276"/>
      <c r="B106" s="382"/>
      <c r="C106" s="675">
        <v>2</v>
      </c>
      <c r="D106" s="470" t="s">
        <v>10</v>
      </c>
      <c r="E106" s="491"/>
      <c r="F106" s="481"/>
      <c r="G106" s="482"/>
      <c r="H106" s="475"/>
      <c r="I106" s="674">
        <v>2</v>
      </c>
      <c r="J106" s="693" t="s">
        <v>10</v>
      </c>
      <c r="K106" s="290"/>
      <c r="L106" s="291"/>
      <c r="M106" s="505">
        <v>2</v>
      </c>
      <c r="N106" s="470" t="s">
        <v>10</v>
      </c>
      <c r="O106" s="491"/>
      <c r="P106" s="488"/>
      <c r="Q106" s="488"/>
      <c r="R106" s="475"/>
      <c r="S106" s="506">
        <v>2</v>
      </c>
      <c r="T106" s="471" t="s">
        <v>10</v>
      </c>
      <c r="U106" s="290"/>
      <c r="V106" s="10"/>
      <c r="W106" s="688"/>
      <c r="X106" s="689"/>
      <c r="Y106" s="669"/>
      <c r="Z106" s="859"/>
      <c r="AA106" s="860"/>
      <c r="AB106" s="71"/>
      <c r="AC106" s="280"/>
    </row>
    <row r="107" spans="1:29" ht="15" customHeight="1">
      <c r="A107" s="276"/>
      <c r="B107" s="382">
        <f>IF(F103=2,1,0)</f>
        <v>0</v>
      </c>
      <c r="C107" s="675">
        <v>4</v>
      </c>
      <c r="D107" s="470"/>
      <c r="E107" s="491"/>
      <c r="F107" s="481"/>
      <c r="G107" s="482"/>
      <c r="H107" s="475"/>
      <c r="I107" s="674">
        <v>4</v>
      </c>
      <c r="J107" s="693"/>
      <c r="K107" s="292">
        <f>IF(G103=1,1,0)</f>
        <v>0</v>
      </c>
      <c r="L107" s="291">
        <f>IF(P103=1,1,0)</f>
        <v>0</v>
      </c>
      <c r="M107" s="505"/>
      <c r="N107" s="470"/>
      <c r="O107" s="491"/>
      <c r="P107" s="488"/>
      <c r="Q107" s="488"/>
      <c r="R107" s="475"/>
      <c r="S107" s="506"/>
      <c r="T107" s="472"/>
      <c r="U107" s="290">
        <f>IF(Q103=2,1,0)</f>
        <v>0</v>
      </c>
      <c r="V107" s="10"/>
      <c r="W107" s="688"/>
      <c r="X107" s="689"/>
      <c r="Y107" s="669"/>
      <c r="Z107" s="859"/>
      <c r="AA107" s="860"/>
      <c r="AB107" s="71"/>
      <c r="AC107" s="280"/>
    </row>
    <row r="108" spans="1:29" ht="15" customHeight="1">
      <c r="A108" s="276"/>
      <c r="B108" s="382"/>
      <c r="C108" s="413"/>
      <c r="D108" s="27"/>
      <c r="E108" s="492"/>
      <c r="F108" s="481"/>
      <c r="G108" s="482"/>
      <c r="H108" s="476"/>
      <c r="I108" s="139"/>
      <c r="J108" s="414"/>
      <c r="K108" s="290"/>
      <c r="L108" s="291"/>
      <c r="M108" s="28"/>
      <c r="N108" s="29"/>
      <c r="O108" s="492"/>
      <c r="P108" s="489"/>
      <c r="Q108" s="489"/>
      <c r="R108" s="476"/>
      <c r="S108" s="143"/>
      <c r="T108" s="30"/>
      <c r="U108" s="211"/>
      <c r="V108" s="10"/>
      <c r="W108" s="688"/>
      <c r="X108" s="689"/>
      <c r="Y108" s="669"/>
      <c r="Z108" s="859"/>
      <c r="AA108" s="860"/>
      <c r="AB108" s="71"/>
      <c r="AC108" s="280"/>
    </row>
    <row r="109" spans="1:29" ht="35.1" customHeight="1" thickBot="1">
      <c r="A109" s="276"/>
      <c r="B109" s="382"/>
      <c r="C109" s="415"/>
      <c r="D109" s="587" t="s">
        <v>52</v>
      </c>
      <c r="E109" s="587"/>
      <c r="F109" s="587"/>
      <c r="G109" s="587"/>
      <c r="H109" s="587"/>
      <c r="I109" s="587"/>
      <c r="J109" s="588"/>
      <c r="K109" s="290"/>
      <c r="L109" s="380"/>
      <c r="M109" s="169"/>
      <c r="N109" s="466" t="s">
        <v>13</v>
      </c>
      <c r="O109" s="466"/>
      <c r="P109" s="466"/>
      <c r="Q109" s="466"/>
      <c r="R109" s="466"/>
      <c r="S109" s="466"/>
      <c r="T109" s="467"/>
      <c r="U109" s="211"/>
      <c r="V109" s="10"/>
      <c r="W109" s="690"/>
      <c r="X109" s="691"/>
      <c r="Y109" s="670"/>
      <c r="Z109" s="861"/>
      <c r="AA109" s="862"/>
      <c r="AB109" s="71"/>
      <c r="AC109" s="280"/>
    </row>
    <row r="110" spans="1:29" ht="8.1" customHeight="1">
      <c r="A110" s="276"/>
      <c r="B110" s="39"/>
      <c r="C110" s="276"/>
      <c r="D110" s="276"/>
      <c r="E110" s="276"/>
      <c r="F110" s="276"/>
      <c r="G110" s="276"/>
      <c r="H110" s="276"/>
      <c r="I110" s="276"/>
      <c r="J110" s="681" t="s">
        <v>4</v>
      </c>
      <c r="K110" s="681"/>
      <c r="L110" s="682">
        <f>SUM(U107,L107,K107,B107,B103,K102,L102,U102,U96,U89,L89,K90,L96,K96,B96,B102,B90,U85,U84,L84,K84,B84)</f>
        <v>0</v>
      </c>
      <c r="M110" s="682"/>
      <c r="N110" s="683"/>
      <c r="O110" s="683"/>
      <c r="P110" s="683"/>
      <c r="Q110" s="683"/>
      <c r="R110" s="683"/>
      <c r="S110" s="276"/>
      <c r="T110" s="276"/>
      <c r="U110" s="280"/>
      <c r="V110" s="280"/>
      <c r="W110" s="685"/>
      <c r="X110" s="685"/>
      <c r="Y110" s="372"/>
      <c r="Z110" s="276"/>
      <c r="AA110" s="276"/>
      <c r="AB110" s="276"/>
      <c r="AC110" s="280"/>
    </row>
    <row r="111" spans="1:29" ht="8.1" customHeight="1">
      <c r="A111" s="276"/>
      <c r="B111" s="39"/>
      <c r="C111" s="276"/>
      <c r="D111" s="276"/>
      <c r="E111" s="276"/>
      <c r="F111" s="276"/>
      <c r="G111" s="276"/>
      <c r="H111" s="276"/>
      <c r="I111" s="276"/>
      <c r="J111" s="681"/>
      <c r="K111" s="681"/>
      <c r="L111" s="682"/>
      <c r="M111" s="682"/>
      <c r="N111" s="684"/>
      <c r="O111" s="684"/>
      <c r="P111" s="684"/>
      <c r="Q111" s="684"/>
      <c r="R111" s="684"/>
      <c r="S111" s="276"/>
      <c r="T111" s="276"/>
      <c r="U111" s="276"/>
      <c r="V111" s="276"/>
      <c r="W111" s="684"/>
      <c r="X111" s="684"/>
      <c r="Y111" s="276"/>
      <c r="Z111" s="276"/>
      <c r="AA111" s="276"/>
      <c r="AB111" s="276"/>
      <c r="AC111" s="280"/>
    </row>
    <row r="112" spans="1:29" ht="8.1" customHeight="1">
      <c r="A112" s="276"/>
      <c r="B112" s="39"/>
      <c r="C112" s="276"/>
      <c r="D112" s="276"/>
      <c r="E112" s="276"/>
      <c r="F112" s="276"/>
      <c r="G112" s="276"/>
      <c r="H112" s="276"/>
      <c r="I112" s="276"/>
      <c r="J112" s="681"/>
      <c r="K112" s="681"/>
      <c r="L112" s="422"/>
      <c r="M112" s="422"/>
      <c r="N112" s="276"/>
      <c r="O112" s="276"/>
      <c r="P112" s="276"/>
      <c r="Q112" s="276"/>
      <c r="R112" s="276"/>
      <c r="S112" s="276"/>
      <c r="T112" s="276"/>
      <c r="U112" s="276"/>
      <c r="V112" s="276"/>
      <c r="W112" s="276"/>
      <c r="X112" s="276"/>
      <c r="Y112" s="276"/>
      <c r="Z112" s="276"/>
      <c r="AA112" s="276"/>
      <c r="AB112" s="276"/>
      <c r="AC112" s="280"/>
    </row>
    <row r="113" spans="1:29" ht="26.25" hidden="1" customHeight="1">
      <c r="A113" s="276"/>
      <c r="B113" s="113" t="s">
        <v>42</v>
      </c>
      <c r="C113" s="373"/>
      <c r="D113" s="373"/>
      <c r="E113" s="373"/>
      <c r="F113" s="373"/>
      <c r="G113" s="373"/>
      <c r="H113" s="373"/>
      <c r="I113" s="373"/>
      <c r="J113" s="377"/>
      <c r="K113" s="376"/>
      <c r="L113" s="373" t="s">
        <v>11</v>
      </c>
      <c r="M113" s="373"/>
      <c r="N113" s="373"/>
      <c r="O113" s="373"/>
      <c r="P113" s="373"/>
      <c r="Q113" s="373"/>
      <c r="R113" s="373"/>
      <c r="S113" s="373"/>
      <c r="T113" s="373"/>
      <c r="U113" s="373"/>
      <c r="V113" s="676" t="s">
        <v>20</v>
      </c>
      <c r="W113" s="676"/>
      <c r="X113" s="676"/>
      <c r="Y113" s="373"/>
      <c r="Z113" s="373"/>
      <c r="AA113" s="374"/>
      <c r="AB113" s="375"/>
      <c r="AC113" s="282"/>
    </row>
    <row r="114" spans="1:29" ht="21.95" customHeight="1" thickBot="1">
      <c r="A114" s="276"/>
      <c r="B114" s="114"/>
      <c r="C114" s="403" t="s">
        <v>20</v>
      </c>
      <c r="D114" s="403"/>
      <c r="E114" s="404"/>
      <c r="F114" s="404"/>
      <c r="G114" s="404"/>
      <c r="H114" s="404"/>
      <c r="I114" s="405"/>
      <c r="J114" s="423">
        <v>5</v>
      </c>
      <c r="K114" s="377"/>
      <c r="L114" s="377"/>
      <c r="M114" s="377"/>
      <c r="N114" s="400" t="s">
        <v>20</v>
      </c>
      <c r="O114" s="378"/>
      <c r="P114" s="378"/>
      <c r="Q114" s="378"/>
      <c r="R114" s="378"/>
      <c r="S114" s="678">
        <v>5</v>
      </c>
      <c r="T114" s="678"/>
      <c r="U114" s="377"/>
      <c r="V114" s="677"/>
      <c r="W114" s="677"/>
      <c r="X114" s="677"/>
      <c r="Y114" s="377"/>
      <c r="Z114" s="377"/>
      <c r="AA114" s="401">
        <v>5</v>
      </c>
      <c r="AB114" s="379"/>
      <c r="AC114" s="282"/>
    </row>
    <row r="115" spans="1:29" ht="15" customHeight="1">
      <c r="A115" s="276"/>
      <c r="B115" s="34"/>
      <c r="C115" s="679" t="s">
        <v>302</v>
      </c>
      <c r="D115" s="680"/>
      <c r="E115" s="406"/>
      <c r="F115" s="406"/>
      <c r="G115" s="406"/>
      <c r="H115" s="406"/>
      <c r="I115" s="406"/>
      <c r="J115" s="407" t="s">
        <v>303</v>
      </c>
      <c r="K115" s="384"/>
      <c r="L115" s="385"/>
      <c r="M115" s="548" t="s">
        <v>306</v>
      </c>
      <c r="N115" s="549"/>
      <c r="O115" s="549"/>
      <c r="P115" s="172"/>
      <c r="Q115" s="172"/>
      <c r="R115" s="549" t="s">
        <v>305</v>
      </c>
      <c r="S115" s="549"/>
      <c r="T115" s="550"/>
      <c r="U115" s="36"/>
      <c r="V115" s="43"/>
      <c r="W115" s="567" t="s">
        <v>5</v>
      </c>
      <c r="X115" s="568"/>
      <c r="Y115" s="89"/>
      <c r="Z115" s="614" t="s">
        <v>41</v>
      </c>
      <c r="AA115" s="615"/>
      <c r="AB115" s="107"/>
      <c r="AC115" s="282"/>
    </row>
    <row r="116" spans="1:29" ht="54.95" customHeight="1">
      <c r="A116" s="276"/>
      <c r="B116" s="34"/>
      <c r="C116" s="605" t="s">
        <v>565</v>
      </c>
      <c r="D116" s="606"/>
      <c r="E116" s="606"/>
      <c r="F116" s="480"/>
      <c r="G116" s="480"/>
      <c r="H116" s="623" t="s">
        <v>291</v>
      </c>
      <c r="I116" s="624"/>
      <c r="J116" s="625"/>
      <c r="K116" s="111"/>
      <c r="L116" s="32"/>
      <c r="M116" s="662" t="s">
        <v>290</v>
      </c>
      <c r="N116" s="663"/>
      <c r="O116" s="664"/>
      <c r="P116" s="480"/>
      <c r="Q116" s="480"/>
      <c r="R116" s="658" t="s">
        <v>304</v>
      </c>
      <c r="S116" s="658"/>
      <c r="T116" s="659"/>
      <c r="U116" s="37"/>
      <c r="V116" s="20"/>
      <c r="W116" s="569"/>
      <c r="X116" s="570"/>
      <c r="Y116" s="90"/>
      <c r="Z116" s="616"/>
      <c r="AA116" s="617"/>
      <c r="AB116" s="107"/>
      <c r="AC116" s="280"/>
    </row>
    <row r="117" spans="1:29" ht="15" customHeight="1">
      <c r="A117" s="276"/>
      <c r="B117" s="34"/>
      <c r="C117" s="408">
        <v>1</v>
      </c>
      <c r="D117" s="6" t="s">
        <v>199</v>
      </c>
      <c r="E117" s="633" t="s">
        <v>48</v>
      </c>
      <c r="F117" s="480"/>
      <c r="G117" s="480"/>
      <c r="H117" s="474" t="s">
        <v>48</v>
      </c>
      <c r="I117" s="1">
        <v>1</v>
      </c>
      <c r="J117" s="409" t="s">
        <v>294</v>
      </c>
      <c r="K117" s="111"/>
      <c r="L117" s="32"/>
      <c r="M117" s="527">
        <v>1</v>
      </c>
      <c r="N117" s="530" t="s">
        <v>9</v>
      </c>
      <c r="O117" s="531" t="s">
        <v>48</v>
      </c>
      <c r="P117" s="481"/>
      <c r="Q117" s="480"/>
      <c r="R117" s="502" t="s">
        <v>48</v>
      </c>
      <c r="S117" s="525">
        <v>1</v>
      </c>
      <c r="T117" s="526" t="s">
        <v>9</v>
      </c>
      <c r="U117" s="37"/>
      <c r="V117" s="20"/>
      <c r="W117" s="569"/>
      <c r="X117" s="570"/>
      <c r="Y117" s="90"/>
      <c r="Z117" s="616"/>
      <c r="AA117" s="617"/>
      <c r="AB117" s="107"/>
      <c r="AC117" s="280"/>
    </row>
    <row r="118" spans="1:29" ht="15" customHeight="1">
      <c r="A118" s="276"/>
      <c r="B118" s="34"/>
      <c r="C118" s="408">
        <v>2</v>
      </c>
      <c r="D118" s="6" t="s">
        <v>195</v>
      </c>
      <c r="E118" s="634"/>
      <c r="F118" s="480"/>
      <c r="G118" s="480"/>
      <c r="H118" s="475"/>
      <c r="I118" s="1">
        <v>2</v>
      </c>
      <c r="J118" s="409" t="s">
        <v>293</v>
      </c>
      <c r="K118" s="111"/>
      <c r="L118" s="32"/>
      <c r="M118" s="527"/>
      <c r="N118" s="530"/>
      <c r="O118" s="532"/>
      <c r="P118" s="481"/>
      <c r="Q118" s="480"/>
      <c r="R118" s="503"/>
      <c r="S118" s="525"/>
      <c r="T118" s="526"/>
      <c r="U118" s="37"/>
      <c r="V118" s="20"/>
      <c r="W118" s="571"/>
      <c r="X118" s="572"/>
      <c r="Y118" s="91"/>
      <c r="Z118" s="618"/>
      <c r="AA118" s="619"/>
      <c r="AB118" s="107"/>
      <c r="AC118" s="280"/>
    </row>
    <row r="119" spans="1:29" ht="15" customHeight="1">
      <c r="A119" s="276"/>
      <c r="B119" s="34"/>
      <c r="C119" s="408">
        <v>3</v>
      </c>
      <c r="D119" s="6" t="s">
        <v>566</v>
      </c>
      <c r="E119" s="634"/>
      <c r="F119" s="480"/>
      <c r="G119" s="480"/>
      <c r="H119" s="475"/>
      <c r="I119" s="1">
        <v>3</v>
      </c>
      <c r="J119" s="409" t="s">
        <v>292</v>
      </c>
      <c r="K119" s="111"/>
      <c r="L119" s="32"/>
      <c r="M119" s="527">
        <v>2</v>
      </c>
      <c r="N119" s="528" t="s">
        <v>10</v>
      </c>
      <c r="O119" s="532"/>
      <c r="P119" s="481"/>
      <c r="Q119" s="480"/>
      <c r="R119" s="503"/>
      <c r="S119" s="525">
        <v>2</v>
      </c>
      <c r="T119" s="529" t="s">
        <v>10</v>
      </c>
      <c r="U119" s="37"/>
      <c r="V119" s="20"/>
      <c r="W119" s="499">
        <v>19</v>
      </c>
      <c r="X119" s="496" t="s">
        <v>356</v>
      </c>
      <c r="Y119" s="668">
        <v>28</v>
      </c>
      <c r="Z119" s="846" t="str">
        <f>VLOOKUP(Y119,R707:T716,3,TRUE)</f>
        <v>• العرف المكمل للتشريع
 وهو ذلك النوع من العرف الذي يلجأ إليه القاضي في حالة وجود نقص في التشريع ....• العرف المساعد أو المعاون للتشريع
 وهذا العرف لا يكمُنُ دورُه في سَدِّ الفراغ التشريعي، بل إنه يعمل إلى جانب القواعد القانونية المكتوبة على حل النزاع المعروض على القضاء. فإن لم، ففي العرف المساعد، فإنَّ التشريعَ ذاته هو من يَحيل إلى حكم العرف ويطلب الاستعانة به.
 (ص101)</v>
      </c>
      <c r="AA119" s="847"/>
      <c r="AB119" s="83"/>
      <c r="AC119" s="280"/>
    </row>
    <row r="120" spans="1:29" ht="15" customHeight="1">
      <c r="A120" s="276"/>
      <c r="B120" s="34"/>
      <c r="C120" s="408">
        <v>4</v>
      </c>
      <c r="D120" s="6" t="s">
        <v>567</v>
      </c>
      <c r="E120" s="634"/>
      <c r="F120" s="480"/>
      <c r="G120" s="480"/>
      <c r="H120" s="475"/>
      <c r="I120" s="1">
        <v>4</v>
      </c>
      <c r="J120" s="409" t="s">
        <v>70</v>
      </c>
      <c r="K120" s="111"/>
      <c r="L120" s="32"/>
      <c r="M120" s="527"/>
      <c r="N120" s="528"/>
      <c r="O120" s="532"/>
      <c r="P120" s="481"/>
      <c r="Q120" s="480"/>
      <c r="R120" s="503"/>
      <c r="S120" s="525"/>
      <c r="T120" s="529"/>
      <c r="U120" s="37"/>
      <c r="V120" s="20"/>
      <c r="W120" s="500"/>
      <c r="X120" s="497"/>
      <c r="Y120" s="669"/>
      <c r="Z120" s="848"/>
      <c r="AA120" s="849"/>
      <c r="AB120" s="83"/>
      <c r="AC120" s="280"/>
    </row>
    <row r="121" spans="1:29" ht="15" customHeight="1">
      <c r="A121" s="276"/>
      <c r="B121" s="34">
        <f>IF(F116=1,1,0)</f>
        <v>0</v>
      </c>
      <c r="C121" s="611" t="s">
        <v>301</v>
      </c>
      <c r="D121" s="524"/>
      <c r="E121" s="492"/>
      <c r="F121" s="480"/>
      <c r="G121" s="480"/>
      <c r="H121" s="476"/>
      <c r="I121" s="136"/>
      <c r="J121" s="410" t="s">
        <v>312</v>
      </c>
      <c r="K121" s="111">
        <f>IF(G116=4,1,0)</f>
        <v>0</v>
      </c>
      <c r="L121" s="32">
        <f>IF(P116=1,1,0)</f>
        <v>0</v>
      </c>
      <c r="M121" s="170"/>
      <c r="N121" s="258" t="s">
        <v>568</v>
      </c>
      <c r="O121" s="539"/>
      <c r="P121" s="481"/>
      <c r="Q121" s="480"/>
      <c r="R121" s="504"/>
      <c r="S121" s="176"/>
      <c r="T121" s="259" t="s">
        <v>314</v>
      </c>
      <c r="U121" s="37">
        <f>IF(Q116=2,1,0)</f>
        <v>0</v>
      </c>
      <c r="V121" s="20"/>
      <c r="W121" s="501"/>
      <c r="X121" s="498"/>
      <c r="Y121" s="669"/>
      <c r="Z121" s="848"/>
      <c r="AA121" s="849"/>
      <c r="AB121" s="83"/>
      <c r="AC121" s="280"/>
    </row>
    <row r="122" spans="1:29" ht="60" customHeight="1">
      <c r="A122" s="276"/>
      <c r="B122" s="34"/>
      <c r="C122" s="620" t="s">
        <v>296</v>
      </c>
      <c r="D122" s="621"/>
      <c r="E122" s="621"/>
      <c r="F122" s="480"/>
      <c r="G122" s="480"/>
      <c r="H122" s="636" t="s">
        <v>307</v>
      </c>
      <c r="I122" s="636"/>
      <c r="J122" s="671"/>
      <c r="K122" s="111"/>
      <c r="L122" s="32"/>
      <c r="M122" s="656" t="s">
        <v>295</v>
      </c>
      <c r="N122" s="657"/>
      <c r="O122" s="657"/>
      <c r="P122" s="480"/>
      <c r="Q122" s="480"/>
      <c r="R122" s="658" t="s">
        <v>313</v>
      </c>
      <c r="S122" s="658"/>
      <c r="T122" s="659"/>
      <c r="U122" s="37"/>
      <c r="V122" s="20"/>
      <c r="W122" s="233">
        <v>20</v>
      </c>
      <c r="X122" s="235" t="s">
        <v>357</v>
      </c>
      <c r="Y122" s="669"/>
      <c r="Z122" s="848"/>
      <c r="AA122" s="849"/>
      <c r="AB122" s="83"/>
      <c r="AC122" s="280"/>
    </row>
    <row r="123" spans="1:29" ht="15" customHeight="1">
      <c r="A123" s="276"/>
      <c r="B123" s="34"/>
      <c r="C123" s="408">
        <v>1</v>
      </c>
      <c r="D123" s="302" t="s">
        <v>300</v>
      </c>
      <c r="E123" s="633" t="s">
        <v>48</v>
      </c>
      <c r="F123" s="481"/>
      <c r="G123" s="482"/>
      <c r="H123" s="474" t="s">
        <v>48</v>
      </c>
      <c r="I123" s="1">
        <v>1</v>
      </c>
      <c r="J123" s="409" t="s">
        <v>310</v>
      </c>
      <c r="K123" s="111"/>
      <c r="L123" s="32"/>
      <c r="M123" s="527">
        <v>1</v>
      </c>
      <c r="N123" s="530" t="s">
        <v>9</v>
      </c>
      <c r="O123" s="531" t="s">
        <v>48</v>
      </c>
      <c r="P123" s="481"/>
      <c r="Q123" s="480"/>
      <c r="R123" s="502" t="s">
        <v>48</v>
      </c>
      <c r="S123" s="525">
        <v>1</v>
      </c>
      <c r="T123" s="526" t="s">
        <v>9</v>
      </c>
      <c r="U123" s="37"/>
      <c r="V123" s="20"/>
      <c r="W123" s="499">
        <v>21</v>
      </c>
      <c r="X123" s="665" t="s">
        <v>606</v>
      </c>
      <c r="Y123" s="669"/>
      <c r="Z123" s="848"/>
      <c r="AA123" s="849"/>
      <c r="AB123" s="83"/>
      <c r="AC123" s="280"/>
    </row>
    <row r="124" spans="1:29" ht="15" customHeight="1">
      <c r="A124" s="276"/>
      <c r="B124" s="34"/>
      <c r="C124" s="408">
        <v>2</v>
      </c>
      <c r="D124" s="302" t="s">
        <v>299</v>
      </c>
      <c r="E124" s="634"/>
      <c r="F124" s="481"/>
      <c r="G124" s="482"/>
      <c r="H124" s="475"/>
      <c r="I124" s="1">
        <v>2</v>
      </c>
      <c r="J124" s="409" t="s">
        <v>309</v>
      </c>
      <c r="K124" s="111"/>
      <c r="L124" s="32"/>
      <c r="M124" s="527">
        <v>2</v>
      </c>
      <c r="N124" s="530"/>
      <c r="O124" s="532"/>
      <c r="P124" s="481"/>
      <c r="Q124" s="480"/>
      <c r="R124" s="503"/>
      <c r="S124" s="525">
        <v>2</v>
      </c>
      <c r="T124" s="526"/>
      <c r="U124" s="37"/>
      <c r="V124" s="20"/>
      <c r="W124" s="500"/>
      <c r="X124" s="666"/>
      <c r="Y124" s="669"/>
      <c r="Z124" s="848"/>
      <c r="AA124" s="849"/>
      <c r="AB124" s="83"/>
      <c r="AC124" s="280"/>
    </row>
    <row r="125" spans="1:29" ht="15" customHeight="1">
      <c r="A125" s="276"/>
      <c r="B125" s="34"/>
      <c r="C125" s="408">
        <v>3</v>
      </c>
      <c r="D125" s="302" t="s">
        <v>298</v>
      </c>
      <c r="E125" s="634"/>
      <c r="F125" s="481"/>
      <c r="G125" s="482"/>
      <c r="H125" s="475"/>
      <c r="I125" s="1">
        <v>3</v>
      </c>
      <c r="J125" s="409" t="s">
        <v>308</v>
      </c>
      <c r="K125" s="111"/>
      <c r="L125" s="32"/>
      <c r="M125" s="527">
        <v>2</v>
      </c>
      <c r="N125" s="528" t="s">
        <v>10</v>
      </c>
      <c r="O125" s="532"/>
      <c r="P125" s="481"/>
      <c r="Q125" s="480"/>
      <c r="R125" s="503"/>
      <c r="S125" s="525">
        <v>2</v>
      </c>
      <c r="T125" s="529" t="s">
        <v>10</v>
      </c>
      <c r="U125" s="37"/>
      <c r="V125" s="20"/>
      <c r="W125" s="500"/>
      <c r="X125" s="666"/>
      <c r="Y125" s="669"/>
      <c r="Z125" s="848"/>
      <c r="AA125" s="849"/>
      <c r="AB125" s="83"/>
      <c r="AC125" s="280"/>
    </row>
    <row r="126" spans="1:29" ht="15" customHeight="1">
      <c r="A126" s="276"/>
      <c r="B126" s="34"/>
      <c r="C126" s="408">
        <v>4</v>
      </c>
      <c r="D126" s="302" t="s">
        <v>297</v>
      </c>
      <c r="E126" s="634"/>
      <c r="F126" s="481"/>
      <c r="G126" s="482"/>
      <c r="H126" s="475"/>
      <c r="I126" s="1">
        <v>4</v>
      </c>
      <c r="J126" s="409" t="s">
        <v>311</v>
      </c>
      <c r="K126" s="111"/>
      <c r="L126" s="32">
        <f>IF(P122=1,1,0)</f>
        <v>0</v>
      </c>
      <c r="M126" s="527">
        <v>4</v>
      </c>
      <c r="N126" s="528"/>
      <c r="O126" s="532"/>
      <c r="P126" s="481"/>
      <c r="Q126" s="480"/>
      <c r="R126" s="503"/>
      <c r="S126" s="525">
        <v>4</v>
      </c>
      <c r="T126" s="529"/>
      <c r="U126" s="37">
        <f>IF(Q122=2,1,0)</f>
        <v>0</v>
      </c>
      <c r="V126" s="20"/>
      <c r="W126" s="501"/>
      <c r="X126" s="667"/>
      <c r="Y126" s="669"/>
      <c r="Z126" s="848"/>
      <c r="AA126" s="849"/>
      <c r="AB126" s="83"/>
      <c r="AC126" s="280"/>
    </row>
    <row r="127" spans="1:29" ht="15" customHeight="1">
      <c r="A127" s="276"/>
      <c r="B127" s="34">
        <f>IF(F122=4,1,0)</f>
        <v>0</v>
      </c>
      <c r="C127" s="411"/>
      <c r="D127" s="402" t="s">
        <v>319</v>
      </c>
      <c r="E127" s="492"/>
      <c r="F127" s="481"/>
      <c r="G127" s="482"/>
      <c r="H127" s="476"/>
      <c r="I127" s="136"/>
      <c r="J127" s="410" t="s">
        <v>326</v>
      </c>
      <c r="K127" s="111">
        <f>IF(G122=3,1,0)</f>
        <v>0</v>
      </c>
      <c r="L127" s="32"/>
      <c r="M127" s="170"/>
      <c r="N127" s="258" t="s">
        <v>328</v>
      </c>
      <c r="O127" s="539"/>
      <c r="P127" s="481"/>
      <c r="Q127" s="480"/>
      <c r="R127" s="504"/>
      <c r="S127" s="176"/>
      <c r="T127" s="259" t="s">
        <v>329</v>
      </c>
      <c r="U127" s="37"/>
      <c r="V127" s="20"/>
      <c r="W127" s="795">
        <v>22</v>
      </c>
      <c r="X127" s="792" t="s">
        <v>359</v>
      </c>
      <c r="Y127" s="669"/>
      <c r="Z127" s="848"/>
      <c r="AA127" s="849"/>
      <c r="AB127" s="83"/>
      <c r="AC127" s="280"/>
    </row>
    <row r="128" spans="1:29" ht="60" customHeight="1">
      <c r="A128" s="276"/>
      <c r="B128" s="34"/>
      <c r="C128" s="620" t="s">
        <v>569</v>
      </c>
      <c r="D128" s="621"/>
      <c r="E128" s="621"/>
      <c r="F128" s="480"/>
      <c r="G128" s="480"/>
      <c r="H128" s="624" t="s">
        <v>321</v>
      </c>
      <c r="I128" s="624"/>
      <c r="J128" s="625"/>
      <c r="K128" s="111"/>
      <c r="L128" s="32"/>
      <c r="M128" s="672" t="s">
        <v>327</v>
      </c>
      <c r="N128" s="673"/>
      <c r="O128" s="673"/>
      <c r="P128" s="480"/>
      <c r="Q128" s="480"/>
      <c r="R128" s="654" t="s">
        <v>320</v>
      </c>
      <c r="S128" s="654"/>
      <c r="T128" s="655"/>
      <c r="U128" s="37"/>
      <c r="V128" s="20"/>
      <c r="W128" s="797"/>
      <c r="X128" s="794"/>
      <c r="Y128" s="669"/>
      <c r="Z128" s="848"/>
      <c r="AA128" s="849"/>
      <c r="AB128" s="83"/>
      <c r="AC128" s="280"/>
    </row>
    <row r="129" spans="1:29" ht="15" customHeight="1">
      <c r="A129" s="276"/>
      <c r="B129" s="34"/>
      <c r="C129" s="408">
        <v>1</v>
      </c>
      <c r="D129" s="302" t="s">
        <v>317</v>
      </c>
      <c r="E129" s="633" t="s">
        <v>48</v>
      </c>
      <c r="F129" s="481"/>
      <c r="G129" s="482"/>
      <c r="H129" s="474" t="s">
        <v>48</v>
      </c>
      <c r="I129" s="1">
        <v>1</v>
      </c>
      <c r="J129" s="409" t="s">
        <v>323</v>
      </c>
      <c r="K129" s="111"/>
      <c r="L129" s="32"/>
      <c r="M129" s="527">
        <v>1</v>
      </c>
      <c r="N129" s="530" t="s">
        <v>9</v>
      </c>
      <c r="O129" s="531" t="s">
        <v>48</v>
      </c>
      <c r="P129" s="481"/>
      <c r="Q129" s="481"/>
      <c r="R129" s="502" t="s">
        <v>48</v>
      </c>
      <c r="S129" s="525">
        <v>1</v>
      </c>
      <c r="T129" s="526" t="s">
        <v>9</v>
      </c>
      <c r="U129" s="37"/>
      <c r="V129" s="20"/>
      <c r="W129" s="499">
        <v>23</v>
      </c>
      <c r="X129" s="665" t="s">
        <v>607</v>
      </c>
      <c r="Y129" s="669"/>
      <c r="Z129" s="848"/>
      <c r="AA129" s="849"/>
      <c r="AB129" s="83"/>
      <c r="AC129" s="280"/>
    </row>
    <row r="130" spans="1:29" ht="15" customHeight="1">
      <c r="A130" s="276"/>
      <c r="B130" s="34"/>
      <c r="C130" s="408">
        <v>2</v>
      </c>
      <c r="D130" s="302" t="s">
        <v>315</v>
      </c>
      <c r="E130" s="634"/>
      <c r="F130" s="481"/>
      <c r="G130" s="482"/>
      <c r="H130" s="475"/>
      <c r="I130" s="1">
        <v>2</v>
      </c>
      <c r="J130" s="409" t="s">
        <v>324</v>
      </c>
      <c r="K130" s="111"/>
      <c r="L130" s="32"/>
      <c r="M130" s="527">
        <v>2</v>
      </c>
      <c r="N130" s="530"/>
      <c r="O130" s="532"/>
      <c r="P130" s="481"/>
      <c r="Q130" s="481"/>
      <c r="R130" s="503"/>
      <c r="S130" s="525">
        <v>2</v>
      </c>
      <c r="T130" s="526"/>
      <c r="U130" s="37"/>
      <c r="V130" s="20"/>
      <c r="W130" s="500"/>
      <c r="X130" s="666"/>
      <c r="Y130" s="669"/>
      <c r="Z130" s="848"/>
      <c r="AA130" s="849"/>
      <c r="AB130" s="83"/>
      <c r="AC130" s="280"/>
    </row>
    <row r="131" spans="1:29" ht="15" customHeight="1">
      <c r="A131" s="276"/>
      <c r="B131" s="34"/>
      <c r="C131" s="408">
        <v>3</v>
      </c>
      <c r="D131" s="302" t="s">
        <v>318</v>
      </c>
      <c r="E131" s="634"/>
      <c r="F131" s="481"/>
      <c r="G131" s="482"/>
      <c r="H131" s="475"/>
      <c r="I131" s="1">
        <v>3</v>
      </c>
      <c r="J131" s="409" t="s">
        <v>322</v>
      </c>
      <c r="K131" s="111"/>
      <c r="L131" s="32"/>
      <c r="M131" s="527">
        <v>2</v>
      </c>
      <c r="N131" s="528" t="s">
        <v>10</v>
      </c>
      <c r="O131" s="532"/>
      <c r="P131" s="481"/>
      <c r="Q131" s="481"/>
      <c r="R131" s="503"/>
      <c r="S131" s="525">
        <v>2</v>
      </c>
      <c r="T131" s="529" t="s">
        <v>10</v>
      </c>
      <c r="U131" s="37"/>
      <c r="V131" s="20"/>
      <c r="W131" s="501"/>
      <c r="X131" s="667"/>
      <c r="Y131" s="669"/>
      <c r="Z131" s="848"/>
      <c r="AA131" s="849"/>
      <c r="AB131" s="83"/>
      <c r="AC131" s="280"/>
    </row>
    <row r="132" spans="1:29" ht="15" customHeight="1">
      <c r="A132" s="276"/>
      <c r="B132" s="34"/>
      <c r="C132" s="408">
        <v>4</v>
      </c>
      <c r="D132" s="302" t="s">
        <v>316</v>
      </c>
      <c r="E132" s="634"/>
      <c r="F132" s="481"/>
      <c r="G132" s="482"/>
      <c r="H132" s="475"/>
      <c r="I132" s="1">
        <v>4</v>
      </c>
      <c r="J132" s="409" t="s">
        <v>325</v>
      </c>
      <c r="K132" s="111"/>
      <c r="L132" s="32"/>
      <c r="M132" s="527">
        <v>4</v>
      </c>
      <c r="N132" s="528"/>
      <c r="O132" s="532"/>
      <c r="P132" s="481"/>
      <c r="Q132" s="481"/>
      <c r="R132" s="503"/>
      <c r="S132" s="525">
        <v>4</v>
      </c>
      <c r="T132" s="529"/>
      <c r="U132" s="37"/>
      <c r="V132" s="20"/>
      <c r="W132" s="795">
        <v>24</v>
      </c>
      <c r="X132" s="792" t="s">
        <v>608</v>
      </c>
      <c r="Y132" s="669"/>
      <c r="Z132" s="848"/>
      <c r="AA132" s="849"/>
      <c r="AB132" s="83"/>
      <c r="AC132" s="280"/>
    </row>
    <row r="133" spans="1:29" ht="15" customHeight="1">
      <c r="A133" s="276"/>
      <c r="B133" s="34">
        <f>IF(F128=2,1,0)</f>
        <v>0</v>
      </c>
      <c r="C133" s="411"/>
      <c r="D133" s="402" t="s">
        <v>335</v>
      </c>
      <c r="E133" s="492"/>
      <c r="F133" s="481"/>
      <c r="G133" s="482"/>
      <c r="H133" s="476"/>
      <c r="I133" s="136"/>
      <c r="J133" s="410" t="s">
        <v>342</v>
      </c>
      <c r="K133" s="112">
        <f>IF(G128=1,1,0)</f>
        <v>0</v>
      </c>
      <c r="L133" s="32">
        <f>IF(P128=1,1,0)</f>
        <v>0</v>
      </c>
      <c r="M133" s="170"/>
      <c r="N133" s="258" t="s">
        <v>371</v>
      </c>
      <c r="O133" s="539"/>
      <c r="P133" s="481"/>
      <c r="Q133" s="481"/>
      <c r="R133" s="504"/>
      <c r="S133" s="176"/>
      <c r="T133" s="259" t="s">
        <v>372</v>
      </c>
      <c r="U133" s="37">
        <f>IF(Q128=2,1,0)</f>
        <v>0</v>
      </c>
      <c r="V133" s="20"/>
      <c r="W133" s="796"/>
      <c r="X133" s="793"/>
      <c r="Y133" s="669"/>
      <c r="Z133" s="848"/>
      <c r="AA133" s="849"/>
      <c r="AB133" s="83"/>
      <c r="AC133" s="280"/>
    </row>
    <row r="134" spans="1:29" ht="54.95" customHeight="1">
      <c r="A134" s="276"/>
      <c r="B134" s="34"/>
      <c r="C134" s="605" t="s">
        <v>330</v>
      </c>
      <c r="D134" s="606"/>
      <c r="E134" s="606"/>
      <c r="F134" s="480"/>
      <c r="G134" s="480"/>
      <c r="H134" s="624" t="s">
        <v>337</v>
      </c>
      <c r="I134" s="624"/>
      <c r="J134" s="625"/>
      <c r="K134" s="111"/>
      <c r="L134" s="32"/>
      <c r="M134" s="656" t="s">
        <v>370</v>
      </c>
      <c r="N134" s="657"/>
      <c r="O134" s="657"/>
      <c r="P134" s="480"/>
      <c r="Q134" s="480"/>
      <c r="R134" s="658" t="s">
        <v>336</v>
      </c>
      <c r="S134" s="658"/>
      <c r="T134" s="659"/>
      <c r="U134" s="37"/>
      <c r="V134" s="20"/>
      <c r="W134" s="797"/>
      <c r="X134" s="794"/>
      <c r="Y134" s="669"/>
      <c r="Z134" s="848"/>
      <c r="AA134" s="849"/>
      <c r="AB134" s="83"/>
      <c r="AC134" s="280"/>
    </row>
    <row r="135" spans="1:29" ht="15" customHeight="1">
      <c r="A135" s="276"/>
      <c r="B135" s="34"/>
      <c r="C135" s="408">
        <v>1</v>
      </c>
      <c r="D135" s="6" t="s">
        <v>332</v>
      </c>
      <c r="E135" s="660" t="s">
        <v>48</v>
      </c>
      <c r="F135" s="481"/>
      <c r="G135" s="482"/>
      <c r="H135" s="474" t="s">
        <v>48</v>
      </c>
      <c r="I135" s="1">
        <v>1</v>
      </c>
      <c r="J135" s="412" t="s">
        <v>338</v>
      </c>
      <c r="K135" s="111"/>
      <c r="L135" s="32"/>
      <c r="M135" s="527">
        <v>1</v>
      </c>
      <c r="N135" s="530" t="s">
        <v>9</v>
      </c>
      <c r="O135" s="531" t="s">
        <v>48</v>
      </c>
      <c r="P135" s="481"/>
      <c r="Q135" s="482"/>
      <c r="R135" s="502" t="s">
        <v>48</v>
      </c>
      <c r="S135" s="525">
        <v>1</v>
      </c>
      <c r="T135" s="526" t="s">
        <v>9</v>
      </c>
      <c r="U135" s="37"/>
      <c r="V135" s="20"/>
      <c r="W135" s="559">
        <v>25</v>
      </c>
      <c r="X135" s="854" t="s">
        <v>363</v>
      </c>
      <c r="Y135" s="669"/>
      <c r="Z135" s="848"/>
      <c r="AA135" s="849"/>
      <c r="AB135" s="83"/>
      <c r="AC135" s="280"/>
    </row>
    <row r="136" spans="1:29" ht="15" customHeight="1">
      <c r="A136" s="276"/>
      <c r="B136" s="34"/>
      <c r="C136" s="408">
        <v>2</v>
      </c>
      <c r="D136" s="6" t="s">
        <v>333</v>
      </c>
      <c r="E136" s="661"/>
      <c r="F136" s="481"/>
      <c r="G136" s="482"/>
      <c r="H136" s="475"/>
      <c r="I136" s="1">
        <v>2</v>
      </c>
      <c r="J136" s="412" t="s">
        <v>339</v>
      </c>
      <c r="K136" s="111"/>
      <c r="L136" s="32"/>
      <c r="M136" s="527">
        <v>2</v>
      </c>
      <c r="N136" s="530"/>
      <c r="O136" s="532"/>
      <c r="P136" s="481"/>
      <c r="Q136" s="482"/>
      <c r="R136" s="503"/>
      <c r="S136" s="525">
        <v>2</v>
      </c>
      <c r="T136" s="526"/>
      <c r="U136" s="37"/>
      <c r="V136" s="20"/>
      <c r="W136" s="769"/>
      <c r="X136" s="855"/>
      <c r="Y136" s="669"/>
      <c r="Z136" s="848"/>
      <c r="AA136" s="849"/>
      <c r="AB136" s="83"/>
      <c r="AC136" s="280"/>
    </row>
    <row r="137" spans="1:29" ht="15" customHeight="1">
      <c r="A137" s="276"/>
      <c r="B137" s="34"/>
      <c r="C137" s="408">
        <v>3</v>
      </c>
      <c r="D137" s="6" t="s">
        <v>331</v>
      </c>
      <c r="E137" s="661"/>
      <c r="F137" s="481"/>
      <c r="G137" s="482"/>
      <c r="H137" s="475"/>
      <c r="I137" s="1">
        <v>3</v>
      </c>
      <c r="J137" s="412" t="s">
        <v>340</v>
      </c>
      <c r="K137" s="111"/>
      <c r="L137" s="32"/>
      <c r="M137" s="527">
        <v>2</v>
      </c>
      <c r="N137" s="528" t="s">
        <v>10</v>
      </c>
      <c r="O137" s="532"/>
      <c r="P137" s="481"/>
      <c r="Q137" s="482"/>
      <c r="R137" s="503"/>
      <c r="S137" s="525">
        <v>2</v>
      </c>
      <c r="T137" s="529" t="s">
        <v>10</v>
      </c>
      <c r="U137" s="37"/>
      <c r="V137" s="20"/>
      <c r="W137" s="769"/>
      <c r="X137" s="855"/>
      <c r="Y137" s="669"/>
      <c r="Z137" s="848"/>
      <c r="AA137" s="849"/>
      <c r="AB137" s="83"/>
      <c r="AC137" s="280"/>
    </row>
    <row r="138" spans="1:29" ht="15" customHeight="1">
      <c r="A138" s="276"/>
      <c r="B138" s="34"/>
      <c r="C138" s="408">
        <v>4</v>
      </c>
      <c r="D138" s="6" t="s">
        <v>334</v>
      </c>
      <c r="E138" s="661"/>
      <c r="F138" s="481"/>
      <c r="G138" s="482"/>
      <c r="H138" s="475"/>
      <c r="I138" s="1">
        <v>4</v>
      </c>
      <c r="J138" s="412" t="s">
        <v>341</v>
      </c>
      <c r="K138" s="111"/>
      <c r="L138" s="32"/>
      <c r="M138" s="527">
        <v>4</v>
      </c>
      <c r="N138" s="528"/>
      <c r="O138" s="532"/>
      <c r="P138" s="481"/>
      <c r="Q138" s="482"/>
      <c r="R138" s="503"/>
      <c r="S138" s="525">
        <v>4</v>
      </c>
      <c r="T138" s="529"/>
      <c r="U138" s="37"/>
      <c r="V138" s="20"/>
      <c r="W138" s="560"/>
      <c r="X138" s="856"/>
      <c r="Y138" s="669"/>
      <c r="Z138" s="848"/>
      <c r="AA138" s="849"/>
      <c r="AB138" s="83"/>
      <c r="AC138" s="280"/>
    </row>
    <row r="139" spans="1:29" ht="15" customHeight="1">
      <c r="A139" s="276"/>
      <c r="B139" s="34">
        <f>IF(F134=3,1,0)</f>
        <v>0</v>
      </c>
      <c r="C139" s="411"/>
      <c r="D139" s="402" t="s">
        <v>352</v>
      </c>
      <c r="E139" s="504"/>
      <c r="F139" s="481"/>
      <c r="G139" s="482"/>
      <c r="H139" s="476"/>
      <c r="I139" s="136"/>
      <c r="J139" s="410" t="s">
        <v>346</v>
      </c>
      <c r="K139" s="112">
        <f>IF(G134=1,1,0)</f>
        <v>0</v>
      </c>
      <c r="L139" s="32">
        <f>IF(P134=1,1,0)</f>
        <v>0</v>
      </c>
      <c r="M139" s="170"/>
      <c r="N139" s="258" t="s">
        <v>571</v>
      </c>
      <c r="O139" s="539"/>
      <c r="P139" s="481"/>
      <c r="Q139" s="482"/>
      <c r="R139" s="504"/>
      <c r="S139" s="176"/>
      <c r="T139" s="259" t="s">
        <v>348</v>
      </c>
      <c r="U139" s="37">
        <f>IF(Q134=1,1,0)</f>
        <v>0</v>
      </c>
      <c r="V139" s="20"/>
      <c r="W139" s="795">
        <v>26</v>
      </c>
      <c r="X139" s="852" t="s">
        <v>364</v>
      </c>
      <c r="Y139" s="669"/>
      <c r="Z139" s="848"/>
      <c r="AA139" s="849"/>
      <c r="AB139" s="83"/>
      <c r="AC139" s="280"/>
    </row>
    <row r="140" spans="1:29" ht="69.95" customHeight="1">
      <c r="A140" s="276"/>
      <c r="B140" s="34"/>
      <c r="C140" s="620" t="s">
        <v>349</v>
      </c>
      <c r="D140" s="621"/>
      <c r="E140" s="621"/>
      <c r="F140" s="480"/>
      <c r="G140" s="480"/>
      <c r="H140" s="624" t="s">
        <v>343</v>
      </c>
      <c r="I140" s="624"/>
      <c r="J140" s="625"/>
      <c r="K140" s="111"/>
      <c r="L140" s="32"/>
      <c r="M140" s="656" t="s">
        <v>570</v>
      </c>
      <c r="N140" s="657"/>
      <c r="O140" s="657"/>
      <c r="P140" s="480"/>
      <c r="Q140" s="480"/>
      <c r="R140" s="658" t="s">
        <v>347</v>
      </c>
      <c r="S140" s="658"/>
      <c r="T140" s="659"/>
      <c r="U140" s="37"/>
      <c r="V140" s="20"/>
      <c r="W140" s="797"/>
      <c r="X140" s="853"/>
      <c r="Y140" s="669"/>
      <c r="Z140" s="848"/>
      <c r="AA140" s="849"/>
      <c r="AB140" s="83"/>
      <c r="AC140" s="280"/>
    </row>
    <row r="141" spans="1:29" ht="15" customHeight="1">
      <c r="A141" s="276"/>
      <c r="B141" s="34"/>
      <c r="C141" s="408">
        <v>1</v>
      </c>
      <c r="D141" s="6" t="s">
        <v>350</v>
      </c>
      <c r="E141" s="633" t="s">
        <v>48</v>
      </c>
      <c r="F141" s="481"/>
      <c r="G141" s="482"/>
      <c r="H141" s="474" t="s">
        <v>48</v>
      </c>
      <c r="I141" s="1">
        <v>1</v>
      </c>
      <c r="J141" s="412" t="s">
        <v>344</v>
      </c>
      <c r="K141" s="111"/>
      <c r="L141" s="32"/>
      <c r="M141" s="527">
        <v>1</v>
      </c>
      <c r="N141" s="530" t="s">
        <v>9</v>
      </c>
      <c r="O141" s="531" t="s">
        <v>48</v>
      </c>
      <c r="P141" s="481"/>
      <c r="Q141" s="482"/>
      <c r="R141" s="502" t="s">
        <v>48</v>
      </c>
      <c r="S141" s="525">
        <v>1</v>
      </c>
      <c r="T141" s="526" t="s">
        <v>9</v>
      </c>
      <c r="U141" s="37"/>
      <c r="V141" s="20"/>
      <c r="W141" s="559">
        <v>27</v>
      </c>
      <c r="X141" s="821" t="s">
        <v>366</v>
      </c>
      <c r="Y141" s="669"/>
      <c r="Z141" s="848"/>
      <c r="AA141" s="849"/>
      <c r="AB141" s="83"/>
      <c r="AC141" s="280"/>
    </row>
    <row r="142" spans="1:29" ht="15" customHeight="1">
      <c r="A142" s="276"/>
      <c r="B142" s="34"/>
      <c r="C142" s="408">
        <v>2</v>
      </c>
      <c r="D142" s="6" t="s">
        <v>55</v>
      </c>
      <c r="E142" s="634"/>
      <c r="F142" s="481"/>
      <c r="G142" s="482"/>
      <c r="H142" s="475"/>
      <c r="I142" s="1">
        <v>2</v>
      </c>
      <c r="J142" s="412" t="s">
        <v>59</v>
      </c>
      <c r="K142" s="111"/>
      <c r="L142" s="32"/>
      <c r="M142" s="527">
        <v>2</v>
      </c>
      <c r="N142" s="530"/>
      <c r="O142" s="532"/>
      <c r="P142" s="481"/>
      <c r="Q142" s="482"/>
      <c r="R142" s="503"/>
      <c r="S142" s="525">
        <v>2</v>
      </c>
      <c r="T142" s="526"/>
      <c r="U142" s="37"/>
      <c r="V142" s="20"/>
      <c r="W142" s="769"/>
      <c r="X142" s="822"/>
      <c r="Y142" s="669"/>
      <c r="Z142" s="848"/>
      <c r="AA142" s="849"/>
      <c r="AB142" s="83"/>
      <c r="AC142" s="280"/>
    </row>
    <row r="143" spans="1:29" ht="15" customHeight="1">
      <c r="A143" s="276"/>
      <c r="B143" s="34"/>
      <c r="C143" s="408">
        <v>3</v>
      </c>
      <c r="D143" s="6" t="s">
        <v>351</v>
      </c>
      <c r="E143" s="634"/>
      <c r="F143" s="481"/>
      <c r="G143" s="482"/>
      <c r="H143" s="475"/>
      <c r="I143" s="1">
        <v>3</v>
      </c>
      <c r="J143" s="412" t="s">
        <v>345</v>
      </c>
      <c r="K143" s="111"/>
      <c r="L143" s="32"/>
      <c r="M143" s="527">
        <v>2</v>
      </c>
      <c r="N143" s="528" t="s">
        <v>10</v>
      </c>
      <c r="O143" s="532"/>
      <c r="P143" s="481"/>
      <c r="Q143" s="482"/>
      <c r="R143" s="503"/>
      <c r="S143" s="525">
        <v>2</v>
      </c>
      <c r="T143" s="529" t="s">
        <v>10</v>
      </c>
      <c r="U143" s="37"/>
      <c r="V143" s="20"/>
      <c r="W143" s="560"/>
      <c r="X143" s="823"/>
      <c r="Y143" s="669"/>
      <c r="Z143" s="848"/>
      <c r="AA143" s="849"/>
      <c r="AB143" s="83"/>
      <c r="AC143" s="280"/>
    </row>
    <row r="144" spans="1:29" ht="15" customHeight="1">
      <c r="A144" s="276"/>
      <c r="B144" s="34">
        <f>IF(F140=2,1,0)</f>
        <v>0</v>
      </c>
      <c r="C144" s="408">
        <v>4</v>
      </c>
      <c r="D144" s="6" t="s">
        <v>57</v>
      </c>
      <c r="E144" s="634"/>
      <c r="F144" s="481"/>
      <c r="G144" s="482"/>
      <c r="H144" s="475"/>
      <c r="I144" s="1">
        <v>4</v>
      </c>
      <c r="J144" s="412" t="s">
        <v>58</v>
      </c>
      <c r="K144" s="112">
        <f>IF(G140=4,1,0)</f>
        <v>0</v>
      </c>
      <c r="L144" s="32">
        <f>IF(P140=2,1,0)</f>
        <v>0</v>
      </c>
      <c r="M144" s="527">
        <v>4</v>
      </c>
      <c r="N144" s="528"/>
      <c r="O144" s="532"/>
      <c r="P144" s="481"/>
      <c r="Q144" s="482"/>
      <c r="R144" s="503"/>
      <c r="S144" s="525">
        <v>4</v>
      </c>
      <c r="T144" s="529"/>
      <c r="U144" s="37">
        <f>IF(Q140=1,1,0)</f>
        <v>0</v>
      </c>
      <c r="V144" s="20"/>
      <c r="W144" s="553">
        <v>28</v>
      </c>
      <c r="X144" s="801" t="s">
        <v>368</v>
      </c>
      <c r="Y144" s="669"/>
      <c r="Z144" s="848"/>
      <c r="AA144" s="849"/>
      <c r="AB144" s="83"/>
      <c r="AC144" s="280"/>
    </row>
    <row r="145" spans="1:29" ht="15" customHeight="1">
      <c r="A145" s="276"/>
      <c r="B145" s="387"/>
      <c r="C145" s="413"/>
      <c r="D145" s="27"/>
      <c r="E145" s="492"/>
      <c r="F145" s="481"/>
      <c r="G145" s="482"/>
      <c r="H145" s="476"/>
      <c r="I145" s="139"/>
      <c r="J145" s="414"/>
      <c r="K145" s="384"/>
      <c r="L145" s="386"/>
      <c r="M145" s="28"/>
      <c r="N145" s="171"/>
      <c r="O145" s="532"/>
      <c r="P145" s="535"/>
      <c r="Q145" s="536"/>
      <c r="R145" s="503"/>
      <c r="S145" s="177"/>
      <c r="T145" s="178"/>
      <c r="U145" s="37"/>
      <c r="V145" s="20"/>
      <c r="W145" s="554"/>
      <c r="X145" s="816"/>
      <c r="Y145" s="669"/>
      <c r="Z145" s="848"/>
      <c r="AA145" s="849"/>
      <c r="AB145" s="83"/>
      <c r="AC145" s="280"/>
    </row>
    <row r="146" spans="1:29" ht="35.1" customHeight="1" thickBot="1">
      <c r="A146" s="276"/>
      <c r="B146" s="387"/>
      <c r="C146" s="415"/>
      <c r="D146" s="587" t="s">
        <v>52</v>
      </c>
      <c r="E146" s="587"/>
      <c r="F146" s="587"/>
      <c r="G146" s="587"/>
      <c r="H146" s="587"/>
      <c r="I146" s="587"/>
      <c r="J146" s="588"/>
      <c r="K146" s="652">
        <f>SUM(U144,U139,U133,L133,K133,L139,K139,L144,K144,B144,B139,B133,B127,K127,L126,U126,U121,L121,K121,B121)</f>
        <v>0</v>
      </c>
      <c r="L146" s="652"/>
      <c r="M146" s="169"/>
      <c r="N146" s="466" t="s">
        <v>52</v>
      </c>
      <c r="O146" s="466"/>
      <c r="P146" s="466"/>
      <c r="Q146" s="466"/>
      <c r="R146" s="466"/>
      <c r="S146" s="466"/>
      <c r="T146" s="467"/>
      <c r="U146" s="37"/>
      <c r="V146" s="20"/>
      <c r="W146" s="765"/>
      <c r="X146" s="845"/>
      <c r="Y146" s="670"/>
      <c r="Z146" s="850"/>
      <c r="AA146" s="851"/>
      <c r="AB146" s="83"/>
      <c r="AC146" s="280"/>
    </row>
    <row r="147" spans="1:29" ht="9.9499999999999993" customHeight="1" thickBot="1">
      <c r="A147" s="276"/>
      <c r="B147" s="35"/>
      <c r="C147" s="191"/>
      <c r="D147" s="261"/>
      <c r="E147" s="261"/>
      <c r="F147" s="261"/>
      <c r="G147" s="261"/>
      <c r="H147" s="261"/>
      <c r="I147" s="261"/>
      <c r="J147" s="261"/>
      <c r="K147" s="653"/>
      <c r="L147" s="653"/>
      <c r="M147" s="185"/>
      <c r="N147" s="261"/>
      <c r="O147" s="261"/>
      <c r="P147" s="261"/>
      <c r="Q147" s="261"/>
      <c r="R147" s="261"/>
      <c r="S147" s="261"/>
      <c r="T147" s="261"/>
      <c r="U147" s="186"/>
      <c r="V147" s="16"/>
      <c r="W147" s="187"/>
      <c r="X147" s="188"/>
      <c r="Y147" s="232"/>
      <c r="Z147" s="189"/>
      <c r="AA147" s="189"/>
      <c r="AB147" s="190"/>
      <c r="AC147" s="280"/>
    </row>
    <row r="148" spans="1:29" ht="9.9499999999999993" customHeight="1">
      <c r="A148" s="276"/>
      <c r="B148" s="39"/>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280"/>
    </row>
    <row r="149" spans="1:29" ht="9.9499999999999993" customHeight="1" thickBot="1">
      <c r="A149" s="276"/>
      <c r="B149" s="39"/>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280"/>
    </row>
    <row r="150" spans="1:29" ht="15" customHeight="1">
      <c r="A150" s="276"/>
      <c r="B150" s="92"/>
      <c r="C150" s="93"/>
      <c r="D150" s="649" t="s">
        <v>375</v>
      </c>
      <c r="E150" s="649"/>
      <c r="F150" s="649"/>
      <c r="G150" s="649"/>
      <c r="H150" s="649"/>
      <c r="I150" s="514">
        <v>6</v>
      </c>
      <c r="J150" s="514"/>
      <c r="K150" s="94"/>
      <c r="L150" s="95"/>
      <c r="M150" s="649" t="s">
        <v>21</v>
      </c>
      <c r="N150" s="649"/>
      <c r="O150" s="649"/>
      <c r="P150" s="649"/>
      <c r="Q150" s="649"/>
      <c r="R150" s="514">
        <v>6</v>
      </c>
      <c r="S150" s="514"/>
      <c r="T150" s="514"/>
      <c r="U150" s="96"/>
      <c r="V150" s="95"/>
      <c r="W150" s="843" t="s">
        <v>21</v>
      </c>
      <c r="X150" s="843"/>
      <c r="Y150" s="97"/>
      <c r="Z150" s="97"/>
      <c r="AA150" s="761">
        <v>6</v>
      </c>
      <c r="AB150" s="120"/>
      <c r="AC150" s="280"/>
    </row>
    <row r="151" spans="1:29" ht="15" customHeight="1" thickBot="1">
      <c r="A151" s="276"/>
      <c r="B151" s="68"/>
      <c r="C151" s="13"/>
      <c r="D151" s="650"/>
      <c r="E151" s="650"/>
      <c r="F151" s="650"/>
      <c r="G151" s="650"/>
      <c r="H151" s="650"/>
      <c r="I151" s="515"/>
      <c r="J151" s="515"/>
      <c r="K151" s="295"/>
      <c r="L151" s="296"/>
      <c r="M151" s="651"/>
      <c r="N151" s="651"/>
      <c r="O151" s="651"/>
      <c r="P151" s="651"/>
      <c r="Q151" s="651"/>
      <c r="R151" s="518"/>
      <c r="S151" s="518"/>
      <c r="T151" s="518"/>
      <c r="U151" s="42"/>
      <c r="V151" s="40"/>
      <c r="W151" s="844"/>
      <c r="X151" s="844"/>
      <c r="Y151" s="63"/>
      <c r="Z151" s="63"/>
      <c r="AA151" s="762"/>
      <c r="AB151" s="69"/>
      <c r="AC151" s="280"/>
    </row>
    <row r="152" spans="1:29" ht="15" customHeight="1">
      <c r="A152" s="276"/>
      <c r="B152" s="381"/>
      <c r="C152" s="507" t="s">
        <v>384</v>
      </c>
      <c r="D152" s="508"/>
      <c r="E152" s="47"/>
      <c r="F152" s="47"/>
      <c r="G152" s="47"/>
      <c r="H152" s="47"/>
      <c r="I152" s="47"/>
      <c r="J152" s="141" t="s">
        <v>385</v>
      </c>
      <c r="K152" s="294"/>
      <c r="L152" s="297"/>
      <c r="M152" s="509" t="s">
        <v>573</v>
      </c>
      <c r="N152" s="510"/>
      <c r="O152" s="510"/>
      <c r="P152" s="144"/>
      <c r="Q152" s="144"/>
      <c r="R152" s="510" t="s">
        <v>574</v>
      </c>
      <c r="S152" s="510"/>
      <c r="T152" s="511"/>
      <c r="U152" s="371"/>
      <c r="V152" s="80"/>
      <c r="W152" s="755" t="s">
        <v>5</v>
      </c>
      <c r="X152" s="756"/>
      <c r="Y152" s="88"/>
      <c r="Z152" s="749" t="s">
        <v>41</v>
      </c>
      <c r="AA152" s="750"/>
      <c r="AB152" s="101"/>
      <c r="AC152" s="280"/>
    </row>
    <row r="153" spans="1:29" ht="54.95" customHeight="1">
      <c r="A153" s="276"/>
      <c r="B153" s="381"/>
      <c r="C153" s="635" t="s">
        <v>572</v>
      </c>
      <c r="D153" s="621"/>
      <c r="E153" s="621"/>
      <c r="F153" s="487"/>
      <c r="G153" s="480"/>
      <c r="H153" s="623" t="s">
        <v>380</v>
      </c>
      <c r="I153" s="624"/>
      <c r="J153" s="647"/>
      <c r="K153" s="294"/>
      <c r="L153" s="298"/>
      <c r="M153" s="646" t="s">
        <v>386</v>
      </c>
      <c r="N153" s="621"/>
      <c r="O153" s="622"/>
      <c r="P153" s="487"/>
      <c r="Q153" s="487"/>
      <c r="R153" s="623" t="s">
        <v>400</v>
      </c>
      <c r="S153" s="624"/>
      <c r="T153" s="648"/>
      <c r="U153" s="294"/>
      <c r="V153" s="10"/>
      <c r="W153" s="757"/>
      <c r="X153" s="758"/>
      <c r="Y153" s="86"/>
      <c r="Z153" s="751"/>
      <c r="AA153" s="752"/>
      <c r="AB153" s="101"/>
      <c r="AC153" s="280"/>
    </row>
    <row r="154" spans="1:29" ht="15" customHeight="1">
      <c r="A154" s="276"/>
      <c r="B154" s="382"/>
      <c r="C154" s="48">
        <v>1</v>
      </c>
      <c r="D154" s="6" t="s">
        <v>377</v>
      </c>
      <c r="E154" s="633" t="s">
        <v>48</v>
      </c>
      <c r="F154" s="488"/>
      <c r="G154" s="482"/>
      <c r="H154" s="474" t="s">
        <v>48</v>
      </c>
      <c r="I154" s="1">
        <v>1</v>
      </c>
      <c r="J154" s="49" t="s">
        <v>381</v>
      </c>
      <c r="K154" s="294"/>
      <c r="L154" s="298"/>
      <c r="M154" s="505">
        <v>1</v>
      </c>
      <c r="N154" s="493" t="s">
        <v>9</v>
      </c>
      <c r="O154" s="490" t="s">
        <v>48</v>
      </c>
      <c r="P154" s="488"/>
      <c r="Q154" s="488"/>
      <c r="R154" s="474" t="s">
        <v>48</v>
      </c>
      <c r="S154" s="506">
        <v>1</v>
      </c>
      <c r="T154" s="477" t="s">
        <v>9</v>
      </c>
      <c r="U154" s="294"/>
      <c r="V154" s="10"/>
      <c r="W154" s="757"/>
      <c r="X154" s="758"/>
      <c r="Y154" s="86"/>
      <c r="Z154" s="751"/>
      <c r="AA154" s="752"/>
      <c r="AB154" s="101"/>
      <c r="AC154" s="280"/>
    </row>
    <row r="155" spans="1:29" ht="15" customHeight="1">
      <c r="A155" s="276"/>
      <c r="B155" s="382"/>
      <c r="C155" s="48">
        <v>2</v>
      </c>
      <c r="D155" s="6" t="s">
        <v>376</v>
      </c>
      <c r="E155" s="634"/>
      <c r="F155" s="488"/>
      <c r="G155" s="482"/>
      <c r="H155" s="475"/>
      <c r="I155" s="1">
        <v>2</v>
      </c>
      <c r="J155" s="49" t="s">
        <v>382</v>
      </c>
      <c r="K155" s="294"/>
      <c r="L155" s="298"/>
      <c r="M155" s="505"/>
      <c r="N155" s="493"/>
      <c r="O155" s="491"/>
      <c r="P155" s="488"/>
      <c r="Q155" s="488"/>
      <c r="R155" s="475"/>
      <c r="S155" s="506"/>
      <c r="T155" s="477"/>
      <c r="U155" s="294"/>
      <c r="V155" s="10"/>
      <c r="W155" s="759"/>
      <c r="X155" s="760"/>
      <c r="Y155" s="87"/>
      <c r="Z155" s="753"/>
      <c r="AA155" s="754"/>
      <c r="AB155" s="101"/>
      <c r="AC155" s="280"/>
    </row>
    <row r="156" spans="1:29" ht="15" customHeight="1">
      <c r="A156" s="276"/>
      <c r="B156" s="382"/>
      <c r="C156" s="48">
        <v>3</v>
      </c>
      <c r="D156" s="6" t="s">
        <v>378</v>
      </c>
      <c r="E156" s="634"/>
      <c r="F156" s="488"/>
      <c r="G156" s="482"/>
      <c r="H156" s="475"/>
      <c r="I156" s="1">
        <v>3</v>
      </c>
      <c r="J156" s="49" t="s">
        <v>383</v>
      </c>
      <c r="K156" s="294"/>
      <c r="L156" s="298"/>
      <c r="M156" s="505">
        <v>2</v>
      </c>
      <c r="N156" s="470" t="s">
        <v>10</v>
      </c>
      <c r="O156" s="491"/>
      <c r="P156" s="488"/>
      <c r="Q156" s="488"/>
      <c r="R156" s="475"/>
      <c r="S156" s="506">
        <v>2</v>
      </c>
      <c r="T156" s="471" t="s">
        <v>10</v>
      </c>
      <c r="U156" s="294"/>
      <c r="V156" s="10"/>
      <c r="W156" s="499">
        <v>29</v>
      </c>
      <c r="X156" s="824" t="s">
        <v>387</v>
      </c>
      <c r="Y156" s="668">
        <v>34</v>
      </c>
      <c r="Z156" s="837" t="str">
        <f>VLOOKUP(Y156,W707:X717,2,TRUE)</f>
        <v>يُقصد بالتفسير تحديد معنى القواعد القانونية في التشريع التي تطبق على العلاقات الاجتماعية وبيان المراد منها، وذلك توطئة للاستدلال على الحكم القانوني الواجب التطبيق على النزاع المعروض أمام القضاء. فعملية تفسير التشريع هي عملية قانونية تهدف إلى تحديد مضمون القواعد القانونية تحديداً واضحاً لا لبس فيه، وذلك بغية الوقوف على ما تتضمنه من فروض وأحكام (ص118)</v>
      </c>
      <c r="AA156" s="838"/>
      <c r="AB156" s="102"/>
      <c r="AC156" s="280"/>
    </row>
    <row r="157" spans="1:29" ht="15" customHeight="1">
      <c r="A157" s="276"/>
      <c r="B157" s="382"/>
      <c r="C157" s="48">
        <v>4</v>
      </c>
      <c r="D157" s="6" t="s">
        <v>379</v>
      </c>
      <c r="E157" s="634"/>
      <c r="F157" s="488"/>
      <c r="G157" s="482"/>
      <c r="H157" s="475"/>
      <c r="I157" s="1">
        <v>4</v>
      </c>
      <c r="J157" s="49" t="s">
        <v>63</v>
      </c>
      <c r="K157" s="294"/>
      <c r="L157" s="298"/>
      <c r="M157" s="505"/>
      <c r="N157" s="470"/>
      <c r="O157" s="491"/>
      <c r="P157" s="488"/>
      <c r="Q157" s="488"/>
      <c r="R157" s="475"/>
      <c r="S157" s="506"/>
      <c r="T157" s="471"/>
      <c r="U157" s="294"/>
      <c r="V157" s="10"/>
      <c r="W157" s="500"/>
      <c r="X157" s="825"/>
      <c r="Y157" s="669"/>
      <c r="Z157" s="839"/>
      <c r="AA157" s="840"/>
      <c r="AB157" s="102"/>
      <c r="AC157" s="280"/>
    </row>
    <row r="158" spans="1:29" ht="15" customHeight="1">
      <c r="A158" s="276"/>
      <c r="B158" s="382">
        <f>IF(F153=2,1,0)</f>
        <v>0</v>
      </c>
      <c r="C158" s="523" t="s">
        <v>395</v>
      </c>
      <c r="D158" s="524"/>
      <c r="E158" s="492"/>
      <c r="F158" s="489"/>
      <c r="G158" s="482"/>
      <c r="H158" s="476"/>
      <c r="I158" s="136"/>
      <c r="J158" s="260" t="s">
        <v>398</v>
      </c>
      <c r="K158" s="294">
        <f>IF(G153=4,1,0)</f>
        <v>0</v>
      </c>
      <c r="L158" s="298">
        <f>IF(P153=2,1,0)</f>
        <v>0</v>
      </c>
      <c r="M158" s="142"/>
      <c r="N158" s="258" t="s">
        <v>401</v>
      </c>
      <c r="O158" s="492"/>
      <c r="P158" s="489"/>
      <c r="Q158" s="489"/>
      <c r="R158" s="476"/>
      <c r="S158" s="136"/>
      <c r="T158" s="259" t="s">
        <v>407</v>
      </c>
      <c r="U158" s="294">
        <f>IF(Q153=1,1,0)</f>
        <v>0</v>
      </c>
      <c r="V158" s="10"/>
      <c r="W158" s="501"/>
      <c r="X158" s="826"/>
      <c r="Y158" s="669"/>
      <c r="Z158" s="839"/>
      <c r="AA158" s="840"/>
      <c r="AB158" s="102"/>
      <c r="AC158" s="280"/>
    </row>
    <row r="159" spans="1:29" ht="69.95" customHeight="1">
      <c r="A159" s="276"/>
      <c r="B159" s="382"/>
      <c r="C159" s="635" t="s">
        <v>390</v>
      </c>
      <c r="D159" s="621"/>
      <c r="E159" s="621"/>
      <c r="F159" s="480"/>
      <c r="G159" s="480"/>
      <c r="H159" s="624" t="s">
        <v>575</v>
      </c>
      <c r="I159" s="624"/>
      <c r="J159" s="647"/>
      <c r="K159" s="294"/>
      <c r="L159" s="298"/>
      <c r="M159" s="638" t="s">
        <v>399</v>
      </c>
      <c r="N159" s="606"/>
      <c r="O159" s="639"/>
      <c r="P159" s="487"/>
      <c r="Q159" s="487"/>
      <c r="R159" s="640" t="s">
        <v>406</v>
      </c>
      <c r="S159" s="609"/>
      <c r="T159" s="641"/>
      <c r="U159" s="294"/>
      <c r="V159" s="10"/>
      <c r="W159" s="14">
        <v>30</v>
      </c>
      <c r="X159" s="240" t="s">
        <v>616</v>
      </c>
      <c r="Y159" s="669"/>
      <c r="Z159" s="839"/>
      <c r="AA159" s="840"/>
      <c r="AB159" s="102"/>
      <c r="AC159" s="280"/>
    </row>
    <row r="160" spans="1:29" ht="15" customHeight="1">
      <c r="A160" s="276"/>
      <c r="B160" s="382"/>
      <c r="C160" s="48">
        <v>1</v>
      </c>
      <c r="D160" s="209" t="s">
        <v>391</v>
      </c>
      <c r="E160" s="490" t="s">
        <v>48</v>
      </c>
      <c r="F160" s="481"/>
      <c r="G160" s="482"/>
      <c r="H160" s="474" t="s">
        <v>48</v>
      </c>
      <c r="I160" s="1">
        <v>1</v>
      </c>
      <c r="J160" s="49" t="s">
        <v>397</v>
      </c>
      <c r="K160" s="294"/>
      <c r="L160" s="298"/>
      <c r="M160" s="505">
        <v>1</v>
      </c>
      <c r="N160" s="493" t="s">
        <v>9</v>
      </c>
      <c r="O160" s="490" t="s">
        <v>48</v>
      </c>
      <c r="P160" s="488"/>
      <c r="Q160" s="488"/>
      <c r="R160" s="474" t="s">
        <v>48</v>
      </c>
      <c r="S160" s="506">
        <v>1</v>
      </c>
      <c r="T160" s="477" t="s">
        <v>9</v>
      </c>
      <c r="U160" s="294"/>
      <c r="V160" s="10"/>
      <c r="W160" s="499">
        <v>31</v>
      </c>
      <c r="X160" s="803" t="s">
        <v>403</v>
      </c>
      <c r="Y160" s="669"/>
      <c r="Z160" s="839"/>
      <c r="AA160" s="840"/>
      <c r="AB160" s="102"/>
      <c r="AC160" s="280"/>
    </row>
    <row r="161" spans="1:29" ht="15" customHeight="1">
      <c r="A161" s="276"/>
      <c r="B161" s="382"/>
      <c r="C161" s="48">
        <v>2</v>
      </c>
      <c r="D161" s="209" t="s">
        <v>392</v>
      </c>
      <c r="E161" s="491"/>
      <c r="F161" s="481"/>
      <c r="G161" s="482"/>
      <c r="H161" s="475"/>
      <c r="I161" s="1">
        <v>2</v>
      </c>
      <c r="J161" s="49" t="s">
        <v>396</v>
      </c>
      <c r="K161" s="294"/>
      <c r="L161" s="298"/>
      <c r="M161" s="505"/>
      <c r="N161" s="493"/>
      <c r="O161" s="491"/>
      <c r="P161" s="488"/>
      <c r="Q161" s="488"/>
      <c r="R161" s="475"/>
      <c r="S161" s="506"/>
      <c r="T161" s="477"/>
      <c r="U161" s="294"/>
      <c r="V161" s="10"/>
      <c r="W161" s="500"/>
      <c r="X161" s="804"/>
      <c r="Y161" s="669"/>
      <c r="Z161" s="839"/>
      <c r="AA161" s="840"/>
      <c r="AB161" s="102"/>
      <c r="AC161" s="280"/>
    </row>
    <row r="162" spans="1:29" ht="15" customHeight="1">
      <c r="A162" s="276"/>
      <c r="B162" s="382"/>
      <c r="C162" s="48">
        <v>3</v>
      </c>
      <c r="D162" s="209" t="s">
        <v>393</v>
      </c>
      <c r="E162" s="491"/>
      <c r="F162" s="481"/>
      <c r="G162" s="482"/>
      <c r="H162" s="475"/>
      <c r="I162" s="1">
        <v>3</v>
      </c>
      <c r="J162" s="49" t="s">
        <v>324</v>
      </c>
      <c r="K162" s="294"/>
      <c r="L162" s="298"/>
      <c r="M162" s="505">
        <v>2</v>
      </c>
      <c r="N162" s="470" t="s">
        <v>10</v>
      </c>
      <c r="O162" s="491"/>
      <c r="P162" s="488"/>
      <c r="Q162" s="488"/>
      <c r="R162" s="475"/>
      <c r="S162" s="506">
        <v>2</v>
      </c>
      <c r="T162" s="471" t="s">
        <v>10</v>
      </c>
      <c r="U162" s="294"/>
      <c r="V162" s="10"/>
      <c r="W162" s="500"/>
      <c r="X162" s="804"/>
      <c r="Y162" s="669"/>
      <c r="Z162" s="839"/>
      <c r="AA162" s="840"/>
      <c r="AB162" s="102"/>
      <c r="AC162" s="280"/>
    </row>
    <row r="163" spans="1:29" ht="15" customHeight="1">
      <c r="A163" s="276"/>
      <c r="B163" s="382"/>
      <c r="C163" s="48">
        <v>4</v>
      </c>
      <c r="D163" s="243" t="s">
        <v>394</v>
      </c>
      <c r="E163" s="491"/>
      <c r="F163" s="481"/>
      <c r="G163" s="482"/>
      <c r="H163" s="475"/>
      <c r="I163" s="1">
        <v>4</v>
      </c>
      <c r="J163" s="49" t="s">
        <v>63</v>
      </c>
      <c r="K163" s="294"/>
      <c r="L163" s="298">
        <f>IF(P159=2,1,0)</f>
        <v>0</v>
      </c>
      <c r="M163" s="505">
        <v>4</v>
      </c>
      <c r="N163" s="470"/>
      <c r="O163" s="491"/>
      <c r="P163" s="488"/>
      <c r="Q163" s="488"/>
      <c r="R163" s="475"/>
      <c r="S163" s="506">
        <v>4</v>
      </c>
      <c r="T163" s="471"/>
      <c r="U163" s="294">
        <f>IF(Q159=1,1,0)</f>
        <v>0</v>
      </c>
      <c r="V163" s="10"/>
      <c r="W163" s="501"/>
      <c r="X163" s="805"/>
      <c r="Y163" s="669"/>
      <c r="Z163" s="839"/>
      <c r="AA163" s="840"/>
      <c r="AB163" s="102"/>
      <c r="AC163" s="280"/>
    </row>
    <row r="164" spans="1:29" ht="15" customHeight="1">
      <c r="A164" s="276"/>
      <c r="B164" s="382">
        <f>IF(F159=1,1,0)</f>
        <v>0</v>
      </c>
      <c r="C164" s="137"/>
      <c r="D164" s="265" t="s">
        <v>408</v>
      </c>
      <c r="E164" s="492"/>
      <c r="F164" s="481"/>
      <c r="G164" s="482"/>
      <c r="H164" s="476"/>
      <c r="I164" s="136"/>
      <c r="J164" s="314" t="s">
        <v>417</v>
      </c>
      <c r="K164" s="294">
        <f>IF(G159=3,1,0)</f>
        <v>0</v>
      </c>
      <c r="L164" s="298"/>
      <c r="M164" s="142"/>
      <c r="N164" s="258" t="s">
        <v>414</v>
      </c>
      <c r="O164" s="492"/>
      <c r="P164" s="489"/>
      <c r="Q164" s="489"/>
      <c r="R164" s="476"/>
      <c r="S164" s="136"/>
      <c r="T164" s="259" t="s">
        <v>420</v>
      </c>
      <c r="U164" s="294"/>
      <c r="V164" s="10"/>
      <c r="W164" s="559">
        <v>32</v>
      </c>
      <c r="X164" s="789" t="s">
        <v>409</v>
      </c>
      <c r="Y164" s="669"/>
      <c r="Z164" s="839"/>
      <c r="AA164" s="840"/>
      <c r="AB164" s="102"/>
      <c r="AC164" s="280"/>
    </row>
    <row r="165" spans="1:29" ht="54.95" customHeight="1">
      <c r="A165" s="276"/>
      <c r="B165" s="382"/>
      <c r="C165" s="645" t="s">
        <v>404</v>
      </c>
      <c r="D165" s="606"/>
      <c r="E165" s="606"/>
      <c r="F165" s="480"/>
      <c r="G165" s="480"/>
      <c r="H165" s="636" t="s">
        <v>418</v>
      </c>
      <c r="I165" s="636"/>
      <c r="J165" s="637"/>
      <c r="K165" s="294"/>
      <c r="L165" s="298"/>
      <c r="M165" s="646" t="s">
        <v>412</v>
      </c>
      <c r="N165" s="621"/>
      <c r="O165" s="622"/>
      <c r="P165" s="487"/>
      <c r="Q165" s="487"/>
      <c r="R165" s="640" t="s">
        <v>419</v>
      </c>
      <c r="S165" s="609"/>
      <c r="T165" s="641"/>
      <c r="U165" s="294"/>
      <c r="V165" s="10"/>
      <c r="W165" s="560"/>
      <c r="X165" s="791"/>
      <c r="Y165" s="669"/>
      <c r="Z165" s="839"/>
      <c r="AA165" s="840"/>
      <c r="AB165" s="102"/>
      <c r="AC165" s="280"/>
    </row>
    <row r="166" spans="1:29" ht="15" customHeight="1">
      <c r="A166" s="276"/>
      <c r="B166" s="382"/>
      <c r="C166" s="48">
        <v>1</v>
      </c>
      <c r="D166" s="4" t="s">
        <v>382</v>
      </c>
      <c r="E166" s="490" t="s">
        <v>48</v>
      </c>
      <c r="F166" s="481"/>
      <c r="G166" s="482"/>
      <c r="H166" s="474" t="s">
        <v>48</v>
      </c>
      <c r="I166" s="1">
        <v>1</v>
      </c>
      <c r="J166" s="49" t="s">
        <v>62</v>
      </c>
      <c r="K166" s="294"/>
      <c r="L166" s="298"/>
      <c r="M166" s="505">
        <v>1</v>
      </c>
      <c r="N166" s="493" t="s">
        <v>9</v>
      </c>
      <c r="O166" s="490" t="s">
        <v>48</v>
      </c>
      <c r="P166" s="488"/>
      <c r="Q166" s="488"/>
      <c r="R166" s="474" t="s">
        <v>48</v>
      </c>
      <c r="S166" s="506">
        <v>1</v>
      </c>
      <c r="T166" s="477" t="s">
        <v>9</v>
      </c>
      <c r="U166" s="294"/>
      <c r="V166" s="10"/>
      <c r="W166" s="499">
        <v>33</v>
      </c>
      <c r="X166" s="817" t="s">
        <v>411</v>
      </c>
      <c r="Y166" s="669"/>
      <c r="Z166" s="839"/>
      <c r="AA166" s="840"/>
      <c r="AB166" s="102"/>
      <c r="AC166" s="280"/>
    </row>
    <row r="167" spans="1:29" ht="15" customHeight="1">
      <c r="A167" s="276"/>
      <c r="B167" s="382"/>
      <c r="C167" s="48">
        <v>2</v>
      </c>
      <c r="D167" s="4" t="s">
        <v>381</v>
      </c>
      <c r="E167" s="491"/>
      <c r="F167" s="481"/>
      <c r="G167" s="482"/>
      <c r="H167" s="475"/>
      <c r="I167" s="1">
        <v>2</v>
      </c>
      <c r="J167" s="49" t="s">
        <v>415</v>
      </c>
      <c r="K167" s="294"/>
      <c r="L167" s="298"/>
      <c r="M167" s="505"/>
      <c r="N167" s="493"/>
      <c r="O167" s="491"/>
      <c r="P167" s="488"/>
      <c r="Q167" s="488"/>
      <c r="R167" s="475"/>
      <c r="S167" s="506"/>
      <c r="T167" s="477"/>
      <c r="U167" s="294"/>
      <c r="V167" s="10"/>
      <c r="W167" s="500"/>
      <c r="X167" s="836"/>
      <c r="Y167" s="669"/>
      <c r="Z167" s="839"/>
      <c r="AA167" s="840"/>
      <c r="AB167" s="102"/>
      <c r="AC167" s="280"/>
    </row>
    <row r="168" spans="1:29" ht="15" customHeight="1">
      <c r="A168" s="276"/>
      <c r="B168" s="382"/>
      <c r="C168" s="48">
        <v>3</v>
      </c>
      <c r="D168" s="4" t="s">
        <v>383</v>
      </c>
      <c r="E168" s="491"/>
      <c r="F168" s="481"/>
      <c r="G168" s="482"/>
      <c r="H168" s="475"/>
      <c r="I168" s="1">
        <v>3</v>
      </c>
      <c r="J168" s="49" t="s">
        <v>416</v>
      </c>
      <c r="K168" s="294"/>
      <c r="L168" s="298"/>
      <c r="M168" s="505">
        <v>2</v>
      </c>
      <c r="N168" s="470" t="s">
        <v>10</v>
      </c>
      <c r="O168" s="491"/>
      <c r="P168" s="488"/>
      <c r="Q168" s="488"/>
      <c r="R168" s="475"/>
      <c r="S168" s="506">
        <v>2</v>
      </c>
      <c r="T168" s="471" t="s">
        <v>10</v>
      </c>
      <c r="U168" s="294"/>
      <c r="V168" s="10"/>
      <c r="W168" s="501"/>
      <c r="X168" s="818"/>
      <c r="Y168" s="669"/>
      <c r="Z168" s="839"/>
      <c r="AA168" s="840"/>
      <c r="AB168" s="102"/>
      <c r="AC168" s="280"/>
    </row>
    <row r="169" spans="1:29" ht="17.100000000000001" customHeight="1">
      <c r="A169" s="276"/>
      <c r="B169" s="382"/>
      <c r="C169" s="48">
        <v>4</v>
      </c>
      <c r="D169" s="4" t="s">
        <v>405</v>
      </c>
      <c r="E169" s="491"/>
      <c r="F169" s="481"/>
      <c r="G169" s="482"/>
      <c r="H169" s="475"/>
      <c r="I169" s="1">
        <v>4</v>
      </c>
      <c r="J169" s="49" t="s">
        <v>70</v>
      </c>
      <c r="K169" s="294"/>
      <c r="L169" s="298"/>
      <c r="M169" s="505"/>
      <c r="N169" s="470"/>
      <c r="O169" s="491"/>
      <c r="P169" s="488"/>
      <c r="Q169" s="488"/>
      <c r="R169" s="475"/>
      <c r="S169" s="506"/>
      <c r="T169" s="471"/>
      <c r="U169" s="294"/>
      <c r="V169" s="10"/>
      <c r="W169" s="819">
        <v>34</v>
      </c>
      <c r="X169" s="817" t="s">
        <v>448</v>
      </c>
      <c r="Y169" s="669"/>
      <c r="Z169" s="839"/>
      <c r="AA169" s="840"/>
      <c r="AB169" s="102"/>
      <c r="AC169" s="280"/>
    </row>
    <row r="170" spans="1:29" ht="17.100000000000001" customHeight="1">
      <c r="A170" s="276"/>
      <c r="B170" s="382">
        <f>IF(F165=2,1,0)</f>
        <v>0</v>
      </c>
      <c r="C170" s="137"/>
      <c r="D170" s="265" t="s">
        <v>424</v>
      </c>
      <c r="E170" s="492"/>
      <c r="F170" s="481"/>
      <c r="G170" s="482"/>
      <c r="H170" s="476"/>
      <c r="I170" s="136"/>
      <c r="J170" s="260" t="s">
        <v>438</v>
      </c>
      <c r="K170" s="299">
        <f>IF(G165=4,1,0)</f>
        <v>0</v>
      </c>
      <c r="L170" s="298">
        <f>IF(P165=2,1,0)</f>
        <v>0</v>
      </c>
      <c r="M170" s="142"/>
      <c r="N170" s="258" t="s">
        <v>422</v>
      </c>
      <c r="O170" s="492"/>
      <c r="P170" s="489"/>
      <c r="Q170" s="489"/>
      <c r="R170" s="476"/>
      <c r="S170" s="136"/>
      <c r="T170" s="259" t="s">
        <v>430</v>
      </c>
      <c r="U170" s="294">
        <f>IF(Q165=1,1,0)</f>
        <v>0</v>
      </c>
      <c r="V170" s="10"/>
      <c r="W170" s="820"/>
      <c r="X170" s="818"/>
      <c r="Y170" s="669"/>
      <c r="Z170" s="839"/>
      <c r="AA170" s="840"/>
      <c r="AB170" s="102"/>
      <c r="AC170" s="280"/>
    </row>
    <row r="171" spans="1:29" ht="50.1" customHeight="1">
      <c r="A171" s="276"/>
      <c r="B171" s="382"/>
      <c r="C171" s="642" t="s">
        <v>423</v>
      </c>
      <c r="D171" s="643"/>
      <c r="E171" s="643"/>
      <c r="F171" s="480"/>
      <c r="G171" s="480"/>
      <c r="H171" s="636" t="s">
        <v>434</v>
      </c>
      <c r="I171" s="636"/>
      <c r="J171" s="637"/>
      <c r="K171" s="294"/>
      <c r="L171" s="298"/>
      <c r="M171" s="505" t="s">
        <v>421</v>
      </c>
      <c r="N171" s="601"/>
      <c r="O171" s="644"/>
      <c r="P171" s="487"/>
      <c r="Q171" s="487"/>
      <c r="R171" s="640" t="s">
        <v>429</v>
      </c>
      <c r="S171" s="609"/>
      <c r="T171" s="641"/>
      <c r="U171" s="294"/>
      <c r="V171" s="10"/>
      <c r="W171" s="268">
        <v>35</v>
      </c>
      <c r="X171" s="241" t="s">
        <v>451</v>
      </c>
      <c r="Y171" s="669"/>
      <c r="Z171" s="839"/>
      <c r="AA171" s="840"/>
      <c r="AB171" s="102"/>
      <c r="AC171" s="280"/>
    </row>
    <row r="172" spans="1:29" ht="15" customHeight="1">
      <c r="A172" s="276"/>
      <c r="B172" s="382"/>
      <c r="C172" s="48">
        <v>1</v>
      </c>
      <c r="D172" s="4" t="s">
        <v>427</v>
      </c>
      <c r="E172" s="502" t="s">
        <v>48</v>
      </c>
      <c r="F172" s="481"/>
      <c r="G172" s="482"/>
      <c r="H172" s="474" t="s">
        <v>48</v>
      </c>
      <c r="I172" s="1">
        <v>1</v>
      </c>
      <c r="J172" s="49" t="s">
        <v>431</v>
      </c>
      <c r="K172" s="294"/>
      <c r="L172" s="298"/>
      <c r="M172" s="505">
        <v>1</v>
      </c>
      <c r="N172" s="493" t="s">
        <v>9</v>
      </c>
      <c r="O172" s="490" t="s">
        <v>48</v>
      </c>
      <c r="P172" s="488"/>
      <c r="Q172" s="488"/>
      <c r="R172" s="474" t="s">
        <v>48</v>
      </c>
      <c r="S172" s="506">
        <v>1</v>
      </c>
      <c r="T172" s="477" t="s">
        <v>9</v>
      </c>
      <c r="U172" s="294"/>
      <c r="V172" s="10"/>
      <c r="W172" s="553">
        <v>36</v>
      </c>
      <c r="X172" s="801" t="s">
        <v>618</v>
      </c>
      <c r="Y172" s="669"/>
      <c r="Z172" s="839"/>
      <c r="AA172" s="840"/>
      <c r="AB172" s="102"/>
      <c r="AC172" s="280"/>
    </row>
    <row r="173" spans="1:29" ht="15" customHeight="1">
      <c r="A173" s="276"/>
      <c r="B173" s="382"/>
      <c r="C173" s="48">
        <v>2</v>
      </c>
      <c r="D173" s="4" t="s">
        <v>426</v>
      </c>
      <c r="E173" s="503"/>
      <c r="F173" s="481"/>
      <c r="G173" s="482"/>
      <c r="H173" s="475"/>
      <c r="I173" s="1">
        <v>2</v>
      </c>
      <c r="J173" s="49" t="s">
        <v>432</v>
      </c>
      <c r="K173" s="294"/>
      <c r="L173" s="298"/>
      <c r="M173" s="505"/>
      <c r="N173" s="493"/>
      <c r="O173" s="491"/>
      <c r="P173" s="488"/>
      <c r="Q173" s="488"/>
      <c r="R173" s="475"/>
      <c r="S173" s="506"/>
      <c r="T173" s="477"/>
      <c r="U173" s="294"/>
      <c r="V173" s="10"/>
      <c r="W173" s="554"/>
      <c r="X173" s="816"/>
      <c r="Y173" s="669"/>
      <c r="Z173" s="839"/>
      <c r="AA173" s="840"/>
      <c r="AB173" s="102"/>
      <c r="AC173" s="280"/>
    </row>
    <row r="174" spans="1:29" ht="15" customHeight="1">
      <c r="A174" s="276"/>
      <c r="B174" s="382"/>
      <c r="C174" s="48">
        <v>3</v>
      </c>
      <c r="D174" s="4" t="s">
        <v>425</v>
      </c>
      <c r="E174" s="503"/>
      <c r="F174" s="481"/>
      <c r="G174" s="482"/>
      <c r="H174" s="475"/>
      <c r="I174" s="1">
        <v>3</v>
      </c>
      <c r="J174" s="262" t="s">
        <v>433</v>
      </c>
      <c r="K174" s="294"/>
      <c r="L174" s="298"/>
      <c r="M174" s="505">
        <v>2</v>
      </c>
      <c r="N174" s="470" t="s">
        <v>10</v>
      </c>
      <c r="O174" s="491"/>
      <c r="P174" s="488"/>
      <c r="Q174" s="488"/>
      <c r="R174" s="475"/>
      <c r="S174" s="506">
        <v>2</v>
      </c>
      <c r="T174" s="471" t="s">
        <v>10</v>
      </c>
      <c r="U174" s="294"/>
      <c r="V174" s="10"/>
      <c r="W174" s="554"/>
      <c r="X174" s="816"/>
      <c r="Y174" s="669"/>
      <c r="Z174" s="839"/>
      <c r="AA174" s="840"/>
      <c r="AB174" s="102"/>
      <c r="AC174" s="280"/>
    </row>
    <row r="175" spans="1:29" ht="15" customHeight="1">
      <c r="A175" s="276"/>
      <c r="B175" s="382"/>
      <c r="C175" s="48">
        <v>4</v>
      </c>
      <c r="D175" s="4" t="s">
        <v>428</v>
      </c>
      <c r="E175" s="503"/>
      <c r="F175" s="481"/>
      <c r="G175" s="482"/>
      <c r="H175" s="475"/>
      <c r="I175" s="1">
        <v>4</v>
      </c>
      <c r="J175" s="49" t="s">
        <v>435</v>
      </c>
      <c r="K175" s="294"/>
      <c r="L175" s="298"/>
      <c r="M175" s="505"/>
      <c r="N175" s="470"/>
      <c r="O175" s="491"/>
      <c r="P175" s="488"/>
      <c r="Q175" s="488"/>
      <c r="R175" s="475"/>
      <c r="S175" s="506"/>
      <c r="T175" s="471"/>
      <c r="U175" s="294"/>
      <c r="V175" s="10"/>
      <c r="W175" s="555"/>
      <c r="X175" s="802"/>
      <c r="Y175" s="669"/>
      <c r="Z175" s="839"/>
      <c r="AA175" s="840"/>
      <c r="AB175" s="102"/>
      <c r="AC175" s="280"/>
    </row>
    <row r="176" spans="1:29" ht="15" customHeight="1">
      <c r="A176" s="276"/>
      <c r="B176" s="382">
        <f>IF(F171=3,1,0)</f>
        <v>0</v>
      </c>
      <c r="C176" s="137"/>
      <c r="D176" s="265" t="s">
        <v>441</v>
      </c>
      <c r="E176" s="504"/>
      <c r="F176" s="481"/>
      <c r="G176" s="482"/>
      <c r="H176" s="476"/>
      <c r="I176" s="136"/>
      <c r="J176" s="260" t="s">
        <v>444</v>
      </c>
      <c r="K176" s="299">
        <f>IF(G171=4,1,0)</f>
        <v>0</v>
      </c>
      <c r="L176" s="298">
        <f>IF(P171=1,1,0)</f>
        <v>0</v>
      </c>
      <c r="M176" s="142"/>
      <c r="N176" s="258" t="s">
        <v>576</v>
      </c>
      <c r="O176" s="492"/>
      <c r="P176" s="489"/>
      <c r="Q176" s="489"/>
      <c r="R176" s="476"/>
      <c r="S176" s="136"/>
      <c r="T176" s="259" t="s">
        <v>450</v>
      </c>
      <c r="U176" s="294">
        <f>IF(Q171=2,1,0)</f>
        <v>0</v>
      </c>
      <c r="V176" s="10"/>
      <c r="W176" s="499">
        <v>37</v>
      </c>
      <c r="X176" s="665" t="s">
        <v>456</v>
      </c>
      <c r="Y176" s="669"/>
      <c r="Z176" s="839"/>
      <c r="AA176" s="840"/>
      <c r="AB176" s="102"/>
      <c r="AC176" s="280"/>
    </row>
    <row r="177" spans="1:29" ht="45" customHeight="1">
      <c r="A177" s="276"/>
      <c r="B177" s="382"/>
      <c r="C177" s="635" t="s">
        <v>442</v>
      </c>
      <c r="D177" s="621"/>
      <c r="E177" s="621"/>
      <c r="F177" s="480"/>
      <c r="G177" s="480"/>
      <c r="H177" s="636" t="s">
        <v>443</v>
      </c>
      <c r="I177" s="636"/>
      <c r="J177" s="637"/>
      <c r="K177" s="294"/>
      <c r="L177" s="298"/>
      <c r="M177" s="638" t="s">
        <v>446</v>
      </c>
      <c r="N177" s="606"/>
      <c r="O177" s="639"/>
      <c r="P177" s="487"/>
      <c r="Q177" s="487"/>
      <c r="R177" s="640" t="s">
        <v>447</v>
      </c>
      <c r="S177" s="609"/>
      <c r="T177" s="641"/>
      <c r="U177" s="294"/>
      <c r="V177" s="10"/>
      <c r="W177" s="501"/>
      <c r="X177" s="667"/>
      <c r="Y177" s="669"/>
      <c r="Z177" s="839"/>
      <c r="AA177" s="840"/>
      <c r="AB177" s="102"/>
      <c r="AC177" s="280"/>
    </row>
    <row r="178" spans="1:29" ht="15" customHeight="1">
      <c r="A178" s="276"/>
      <c r="B178" s="382"/>
      <c r="C178" s="48">
        <v>1</v>
      </c>
      <c r="D178" s="4" t="s">
        <v>437</v>
      </c>
      <c r="E178" s="490" t="s">
        <v>48</v>
      </c>
      <c r="F178" s="481"/>
      <c r="G178" s="482"/>
      <c r="H178" s="474" t="s">
        <v>48</v>
      </c>
      <c r="I178" s="1">
        <v>1</v>
      </c>
      <c r="J178" s="49" t="s">
        <v>436</v>
      </c>
      <c r="K178" s="294"/>
      <c r="L178" s="298"/>
      <c r="M178" s="266">
        <v>1</v>
      </c>
      <c r="N178" s="493" t="s">
        <v>9</v>
      </c>
      <c r="O178" s="490" t="s">
        <v>48</v>
      </c>
      <c r="P178" s="488"/>
      <c r="Q178" s="488"/>
      <c r="R178" s="474" t="s">
        <v>48</v>
      </c>
      <c r="S178" s="506">
        <v>1</v>
      </c>
      <c r="T178" s="477" t="s">
        <v>9</v>
      </c>
      <c r="U178" s="294"/>
      <c r="V178" s="10"/>
      <c r="W178" s="553">
        <v>38</v>
      </c>
      <c r="X178" s="801" t="s">
        <v>457</v>
      </c>
      <c r="Y178" s="669"/>
      <c r="Z178" s="839"/>
      <c r="AA178" s="840"/>
      <c r="AB178" s="102"/>
      <c r="AC178" s="280"/>
    </row>
    <row r="179" spans="1:29" ht="15" customHeight="1">
      <c r="A179" s="276"/>
      <c r="B179" s="382"/>
      <c r="C179" s="48">
        <v>2</v>
      </c>
      <c r="D179" s="4" t="s">
        <v>436</v>
      </c>
      <c r="E179" s="491"/>
      <c r="F179" s="481"/>
      <c r="G179" s="482"/>
      <c r="H179" s="475"/>
      <c r="I179" s="1">
        <v>2</v>
      </c>
      <c r="J179" s="49" t="s">
        <v>445</v>
      </c>
      <c r="K179" s="294"/>
      <c r="L179" s="298"/>
      <c r="M179" s="266">
        <v>2</v>
      </c>
      <c r="N179" s="493"/>
      <c r="O179" s="491"/>
      <c r="P179" s="488"/>
      <c r="Q179" s="488"/>
      <c r="R179" s="475"/>
      <c r="S179" s="506"/>
      <c r="T179" s="477"/>
      <c r="U179" s="294"/>
      <c r="V179" s="10"/>
      <c r="W179" s="554"/>
      <c r="X179" s="816"/>
      <c r="Y179" s="669"/>
      <c r="Z179" s="839"/>
      <c r="AA179" s="840"/>
      <c r="AB179" s="102"/>
      <c r="AC179" s="280"/>
    </row>
    <row r="180" spans="1:29" ht="15" customHeight="1">
      <c r="A180" s="276"/>
      <c r="B180" s="382"/>
      <c r="C180" s="48">
        <v>3</v>
      </c>
      <c r="D180" s="4" t="s">
        <v>439</v>
      </c>
      <c r="E180" s="491"/>
      <c r="F180" s="481"/>
      <c r="G180" s="482"/>
      <c r="H180" s="475"/>
      <c r="I180" s="1">
        <v>3</v>
      </c>
      <c r="J180" s="49" t="s">
        <v>439</v>
      </c>
      <c r="K180" s="294"/>
      <c r="L180" s="298"/>
      <c r="M180" s="266">
        <v>2</v>
      </c>
      <c r="N180" s="470" t="s">
        <v>10</v>
      </c>
      <c r="O180" s="491"/>
      <c r="P180" s="488"/>
      <c r="Q180" s="488"/>
      <c r="R180" s="475"/>
      <c r="S180" s="506">
        <v>2</v>
      </c>
      <c r="T180" s="471" t="s">
        <v>10</v>
      </c>
      <c r="U180" s="294"/>
      <c r="V180" s="10"/>
      <c r="W180" s="555"/>
      <c r="X180" s="802"/>
      <c r="Y180" s="669"/>
      <c r="Z180" s="839"/>
      <c r="AA180" s="840"/>
      <c r="AB180" s="102"/>
      <c r="AC180" s="280"/>
    </row>
    <row r="181" spans="1:29" ht="15" customHeight="1">
      <c r="A181" s="276"/>
      <c r="B181" s="382">
        <f>IF(F177=2,1,0)</f>
        <v>0</v>
      </c>
      <c r="C181" s="48">
        <v>4</v>
      </c>
      <c r="D181" s="4" t="s">
        <v>440</v>
      </c>
      <c r="E181" s="491"/>
      <c r="F181" s="481"/>
      <c r="G181" s="482"/>
      <c r="H181" s="475"/>
      <c r="I181" s="1">
        <v>4</v>
      </c>
      <c r="J181" s="49" t="s">
        <v>437</v>
      </c>
      <c r="K181" s="299">
        <f>IF(G177=4,1,0)</f>
        <v>0</v>
      </c>
      <c r="L181" s="298">
        <f>IF(P177=1,1,0)</f>
        <v>0</v>
      </c>
      <c r="M181" s="266">
        <v>4</v>
      </c>
      <c r="N181" s="470"/>
      <c r="O181" s="491"/>
      <c r="P181" s="488"/>
      <c r="Q181" s="488"/>
      <c r="R181" s="475"/>
      <c r="S181" s="506"/>
      <c r="T181" s="472"/>
      <c r="U181" s="294">
        <f>IF(Q177=2,1,0)</f>
        <v>0</v>
      </c>
      <c r="V181" s="10"/>
      <c r="W181" s="499">
        <v>39</v>
      </c>
      <c r="X181" s="803" t="s">
        <v>458</v>
      </c>
      <c r="Y181" s="669"/>
      <c r="Z181" s="839"/>
      <c r="AA181" s="840"/>
      <c r="AB181" s="102"/>
      <c r="AC181" s="280"/>
    </row>
    <row r="182" spans="1:29" ht="20.25" customHeight="1">
      <c r="A182" s="276"/>
      <c r="B182" s="382"/>
      <c r="C182" s="138"/>
      <c r="D182" s="27"/>
      <c r="E182" s="492"/>
      <c r="F182" s="481"/>
      <c r="G182" s="482"/>
      <c r="H182" s="476"/>
      <c r="I182" s="139"/>
      <c r="J182" s="50"/>
      <c r="K182" s="294"/>
      <c r="L182" s="298"/>
      <c r="M182" s="28"/>
      <c r="N182" s="29"/>
      <c r="O182" s="492"/>
      <c r="P182" s="489"/>
      <c r="Q182" s="489"/>
      <c r="R182" s="476"/>
      <c r="S182" s="143"/>
      <c r="T182" s="30"/>
      <c r="U182" s="294"/>
      <c r="V182" s="10"/>
      <c r="W182" s="500"/>
      <c r="X182" s="804"/>
      <c r="Y182" s="669"/>
      <c r="Z182" s="839"/>
      <c r="AA182" s="840"/>
      <c r="AB182" s="102"/>
      <c r="AC182" s="280"/>
    </row>
    <row r="183" spans="1:29" ht="35.1" customHeight="1" thickBot="1">
      <c r="A183" s="276"/>
      <c r="B183" s="382"/>
      <c r="C183" s="51"/>
      <c r="D183" s="464" t="s">
        <v>52</v>
      </c>
      <c r="E183" s="464"/>
      <c r="F183" s="464"/>
      <c r="G183" s="464"/>
      <c r="H183" s="464"/>
      <c r="I183" s="464"/>
      <c r="J183" s="465"/>
      <c r="K183" s="612">
        <f>SUM(B181,K181,L181,U181,U176,L176,K176,B176,B170,K170,L170,U170,U163,U158,L158,L163,K164,K158,B158,B164)</f>
        <v>0</v>
      </c>
      <c r="L183" s="612"/>
      <c r="M183" s="169"/>
      <c r="N183" s="466" t="s">
        <v>52</v>
      </c>
      <c r="O183" s="466"/>
      <c r="P183" s="466"/>
      <c r="Q183" s="466"/>
      <c r="R183" s="466"/>
      <c r="S183" s="466"/>
      <c r="T183" s="467"/>
      <c r="U183" s="294"/>
      <c r="V183" s="85"/>
      <c r="W183" s="551"/>
      <c r="X183" s="815"/>
      <c r="Y183" s="670"/>
      <c r="Z183" s="841"/>
      <c r="AA183" s="842"/>
      <c r="AB183" s="102"/>
      <c r="AC183" s="280"/>
    </row>
    <row r="184" spans="1:29" ht="15" customHeight="1" thickBot="1">
      <c r="A184" s="276"/>
      <c r="B184" s="73"/>
      <c r="C184" s="74"/>
      <c r="D184" s="468"/>
      <c r="E184" s="468"/>
      <c r="F184" s="469"/>
      <c r="G184" s="469"/>
      <c r="H184" s="78"/>
      <c r="I184" s="74"/>
      <c r="J184" s="74"/>
      <c r="K184" s="613"/>
      <c r="L184" s="613"/>
      <c r="M184" s="77"/>
      <c r="N184" s="468"/>
      <c r="O184" s="468"/>
      <c r="P184" s="469"/>
      <c r="Q184" s="469"/>
      <c r="R184" s="78"/>
      <c r="S184" s="78"/>
      <c r="T184" s="78"/>
      <c r="U184" s="79"/>
      <c r="V184" s="74"/>
      <c r="W184" s="74"/>
      <c r="X184" s="74"/>
      <c r="Y184" s="74"/>
      <c r="Z184" s="74"/>
      <c r="AA184" s="74"/>
      <c r="AB184" s="103"/>
      <c r="AC184" s="280"/>
    </row>
    <row r="185" spans="1:29" ht="3" customHeight="1" thickBot="1">
      <c r="A185" s="276"/>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C185" s="280"/>
    </row>
    <row r="186" spans="1:29" ht="0.75" customHeight="1" thickBot="1">
      <c r="A186" s="276"/>
      <c r="B186" s="113"/>
      <c r="C186" s="57"/>
      <c r="D186" s="57"/>
      <c r="E186" s="57"/>
      <c r="F186" s="57"/>
      <c r="G186" s="57"/>
      <c r="H186" s="57"/>
      <c r="I186" s="57"/>
      <c r="J186" s="57"/>
      <c r="K186" s="57"/>
      <c r="L186" s="57"/>
      <c r="M186" s="57"/>
      <c r="N186" s="57"/>
      <c r="O186" s="57"/>
      <c r="P186" s="57"/>
      <c r="Q186" s="57"/>
      <c r="R186" s="57"/>
      <c r="S186" s="57"/>
      <c r="T186" s="57"/>
      <c r="U186" s="57"/>
      <c r="V186" s="54" t="s">
        <v>21</v>
      </c>
      <c r="W186" s="55"/>
      <c r="X186" s="55"/>
      <c r="Y186" s="55"/>
      <c r="Z186" s="56"/>
      <c r="AA186" s="54"/>
      <c r="AB186" s="64"/>
      <c r="AC186" s="280"/>
    </row>
    <row r="187" spans="1:29" ht="15" customHeight="1">
      <c r="A187" s="276"/>
      <c r="B187" s="113"/>
      <c r="C187" s="626" t="s">
        <v>22</v>
      </c>
      <c r="D187" s="626"/>
      <c r="E187" s="626"/>
      <c r="F187" s="626"/>
      <c r="G187" s="626"/>
      <c r="H187" s="542">
        <v>7</v>
      </c>
      <c r="I187" s="542"/>
      <c r="J187" s="542"/>
      <c r="K187" s="116"/>
      <c r="L187" s="629" t="s">
        <v>22</v>
      </c>
      <c r="M187" s="630"/>
      <c r="N187" s="630"/>
      <c r="O187" s="630"/>
      <c r="P187" s="630"/>
      <c r="Q187" s="630"/>
      <c r="R187" s="630"/>
      <c r="S187" s="542">
        <v>7</v>
      </c>
      <c r="T187" s="542"/>
      <c r="U187" s="57"/>
      <c r="V187" s="583" t="s">
        <v>22</v>
      </c>
      <c r="W187" s="584"/>
      <c r="X187" s="584"/>
      <c r="Y187" s="57"/>
      <c r="Z187" s="57"/>
      <c r="AA187" s="578">
        <v>7</v>
      </c>
      <c r="AB187" s="115"/>
      <c r="AC187" s="280"/>
    </row>
    <row r="188" spans="1:29" ht="15" customHeight="1" thickBot="1">
      <c r="A188" s="276"/>
      <c r="B188" s="114"/>
      <c r="C188" s="627"/>
      <c r="D188" s="627"/>
      <c r="E188" s="627"/>
      <c r="F188" s="627"/>
      <c r="G188" s="627"/>
      <c r="H188" s="628"/>
      <c r="I188" s="628"/>
      <c r="J188" s="628"/>
      <c r="K188" s="117"/>
      <c r="L188" s="631"/>
      <c r="M188" s="632"/>
      <c r="N188" s="632"/>
      <c r="O188" s="632"/>
      <c r="P188" s="632"/>
      <c r="Q188" s="632"/>
      <c r="R188" s="632"/>
      <c r="S188" s="547"/>
      <c r="T188" s="547"/>
      <c r="U188" s="58"/>
      <c r="V188" s="585"/>
      <c r="W188" s="586"/>
      <c r="X188" s="586"/>
      <c r="Y188" s="58"/>
      <c r="Z188" s="58"/>
      <c r="AA188" s="579"/>
      <c r="AB188" s="82"/>
      <c r="AC188" s="280"/>
    </row>
    <row r="189" spans="1:29" ht="12.95" customHeight="1">
      <c r="A189" s="276"/>
      <c r="B189" s="34"/>
      <c r="C189" s="607" t="s">
        <v>460</v>
      </c>
      <c r="D189" s="608"/>
      <c r="E189" s="406"/>
      <c r="F189" s="406"/>
      <c r="G189" s="406"/>
      <c r="H189" s="406"/>
      <c r="I189" s="406"/>
      <c r="J189" s="407" t="s">
        <v>577</v>
      </c>
      <c r="K189" s="111"/>
      <c r="L189" s="383"/>
      <c r="M189" s="548" t="s">
        <v>468</v>
      </c>
      <c r="N189" s="549"/>
      <c r="O189" s="549"/>
      <c r="P189" s="172"/>
      <c r="Q189" s="172"/>
      <c r="R189" s="549" t="s">
        <v>471</v>
      </c>
      <c r="S189" s="549"/>
      <c r="T189" s="550"/>
      <c r="U189" s="36">
        <v>109</v>
      </c>
      <c r="V189" s="43"/>
      <c r="W189" s="567" t="s">
        <v>5</v>
      </c>
      <c r="X189" s="568"/>
      <c r="Y189" s="89"/>
      <c r="Z189" s="614" t="s">
        <v>41</v>
      </c>
      <c r="AA189" s="615"/>
      <c r="AB189" s="107"/>
      <c r="AC189" s="280"/>
    </row>
    <row r="190" spans="1:29" ht="65.099999999999994" customHeight="1">
      <c r="A190" s="276"/>
      <c r="B190" s="34"/>
      <c r="C190" s="620" t="s">
        <v>463</v>
      </c>
      <c r="D190" s="621"/>
      <c r="E190" s="622"/>
      <c r="F190" s="480"/>
      <c r="G190" s="480"/>
      <c r="H190" s="623" t="s">
        <v>464</v>
      </c>
      <c r="I190" s="624"/>
      <c r="J190" s="625"/>
      <c r="K190" s="111"/>
      <c r="L190" s="32"/>
      <c r="M190" s="527" t="s">
        <v>469</v>
      </c>
      <c r="N190" s="596"/>
      <c r="O190" s="596"/>
      <c r="P190" s="480"/>
      <c r="Q190" s="480"/>
      <c r="R190" s="525" t="s">
        <v>470</v>
      </c>
      <c r="S190" s="525"/>
      <c r="T190" s="597"/>
      <c r="U190" s="37"/>
      <c r="V190" s="20"/>
      <c r="W190" s="569"/>
      <c r="X190" s="570"/>
      <c r="Y190" s="90"/>
      <c r="Z190" s="616"/>
      <c r="AA190" s="617"/>
      <c r="AB190" s="107"/>
      <c r="AC190" s="280"/>
    </row>
    <row r="191" spans="1:29" ht="12.95" customHeight="1">
      <c r="A191" s="276"/>
      <c r="B191" s="34"/>
      <c r="C191" s="408">
        <v>1</v>
      </c>
      <c r="D191" s="287" t="s">
        <v>62</v>
      </c>
      <c r="E191" s="633" t="s">
        <v>48</v>
      </c>
      <c r="F191" s="480"/>
      <c r="G191" s="480"/>
      <c r="H191" s="474" t="s">
        <v>48</v>
      </c>
      <c r="I191" s="1">
        <v>1</v>
      </c>
      <c r="J191" s="409" t="s">
        <v>332</v>
      </c>
      <c r="K191" s="111"/>
      <c r="L191" s="32"/>
      <c r="M191" s="527">
        <v>1</v>
      </c>
      <c r="N191" s="530" t="s">
        <v>9</v>
      </c>
      <c r="O191" s="531" t="s">
        <v>48</v>
      </c>
      <c r="P191" s="481"/>
      <c r="Q191" s="481"/>
      <c r="R191" s="502" t="s">
        <v>48</v>
      </c>
      <c r="S191" s="525">
        <v>1</v>
      </c>
      <c r="T191" s="526" t="s">
        <v>9</v>
      </c>
      <c r="U191" s="37"/>
      <c r="V191" s="20"/>
      <c r="W191" s="569"/>
      <c r="X191" s="570"/>
      <c r="Y191" s="90"/>
      <c r="Z191" s="616"/>
      <c r="AA191" s="617"/>
      <c r="AB191" s="107"/>
      <c r="AC191" s="280"/>
    </row>
    <row r="192" spans="1:29" ht="12.95" customHeight="1">
      <c r="A192" s="276"/>
      <c r="B192" s="34"/>
      <c r="C192" s="408">
        <v>2</v>
      </c>
      <c r="D192" s="287" t="s">
        <v>461</v>
      </c>
      <c r="E192" s="634"/>
      <c r="F192" s="480"/>
      <c r="G192" s="480"/>
      <c r="H192" s="475"/>
      <c r="I192" s="1">
        <v>2</v>
      </c>
      <c r="J192" s="409" t="s">
        <v>465</v>
      </c>
      <c r="K192" s="111"/>
      <c r="L192" s="32"/>
      <c r="M192" s="527"/>
      <c r="N192" s="530"/>
      <c r="O192" s="532"/>
      <c r="P192" s="481"/>
      <c r="Q192" s="481"/>
      <c r="R192" s="503"/>
      <c r="S192" s="525"/>
      <c r="T192" s="526"/>
      <c r="U192" s="37"/>
      <c r="V192" s="20"/>
      <c r="W192" s="571"/>
      <c r="X192" s="572"/>
      <c r="Y192" s="91"/>
      <c r="Z192" s="618"/>
      <c r="AA192" s="619"/>
      <c r="AB192" s="107"/>
      <c r="AC192" s="280"/>
    </row>
    <row r="193" spans="1:29" ht="12.95" customHeight="1">
      <c r="A193" s="276"/>
      <c r="B193" s="34"/>
      <c r="C193" s="408">
        <v>3</v>
      </c>
      <c r="D193" s="287" t="s">
        <v>57</v>
      </c>
      <c r="E193" s="634"/>
      <c r="F193" s="480"/>
      <c r="G193" s="480"/>
      <c r="H193" s="475"/>
      <c r="I193" s="1">
        <v>3</v>
      </c>
      <c r="J193" s="409" t="s">
        <v>466</v>
      </c>
      <c r="K193" s="111"/>
      <c r="L193" s="32"/>
      <c r="M193" s="527">
        <v>2</v>
      </c>
      <c r="N193" s="528" t="s">
        <v>10</v>
      </c>
      <c r="O193" s="532"/>
      <c r="P193" s="481"/>
      <c r="Q193" s="481"/>
      <c r="R193" s="503"/>
      <c r="S193" s="525">
        <v>2</v>
      </c>
      <c r="T193" s="529" t="s">
        <v>10</v>
      </c>
      <c r="U193" s="37"/>
      <c r="V193" s="20"/>
      <c r="W193" s="499">
        <v>40</v>
      </c>
      <c r="X193" s="665" t="s">
        <v>521</v>
      </c>
      <c r="Y193" s="812">
        <v>45</v>
      </c>
      <c r="Z193" s="806" t="str">
        <f>VLOOKUP(Y193,Z707:AA718,2,TRUE)</f>
        <v>يطلق اصطلاح الفقه على معنيين اثنين، فقد يقصد به مجموعة الآراء التي يقول بها علماء القانون وهم يشرحون أو ينتقدون قواعد القانون في مؤلفاتهم.              كما قد يُطلَق مصطلح الفقه على مجموع فقهاء القانون ذاتِهم.          ويُقصَد بالفقه كمصدرٍ من مصادرِ القاعدةِ القانونية التعريف الأول. إلا أنَّ هذه الأدبيات التي يَصوغُها ويطرحُها علماءُ القانون والمشتغلون بدراسته لا تُشكِّل مصدراً رئيسياً ومباشراً للقاعدة القانونية. فمهما لَقيَت هذه الأفكار والطّروحات من قبول وتأثير، فإنَّه لا يتَعَيَّن على القاضي إعمالُها والأخذ بها في حكمه (ص135)</v>
      </c>
      <c r="AA193" s="807"/>
      <c r="AB193" s="83"/>
      <c r="AC193" s="280"/>
    </row>
    <row r="194" spans="1:29" ht="12.95" customHeight="1">
      <c r="A194" s="276"/>
      <c r="B194" s="34"/>
      <c r="C194" s="408">
        <v>4</v>
      </c>
      <c r="D194" s="287" t="s">
        <v>462</v>
      </c>
      <c r="E194" s="634"/>
      <c r="F194" s="480"/>
      <c r="G194" s="480"/>
      <c r="H194" s="475"/>
      <c r="I194" s="1">
        <v>4</v>
      </c>
      <c r="J194" s="409" t="s">
        <v>467</v>
      </c>
      <c r="K194" s="111"/>
      <c r="L194" s="32"/>
      <c r="M194" s="527"/>
      <c r="N194" s="528"/>
      <c r="O194" s="532"/>
      <c r="P194" s="481"/>
      <c r="Q194" s="481"/>
      <c r="R194" s="503"/>
      <c r="S194" s="525"/>
      <c r="T194" s="529"/>
      <c r="U194" s="37"/>
      <c r="V194" s="20"/>
      <c r="W194" s="500"/>
      <c r="X194" s="666"/>
      <c r="Y194" s="813"/>
      <c r="Z194" s="808"/>
      <c r="AA194" s="809"/>
      <c r="AB194" s="83"/>
      <c r="AC194" s="280"/>
    </row>
    <row r="195" spans="1:29" ht="15" customHeight="1">
      <c r="A195" s="276"/>
      <c r="B195" s="34">
        <f>IF(F190=2,1,0)</f>
        <v>0</v>
      </c>
      <c r="C195" s="611" t="s">
        <v>479</v>
      </c>
      <c r="D195" s="524"/>
      <c r="E195" s="492"/>
      <c r="F195" s="480"/>
      <c r="G195" s="480"/>
      <c r="H195" s="476"/>
      <c r="I195" s="136"/>
      <c r="J195" s="410" t="s">
        <v>480</v>
      </c>
      <c r="K195" s="111">
        <f>IF(G190=2,1,0)</f>
        <v>0</v>
      </c>
      <c r="L195" s="32">
        <f>IF(P190=2,1,0)</f>
        <v>0</v>
      </c>
      <c r="M195" s="170"/>
      <c r="N195" s="258" t="s">
        <v>579</v>
      </c>
      <c r="O195" s="539"/>
      <c r="P195" s="481"/>
      <c r="Q195" s="481"/>
      <c r="R195" s="504"/>
      <c r="S195" s="176"/>
      <c r="T195" s="259" t="s">
        <v>484</v>
      </c>
      <c r="U195" s="37">
        <f>IF(Q190=1,1,0)</f>
        <v>0</v>
      </c>
      <c r="V195" s="20"/>
      <c r="W195" s="501"/>
      <c r="X195" s="667"/>
      <c r="Y195" s="813"/>
      <c r="Z195" s="808"/>
      <c r="AA195" s="809"/>
      <c r="AB195" s="83"/>
      <c r="AC195" s="280"/>
    </row>
    <row r="196" spans="1:29" ht="50.1" customHeight="1">
      <c r="A196" s="276"/>
      <c r="B196" s="34"/>
      <c r="C196" s="600" t="s">
        <v>472</v>
      </c>
      <c r="D196" s="601"/>
      <c r="E196" s="601"/>
      <c r="F196" s="480"/>
      <c r="G196" s="480"/>
      <c r="H196" s="609" t="s">
        <v>476</v>
      </c>
      <c r="I196" s="609"/>
      <c r="J196" s="610"/>
      <c r="K196" s="111"/>
      <c r="L196" s="32"/>
      <c r="M196" s="602" t="s">
        <v>578</v>
      </c>
      <c r="N196" s="603"/>
      <c r="O196" s="603"/>
      <c r="P196" s="480"/>
      <c r="Q196" s="480"/>
      <c r="R196" s="525" t="s">
        <v>483</v>
      </c>
      <c r="S196" s="525"/>
      <c r="T196" s="597"/>
      <c r="U196" s="37"/>
      <c r="V196" s="20"/>
      <c r="W196" s="14">
        <v>41</v>
      </c>
      <c r="X196" s="246" t="s">
        <v>522</v>
      </c>
      <c r="Y196" s="813"/>
      <c r="Z196" s="808"/>
      <c r="AA196" s="809"/>
      <c r="AB196" s="83"/>
      <c r="AC196" s="280"/>
    </row>
    <row r="197" spans="1:29" ht="15" customHeight="1">
      <c r="A197" s="276"/>
      <c r="B197" s="34"/>
      <c r="C197" s="408">
        <v>1</v>
      </c>
      <c r="D197" s="4" t="s">
        <v>473</v>
      </c>
      <c r="E197" s="490" t="s">
        <v>48</v>
      </c>
      <c r="F197" s="481"/>
      <c r="G197" s="482"/>
      <c r="H197" s="474" t="s">
        <v>48</v>
      </c>
      <c r="I197" s="1">
        <v>1</v>
      </c>
      <c r="J197" s="412" t="s">
        <v>482</v>
      </c>
      <c r="K197" s="111"/>
      <c r="L197" s="32"/>
      <c r="M197" s="527">
        <v>1</v>
      </c>
      <c r="N197" s="530" t="s">
        <v>9</v>
      </c>
      <c r="O197" s="531" t="s">
        <v>48</v>
      </c>
      <c r="P197" s="481"/>
      <c r="Q197" s="480"/>
      <c r="R197" s="502" t="s">
        <v>48</v>
      </c>
      <c r="S197" s="525">
        <v>1</v>
      </c>
      <c r="T197" s="526" t="s">
        <v>9</v>
      </c>
      <c r="U197" s="37"/>
      <c r="V197" s="20"/>
      <c r="W197" s="499">
        <v>42</v>
      </c>
      <c r="X197" s="803" t="s">
        <v>523</v>
      </c>
      <c r="Y197" s="813"/>
      <c r="Z197" s="808"/>
      <c r="AA197" s="809"/>
      <c r="AB197" s="83"/>
      <c r="AC197" s="280"/>
    </row>
    <row r="198" spans="1:29" ht="15" customHeight="1">
      <c r="A198" s="276"/>
      <c r="B198" s="34"/>
      <c r="C198" s="408">
        <v>2</v>
      </c>
      <c r="D198" s="4" t="s">
        <v>474</v>
      </c>
      <c r="E198" s="491"/>
      <c r="F198" s="481"/>
      <c r="G198" s="482"/>
      <c r="H198" s="475"/>
      <c r="I198" s="1">
        <v>2</v>
      </c>
      <c r="J198" s="412" t="s">
        <v>478</v>
      </c>
      <c r="K198" s="111"/>
      <c r="L198" s="32"/>
      <c r="M198" s="527">
        <v>2</v>
      </c>
      <c r="N198" s="530"/>
      <c r="O198" s="532"/>
      <c r="P198" s="481"/>
      <c r="Q198" s="480"/>
      <c r="R198" s="503"/>
      <c r="S198" s="525">
        <v>2</v>
      </c>
      <c r="T198" s="526"/>
      <c r="U198" s="37"/>
      <c r="V198" s="20"/>
      <c r="W198" s="500"/>
      <c r="X198" s="804"/>
      <c r="Y198" s="813"/>
      <c r="Z198" s="808"/>
      <c r="AA198" s="809"/>
      <c r="AB198" s="83"/>
      <c r="AC198" s="280"/>
    </row>
    <row r="199" spans="1:29" ht="15" customHeight="1">
      <c r="A199" s="276"/>
      <c r="B199" s="34"/>
      <c r="C199" s="408">
        <v>3</v>
      </c>
      <c r="D199" s="4" t="s">
        <v>475</v>
      </c>
      <c r="E199" s="491"/>
      <c r="F199" s="481"/>
      <c r="G199" s="482"/>
      <c r="H199" s="475"/>
      <c r="I199" s="1">
        <v>3</v>
      </c>
      <c r="J199" s="412" t="s">
        <v>477</v>
      </c>
      <c r="K199" s="111"/>
      <c r="L199" s="32"/>
      <c r="M199" s="527">
        <v>2</v>
      </c>
      <c r="N199" s="528" t="s">
        <v>10</v>
      </c>
      <c r="O199" s="532"/>
      <c r="P199" s="481"/>
      <c r="Q199" s="480"/>
      <c r="R199" s="503"/>
      <c r="S199" s="525">
        <v>2</v>
      </c>
      <c r="T199" s="529" t="s">
        <v>10</v>
      </c>
      <c r="U199" s="37"/>
      <c r="V199" s="20"/>
      <c r="W199" s="500"/>
      <c r="X199" s="804"/>
      <c r="Y199" s="813"/>
      <c r="Z199" s="808"/>
      <c r="AA199" s="809"/>
      <c r="AB199" s="83"/>
      <c r="AC199" s="280"/>
    </row>
    <row r="200" spans="1:29" ht="15" customHeight="1">
      <c r="A200" s="276"/>
      <c r="B200" s="34"/>
      <c r="C200" s="408">
        <v>4</v>
      </c>
      <c r="D200" s="4" t="s">
        <v>69</v>
      </c>
      <c r="E200" s="491"/>
      <c r="F200" s="481"/>
      <c r="G200" s="482"/>
      <c r="H200" s="475"/>
      <c r="I200" s="1">
        <v>4</v>
      </c>
      <c r="J200" s="412" t="s">
        <v>481</v>
      </c>
      <c r="K200" s="111"/>
      <c r="L200" s="32">
        <f>IF(P196=1,1,0)</f>
        <v>0</v>
      </c>
      <c r="M200" s="527">
        <v>4</v>
      </c>
      <c r="N200" s="528"/>
      <c r="O200" s="532"/>
      <c r="P200" s="481"/>
      <c r="Q200" s="480"/>
      <c r="R200" s="503"/>
      <c r="S200" s="525">
        <v>4</v>
      </c>
      <c r="T200" s="529"/>
      <c r="U200" s="37">
        <f>IF(Q196=2,1,0)</f>
        <v>0</v>
      </c>
      <c r="V200" s="20"/>
      <c r="W200" s="501"/>
      <c r="X200" s="805"/>
      <c r="Y200" s="813"/>
      <c r="Z200" s="808"/>
      <c r="AA200" s="809"/>
      <c r="AB200" s="83"/>
      <c r="AC200" s="280"/>
    </row>
    <row r="201" spans="1:29" ht="12.95" customHeight="1">
      <c r="A201" s="276"/>
      <c r="B201" s="34">
        <f>IF(F196=4,1,0)</f>
        <v>0</v>
      </c>
      <c r="C201" s="411"/>
      <c r="D201" s="402" t="s">
        <v>487</v>
      </c>
      <c r="E201" s="492"/>
      <c r="F201" s="481"/>
      <c r="G201" s="482"/>
      <c r="H201" s="476"/>
      <c r="I201" s="136"/>
      <c r="J201" s="410" t="s">
        <v>581</v>
      </c>
      <c r="K201" s="111">
        <f>IF(G196=3,1,0)</f>
        <v>0</v>
      </c>
      <c r="L201" s="32"/>
      <c r="M201" s="170"/>
      <c r="N201" s="258" t="s">
        <v>511</v>
      </c>
      <c r="O201" s="539"/>
      <c r="P201" s="481"/>
      <c r="Q201" s="480"/>
      <c r="R201" s="504"/>
      <c r="S201" s="176"/>
      <c r="T201" s="259" t="s">
        <v>510</v>
      </c>
      <c r="U201" s="37"/>
      <c r="V201" s="20"/>
      <c r="W201" s="553">
        <v>43</v>
      </c>
      <c r="X201" s="801" t="s">
        <v>524</v>
      </c>
      <c r="Y201" s="813"/>
      <c r="Z201" s="808"/>
      <c r="AA201" s="809"/>
      <c r="AB201" s="83"/>
      <c r="AC201" s="280"/>
    </row>
    <row r="202" spans="1:29" ht="60" customHeight="1">
      <c r="A202" s="276"/>
      <c r="B202" s="34"/>
      <c r="C202" s="605" t="s">
        <v>486</v>
      </c>
      <c r="D202" s="606"/>
      <c r="E202" s="606"/>
      <c r="F202" s="480"/>
      <c r="G202" s="480"/>
      <c r="H202" s="594" t="s">
        <v>491</v>
      </c>
      <c r="I202" s="594"/>
      <c r="J202" s="595"/>
      <c r="K202" s="111"/>
      <c r="L202" s="32"/>
      <c r="M202" s="602" t="s">
        <v>485</v>
      </c>
      <c r="N202" s="603"/>
      <c r="O202" s="603"/>
      <c r="P202" s="480"/>
      <c r="Q202" s="480"/>
      <c r="R202" s="525" t="s">
        <v>509</v>
      </c>
      <c r="S202" s="525"/>
      <c r="T202" s="597"/>
      <c r="U202" s="37"/>
      <c r="V202" s="20"/>
      <c r="W202" s="555"/>
      <c r="X202" s="802"/>
      <c r="Y202" s="813"/>
      <c r="Z202" s="808"/>
      <c r="AA202" s="809"/>
      <c r="AB202" s="83"/>
      <c r="AC202" s="280"/>
    </row>
    <row r="203" spans="1:29" ht="15" customHeight="1">
      <c r="A203" s="276"/>
      <c r="B203" s="34"/>
      <c r="C203" s="408">
        <v>1</v>
      </c>
      <c r="D203" s="4" t="s">
        <v>489</v>
      </c>
      <c r="E203" s="490" t="s">
        <v>48</v>
      </c>
      <c r="F203" s="481"/>
      <c r="G203" s="482"/>
      <c r="H203" s="474" t="s">
        <v>48</v>
      </c>
      <c r="I203" s="1">
        <v>1</v>
      </c>
      <c r="J203" s="412" t="s">
        <v>494</v>
      </c>
      <c r="K203" s="111"/>
      <c r="L203" s="32"/>
      <c r="M203" s="527">
        <v>1</v>
      </c>
      <c r="N203" s="530" t="s">
        <v>9</v>
      </c>
      <c r="O203" s="531" t="s">
        <v>48</v>
      </c>
      <c r="P203" s="481"/>
      <c r="Q203" s="481"/>
      <c r="R203" s="502" t="s">
        <v>48</v>
      </c>
      <c r="S203" s="525">
        <v>1</v>
      </c>
      <c r="T203" s="526" t="s">
        <v>9</v>
      </c>
      <c r="U203" s="37"/>
      <c r="V203" s="20"/>
      <c r="W203" s="499">
        <v>44</v>
      </c>
      <c r="X203" s="798" t="s">
        <v>525</v>
      </c>
      <c r="Y203" s="813"/>
      <c r="Z203" s="808"/>
      <c r="AA203" s="809"/>
      <c r="AB203" s="83"/>
      <c r="AC203" s="280"/>
    </row>
    <row r="204" spans="1:29" ht="15" customHeight="1">
      <c r="A204" s="276"/>
      <c r="B204" s="34"/>
      <c r="C204" s="408">
        <v>2</v>
      </c>
      <c r="D204" s="4" t="s">
        <v>488</v>
      </c>
      <c r="E204" s="491"/>
      <c r="F204" s="481"/>
      <c r="G204" s="482"/>
      <c r="H204" s="475"/>
      <c r="I204" s="1">
        <v>2</v>
      </c>
      <c r="J204" s="412" t="s">
        <v>462</v>
      </c>
      <c r="K204" s="111"/>
      <c r="L204" s="32"/>
      <c r="M204" s="527">
        <v>2</v>
      </c>
      <c r="N204" s="530"/>
      <c r="O204" s="532"/>
      <c r="P204" s="481"/>
      <c r="Q204" s="481"/>
      <c r="R204" s="503"/>
      <c r="S204" s="525">
        <v>2</v>
      </c>
      <c r="T204" s="526"/>
      <c r="U204" s="37"/>
      <c r="V204" s="20"/>
      <c r="W204" s="500"/>
      <c r="X204" s="799"/>
      <c r="Y204" s="813"/>
      <c r="Z204" s="808"/>
      <c r="AA204" s="809"/>
      <c r="AB204" s="83"/>
      <c r="AC204" s="280"/>
    </row>
    <row r="205" spans="1:29" ht="15" customHeight="1">
      <c r="A205" s="276"/>
      <c r="B205" s="34"/>
      <c r="C205" s="408">
        <v>3</v>
      </c>
      <c r="D205" s="4" t="s">
        <v>490</v>
      </c>
      <c r="E205" s="491"/>
      <c r="F205" s="481"/>
      <c r="G205" s="482"/>
      <c r="H205" s="475"/>
      <c r="I205" s="1">
        <v>3</v>
      </c>
      <c r="J205" s="412" t="s">
        <v>493</v>
      </c>
      <c r="K205" s="111"/>
      <c r="L205" s="32"/>
      <c r="M205" s="527">
        <v>2</v>
      </c>
      <c r="N205" s="604" t="s">
        <v>10</v>
      </c>
      <c r="O205" s="532"/>
      <c r="P205" s="481"/>
      <c r="Q205" s="481"/>
      <c r="R205" s="503"/>
      <c r="S205" s="525">
        <v>2</v>
      </c>
      <c r="T205" s="529" t="s">
        <v>10</v>
      </c>
      <c r="U205" s="37"/>
      <c r="V205" s="20"/>
      <c r="W205" s="501"/>
      <c r="X205" s="800"/>
      <c r="Y205" s="813"/>
      <c r="Z205" s="808"/>
      <c r="AA205" s="809"/>
      <c r="AB205" s="83"/>
      <c r="AC205" s="280"/>
    </row>
    <row r="206" spans="1:29" ht="15" customHeight="1">
      <c r="A206" s="276"/>
      <c r="B206" s="34"/>
      <c r="C206" s="408">
        <v>4</v>
      </c>
      <c r="D206" s="4" t="s">
        <v>580</v>
      </c>
      <c r="E206" s="491"/>
      <c r="F206" s="481"/>
      <c r="G206" s="482"/>
      <c r="H206" s="475"/>
      <c r="I206" s="1">
        <v>4</v>
      </c>
      <c r="J206" s="412" t="s">
        <v>492</v>
      </c>
      <c r="K206" s="111"/>
      <c r="L206" s="32"/>
      <c r="M206" s="527">
        <v>4</v>
      </c>
      <c r="N206" s="604"/>
      <c r="O206" s="532"/>
      <c r="P206" s="481"/>
      <c r="Q206" s="481"/>
      <c r="R206" s="503"/>
      <c r="S206" s="525">
        <v>4</v>
      </c>
      <c r="T206" s="529"/>
      <c r="U206" s="37"/>
      <c r="V206" s="20"/>
      <c r="W206" s="553">
        <v>45</v>
      </c>
      <c r="X206" s="782" t="s">
        <v>533</v>
      </c>
      <c r="Y206" s="813"/>
      <c r="Z206" s="808"/>
      <c r="AA206" s="809"/>
      <c r="AB206" s="83"/>
      <c r="AC206" s="280"/>
    </row>
    <row r="207" spans="1:29" ht="12.95" customHeight="1">
      <c r="A207" s="276"/>
      <c r="B207" s="34">
        <f>IF(F202=2,1,0)</f>
        <v>0</v>
      </c>
      <c r="C207" s="411"/>
      <c r="D207" s="402" t="s">
        <v>502</v>
      </c>
      <c r="E207" s="492"/>
      <c r="F207" s="481"/>
      <c r="G207" s="482"/>
      <c r="H207" s="476"/>
      <c r="I207" s="136"/>
      <c r="J207" s="410" t="s">
        <v>506</v>
      </c>
      <c r="K207" s="112">
        <f>IF(G202=4,1,0)</f>
        <v>0</v>
      </c>
      <c r="L207" s="32">
        <f>IF(P202=1,1,0)</f>
        <v>0</v>
      </c>
      <c r="M207" s="170"/>
      <c r="N207" s="258" t="s">
        <v>497</v>
      </c>
      <c r="O207" s="539"/>
      <c r="P207" s="481"/>
      <c r="Q207" s="481"/>
      <c r="R207" s="504"/>
      <c r="S207" s="176"/>
      <c r="T207" s="259" t="s">
        <v>508</v>
      </c>
      <c r="U207" s="37">
        <f>IF(Q202=1,1,0)</f>
        <v>0</v>
      </c>
      <c r="V207" s="20"/>
      <c r="W207" s="554"/>
      <c r="X207" s="783"/>
      <c r="Y207" s="813"/>
      <c r="Z207" s="808"/>
      <c r="AA207" s="809"/>
      <c r="AB207" s="83"/>
      <c r="AC207" s="280"/>
    </row>
    <row r="208" spans="1:29" ht="75" customHeight="1">
      <c r="A208" s="276"/>
      <c r="B208" s="34"/>
      <c r="C208" s="600" t="s">
        <v>498</v>
      </c>
      <c r="D208" s="601"/>
      <c r="E208" s="601"/>
      <c r="F208" s="480"/>
      <c r="G208" s="480"/>
      <c r="H208" s="594" t="s">
        <v>503</v>
      </c>
      <c r="I208" s="594"/>
      <c r="J208" s="595"/>
      <c r="K208" s="111"/>
      <c r="L208" s="32"/>
      <c r="M208" s="602" t="s">
        <v>496</v>
      </c>
      <c r="N208" s="603"/>
      <c r="O208" s="603"/>
      <c r="P208" s="480"/>
      <c r="Q208" s="480"/>
      <c r="R208" s="598" t="s">
        <v>507</v>
      </c>
      <c r="S208" s="598"/>
      <c r="T208" s="599"/>
      <c r="U208" s="37"/>
      <c r="V208" s="20"/>
      <c r="W208" s="555"/>
      <c r="X208" s="784"/>
      <c r="Y208" s="813"/>
      <c r="Z208" s="808"/>
      <c r="AA208" s="809"/>
      <c r="AB208" s="83"/>
      <c r="AC208" s="280"/>
    </row>
    <row r="209" spans="1:29" ht="12.95" customHeight="1">
      <c r="A209" s="276"/>
      <c r="B209" s="34"/>
      <c r="C209" s="408">
        <v>1</v>
      </c>
      <c r="D209" s="264" t="s">
        <v>499</v>
      </c>
      <c r="E209" s="502" t="s">
        <v>48</v>
      </c>
      <c r="F209" s="482"/>
      <c r="G209" s="482"/>
      <c r="H209" s="474" t="s">
        <v>48</v>
      </c>
      <c r="I209" s="1">
        <v>1</v>
      </c>
      <c r="J209" s="418" t="s">
        <v>501</v>
      </c>
      <c r="K209" s="111"/>
      <c r="L209" s="32"/>
      <c r="M209" s="527">
        <v>1</v>
      </c>
      <c r="N209" s="530" t="s">
        <v>9</v>
      </c>
      <c r="O209" s="531" t="s">
        <v>48</v>
      </c>
      <c r="P209" s="481"/>
      <c r="Q209" s="482"/>
      <c r="R209" s="502" t="s">
        <v>48</v>
      </c>
      <c r="S209" s="525">
        <v>1</v>
      </c>
      <c r="T209" s="526" t="s">
        <v>9</v>
      </c>
      <c r="U209" s="37"/>
      <c r="V209" s="20"/>
      <c r="W209" s="559">
        <v>46</v>
      </c>
      <c r="X209" s="821" t="s">
        <v>534</v>
      </c>
      <c r="Y209" s="813"/>
      <c r="Z209" s="808"/>
      <c r="AA209" s="809"/>
      <c r="AB209" s="83"/>
      <c r="AC209" s="280"/>
    </row>
    <row r="210" spans="1:29" ht="12.95" customHeight="1">
      <c r="A210" s="276"/>
      <c r="B210" s="34"/>
      <c r="C210" s="408">
        <v>2</v>
      </c>
      <c r="D210" s="264" t="s">
        <v>500</v>
      </c>
      <c r="E210" s="503"/>
      <c r="F210" s="482"/>
      <c r="G210" s="482"/>
      <c r="H210" s="475"/>
      <c r="I210" s="1">
        <v>2</v>
      </c>
      <c r="J210" s="418" t="s">
        <v>499</v>
      </c>
      <c r="K210" s="111"/>
      <c r="L210" s="32"/>
      <c r="M210" s="527">
        <v>2</v>
      </c>
      <c r="N210" s="530"/>
      <c r="O210" s="532"/>
      <c r="P210" s="481"/>
      <c r="Q210" s="482"/>
      <c r="R210" s="503"/>
      <c r="S210" s="525">
        <v>2</v>
      </c>
      <c r="T210" s="526"/>
      <c r="U210" s="37"/>
      <c r="V210" s="20"/>
      <c r="W210" s="769"/>
      <c r="X210" s="822"/>
      <c r="Y210" s="813"/>
      <c r="Z210" s="808"/>
      <c r="AA210" s="809"/>
      <c r="AB210" s="83"/>
      <c r="AC210" s="280"/>
    </row>
    <row r="211" spans="1:29" ht="12.95" customHeight="1">
      <c r="A211" s="276"/>
      <c r="B211" s="34"/>
      <c r="C211" s="408">
        <v>3</v>
      </c>
      <c r="D211" s="264" t="s">
        <v>501</v>
      </c>
      <c r="E211" s="503"/>
      <c r="F211" s="482"/>
      <c r="G211" s="482"/>
      <c r="H211" s="475"/>
      <c r="I211" s="1">
        <v>3</v>
      </c>
      <c r="J211" s="418" t="s">
        <v>505</v>
      </c>
      <c r="K211" s="111"/>
      <c r="L211" s="32"/>
      <c r="M211" s="527">
        <v>2</v>
      </c>
      <c r="N211" s="528" t="s">
        <v>10</v>
      </c>
      <c r="O211" s="532"/>
      <c r="P211" s="481"/>
      <c r="Q211" s="482"/>
      <c r="R211" s="503"/>
      <c r="S211" s="525">
        <v>2</v>
      </c>
      <c r="T211" s="529" t="s">
        <v>10</v>
      </c>
      <c r="U211" s="37"/>
      <c r="V211" s="20"/>
      <c r="W211" s="769"/>
      <c r="X211" s="822"/>
      <c r="Y211" s="813"/>
      <c r="Z211" s="808"/>
      <c r="AA211" s="809"/>
      <c r="AB211" s="83"/>
      <c r="AC211" s="280"/>
    </row>
    <row r="212" spans="1:29" ht="12.95" customHeight="1">
      <c r="A212" s="276"/>
      <c r="B212" s="34"/>
      <c r="C212" s="408">
        <v>4</v>
      </c>
      <c r="D212" s="264" t="s">
        <v>230</v>
      </c>
      <c r="E212" s="503"/>
      <c r="F212" s="482"/>
      <c r="G212" s="482"/>
      <c r="H212" s="475"/>
      <c r="I212" s="1">
        <v>4</v>
      </c>
      <c r="J212" s="418" t="s">
        <v>504</v>
      </c>
      <c r="K212" s="111"/>
      <c r="L212" s="32"/>
      <c r="M212" s="527">
        <v>4</v>
      </c>
      <c r="N212" s="528"/>
      <c r="O212" s="532"/>
      <c r="P212" s="481"/>
      <c r="Q212" s="482"/>
      <c r="R212" s="503"/>
      <c r="S212" s="525">
        <v>4</v>
      </c>
      <c r="T212" s="529"/>
      <c r="U212" s="37"/>
      <c r="V212" s="20"/>
      <c r="W212" s="560"/>
      <c r="X212" s="823"/>
      <c r="Y212" s="813"/>
      <c r="Z212" s="808"/>
      <c r="AA212" s="809"/>
      <c r="AB212" s="83"/>
      <c r="AC212" s="280"/>
    </row>
    <row r="213" spans="1:29" ht="12.95" customHeight="1">
      <c r="A213" s="276"/>
      <c r="B213" s="34">
        <f>IF(F208=1,1,0)</f>
        <v>0</v>
      </c>
      <c r="C213" s="411"/>
      <c r="D213" s="402" t="s">
        <v>516</v>
      </c>
      <c r="E213" s="504"/>
      <c r="F213" s="482"/>
      <c r="G213" s="482"/>
      <c r="H213" s="476"/>
      <c r="I213" s="136"/>
      <c r="J213" s="410" t="s">
        <v>64</v>
      </c>
      <c r="K213" s="112">
        <f>IF(G208=4,1,0)</f>
        <v>0</v>
      </c>
      <c r="L213" s="32">
        <f>IF(P208=2,1,0)</f>
        <v>0</v>
      </c>
      <c r="M213" s="170"/>
      <c r="N213" s="258" t="s">
        <v>512</v>
      </c>
      <c r="O213" s="539"/>
      <c r="P213" s="481"/>
      <c r="Q213" s="482"/>
      <c r="R213" s="504"/>
      <c r="S213" s="176"/>
      <c r="T213" s="259" t="s">
        <v>514</v>
      </c>
      <c r="U213" s="37">
        <f>IF(Q208=1,1,0)</f>
        <v>0</v>
      </c>
      <c r="V213" s="20"/>
      <c r="W213" s="553">
        <v>47</v>
      </c>
      <c r="X213" s="801" t="s">
        <v>535</v>
      </c>
      <c r="Y213" s="813"/>
      <c r="Z213" s="808"/>
      <c r="AA213" s="809"/>
      <c r="AB213" s="83"/>
      <c r="AC213" s="280"/>
    </row>
    <row r="214" spans="1:29" ht="50.1" customHeight="1">
      <c r="A214" s="276"/>
      <c r="B214" s="34"/>
      <c r="C214" s="592" t="s">
        <v>515</v>
      </c>
      <c r="D214" s="593"/>
      <c r="E214" s="593"/>
      <c r="F214" s="480"/>
      <c r="G214" s="480"/>
      <c r="H214" s="594" t="s">
        <v>517</v>
      </c>
      <c r="I214" s="594"/>
      <c r="J214" s="595"/>
      <c r="K214" s="111"/>
      <c r="L214" s="32"/>
      <c r="M214" s="527" t="s">
        <v>495</v>
      </c>
      <c r="N214" s="596"/>
      <c r="O214" s="596"/>
      <c r="P214" s="480"/>
      <c r="Q214" s="480"/>
      <c r="R214" s="525" t="s">
        <v>513</v>
      </c>
      <c r="S214" s="525"/>
      <c r="T214" s="597"/>
      <c r="U214" s="37"/>
      <c r="V214" s="20"/>
      <c r="W214" s="555"/>
      <c r="X214" s="802"/>
      <c r="Y214" s="813"/>
      <c r="Z214" s="808"/>
      <c r="AA214" s="809"/>
      <c r="AB214" s="83"/>
      <c r="AC214" s="280"/>
    </row>
    <row r="215" spans="1:29" ht="15" customHeight="1">
      <c r="A215" s="276"/>
      <c r="B215" s="34"/>
      <c r="C215" s="675">
        <v>1</v>
      </c>
      <c r="D215" s="530" t="s">
        <v>9</v>
      </c>
      <c r="E215" s="490"/>
      <c r="F215" s="481"/>
      <c r="G215" s="481"/>
      <c r="H215" s="474" t="s">
        <v>48</v>
      </c>
      <c r="I215" s="735">
        <v>1</v>
      </c>
      <c r="J215" s="733" t="s">
        <v>9</v>
      </c>
      <c r="K215" s="111"/>
      <c r="L215" s="32"/>
      <c r="M215" s="527">
        <v>1</v>
      </c>
      <c r="N215" s="530" t="s">
        <v>9</v>
      </c>
      <c r="O215" s="531" t="s">
        <v>48</v>
      </c>
      <c r="P215" s="481"/>
      <c r="Q215" s="482"/>
      <c r="R215" s="502" t="s">
        <v>48</v>
      </c>
      <c r="S215" s="525">
        <v>1</v>
      </c>
      <c r="T215" s="526" t="s">
        <v>9</v>
      </c>
      <c r="U215" s="37"/>
      <c r="V215" s="20"/>
      <c r="W215" s="559">
        <v>48</v>
      </c>
      <c r="X215" s="789" t="s">
        <v>622</v>
      </c>
      <c r="Y215" s="813"/>
      <c r="Z215" s="808"/>
      <c r="AA215" s="809"/>
      <c r="AB215" s="83"/>
      <c r="AC215" s="280"/>
    </row>
    <row r="216" spans="1:29" ht="15" customHeight="1">
      <c r="A216" s="276"/>
      <c r="B216" s="34"/>
      <c r="C216" s="675"/>
      <c r="D216" s="530"/>
      <c r="E216" s="491"/>
      <c r="F216" s="481"/>
      <c r="G216" s="481"/>
      <c r="H216" s="475"/>
      <c r="I216" s="735"/>
      <c r="J216" s="733"/>
      <c r="K216" s="111"/>
      <c r="L216" s="32"/>
      <c r="M216" s="527">
        <v>2</v>
      </c>
      <c r="N216" s="530"/>
      <c r="O216" s="532"/>
      <c r="P216" s="481"/>
      <c r="Q216" s="482"/>
      <c r="R216" s="503"/>
      <c r="S216" s="525">
        <v>2</v>
      </c>
      <c r="T216" s="526"/>
      <c r="U216" s="37"/>
      <c r="V216" s="20"/>
      <c r="W216" s="769"/>
      <c r="X216" s="790"/>
      <c r="Y216" s="813"/>
      <c r="Z216" s="808"/>
      <c r="AA216" s="809"/>
      <c r="AB216" s="83"/>
      <c r="AC216" s="280"/>
    </row>
    <row r="217" spans="1:29" ht="15" customHeight="1">
      <c r="A217" s="276"/>
      <c r="B217" s="34"/>
      <c r="C217" s="675">
        <v>2</v>
      </c>
      <c r="D217" s="528" t="s">
        <v>10</v>
      </c>
      <c r="E217" s="491"/>
      <c r="F217" s="481"/>
      <c r="G217" s="481"/>
      <c r="H217" s="475"/>
      <c r="I217" s="735">
        <v>3</v>
      </c>
      <c r="J217" s="734" t="s">
        <v>10</v>
      </c>
      <c r="K217" s="111"/>
      <c r="L217" s="32"/>
      <c r="M217" s="527">
        <v>2</v>
      </c>
      <c r="N217" s="528" t="s">
        <v>10</v>
      </c>
      <c r="O217" s="532"/>
      <c r="P217" s="481"/>
      <c r="Q217" s="482"/>
      <c r="R217" s="503"/>
      <c r="S217" s="525">
        <v>2</v>
      </c>
      <c r="T217" s="529" t="s">
        <v>10</v>
      </c>
      <c r="U217" s="37"/>
      <c r="V217" s="20"/>
      <c r="W217" s="560"/>
      <c r="X217" s="791"/>
      <c r="Y217" s="813"/>
      <c r="Z217" s="808"/>
      <c r="AA217" s="809"/>
      <c r="AB217" s="83"/>
      <c r="AC217" s="280"/>
    </row>
    <row r="218" spans="1:29" ht="24.95" customHeight="1">
      <c r="A218" s="276"/>
      <c r="B218" s="34">
        <f>IF(F214=1,1,0)</f>
        <v>0</v>
      </c>
      <c r="C218" s="675"/>
      <c r="D218" s="528"/>
      <c r="E218" s="491"/>
      <c r="F218" s="481"/>
      <c r="G218" s="481"/>
      <c r="H218" s="475"/>
      <c r="I218" s="735"/>
      <c r="J218" s="734"/>
      <c r="K218" s="112">
        <f>IF(G214=1,1,0)</f>
        <v>0</v>
      </c>
      <c r="L218" s="32">
        <f>IF(P214=1,1,0)</f>
        <v>0</v>
      </c>
      <c r="M218" s="527">
        <v>4</v>
      </c>
      <c r="N218" s="528"/>
      <c r="O218" s="532"/>
      <c r="P218" s="481"/>
      <c r="Q218" s="482"/>
      <c r="R218" s="503"/>
      <c r="S218" s="525">
        <v>4</v>
      </c>
      <c r="T218" s="529"/>
      <c r="U218" s="37">
        <f>IF(Q214=2,1,0)</f>
        <v>0</v>
      </c>
      <c r="V218" s="20"/>
      <c r="W218" s="787">
        <v>49</v>
      </c>
      <c r="X218" s="785" t="s">
        <v>536</v>
      </c>
      <c r="Y218" s="813"/>
      <c r="Z218" s="808"/>
      <c r="AA218" s="809"/>
      <c r="AB218" s="83"/>
      <c r="AC218" s="280"/>
    </row>
    <row r="219" spans="1:29" ht="24.95" customHeight="1">
      <c r="A219" s="276"/>
      <c r="B219" s="34"/>
      <c r="C219" s="413"/>
      <c r="D219" s="27"/>
      <c r="E219" s="492"/>
      <c r="F219" s="535"/>
      <c r="G219" s="535"/>
      <c r="H219" s="476"/>
      <c r="I219" s="139"/>
      <c r="J219" s="414"/>
      <c r="K219" s="111"/>
      <c r="L219" s="32"/>
      <c r="M219" s="28"/>
      <c r="N219" s="171"/>
      <c r="O219" s="532"/>
      <c r="P219" s="535"/>
      <c r="Q219" s="536"/>
      <c r="R219" s="503"/>
      <c r="S219" s="177"/>
      <c r="T219" s="178"/>
      <c r="U219" s="37"/>
      <c r="V219" s="20"/>
      <c r="W219" s="788"/>
      <c r="X219" s="786"/>
      <c r="Y219" s="813"/>
      <c r="Z219" s="808"/>
      <c r="AA219" s="809"/>
      <c r="AB219" s="83"/>
      <c r="AC219" s="280"/>
    </row>
    <row r="220" spans="1:29" ht="30" customHeight="1" thickBot="1">
      <c r="A220" s="276"/>
      <c r="B220" s="34"/>
      <c r="C220" s="415"/>
      <c r="D220" s="587" t="s">
        <v>52</v>
      </c>
      <c r="E220" s="587"/>
      <c r="F220" s="587"/>
      <c r="G220" s="587"/>
      <c r="H220" s="587"/>
      <c r="I220" s="587"/>
      <c r="J220" s="588"/>
      <c r="K220" s="252"/>
      <c r="L220" s="253"/>
      <c r="M220" s="169"/>
      <c r="N220" s="466" t="s">
        <v>52</v>
      </c>
      <c r="O220" s="466"/>
      <c r="P220" s="466"/>
      <c r="Q220" s="466"/>
      <c r="R220" s="466"/>
      <c r="S220" s="466"/>
      <c r="T220" s="467"/>
      <c r="U220" s="37"/>
      <c r="V220" s="20"/>
      <c r="W220" s="270">
        <v>50</v>
      </c>
      <c r="X220" s="247" t="s">
        <v>537</v>
      </c>
      <c r="Y220" s="814"/>
      <c r="Z220" s="810"/>
      <c r="AA220" s="811"/>
      <c r="AB220" s="83"/>
      <c r="AC220" s="280"/>
    </row>
    <row r="221" spans="1:29" ht="28.5" thickBot="1">
      <c r="A221" s="276"/>
      <c r="B221" s="35"/>
      <c r="C221" s="16"/>
      <c r="D221" s="519"/>
      <c r="E221" s="519"/>
      <c r="F221" s="520"/>
      <c r="G221" s="520"/>
      <c r="H221" s="17"/>
      <c r="I221" s="16"/>
      <c r="J221" s="254" t="s">
        <v>65</v>
      </c>
      <c r="K221" s="589">
        <f>SUM(U218,U213,U207,U200,K218,L218,L213,K213,K207,L207,B218,B213,B207,B201,B195,K195,K201,L200,L195,U195)</f>
        <v>0</v>
      </c>
      <c r="L221" s="589"/>
      <c r="M221" s="45"/>
      <c r="N221" s="582"/>
      <c r="O221" s="582"/>
      <c r="P221" s="577"/>
      <c r="Q221" s="577"/>
      <c r="R221" s="17"/>
      <c r="S221" s="17"/>
      <c r="T221" s="17"/>
      <c r="U221" s="19"/>
      <c r="V221" s="21"/>
      <c r="W221" s="16"/>
      <c r="X221" s="16"/>
      <c r="Y221" s="16"/>
      <c r="Z221" s="16"/>
      <c r="AA221" s="16"/>
      <c r="AB221" s="84"/>
      <c r="AC221" s="280"/>
    </row>
    <row r="222" spans="1:29" ht="27.75" customHeight="1">
      <c r="A222" s="276"/>
      <c r="B222" s="435"/>
      <c r="C222" s="435"/>
      <c r="D222" s="435"/>
      <c r="E222" s="591" t="s">
        <v>660</v>
      </c>
      <c r="F222" s="591"/>
      <c r="G222" s="591"/>
      <c r="H222" s="591"/>
      <c r="I222" s="591"/>
      <c r="J222" s="591"/>
      <c r="K222" s="591"/>
      <c r="L222" s="591"/>
      <c r="M222" s="591"/>
      <c r="N222" s="591"/>
      <c r="O222" s="591"/>
      <c r="P222" s="591"/>
      <c r="Q222" s="591"/>
      <c r="R222" s="591"/>
      <c r="S222" s="591"/>
      <c r="T222" s="591"/>
      <c r="U222" s="591"/>
      <c r="V222" s="591"/>
      <c r="W222" s="591"/>
      <c r="X222" s="591"/>
      <c r="Y222" s="591"/>
      <c r="Z222" s="591"/>
      <c r="AA222" s="591"/>
      <c r="AB222" s="591"/>
      <c r="AC222" s="591"/>
    </row>
    <row r="223" spans="1:29" ht="27.75" customHeight="1">
      <c r="A223" s="276"/>
      <c r="B223" s="436"/>
      <c r="C223" s="436"/>
      <c r="D223" s="436"/>
      <c r="E223" s="591"/>
      <c r="F223" s="591"/>
      <c r="G223" s="591"/>
      <c r="H223" s="591"/>
      <c r="I223" s="591"/>
      <c r="J223" s="591"/>
      <c r="K223" s="591"/>
      <c r="L223" s="591"/>
      <c r="M223" s="591"/>
      <c r="N223" s="591"/>
      <c r="O223" s="591"/>
      <c r="P223" s="591"/>
      <c r="Q223" s="591"/>
      <c r="R223" s="591"/>
      <c r="S223" s="591"/>
      <c r="T223" s="591"/>
      <c r="U223" s="591"/>
      <c r="V223" s="591"/>
      <c r="W223" s="591"/>
      <c r="X223" s="591"/>
      <c r="Y223" s="591"/>
      <c r="Z223" s="591"/>
      <c r="AA223" s="591"/>
      <c r="AB223" s="591"/>
      <c r="AC223" s="591"/>
    </row>
    <row r="224" spans="1:29" ht="27.75" customHeight="1">
      <c r="A224" s="276"/>
      <c r="B224" s="437"/>
      <c r="C224" s="437"/>
      <c r="D224" s="437"/>
      <c r="E224" s="590" t="s">
        <v>659</v>
      </c>
      <c r="F224" s="590"/>
      <c r="G224" s="590"/>
      <c r="H224" s="590"/>
      <c r="I224" s="590"/>
      <c r="J224" s="590"/>
      <c r="K224" s="590"/>
      <c r="L224" s="590"/>
      <c r="M224" s="590"/>
      <c r="N224" s="590"/>
      <c r="O224" s="590"/>
      <c r="P224" s="590"/>
      <c r="Q224" s="590"/>
      <c r="R224" s="590"/>
      <c r="S224" s="590"/>
      <c r="T224" s="590"/>
      <c r="U224" s="590"/>
      <c r="V224" s="590"/>
      <c r="W224" s="590"/>
      <c r="X224" s="590"/>
      <c r="Y224" s="590"/>
      <c r="Z224" s="590"/>
      <c r="AA224" s="590"/>
      <c r="AB224" s="590"/>
      <c r="AC224" s="590"/>
    </row>
    <row r="225" spans="1:29" ht="27.75" customHeight="1">
      <c r="A225" s="276"/>
      <c r="B225" s="437"/>
      <c r="C225" s="437"/>
      <c r="D225" s="437"/>
      <c r="E225" s="590"/>
      <c r="F225" s="590"/>
      <c r="G225" s="590"/>
      <c r="H225" s="590"/>
      <c r="I225" s="590"/>
      <c r="J225" s="590"/>
      <c r="K225" s="590"/>
      <c r="L225" s="590"/>
      <c r="M225" s="590"/>
      <c r="N225" s="590"/>
      <c r="O225" s="590"/>
      <c r="P225" s="590"/>
      <c r="Q225" s="590"/>
      <c r="R225" s="590"/>
      <c r="S225" s="590"/>
      <c r="T225" s="590"/>
      <c r="U225" s="590"/>
      <c r="V225" s="590"/>
      <c r="W225" s="590"/>
      <c r="X225" s="590"/>
      <c r="Y225" s="590"/>
      <c r="Z225" s="590"/>
      <c r="AA225" s="590"/>
      <c r="AB225" s="590"/>
      <c r="AC225" s="590"/>
    </row>
    <row r="226" spans="1:29" ht="27.75" customHeight="1">
      <c r="A226" s="276"/>
      <c r="B226" s="421"/>
      <c r="C226" s="420"/>
      <c r="D226" s="420"/>
      <c r="E226" s="420"/>
      <c r="F226" s="420"/>
      <c r="G226" s="420"/>
      <c r="H226" s="420"/>
      <c r="I226" s="420"/>
      <c r="J226" s="420"/>
      <c r="K226" s="420"/>
      <c r="L226" s="420"/>
      <c r="M226" s="438" t="s">
        <v>600</v>
      </c>
      <c r="N226" s="438"/>
      <c r="O226" s="438"/>
      <c r="P226" s="438"/>
      <c r="Q226" s="438"/>
      <c r="R226" s="438"/>
      <c r="S226" s="438"/>
      <c r="T226" s="438"/>
      <c r="U226" s="420"/>
      <c r="V226" s="420"/>
      <c r="W226" s="420"/>
      <c r="X226" s="420"/>
      <c r="Y226" s="420"/>
      <c r="Z226" s="420"/>
      <c r="AA226" s="420"/>
      <c r="AB226" s="420"/>
      <c r="AC226" s="420"/>
    </row>
    <row r="227" spans="1:29" ht="33" customHeight="1" thickBot="1">
      <c r="A227" s="276"/>
      <c r="B227" s="421"/>
      <c r="C227" s="420"/>
      <c r="D227" s="420"/>
      <c r="E227" s="420"/>
      <c r="F227" s="420"/>
      <c r="G227" s="420"/>
      <c r="H227" s="420"/>
      <c r="I227" s="420"/>
      <c r="J227" s="420"/>
      <c r="K227" s="420"/>
      <c r="L227" s="420"/>
      <c r="M227" s="439"/>
      <c r="N227" s="439"/>
      <c r="O227" s="439"/>
      <c r="P227" s="439"/>
      <c r="Q227" s="439"/>
      <c r="R227" s="439"/>
      <c r="S227" s="439"/>
      <c r="T227" s="439"/>
      <c r="U227" s="420"/>
      <c r="V227" s="420"/>
      <c r="W227" s="420"/>
      <c r="X227" s="420"/>
      <c r="Y227" s="420"/>
      <c r="Z227" s="420"/>
      <c r="AA227" s="420"/>
      <c r="AB227" s="420"/>
      <c r="AC227" s="420"/>
    </row>
    <row r="228" spans="1:29" ht="26.25" hidden="1" customHeight="1">
      <c r="A228" s="276"/>
      <c r="B228" s="92"/>
      <c r="C228" s="93"/>
      <c r="D228" s="580">
        <v>0</v>
      </c>
      <c r="E228" s="580"/>
      <c r="F228" s="580"/>
      <c r="G228" s="580"/>
      <c r="H228" s="118"/>
      <c r="I228" s="514">
        <v>0</v>
      </c>
      <c r="J228" s="514"/>
      <c r="K228" s="94"/>
      <c r="L228" s="95"/>
      <c r="M228" s="575">
        <v>0</v>
      </c>
      <c r="N228" s="575"/>
      <c r="O228" s="575"/>
      <c r="P228" s="575"/>
      <c r="Q228" s="575"/>
      <c r="R228" s="514">
        <v>0</v>
      </c>
      <c r="S228" s="514"/>
      <c r="T228" s="514"/>
      <c r="U228" s="96"/>
      <c r="V228" s="95"/>
      <c r="W228" s="780">
        <v>0</v>
      </c>
      <c r="X228" s="780"/>
      <c r="Y228" s="97"/>
      <c r="Z228" s="97"/>
      <c r="AA228" s="761">
        <v>0</v>
      </c>
      <c r="AB228" s="120"/>
      <c r="AC228" s="280"/>
    </row>
    <row r="229" spans="1:29" ht="27" hidden="1" customHeight="1" thickBot="1">
      <c r="A229" s="276"/>
      <c r="B229" s="68"/>
      <c r="C229" s="13"/>
      <c r="D229" s="581"/>
      <c r="E229" s="581"/>
      <c r="F229" s="581"/>
      <c r="G229" s="581"/>
      <c r="H229" s="119"/>
      <c r="I229" s="515"/>
      <c r="J229" s="515"/>
      <c r="K229" s="31"/>
      <c r="L229" s="40"/>
      <c r="M229" s="576"/>
      <c r="N229" s="576"/>
      <c r="O229" s="576"/>
      <c r="P229" s="576"/>
      <c r="Q229" s="576"/>
      <c r="R229" s="518"/>
      <c r="S229" s="518"/>
      <c r="T229" s="518"/>
      <c r="U229" s="42"/>
      <c r="V229" s="40"/>
      <c r="W229" s="781"/>
      <c r="X229" s="781"/>
      <c r="Y229" s="63"/>
      <c r="Z229" s="63"/>
      <c r="AA229" s="762"/>
      <c r="AB229" s="69"/>
      <c r="AC229" s="280"/>
    </row>
    <row r="230" spans="1:29" ht="15" hidden="1" customHeight="1">
      <c r="A230" s="276"/>
      <c r="B230" s="68"/>
      <c r="C230" s="507" t="s">
        <v>0</v>
      </c>
      <c r="D230" s="508"/>
      <c r="E230" s="47"/>
      <c r="F230" s="47"/>
      <c r="G230" s="47"/>
      <c r="H230" s="47"/>
      <c r="I230" s="47"/>
      <c r="J230" s="141" t="s">
        <v>24</v>
      </c>
      <c r="K230" s="23"/>
      <c r="L230" s="41"/>
      <c r="M230" s="509" t="s">
        <v>30</v>
      </c>
      <c r="N230" s="510"/>
      <c r="O230" s="510"/>
      <c r="P230" s="144"/>
      <c r="Q230" s="144"/>
      <c r="R230" s="510" t="s">
        <v>31</v>
      </c>
      <c r="S230" s="510"/>
      <c r="T230" s="511"/>
      <c r="U230" s="26"/>
      <c r="V230" s="80"/>
      <c r="W230" s="755" t="s">
        <v>5</v>
      </c>
      <c r="X230" s="756"/>
      <c r="Y230" s="88"/>
      <c r="Z230" s="749" t="s">
        <v>41</v>
      </c>
      <c r="AA230" s="750"/>
      <c r="AB230" s="101"/>
      <c r="AC230" s="280"/>
    </row>
    <row r="231" spans="1:29" ht="39.950000000000003" hidden="1" customHeight="1">
      <c r="A231" s="276"/>
      <c r="B231" s="68"/>
      <c r="C231" s="478" t="s">
        <v>51</v>
      </c>
      <c r="D231" s="479"/>
      <c r="E231" s="479"/>
      <c r="F231" s="480">
        <v>2</v>
      </c>
      <c r="G231" s="480">
        <v>2</v>
      </c>
      <c r="H231" s="494"/>
      <c r="I231" s="483"/>
      <c r="J231" s="484"/>
      <c r="K231" s="24"/>
      <c r="L231" s="12"/>
      <c r="M231" s="485" t="s">
        <v>51</v>
      </c>
      <c r="N231" s="479"/>
      <c r="O231" s="486"/>
      <c r="P231" s="487">
        <v>2</v>
      </c>
      <c r="Q231" s="487">
        <v>2</v>
      </c>
      <c r="R231" s="494"/>
      <c r="S231" s="483"/>
      <c r="T231" s="495"/>
      <c r="U231" s="24"/>
      <c r="V231" s="10"/>
      <c r="W231" s="757"/>
      <c r="X231" s="758"/>
      <c r="Y231" s="86"/>
      <c r="Z231" s="751"/>
      <c r="AA231" s="752"/>
      <c r="AB231" s="101"/>
      <c r="AC231" s="280"/>
    </row>
    <row r="232" spans="1:29" ht="15" hidden="1" customHeight="1">
      <c r="A232" s="276"/>
      <c r="B232" s="70"/>
      <c r="C232" s="48">
        <v>1</v>
      </c>
      <c r="D232" s="140" t="s">
        <v>47</v>
      </c>
      <c r="E232" s="490" t="s">
        <v>48</v>
      </c>
      <c r="F232" s="480"/>
      <c r="G232" s="480"/>
      <c r="H232" s="474" t="s">
        <v>48</v>
      </c>
      <c r="I232" s="1">
        <v>1</v>
      </c>
      <c r="J232" s="49"/>
      <c r="K232" s="24"/>
      <c r="L232" s="12"/>
      <c r="M232" s="505">
        <v>1</v>
      </c>
      <c r="N232" s="493" t="s">
        <v>9</v>
      </c>
      <c r="O232" s="490" t="s">
        <v>48</v>
      </c>
      <c r="P232" s="488"/>
      <c r="Q232" s="488"/>
      <c r="R232" s="474" t="s">
        <v>48</v>
      </c>
      <c r="S232" s="506">
        <v>1</v>
      </c>
      <c r="T232" s="477" t="s">
        <v>9</v>
      </c>
      <c r="U232" s="24"/>
      <c r="V232" s="10"/>
      <c r="W232" s="757"/>
      <c r="X232" s="758"/>
      <c r="Y232" s="86"/>
      <c r="Z232" s="751"/>
      <c r="AA232" s="752"/>
      <c r="AB232" s="101"/>
      <c r="AC232" s="280"/>
    </row>
    <row r="233" spans="1:29" ht="15" hidden="1" customHeight="1">
      <c r="A233" s="276"/>
      <c r="B233" s="70"/>
      <c r="C233" s="48">
        <v>2</v>
      </c>
      <c r="D233" s="140" t="s">
        <v>46</v>
      </c>
      <c r="E233" s="491"/>
      <c r="F233" s="480"/>
      <c r="G233" s="480"/>
      <c r="H233" s="475"/>
      <c r="I233" s="1">
        <v>2</v>
      </c>
      <c r="J233" s="49"/>
      <c r="K233" s="24"/>
      <c r="L233" s="12"/>
      <c r="M233" s="505"/>
      <c r="N233" s="493"/>
      <c r="O233" s="491"/>
      <c r="P233" s="488"/>
      <c r="Q233" s="488"/>
      <c r="R233" s="475"/>
      <c r="S233" s="506"/>
      <c r="T233" s="477"/>
      <c r="U233" s="24"/>
      <c r="V233" s="10"/>
      <c r="W233" s="759"/>
      <c r="X233" s="760"/>
      <c r="Y233" s="87"/>
      <c r="Z233" s="753"/>
      <c r="AA233" s="754"/>
      <c r="AB233" s="101"/>
      <c r="AC233" s="280"/>
    </row>
    <row r="234" spans="1:29" ht="15" hidden="1" customHeight="1">
      <c r="A234" s="276"/>
      <c r="B234" s="70"/>
      <c r="C234" s="48">
        <v>3</v>
      </c>
      <c r="D234" s="140" t="s">
        <v>46</v>
      </c>
      <c r="E234" s="491"/>
      <c r="F234" s="480"/>
      <c r="G234" s="480"/>
      <c r="H234" s="475"/>
      <c r="I234" s="1">
        <v>3</v>
      </c>
      <c r="J234" s="49"/>
      <c r="K234" s="24"/>
      <c r="L234" s="12"/>
      <c r="M234" s="505">
        <v>2</v>
      </c>
      <c r="N234" s="470" t="s">
        <v>10</v>
      </c>
      <c r="O234" s="491"/>
      <c r="P234" s="488"/>
      <c r="Q234" s="488"/>
      <c r="R234" s="475"/>
      <c r="S234" s="506">
        <v>3</v>
      </c>
      <c r="T234" s="471" t="s">
        <v>10</v>
      </c>
      <c r="U234" s="24"/>
      <c r="V234" s="10"/>
      <c r="W234" s="499">
        <v>1</v>
      </c>
      <c r="X234" s="496"/>
      <c r="Y234" s="746">
        <v>78</v>
      </c>
      <c r="Z234" s="740">
        <f>VLOOKUP(Y234,B730:D739,3,TRUE)</f>
        <v>124584</v>
      </c>
      <c r="AA234" s="741"/>
      <c r="AB234" s="102"/>
      <c r="AC234" s="280"/>
    </row>
    <row r="235" spans="1:29" ht="15" hidden="1" customHeight="1">
      <c r="A235" s="276"/>
      <c r="B235" s="70"/>
      <c r="C235" s="48">
        <v>4</v>
      </c>
      <c r="D235" s="140" t="s">
        <v>46</v>
      </c>
      <c r="E235" s="491"/>
      <c r="F235" s="480"/>
      <c r="G235" s="480"/>
      <c r="H235" s="475"/>
      <c r="I235" s="1">
        <v>4</v>
      </c>
      <c r="J235" s="49"/>
      <c r="K235" s="24"/>
      <c r="L235" s="12"/>
      <c r="M235" s="505"/>
      <c r="N235" s="470"/>
      <c r="O235" s="491"/>
      <c r="P235" s="488"/>
      <c r="Q235" s="488"/>
      <c r="R235" s="475"/>
      <c r="S235" s="506"/>
      <c r="T235" s="471"/>
      <c r="U235" s="24"/>
      <c r="V235" s="10"/>
      <c r="W235" s="500"/>
      <c r="X235" s="497"/>
      <c r="Y235" s="747"/>
      <c r="Z235" s="742"/>
      <c r="AA235" s="743"/>
      <c r="AB235" s="102"/>
      <c r="AC235" s="280"/>
    </row>
    <row r="236" spans="1:29" ht="15" hidden="1" customHeight="1">
      <c r="A236" s="276"/>
      <c r="B236" s="70">
        <f>IF(F231=3,1,0)</f>
        <v>0</v>
      </c>
      <c r="C236" s="523" t="s">
        <v>1</v>
      </c>
      <c r="D236" s="524"/>
      <c r="E236" s="492"/>
      <c r="F236" s="480"/>
      <c r="G236" s="480"/>
      <c r="H236" s="476"/>
      <c r="I236" s="136"/>
      <c r="J236" s="260" t="s">
        <v>2</v>
      </c>
      <c r="K236" s="24">
        <f>IF(G231=2,1,0)</f>
        <v>1</v>
      </c>
      <c r="L236" s="12">
        <f>IF(P231=2,1,0)</f>
        <v>1</v>
      </c>
      <c r="M236" s="142"/>
      <c r="N236" s="258" t="s">
        <v>29</v>
      </c>
      <c r="O236" s="492"/>
      <c r="P236" s="489"/>
      <c r="Q236" s="489"/>
      <c r="R236" s="476"/>
      <c r="S236" s="136"/>
      <c r="T236" s="259" t="s">
        <v>18</v>
      </c>
      <c r="U236" s="24">
        <f>IF(Q231=2,1,0)</f>
        <v>1</v>
      </c>
      <c r="V236" s="10"/>
      <c r="W236" s="501"/>
      <c r="X236" s="498"/>
      <c r="Y236" s="747"/>
      <c r="Z236" s="742"/>
      <c r="AA236" s="743"/>
      <c r="AB236" s="102"/>
      <c r="AC236" s="280"/>
    </row>
    <row r="237" spans="1:29" ht="39.950000000000003" hidden="1" customHeight="1">
      <c r="A237" s="276"/>
      <c r="B237" s="70"/>
      <c r="C237" s="478"/>
      <c r="D237" s="479"/>
      <c r="E237" s="479"/>
      <c r="F237" s="480">
        <v>1</v>
      </c>
      <c r="G237" s="480">
        <v>3</v>
      </c>
      <c r="H237" s="483"/>
      <c r="I237" s="483"/>
      <c r="J237" s="484"/>
      <c r="K237" s="24"/>
      <c r="L237" s="12"/>
      <c r="M237" s="485"/>
      <c r="N237" s="479"/>
      <c r="O237" s="486"/>
      <c r="P237" s="487">
        <v>3</v>
      </c>
      <c r="Q237" s="487">
        <v>2</v>
      </c>
      <c r="R237" s="494"/>
      <c r="S237" s="483"/>
      <c r="T237" s="495"/>
      <c r="U237" s="24"/>
      <c r="V237" s="10"/>
      <c r="W237" s="14">
        <v>2</v>
      </c>
      <c r="X237" s="81"/>
      <c r="Y237" s="747"/>
      <c r="Z237" s="742"/>
      <c r="AA237" s="743"/>
      <c r="AB237" s="102"/>
      <c r="AC237" s="280"/>
    </row>
    <row r="238" spans="1:29" ht="15" hidden="1" customHeight="1">
      <c r="A238" s="276"/>
      <c r="B238" s="70"/>
      <c r="C238" s="48">
        <v>1</v>
      </c>
      <c r="D238" s="4" t="s">
        <v>46</v>
      </c>
      <c r="E238" s="490" t="s">
        <v>48</v>
      </c>
      <c r="F238" s="481"/>
      <c r="G238" s="482"/>
      <c r="H238" s="474" t="s">
        <v>48</v>
      </c>
      <c r="I238" s="1">
        <v>1</v>
      </c>
      <c r="J238" s="49"/>
      <c r="K238" s="24"/>
      <c r="L238" s="12"/>
      <c r="M238" s="266">
        <v>1</v>
      </c>
      <c r="N238" s="493" t="s">
        <v>9</v>
      </c>
      <c r="O238" s="490" t="s">
        <v>48</v>
      </c>
      <c r="P238" s="488"/>
      <c r="Q238" s="488"/>
      <c r="R238" s="474" t="s">
        <v>48</v>
      </c>
      <c r="S238" s="269">
        <v>1</v>
      </c>
      <c r="T238" s="477" t="s">
        <v>9</v>
      </c>
      <c r="U238" s="24"/>
      <c r="V238" s="10"/>
      <c r="W238" s="499">
        <v>3</v>
      </c>
      <c r="X238" s="496"/>
      <c r="Y238" s="747"/>
      <c r="Z238" s="742"/>
      <c r="AA238" s="743"/>
      <c r="AB238" s="102"/>
      <c r="AC238" s="280"/>
    </row>
    <row r="239" spans="1:29" ht="15" hidden="1" customHeight="1">
      <c r="A239" s="276"/>
      <c r="B239" s="70"/>
      <c r="C239" s="48">
        <v>2</v>
      </c>
      <c r="D239" s="4" t="s">
        <v>47</v>
      </c>
      <c r="E239" s="491"/>
      <c r="F239" s="481"/>
      <c r="G239" s="482"/>
      <c r="H239" s="475"/>
      <c r="I239" s="1">
        <v>2</v>
      </c>
      <c r="J239" s="49"/>
      <c r="K239" s="24"/>
      <c r="L239" s="12"/>
      <c r="M239" s="266">
        <v>2</v>
      </c>
      <c r="N239" s="493"/>
      <c r="O239" s="491"/>
      <c r="P239" s="488"/>
      <c r="Q239" s="488"/>
      <c r="R239" s="475"/>
      <c r="S239" s="269">
        <v>2</v>
      </c>
      <c r="T239" s="477"/>
      <c r="U239" s="24"/>
      <c r="V239" s="10"/>
      <c r="W239" s="500"/>
      <c r="X239" s="497"/>
      <c r="Y239" s="747"/>
      <c r="Z239" s="742"/>
      <c r="AA239" s="743"/>
      <c r="AB239" s="102"/>
      <c r="AC239" s="280"/>
    </row>
    <row r="240" spans="1:29" ht="15" hidden="1" customHeight="1">
      <c r="A240" s="276"/>
      <c r="B240" s="70"/>
      <c r="C240" s="48">
        <v>3</v>
      </c>
      <c r="D240" s="4"/>
      <c r="E240" s="491"/>
      <c r="F240" s="481"/>
      <c r="G240" s="482"/>
      <c r="H240" s="475"/>
      <c r="I240" s="1">
        <v>3</v>
      </c>
      <c r="J240" s="49"/>
      <c r="K240" s="24"/>
      <c r="L240" s="12"/>
      <c r="M240" s="505">
        <v>2</v>
      </c>
      <c r="N240" s="470" t="s">
        <v>10</v>
      </c>
      <c r="O240" s="491"/>
      <c r="P240" s="488"/>
      <c r="Q240" s="488"/>
      <c r="R240" s="475"/>
      <c r="S240" s="506">
        <v>2</v>
      </c>
      <c r="T240" s="471" t="s">
        <v>10</v>
      </c>
      <c r="U240" s="24"/>
      <c r="V240" s="10"/>
      <c r="W240" s="500"/>
      <c r="X240" s="497"/>
      <c r="Y240" s="747"/>
      <c r="Z240" s="742"/>
      <c r="AA240" s="743"/>
      <c r="AB240" s="102"/>
      <c r="AC240" s="280"/>
    </row>
    <row r="241" spans="1:29" ht="15" hidden="1" customHeight="1">
      <c r="A241" s="276"/>
      <c r="B241" s="70"/>
      <c r="C241" s="48">
        <v>4</v>
      </c>
      <c r="D241" s="4"/>
      <c r="E241" s="491"/>
      <c r="F241" s="481"/>
      <c r="G241" s="482"/>
      <c r="H241" s="475"/>
      <c r="I241" s="1">
        <v>4</v>
      </c>
      <c r="J241" s="49"/>
      <c r="K241" s="24"/>
      <c r="L241" s="12">
        <f>IF(P237=1,1,0)</f>
        <v>0</v>
      </c>
      <c r="M241" s="505">
        <v>4</v>
      </c>
      <c r="N241" s="470"/>
      <c r="O241" s="491"/>
      <c r="P241" s="488"/>
      <c r="Q241" s="488"/>
      <c r="R241" s="475"/>
      <c r="S241" s="506">
        <v>4</v>
      </c>
      <c r="T241" s="471"/>
      <c r="U241" s="24">
        <f>IF(Q237=2,1,0)</f>
        <v>1</v>
      </c>
      <c r="V241" s="10"/>
      <c r="W241" s="501"/>
      <c r="X241" s="498"/>
      <c r="Y241" s="747"/>
      <c r="Z241" s="742"/>
      <c r="AA241" s="743"/>
      <c r="AB241" s="102"/>
      <c r="AC241" s="280"/>
    </row>
    <row r="242" spans="1:29" ht="15" hidden="1" customHeight="1">
      <c r="A242" s="276"/>
      <c r="B242" s="70">
        <f>IF(F237=1,1,0)</f>
        <v>1</v>
      </c>
      <c r="C242" s="137"/>
      <c r="D242" s="265" t="s">
        <v>25</v>
      </c>
      <c r="E242" s="492"/>
      <c r="F242" s="481"/>
      <c r="G242" s="482"/>
      <c r="H242" s="476"/>
      <c r="I242" s="136"/>
      <c r="J242" s="260" t="s">
        <v>19</v>
      </c>
      <c r="K242" s="24">
        <f>IF(G237=3,1,0)</f>
        <v>1</v>
      </c>
      <c r="L242" s="12"/>
      <c r="M242" s="142"/>
      <c r="N242" s="258" t="s">
        <v>28</v>
      </c>
      <c r="O242" s="492"/>
      <c r="P242" s="489"/>
      <c r="Q242" s="489"/>
      <c r="R242" s="476"/>
      <c r="S242" s="136"/>
      <c r="T242" s="259" t="s">
        <v>50</v>
      </c>
      <c r="U242" s="24"/>
      <c r="V242" s="10"/>
      <c r="W242" s="559">
        <v>4</v>
      </c>
      <c r="X242" s="766"/>
      <c r="Y242" s="747"/>
      <c r="Z242" s="742"/>
      <c r="AA242" s="743"/>
      <c r="AB242" s="102"/>
      <c r="AC242" s="280"/>
    </row>
    <row r="243" spans="1:29" ht="39.950000000000003" hidden="1" customHeight="1">
      <c r="A243" s="276"/>
      <c r="B243" s="70"/>
      <c r="C243" s="478"/>
      <c r="D243" s="479"/>
      <c r="E243" s="479"/>
      <c r="F243" s="480">
        <v>3</v>
      </c>
      <c r="G243" s="480">
        <v>4</v>
      </c>
      <c r="H243" s="483"/>
      <c r="I243" s="483"/>
      <c r="J243" s="484"/>
      <c r="K243" s="24"/>
      <c r="L243" s="12"/>
      <c r="M243" s="485"/>
      <c r="N243" s="479"/>
      <c r="O243" s="486"/>
      <c r="P243" s="487">
        <v>1</v>
      </c>
      <c r="Q243" s="487">
        <v>2</v>
      </c>
      <c r="R243" s="494"/>
      <c r="S243" s="483"/>
      <c r="T243" s="495"/>
      <c r="U243" s="24"/>
      <c r="V243" s="10"/>
      <c r="W243" s="560"/>
      <c r="X243" s="767"/>
      <c r="Y243" s="747"/>
      <c r="Z243" s="742"/>
      <c r="AA243" s="743"/>
      <c r="AB243" s="102"/>
      <c r="AC243" s="280"/>
    </row>
    <row r="244" spans="1:29" ht="15" hidden="1" customHeight="1">
      <c r="A244" s="276"/>
      <c r="B244" s="70"/>
      <c r="C244" s="48">
        <v>1</v>
      </c>
      <c r="D244" s="4"/>
      <c r="E244" s="490" t="s">
        <v>48</v>
      </c>
      <c r="F244" s="481"/>
      <c r="G244" s="482"/>
      <c r="H244" s="474" t="s">
        <v>48</v>
      </c>
      <c r="I244" s="1">
        <v>1</v>
      </c>
      <c r="J244" s="49"/>
      <c r="K244" s="24"/>
      <c r="L244" s="12"/>
      <c r="M244" s="266">
        <v>1</v>
      </c>
      <c r="N244" s="493" t="s">
        <v>9</v>
      </c>
      <c r="O244" s="490" t="s">
        <v>48</v>
      </c>
      <c r="P244" s="488"/>
      <c r="Q244" s="488"/>
      <c r="R244" s="474" t="s">
        <v>48</v>
      </c>
      <c r="S244" s="269">
        <v>1</v>
      </c>
      <c r="T244" s="477" t="s">
        <v>9</v>
      </c>
      <c r="U244" s="24"/>
      <c r="V244" s="10"/>
      <c r="W244" s="499">
        <v>5</v>
      </c>
      <c r="X244" s="496"/>
      <c r="Y244" s="747"/>
      <c r="Z244" s="742"/>
      <c r="AA244" s="743"/>
      <c r="AB244" s="102"/>
      <c r="AC244" s="280"/>
    </row>
    <row r="245" spans="1:29" ht="15" hidden="1" customHeight="1">
      <c r="A245" s="276"/>
      <c r="B245" s="70"/>
      <c r="C245" s="48">
        <v>2</v>
      </c>
      <c r="D245" s="4"/>
      <c r="E245" s="491"/>
      <c r="F245" s="481"/>
      <c r="G245" s="482"/>
      <c r="H245" s="475"/>
      <c r="I245" s="1">
        <v>2</v>
      </c>
      <c r="J245" s="49"/>
      <c r="K245" s="24"/>
      <c r="L245" s="12"/>
      <c r="M245" s="266">
        <v>2</v>
      </c>
      <c r="N245" s="493"/>
      <c r="O245" s="491"/>
      <c r="P245" s="488"/>
      <c r="Q245" s="488"/>
      <c r="R245" s="475"/>
      <c r="S245" s="269">
        <v>2</v>
      </c>
      <c r="T245" s="477"/>
      <c r="U245" s="24"/>
      <c r="V245" s="10"/>
      <c r="W245" s="500"/>
      <c r="X245" s="497"/>
      <c r="Y245" s="747"/>
      <c r="Z245" s="742"/>
      <c r="AA245" s="743"/>
      <c r="AB245" s="102"/>
      <c r="AC245" s="280"/>
    </row>
    <row r="246" spans="1:29" ht="15" hidden="1" customHeight="1">
      <c r="A246" s="276"/>
      <c r="B246" s="70"/>
      <c r="C246" s="48">
        <v>3</v>
      </c>
      <c r="D246" s="4"/>
      <c r="E246" s="491"/>
      <c r="F246" s="481"/>
      <c r="G246" s="482"/>
      <c r="H246" s="475"/>
      <c r="I246" s="1">
        <v>3</v>
      </c>
      <c r="J246" s="49"/>
      <c r="K246" s="24"/>
      <c r="L246" s="12"/>
      <c r="M246" s="266">
        <v>2</v>
      </c>
      <c r="N246" s="470" t="s">
        <v>10</v>
      </c>
      <c r="O246" s="491"/>
      <c r="P246" s="488"/>
      <c r="Q246" s="488"/>
      <c r="R246" s="475"/>
      <c r="S246" s="269">
        <v>2</v>
      </c>
      <c r="T246" s="471" t="s">
        <v>10</v>
      </c>
      <c r="U246" s="24"/>
      <c r="V246" s="10"/>
      <c r="W246" s="501"/>
      <c r="X246" s="498"/>
      <c r="Y246" s="747"/>
      <c r="Z246" s="742"/>
      <c r="AA246" s="743"/>
      <c r="AB246" s="102"/>
      <c r="AC246" s="280"/>
    </row>
    <row r="247" spans="1:29" ht="15" hidden="1" customHeight="1">
      <c r="A247" s="276"/>
      <c r="B247" s="70"/>
      <c r="C247" s="48">
        <v>4</v>
      </c>
      <c r="D247" s="4"/>
      <c r="E247" s="491"/>
      <c r="F247" s="481"/>
      <c r="G247" s="482"/>
      <c r="H247" s="475"/>
      <c r="I247" s="1">
        <v>4</v>
      </c>
      <c r="J247" s="49"/>
      <c r="K247" s="24"/>
      <c r="L247" s="12"/>
      <c r="M247" s="266">
        <v>4</v>
      </c>
      <c r="N247" s="470"/>
      <c r="O247" s="491"/>
      <c r="P247" s="488"/>
      <c r="Q247" s="488"/>
      <c r="R247" s="475"/>
      <c r="S247" s="269">
        <v>4</v>
      </c>
      <c r="T247" s="471"/>
      <c r="U247" s="24"/>
      <c r="V247" s="10"/>
      <c r="W247" s="499">
        <v>6</v>
      </c>
      <c r="X247" s="496"/>
      <c r="Y247" s="747"/>
      <c r="Z247" s="742"/>
      <c r="AA247" s="743"/>
      <c r="AB247" s="102"/>
      <c r="AC247" s="280"/>
    </row>
    <row r="248" spans="1:29" ht="15" hidden="1" customHeight="1">
      <c r="A248" s="276"/>
      <c r="B248" s="70">
        <f>IF(F243=2,1,0)</f>
        <v>0</v>
      </c>
      <c r="C248" s="137"/>
      <c r="D248" s="265" t="s">
        <v>14</v>
      </c>
      <c r="E248" s="492"/>
      <c r="F248" s="481"/>
      <c r="G248" s="482"/>
      <c r="H248" s="476"/>
      <c r="I248" s="136"/>
      <c r="J248" s="260" t="s">
        <v>15</v>
      </c>
      <c r="K248" s="25">
        <f>IF(G243=4,1,0)</f>
        <v>1</v>
      </c>
      <c r="L248" s="12">
        <f>IF(P243=1,1,0)</f>
        <v>1</v>
      </c>
      <c r="M248" s="142"/>
      <c r="N248" s="258" t="s">
        <v>27</v>
      </c>
      <c r="O248" s="492"/>
      <c r="P248" s="489"/>
      <c r="Q248" s="489"/>
      <c r="R248" s="476"/>
      <c r="S248" s="136"/>
      <c r="T248" s="259" t="s">
        <v>49</v>
      </c>
      <c r="U248" s="24">
        <f>IF(Q243=1,1,0)</f>
        <v>0</v>
      </c>
      <c r="V248" s="10"/>
      <c r="W248" s="500"/>
      <c r="X248" s="497"/>
      <c r="Y248" s="747"/>
      <c r="Z248" s="742"/>
      <c r="AA248" s="743"/>
      <c r="AB248" s="102"/>
      <c r="AC248" s="280"/>
    </row>
    <row r="249" spans="1:29" ht="39.950000000000003" hidden="1" customHeight="1">
      <c r="A249" s="276"/>
      <c r="B249" s="70"/>
      <c r="C249" s="478"/>
      <c r="D249" s="479"/>
      <c r="E249" s="479"/>
      <c r="F249" s="480">
        <v>2</v>
      </c>
      <c r="G249" s="480">
        <v>2</v>
      </c>
      <c r="H249" s="483"/>
      <c r="I249" s="483"/>
      <c r="J249" s="484"/>
      <c r="K249" s="24"/>
      <c r="L249" s="12"/>
      <c r="M249" s="485"/>
      <c r="N249" s="479"/>
      <c r="O249" s="486"/>
      <c r="P249" s="487">
        <v>1</v>
      </c>
      <c r="Q249" s="487">
        <v>1</v>
      </c>
      <c r="R249" s="494"/>
      <c r="S249" s="483"/>
      <c r="T249" s="495"/>
      <c r="U249" s="24"/>
      <c r="V249" s="10"/>
      <c r="W249" s="501"/>
      <c r="X249" s="498"/>
      <c r="Y249" s="747"/>
      <c r="Z249" s="742"/>
      <c r="AA249" s="743"/>
      <c r="AB249" s="102"/>
      <c r="AC249" s="280"/>
    </row>
    <row r="250" spans="1:29" ht="15" hidden="1" customHeight="1">
      <c r="A250" s="276"/>
      <c r="B250" s="70"/>
      <c r="C250" s="48">
        <v>1</v>
      </c>
      <c r="D250" s="4"/>
      <c r="E250" s="502" t="s">
        <v>48</v>
      </c>
      <c r="F250" s="481"/>
      <c r="G250" s="482"/>
      <c r="H250" s="474" t="s">
        <v>48</v>
      </c>
      <c r="I250" s="1">
        <v>1</v>
      </c>
      <c r="J250" s="49"/>
      <c r="K250" s="24"/>
      <c r="L250" s="12"/>
      <c r="M250" s="266">
        <v>1</v>
      </c>
      <c r="N250" s="493" t="s">
        <v>9</v>
      </c>
      <c r="O250" s="490" t="s">
        <v>48</v>
      </c>
      <c r="P250" s="488"/>
      <c r="Q250" s="488"/>
      <c r="R250" s="474" t="s">
        <v>48</v>
      </c>
      <c r="S250" s="269">
        <v>1</v>
      </c>
      <c r="T250" s="477" t="s">
        <v>9</v>
      </c>
      <c r="U250" s="24"/>
      <c r="V250" s="10"/>
      <c r="W250" s="553">
        <v>7</v>
      </c>
      <c r="X250" s="556"/>
      <c r="Y250" s="747"/>
      <c r="Z250" s="742"/>
      <c r="AA250" s="743"/>
      <c r="AB250" s="102"/>
      <c r="AC250" s="280"/>
    </row>
    <row r="251" spans="1:29" ht="15" hidden="1" customHeight="1">
      <c r="A251" s="276"/>
      <c r="B251" s="70"/>
      <c r="C251" s="48">
        <v>2</v>
      </c>
      <c r="D251" s="4"/>
      <c r="E251" s="503"/>
      <c r="F251" s="481"/>
      <c r="G251" s="482"/>
      <c r="H251" s="475"/>
      <c r="I251" s="1">
        <v>2</v>
      </c>
      <c r="J251" s="49"/>
      <c r="K251" s="24"/>
      <c r="L251" s="12"/>
      <c r="M251" s="266">
        <v>2</v>
      </c>
      <c r="N251" s="493"/>
      <c r="O251" s="491"/>
      <c r="P251" s="488"/>
      <c r="Q251" s="488"/>
      <c r="R251" s="475"/>
      <c r="S251" s="269">
        <v>2</v>
      </c>
      <c r="T251" s="477"/>
      <c r="U251" s="24"/>
      <c r="V251" s="10"/>
      <c r="W251" s="554"/>
      <c r="X251" s="557"/>
      <c r="Y251" s="747"/>
      <c r="Z251" s="742"/>
      <c r="AA251" s="743"/>
      <c r="AB251" s="102"/>
      <c r="AC251" s="280"/>
    </row>
    <row r="252" spans="1:29" ht="15" hidden="1" customHeight="1">
      <c r="A252" s="276"/>
      <c r="B252" s="70"/>
      <c r="C252" s="48">
        <v>3</v>
      </c>
      <c r="D252" s="4"/>
      <c r="E252" s="503"/>
      <c r="F252" s="481"/>
      <c r="G252" s="482"/>
      <c r="H252" s="475"/>
      <c r="I252" s="1">
        <v>3</v>
      </c>
      <c r="J252" s="49"/>
      <c r="K252" s="24"/>
      <c r="L252" s="12"/>
      <c r="M252" s="266">
        <v>2</v>
      </c>
      <c r="N252" s="470" t="s">
        <v>10</v>
      </c>
      <c r="O252" s="491"/>
      <c r="P252" s="488"/>
      <c r="Q252" s="488"/>
      <c r="R252" s="475"/>
      <c r="S252" s="269">
        <v>2</v>
      </c>
      <c r="T252" s="471" t="s">
        <v>10</v>
      </c>
      <c r="U252" s="24"/>
      <c r="V252" s="10"/>
      <c r="W252" s="554"/>
      <c r="X252" s="557"/>
      <c r="Y252" s="747"/>
      <c r="Z252" s="742"/>
      <c r="AA252" s="743"/>
      <c r="AB252" s="102"/>
      <c r="AC252" s="280"/>
    </row>
    <row r="253" spans="1:29" ht="15" hidden="1" customHeight="1">
      <c r="A253" s="276"/>
      <c r="B253" s="70"/>
      <c r="C253" s="48">
        <v>4</v>
      </c>
      <c r="D253" s="4"/>
      <c r="E253" s="503"/>
      <c r="F253" s="481"/>
      <c r="G253" s="482"/>
      <c r="H253" s="475"/>
      <c r="I253" s="1">
        <v>4</v>
      </c>
      <c r="J253" s="49"/>
      <c r="K253" s="24"/>
      <c r="L253" s="12"/>
      <c r="M253" s="266">
        <v>4</v>
      </c>
      <c r="N253" s="470"/>
      <c r="O253" s="491"/>
      <c r="P253" s="488"/>
      <c r="Q253" s="488"/>
      <c r="R253" s="475"/>
      <c r="S253" s="269">
        <v>4</v>
      </c>
      <c r="T253" s="471"/>
      <c r="U253" s="24"/>
      <c r="V253" s="10"/>
      <c r="W253" s="555"/>
      <c r="X253" s="558"/>
      <c r="Y253" s="747"/>
      <c r="Z253" s="742"/>
      <c r="AA253" s="743"/>
      <c r="AB253" s="102"/>
      <c r="AC253" s="280"/>
    </row>
    <row r="254" spans="1:29" ht="15" hidden="1" customHeight="1">
      <c r="A254" s="276"/>
      <c r="B254" s="70">
        <f>IF(F249=3,1,0)</f>
        <v>0</v>
      </c>
      <c r="C254" s="137"/>
      <c r="D254" s="265" t="s">
        <v>16</v>
      </c>
      <c r="E254" s="504"/>
      <c r="F254" s="481"/>
      <c r="G254" s="482"/>
      <c r="H254" s="476"/>
      <c r="I254" s="136"/>
      <c r="J254" s="260" t="s">
        <v>26</v>
      </c>
      <c r="K254" s="25">
        <f>IF(G249=1,1,0)</f>
        <v>0</v>
      </c>
      <c r="L254" s="12">
        <f>IF(P249=2,1,0)</f>
        <v>0</v>
      </c>
      <c r="M254" s="142"/>
      <c r="N254" s="258" t="s">
        <v>16</v>
      </c>
      <c r="O254" s="492"/>
      <c r="P254" s="489"/>
      <c r="Q254" s="489"/>
      <c r="R254" s="476"/>
      <c r="S254" s="136"/>
      <c r="T254" s="259" t="s">
        <v>17</v>
      </c>
      <c r="U254" s="24">
        <f>IF(Q249=1,1,0)</f>
        <v>1</v>
      </c>
      <c r="V254" s="10"/>
      <c r="W254" s="499">
        <v>8</v>
      </c>
      <c r="X254" s="496"/>
      <c r="Y254" s="747"/>
      <c r="Z254" s="742"/>
      <c r="AA254" s="743"/>
      <c r="AB254" s="102"/>
      <c r="AC254" s="280"/>
    </row>
    <row r="255" spans="1:29" ht="39.950000000000003" hidden="1" customHeight="1">
      <c r="A255" s="276"/>
      <c r="B255" s="70"/>
      <c r="C255" s="478"/>
      <c r="D255" s="479"/>
      <c r="E255" s="479"/>
      <c r="F255" s="480">
        <v>3</v>
      </c>
      <c r="G255" s="480">
        <v>4</v>
      </c>
      <c r="H255" s="483"/>
      <c r="I255" s="483"/>
      <c r="J255" s="484"/>
      <c r="K255" s="24"/>
      <c r="L255" s="12"/>
      <c r="M255" s="485"/>
      <c r="N255" s="479"/>
      <c r="O255" s="486"/>
      <c r="P255" s="487">
        <v>3</v>
      </c>
      <c r="Q255" s="487">
        <v>1</v>
      </c>
      <c r="R255" s="494"/>
      <c r="S255" s="483"/>
      <c r="T255" s="495"/>
      <c r="U255" s="24"/>
      <c r="V255" s="10"/>
      <c r="W255" s="501"/>
      <c r="X255" s="498"/>
      <c r="Y255" s="747"/>
      <c r="Z255" s="742"/>
      <c r="AA255" s="743"/>
      <c r="AB255" s="102"/>
      <c r="AC255" s="280"/>
    </row>
    <row r="256" spans="1:29" ht="15" hidden="1" customHeight="1">
      <c r="A256" s="276"/>
      <c r="B256" s="70"/>
      <c r="C256" s="48">
        <v>1</v>
      </c>
      <c r="D256" s="4"/>
      <c r="E256" s="490" t="s">
        <v>48</v>
      </c>
      <c r="F256" s="481"/>
      <c r="G256" s="482"/>
      <c r="H256" s="474" t="s">
        <v>48</v>
      </c>
      <c r="I256" s="1">
        <v>1</v>
      </c>
      <c r="J256" s="49"/>
      <c r="K256" s="24"/>
      <c r="L256" s="12"/>
      <c r="M256" s="266">
        <v>1</v>
      </c>
      <c r="N256" s="493" t="s">
        <v>9</v>
      </c>
      <c r="O256" s="490" t="s">
        <v>48</v>
      </c>
      <c r="P256" s="488"/>
      <c r="Q256" s="488"/>
      <c r="R256" s="474" t="s">
        <v>48</v>
      </c>
      <c r="S256" s="269">
        <v>1</v>
      </c>
      <c r="T256" s="477" t="s">
        <v>9</v>
      </c>
      <c r="U256" s="24"/>
      <c r="V256" s="10"/>
      <c r="W256" s="553">
        <v>9</v>
      </c>
      <c r="X256" s="556"/>
      <c r="Y256" s="747"/>
      <c r="Z256" s="742"/>
      <c r="AA256" s="743"/>
      <c r="AB256" s="102"/>
      <c r="AC256" s="280"/>
    </row>
    <row r="257" spans="1:29" ht="15" hidden="1" customHeight="1">
      <c r="A257" s="276"/>
      <c r="B257" s="70"/>
      <c r="C257" s="48">
        <v>2</v>
      </c>
      <c r="D257" s="4"/>
      <c r="E257" s="491"/>
      <c r="F257" s="481"/>
      <c r="G257" s="482"/>
      <c r="H257" s="475"/>
      <c r="I257" s="1">
        <v>2</v>
      </c>
      <c r="J257" s="49"/>
      <c r="K257" s="24"/>
      <c r="L257" s="12"/>
      <c r="M257" s="266">
        <v>2</v>
      </c>
      <c r="N257" s="493"/>
      <c r="O257" s="491"/>
      <c r="P257" s="488"/>
      <c r="Q257" s="488"/>
      <c r="R257" s="475"/>
      <c r="S257" s="269">
        <v>2</v>
      </c>
      <c r="T257" s="477"/>
      <c r="U257" s="24"/>
      <c r="V257" s="10"/>
      <c r="W257" s="554"/>
      <c r="X257" s="557"/>
      <c r="Y257" s="747"/>
      <c r="Z257" s="742"/>
      <c r="AA257" s="743"/>
      <c r="AB257" s="102"/>
      <c r="AC257" s="280"/>
    </row>
    <row r="258" spans="1:29" ht="15" hidden="1" customHeight="1">
      <c r="A258" s="276"/>
      <c r="B258" s="70"/>
      <c r="C258" s="48">
        <v>3</v>
      </c>
      <c r="D258" s="4"/>
      <c r="E258" s="491"/>
      <c r="F258" s="481"/>
      <c r="G258" s="482"/>
      <c r="H258" s="475"/>
      <c r="I258" s="1">
        <v>3</v>
      </c>
      <c r="J258" s="49"/>
      <c r="K258" s="24"/>
      <c r="L258" s="12"/>
      <c r="M258" s="266">
        <v>2</v>
      </c>
      <c r="N258" s="470" t="s">
        <v>10</v>
      </c>
      <c r="O258" s="491"/>
      <c r="P258" s="488"/>
      <c r="Q258" s="488"/>
      <c r="R258" s="475"/>
      <c r="S258" s="269">
        <v>2</v>
      </c>
      <c r="T258" s="471" t="s">
        <v>10</v>
      </c>
      <c r="U258" s="24"/>
      <c r="V258" s="10"/>
      <c r="W258" s="555"/>
      <c r="X258" s="558"/>
      <c r="Y258" s="747"/>
      <c r="Z258" s="742"/>
      <c r="AA258" s="743"/>
      <c r="AB258" s="102"/>
      <c r="AC258" s="280"/>
    </row>
    <row r="259" spans="1:29" ht="15" hidden="1" customHeight="1">
      <c r="A259" s="276"/>
      <c r="B259" s="70">
        <f>IF(F255=2,1,0)</f>
        <v>0</v>
      </c>
      <c r="C259" s="48">
        <v>4</v>
      </c>
      <c r="D259" s="4"/>
      <c r="E259" s="491"/>
      <c r="F259" s="481"/>
      <c r="G259" s="482"/>
      <c r="H259" s="475"/>
      <c r="I259" s="1">
        <v>4</v>
      </c>
      <c r="J259" s="49"/>
      <c r="K259" s="25">
        <f>IF(G255=4,1,0)</f>
        <v>1</v>
      </c>
      <c r="L259" s="12">
        <f>IF(P255=1,1,0)</f>
        <v>0</v>
      </c>
      <c r="M259" s="266">
        <v>4</v>
      </c>
      <c r="N259" s="470"/>
      <c r="O259" s="491"/>
      <c r="P259" s="488"/>
      <c r="Q259" s="488"/>
      <c r="R259" s="475"/>
      <c r="S259" s="269">
        <v>4</v>
      </c>
      <c r="T259" s="472"/>
      <c r="U259" s="24">
        <f>IF(Q255=2,1,0)</f>
        <v>0</v>
      </c>
      <c r="V259" s="10"/>
      <c r="W259" s="499">
        <v>10</v>
      </c>
      <c r="X259" s="496"/>
      <c r="Y259" s="747"/>
      <c r="Z259" s="742"/>
      <c r="AA259" s="743"/>
      <c r="AB259" s="102"/>
      <c r="AC259" s="280"/>
    </row>
    <row r="260" spans="1:29" ht="15.75" hidden="1" customHeight="1">
      <c r="A260" s="276"/>
      <c r="B260" s="70"/>
      <c r="C260" s="138"/>
      <c r="D260" s="27"/>
      <c r="E260" s="492"/>
      <c r="F260" s="481"/>
      <c r="G260" s="482"/>
      <c r="H260" s="476"/>
      <c r="I260" s="139"/>
      <c r="J260" s="50"/>
      <c r="K260" s="23"/>
      <c r="L260" s="22"/>
      <c r="M260" s="28"/>
      <c r="N260" s="29"/>
      <c r="O260" s="492"/>
      <c r="P260" s="489"/>
      <c r="Q260" s="489"/>
      <c r="R260" s="476"/>
      <c r="S260" s="143"/>
      <c r="T260" s="30"/>
      <c r="U260" s="24"/>
      <c r="V260" s="10"/>
      <c r="W260" s="500"/>
      <c r="X260" s="497"/>
      <c r="Y260" s="747"/>
      <c r="Z260" s="742"/>
      <c r="AA260" s="743"/>
      <c r="AB260" s="102"/>
      <c r="AC260" s="280"/>
    </row>
    <row r="261" spans="1:29" ht="35.1" hidden="1" customHeight="1" thickBot="1">
      <c r="A261" s="276"/>
      <c r="B261" s="72"/>
      <c r="C261" s="51"/>
      <c r="D261" s="464" t="s">
        <v>52</v>
      </c>
      <c r="E261" s="464"/>
      <c r="F261" s="464"/>
      <c r="G261" s="464"/>
      <c r="H261" s="464"/>
      <c r="I261" s="464"/>
      <c r="J261" s="465"/>
      <c r="K261" s="23"/>
      <c r="L261" s="10"/>
      <c r="M261" s="169"/>
      <c r="N261" s="466" t="s">
        <v>52</v>
      </c>
      <c r="O261" s="466"/>
      <c r="P261" s="466"/>
      <c r="Q261" s="466"/>
      <c r="R261" s="466"/>
      <c r="S261" s="466"/>
      <c r="T261" s="467"/>
      <c r="U261" s="23"/>
      <c r="V261" s="85"/>
      <c r="W261" s="551"/>
      <c r="X261" s="552"/>
      <c r="Y261" s="748"/>
      <c r="Z261" s="744"/>
      <c r="AA261" s="745"/>
      <c r="AB261" s="102"/>
      <c r="AC261" s="280"/>
    </row>
    <row r="262" spans="1:29" ht="30" hidden="1" customHeight="1" thickBot="1">
      <c r="A262" s="276"/>
      <c r="B262" s="73"/>
      <c r="C262" s="74"/>
      <c r="D262" s="468"/>
      <c r="E262" s="468"/>
      <c r="F262" s="469"/>
      <c r="G262" s="469"/>
      <c r="H262" s="78"/>
      <c r="I262" s="74"/>
      <c r="J262" s="74"/>
      <c r="K262" s="75"/>
      <c r="L262" s="76"/>
      <c r="M262" s="77"/>
      <c r="N262" s="468"/>
      <c r="O262" s="468"/>
      <c r="P262" s="469"/>
      <c r="Q262" s="469"/>
      <c r="R262" s="78"/>
      <c r="S262" s="78"/>
      <c r="T262" s="78"/>
      <c r="U262" s="79"/>
      <c r="V262" s="74"/>
      <c r="W262" s="74"/>
      <c r="X262" s="74"/>
      <c r="Y262" s="74"/>
      <c r="Z262" s="74"/>
      <c r="AA262" s="74"/>
      <c r="AB262" s="103"/>
      <c r="AC262" s="280"/>
    </row>
    <row r="263" spans="1:29" hidden="1">
      <c r="A263" s="276"/>
      <c r="B263" s="39"/>
      <c r="C263" s="38"/>
      <c r="D263" s="46"/>
      <c r="E263" s="46"/>
      <c r="F263" s="38"/>
      <c r="G263" s="38"/>
      <c r="H263" s="38"/>
      <c r="I263" s="38"/>
      <c r="J263" s="38"/>
      <c r="K263" s="38"/>
      <c r="L263" s="38"/>
      <c r="M263" s="38"/>
      <c r="N263" s="44"/>
      <c r="O263" s="38"/>
      <c r="P263" s="38"/>
      <c r="Q263" s="38"/>
      <c r="R263" s="38"/>
      <c r="S263" s="38"/>
      <c r="T263" s="38"/>
      <c r="U263" s="38"/>
      <c r="V263" s="38"/>
      <c r="W263" s="38"/>
      <c r="X263" s="38"/>
      <c r="Y263" s="38"/>
      <c r="Z263" s="38"/>
      <c r="AA263" s="204"/>
      <c r="AB263" s="204"/>
      <c r="AC263" s="283"/>
    </row>
    <row r="264" spans="1:29" hidden="1">
      <c r="A264" s="276"/>
      <c r="B264" s="39"/>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204"/>
      <c r="AB264" s="204"/>
      <c r="AC264" s="283"/>
    </row>
    <row r="265" spans="1:29" ht="13.5" hidden="1" customHeight="1" thickBot="1">
      <c r="A265" s="276"/>
      <c r="B265" s="39"/>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204"/>
      <c r="AB265" s="204"/>
      <c r="AC265" s="283"/>
    </row>
    <row r="266" spans="1:29" ht="14.25" hidden="1" customHeight="1">
      <c r="A266" s="276"/>
      <c r="B266" s="113"/>
      <c r="C266" s="561" t="s">
        <v>23</v>
      </c>
      <c r="D266" s="561"/>
      <c r="E266" s="561"/>
      <c r="F266" s="561"/>
      <c r="G266" s="561"/>
      <c r="H266" s="542">
        <v>8</v>
      </c>
      <c r="I266" s="542"/>
      <c r="J266" s="542"/>
      <c r="K266" s="116"/>
      <c r="L266" s="563" t="s">
        <v>23</v>
      </c>
      <c r="M266" s="564"/>
      <c r="N266" s="564"/>
      <c r="O266" s="564"/>
      <c r="P266" s="564"/>
      <c r="Q266" s="564"/>
      <c r="R266" s="564"/>
      <c r="S266" s="542">
        <v>8</v>
      </c>
      <c r="T266" s="542"/>
      <c r="U266" s="57"/>
      <c r="V266" s="583" t="s">
        <v>23</v>
      </c>
      <c r="W266" s="584"/>
      <c r="X266" s="584"/>
      <c r="Y266" s="57"/>
      <c r="Z266" s="57"/>
      <c r="AA266" s="578">
        <v>8</v>
      </c>
      <c r="AB266" s="121"/>
      <c r="AC266" s="280"/>
    </row>
    <row r="267" spans="1:29" ht="35.25" hidden="1" customHeight="1" thickBot="1">
      <c r="A267" s="276"/>
      <c r="B267" s="114"/>
      <c r="C267" s="562"/>
      <c r="D267" s="562"/>
      <c r="E267" s="562"/>
      <c r="F267" s="562"/>
      <c r="G267" s="562"/>
      <c r="H267" s="543"/>
      <c r="I267" s="543"/>
      <c r="J267" s="543"/>
      <c r="K267" s="117"/>
      <c r="L267" s="565"/>
      <c r="M267" s="566"/>
      <c r="N267" s="566"/>
      <c r="O267" s="566"/>
      <c r="P267" s="566"/>
      <c r="Q267" s="566"/>
      <c r="R267" s="566"/>
      <c r="S267" s="547"/>
      <c r="T267" s="547"/>
      <c r="U267" s="58"/>
      <c r="V267" s="585"/>
      <c r="W267" s="586"/>
      <c r="X267" s="586"/>
      <c r="Y267" s="58"/>
      <c r="Z267" s="58"/>
      <c r="AA267" s="579"/>
      <c r="AB267" s="122"/>
      <c r="AC267" s="280"/>
    </row>
    <row r="268" spans="1:29" ht="12.95" hidden="1" customHeight="1">
      <c r="A268" s="276"/>
      <c r="B268" s="34"/>
      <c r="C268" s="507" t="s">
        <v>0</v>
      </c>
      <c r="D268" s="508"/>
      <c r="E268" s="47"/>
      <c r="F268" s="47"/>
      <c r="G268" s="47"/>
      <c r="H268" s="47"/>
      <c r="I268" s="47"/>
      <c r="J268" s="141" t="s">
        <v>24</v>
      </c>
      <c r="K268" s="109"/>
      <c r="L268" s="108"/>
      <c r="M268" s="548" t="s">
        <v>30</v>
      </c>
      <c r="N268" s="549"/>
      <c r="O268" s="549"/>
      <c r="P268" s="172"/>
      <c r="Q268" s="172"/>
      <c r="R268" s="549" t="s">
        <v>31</v>
      </c>
      <c r="S268" s="549"/>
      <c r="T268" s="550"/>
      <c r="U268" s="36"/>
      <c r="V268" s="43"/>
      <c r="W268" s="567" t="s">
        <v>5</v>
      </c>
      <c r="X268" s="568"/>
      <c r="Y268" s="89"/>
      <c r="Z268" s="614" t="s">
        <v>41</v>
      </c>
      <c r="AA268" s="615"/>
      <c r="AB268" s="123"/>
      <c r="AC268" s="280"/>
    </row>
    <row r="269" spans="1:29" ht="35.1" hidden="1" customHeight="1">
      <c r="A269" s="276"/>
      <c r="B269" s="34"/>
      <c r="C269" s="478" t="s">
        <v>51</v>
      </c>
      <c r="D269" s="479"/>
      <c r="E269" s="479"/>
      <c r="F269" s="480">
        <v>2</v>
      </c>
      <c r="G269" s="480">
        <v>2</v>
      </c>
      <c r="H269" s="494"/>
      <c r="I269" s="483"/>
      <c r="J269" s="484"/>
      <c r="K269" s="110"/>
      <c r="L269" s="11"/>
      <c r="M269" s="533" t="s">
        <v>51</v>
      </c>
      <c r="N269" s="534"/>
      <c r="O269" s="534"/>
      <c r="P269" s="480">
        <v>2</v>
      </c>
      <c r="Q269" s="480">
        <v>2</v>
      </c>
      <c r="R269" s="537"/>
      <c r="S269" s="537"/>
      <c r="T269" s="538"/>
      <c r="U269" s="37"/>
      <c r="V269" s="20"/>
      <c r="W269" s="569"/>
      <c r="X269" s="570"/>
      <c r="Y269" s="90"/>
      <c r="Z269" s="616"/>
      <c r="AA269" s="617"/>
      <c r="AB269" s="123"/>
      <c r="AC269" s="280"/>
    </row>
    <row r="270" spans="1:29" ht="15" hidden="1" customHeight="1">
      <c r="A270" s="276"/>
      <c r="B270" s="34"/>
      <c r="C270" s="48">
        <v>1</v>
      </c>
      <c r="D270" s="140" t="s">
        <v>47</v>
      </c>
      <c r="E270" s="490" t="s">
        <v>48</v>
      </c>
      <c r="F270" s="480"/>
      <c r="G270" s="480"/>
      <c r="H270" s="474" t="s">
        <v>48</v>
      </c>
      <c r="I270" s="1">
        <v>1</v>
      </c>
      <c r="J270" s="49"/>
      <c r="K270" s="110"/>
      <c r="L270" s="11"/>
      <c r="M270" s="527">
        <v>1</v>
      </c>
      <c r="N270" s="530" t="s">
        <v>9</v>
      </c>
      <c r="O270" s="531" t="s">
        <v>48</v>
      </c>
      <c r="P270" s="481"/>
      <c r="Q270" s="480"/>
      <c r="R270" s="502" t="s">
        <v>48</v>
      </c>
      <c r="S270" s="525">
        <v>1</v>
      </c>
      <c r="T270" s="526" t="s">
        <v>9</v>
      </c>
      <c r="U270" s="37"/>
      <c r="V270" s="20"/>
      <c r="W270" s="569"/>
      <c r="X270" s="570"/>
      <c r="Y270" s="90"/>
      <c r="Z270" s="616"/>
      <c r="AA270" s="617"/>
      <c r="AB270" s="123"/>
      <c r="AC270" s="280"/>
    </row>
    <row r="271" spans="1:29" ht="15" hidden="1" customHeight="1">
      <c r="A271" s="276"/>
      <c r="B271" s="34"/>
      <c r="C271" s="48">
        <v>2</v>
      </c>
      <c r="D271" s="140" t="s">
        <v>46</v>
      </c>
      <c r="E271" s="491"/>
      <c r="F271" s="480"/>
      <c r="G271" s="480"/>
      <c r="H271" s="475"/>
      <c r="I271" s="1">
        <v>2</v>
      </c>
      <c r="J271" s="49"/>
      <c r="K271" s="111"/>
      <c r="L271" s="32"/>
      <c r="M271" s="527"/>
      <c r="N271" s="530"/>
      <c r="O271" s="532"/>
      <c r="P271" s="481"/>
      <c r="Q271" s="480"/>
      <c r="R271" s="503"/>
      <c r="S271" s="525"/>
      <c r="T271" s="526"/>
      <c r="U271" s="37"/>
      <c r="V271" s="20"/>
      <c r="W271" s="571"/>
      <c r="X271" s="572"/>
      <c r="Y271" s="91"/>
      <c r="Z271" s="618"/>
      <c r="AA271" s="619"/>
      <c r="AB271" s="123"/>
      <c r="AC271" s="280"/>
    </row>
    <row r="272" spans="1:29" ht="20.25" hidden="1" customHeight="1">
      <c r="A272" s="276"/>
      <c r="B272" s="34"/>
      <c r="C272" s="48">
        <v>3</v>
      </c>
      <c r="D272" s="140" t="s">
        <v>46</v>
      </c>
      <c r="E272" s="491"/>
      <c r="F272" s="480"/>
      <c r="G272" s="480"/>
      <c r="H272" s="475"/>
      <c r="I272" s="1">
        <v>3</v>
      </c>
      <c r="J272" s="49"/>
      <c r="K272" s="111"/>
      <c r="L272" s="32"/>
      <c r="M272" s="527">
        <v>2</v>
      </c>
      <c r="N272" s="528" t="s">
        <v>10</v>
      </c>
      <c r="O272" s="532"/>
      <c r="P272" s="481"/>
      <c r="Q272" s="480"/>
      <c r="R272" s="503"/>
      <c r="S272" s="525">
        <v>3</v>
      </c>
      <c r="T272" s="529" t="s">
        <v>10</v>
      </c>
      <c r="U272" s="37"/>
      <c r="V272" s="20"/>
      <c r="W272" s="499">
        <v>11</v>
      </c>
      <c r="X272" s="496"/>
      <c r="Y272" s="773">
        <v>82</v>
      </c>
      <c r="Z272" s="770">
        <f>VLOOKUP(Y272,H730:J739,3,TRUE)</f>
        <v>3456545</v>
      </c>
      <c r="AA272" s="741"/>
      <c r="AB272" s="124"/>
      <c r="AC272" s="280"/>
    </row>
    <row r="273" spans="1:29" ht="20.25" hidden="1" customHeight="1">
      <c r="A273" s="276"/>
      <c r="B273" s="34"/>
      <c r="C273" s="48">
        <v>4</v>
      </c>
      <c r="D273" s="140" t="s">
        <v>46</v>
      </c>
      <c r="E273" s="491"/>
      <c r="F273" s="480"/>
      <c r="G273" s="480"/>
      <c r="H273" s="475"/>
      <c r="I273" s="1">
        <v>4</v>
      </c>
      <c r="J273" s="49"/>
      <c r="K273" s="111"/>
      <c r="L273" s="32"/>
      <c r="M273" s="527"/>
      <c r="N273" s="528"/>
      <c r="O273" s="532"/>
      <c r="P273" s="481"/>
      <c r="Q273" s="480"/>
      <c r="R273" s="503"/>
      <c r="S273" s="525"/>
      <c r="T273" s="529"/>
      <c r="U273" s="37"/>
      <c r="V273" s="20"/>
      <c r="W273" s="500"/>
      <c r="X273" s="497"/>
      <c r="Y273" s="774"/>
      <c r="Z273" s="771"/>
      <c r="AA273" s="743"/>
      <c r="AB273" s="124"/>
      <c r="AC273" s="280"/>
    </row>
    <row r="274" spans="1:29" ht="12.95" hidden="1" customHeight="1">
      <c r="A274" s="276"/>
      <c r="B274" s="34">
        <f>IF(F269=3,1,0)</f>
        <v>0</v>
      </c>
      <c r="C274" s="523" t="s">
        <v>1</v>
      </c>
      <c r="D274" s="524"/>
      <c r="E274" s="492"/>
      <c r="F274" s="480"/>
      <c r="G274" s="480"/>
      <c r="H274" s="476"/>
      <c r="I274" s="136"/>
      <c r="J274" s="260" t="s">
        <v>2</v>
      </c>
      <c r="K274" s="111">
        <f>IF(G269=2,1,0)</f>
        <v>1</v>
      </c>
      <c r="L274" s="32">
        <f>IF(P269=2,1,0)</f>
        <v>1</v>
      </c>
      <c r="M274" s="170"/>
      <c r="N274" s="258" t="s">
        <v>29</v>
      </c>
      <c r="O274" s="539"/>
      <c r="P274" s="481"/>
      <c r="Q274" s="480"/>
      <c r="R274" s="504"/>
      <c r="S274" s="176"/>
      <c r="T274" s="259" t="s">
        <v>18</v>
      </c>
      <c r="U274" s="37">
        <f>IF(Q269=2,1,0)</f>
        <v>1</v>
      </c>
      <c r="V274" s="20"/>
      <c r="W274" s="501"/>
      <c r="X274" s="498"/>
      <c r="Y274" s="774"/>
      <c r="Z274" s="771"/>
      <c r="AA274" s="743"/>
      <c r="AB274" s="124"/>
      <c r="AC274" s="280"/>
    </row>
    <row r="275" spans="1:29" ht="35.1" hidden="1" customHeight="1">
      <c r="A275" s="276"/>
      <c r="B275" s="34"/>
      <c r="C275" s="478"/>
      <c r="D275" s="479"/>
      <c r="E275" s="479"/>
      <c r="F275" s="480">
        <v>1</v>
      </c>
      <c r="G275" s="480">
        <v>3</v>
      </c>
      <c r="H275" s="483"/>
      <c r="I275" s="483"/>
      <c r="J275" s="484"/>
      <c r="K275" s="111"/>
      <c r="L275" s="32"/>
      <c r="M275" s="533"/>
      <c r="N275" s="534"/>
      <c r="O275" s="534"/>
      <c r="P275" s="480">
        <v>3</v>
      </c>
      <c r="Q275" s="480">
        <v>2</v>
      </c>
      <c r="R275" s="537"/>
      <c r="S275" s="537"/>
      <c r="T275" s="538"/>
      <c r="U275" s="37"/>
      <c r="V275" s="20"/>
      <c r="W275" s="14">
        <v>12</v>
      </c>
      <c r="X275" s="15"/>
      <c r="Y275" s="774"/>
      <c r="Z275" s="771"/>
      <c r="AA275" s="743"/>
      <c r="AB275" s="124"/>
      <c r="AC275" s="280"/>
    </row>
    <row r="276" spans="1:29" ht="20.25" hidden="1" customHeight="1">
      <c r="A276" s="276"/>
      <c r="B276" s="34"/>
      <c r="C276" s="48">
        <v>1</v>
      </c>
      <c r="D276" s="4" t="s">
        <v>46</v>
      </c>
      <c r="E276" s="490" t="s">
        <v>48</v>
      </c>
      <c r="F276" s="481"/>
      <c r="G276" s="482"/>
      <c r="H276" s="474" t="s">
        <v>48</v>
      </c>
      <c r="I276" s="1">
        <v>1</v>
      </c>
      <c r="J276" s="49"/>
      <c r="K276" s="111"/>
      <c r="L276" s="32"/>
      <c r="M276" s="527">
        <v>1</v>
      </c>
      <c r="N276" s="530" t="s">
        <v>9</v>
      </c>
      <c r="O276" s="531" t="s">
        <v>48</v>
      </c>
      <c r="P276" s="481"/>
      <c r="Q276" s="480"/>
      <c r="R276" s="502" t="s">
        <v>48</v>
      </c>
      <c r="S276" s="525">
        <v>1</v>
      </c>
      <c r="T276" s="526" t="s">
        <v>9</v>
      </c>
      <c r="U276" s="37"/>
      <c r="V276" s="20"/>
      <c r="W276" s="499">
        <v>13</v>
      </c>
      <c r="X276" s="496"/>
      <c r="Y276" s="774"/>
      <c r="Z276" s="771"/>
      <c r="AA276" s="743"/>
      <c r="AB276" s="124"/>
      <c r="AC276" s="280"/>
    </row>
    <row r="277" spans="1:29" ht="20.25" hidden="1" customHeight="1">
      <c r="A277" s="276"/>
      <c r="B277" s="34"/>
      <c r="C277" s="48">
        <v>2</v>
      </c>
      <c r="D277" s="4" t="s">
        <v>47</v>
      </c>
      <c r="E277" s="491"/>
      <c r="F277" s="481"/>
      <c r="G277" s="482"/>
      <c r="H277" s="475"/>
      <c r="I277" s="1">
        <v>2</v>
      </c>
      <c r="J277" s="49"/>
      <c r="K277" s="111"/>
      <c r="L277" s="32"/>
      <c r="M277" s="527">
        <v>2</v>
      </c>
      <c r="N277" s="530"/>
      <c r="O277" s="532"/>
      <c r="P277" s="481"/>
      <c r="Q277" s="480"/>
      <c r="R277" s="503"/>
      <c r="S277" s="525">
        <v>2</v>
      </c>
      <c r="T277" s="526"/>
      <c r="U277" s="37"/>
      <c r="V277" s="20"/>
      <c r="W277" s="500"/>
      <c r="X277" s="497"/>
      <c r="Y277" s="774"/>
      <c r="Z277" s="771"/>
      <c r="AA277" s="743"/>
      <c r="AB277" s="124"/>
      <c r="AC277" s="280"/>
    </row>
    <row r="278" spans="1:29" ht="20.25" hidden="1" customHeight="1">
      <c r="A278" s="276"/>
      <c r="B278" s="34"/>
      <c r="C278" s="48">
        <v>3</v>
      </c>
      <c r="D278" s="4"/>
      <c r="E278" s="491"/>
      <c r="F278" s="481"/>
      <c r="G278" s="482"/>
      <c r="H278" s="475"/>
      <c r="I278" s="1">
        <v>3</v>
      </c>
      <c r="J278" s="49"/>
      <c r="K278" s="111"/>
      <c r="L278" s="32"/>
      <c r="M278" s="527">
        <v>2</v>
      </c>
      <c r="N278" s="528" t="s">
        <v>10</v>
      </c>
      <c r="O278" s="532"/>
      <c r="P278" s="481"/>
      <c r="Q278" s="480"/>
      <c r="R278" s="503"/>
      <c r="S278" s="525">
        <v>2</v>
      </c>
      <c r="T278" s="529" t="s">
        <v>10</v>
      </c>
      <c r="U278" s="37"/>
      <c r="V278" s="20"/>
      <c r="W278" s="500"/>
      <c r="X278" s="497"/>
      <c r="Y278" s="774"/>
      <c r="Z278" s="771"/>
      <c r="AA278" s="743"/>
      <c r="AB278" s="124"/>
      <c r="AC278" s="280"/>
    </row>
    <row r="279" spans="1:29" ht="20.25" hidden="1" customHeight="1">
      <c r="A279" s="276"/>
      <c r="B279" s="34"/>
      <c r="C279" s="48">
        <v>4</v>
      </c>
      <c r="D279" s="4"/>
      <c r="E279" s="491"/>
      <c r="F279" s="481"/>
      <c r="G279" s="482"/>
      <c r="H279" s="475"/>
      <c r="I279" s="1">
        <v>4</v>
      </c>
      <c r="J279" s="49"/>
      <c r="K279" s="111"/>
      <c r="L279" s="32">
        <f>IF(P275=1,1,0)</f>
        <v>0</v>
      </c>
      <c r="M279" s="527">
        <v>4</v>
      </c>
      <c r="N279" s="528"/>
      <c r="O279" s="532"/>
      <c r="P279" s="481"/>
      <c r="Q279" s="480"/>
      <c r="R279" s="503"/>
      <c r="S279" s="525">
        <v>4</v>
      </c>
      <c r="T279" s="529"/>
      <c r="U279" s="37">
        <f>IF(Q275=2,1,0)</f>
        <v>1</v>
      </c>
      <c r="V279" s="20"/>
      <c r="W279" s="501"/>
      <c r="X279" s="498"/>
      <c r="Y279" s="774"/>
      <c r="Z279" s="771"/>
      <c r="AA279" s="743"/>
      <c r="AB279" s="124"/>
      <c r="AC279" s="280"/>
    </row>
    <row r="280" spans="1:29" ht="12.95" hidden="1" customHeight="1">
      <c r="A280" s="276"/>
      <c r="B280" s="34">
        <f>IF(F275=1,1,0)</f>
        <v>1</v>
      </c>
      <c r="C280" s="137"/>
      <c r="D280" s="265" t="s">
        <v>25</v>
      </c>
      <c r="E280" s="492"/>
      <c r="F280" s="481"/>
      <c r="G280" s="482"/>
      <c r="H280" s="476"/>
      <c r="I280" s="136"/>
      <c r="J280" s="260" t="s">
        <v>19</v>
      </c>
      <c r="K280" s="111">
        <f>IF(G275=3,1,0)</f>
        <v>1</v>
      </c>
      <c r="L280" s="32"/>
      <c r="M280" s="170"/>
      <c r="N280" s="258" t="s">
        <v>28</v>
      </c>
      <c r="O280" s="539"/>
      <c r="P280" s="481"/>
      <c r="Q280" s="480"/>
      <c r="R280" s="504"/>
      <c r="S280" s="176"/>
      <c r="T280" s="259" t="s">
        <v>50</v>
      </c>
      <c r="U280" s="37"/>
      <c r="V280" s="20"/>
      <c r="W280" s="553">
        <v>14</v>
      </c>
      <c r="X280" s="556"/>
      <c r="Y280" s="774"/>
      <c r="Z280" s="771"/>
      <c r="AA280" s="743"/>
      <c r="AB280" s="124"/>
      <c r="AC280" s="280"/>
    </row>
    <row r="281" spans="1:29" ht="35.1" hidden="1" customHeight="1">
      <c r="A281" s="276"/>
      <c r="B281" s="34"/>
      <c r="C281" s="478"/>
      <c r="D281" s="479"/>
      <c r="E281" s="479"/>
      <c r="F281" s="480">
        <v>3</v>
      </c>
      <c r="G281" s="480">
        <v>4</v>
      </c>
      <c r="H281" s="483"/>
      <c r="I281" s="483"/>
      <c r="J281" s="484"/>
      <c r="K281" s="111"/>
      <c r="L281" s="32"/>
      <c r="M281" s="533"/>
      <c r="N281" s="534"/>
      <c r="O281" s="534"/>
      <c r="P281" s="480">
        <v>3</v>
      </c>
      <c r="Q281" s="480">
        <v>2</v>
      </c>
      <c r="R281" s="537"/>
      <c r="S281" s="537"/>
      <c r="T281" s="538"/>
      <c r="U281" s="37"/>
      <c r="V281" s="20"/>
      <c r="W281" s="555"/>
      <c r="X281" s="558"/>
      <c r="Y281" s="774"/>
      <c r="Z281" s="771"/>
      <c r="AA281" s="743"/>
      <c r="AB281" s="124"/>
      <c r="AC281" s="280"/>
    </row>
    <row r="282" spans="1:29" ht="20.25" hidden="1" customHeight="1">
      <c r="A282" s="276"/>
      <c r="B282" s="34"/>
      <c r="C282" s="48">
        <v>1</v>
      </c>
      <c r="D282" s="4"/>
      <c r="E282" s="490" t="s">
        <v>48</v>
      </c>
      <c r="F282" s="481"/>
      <c r="G282" s="482"/>
      <c r="H282" s="474" t="s">
        <v>48</v>
      </c>
      <c r="I282" s="1">
        <v>1</v>
      </c>
      <c r="J282" s="49"/>
      <c r="K282" s="111"/>
      <c r="L282" s="32"/>
      <c r="M282" s="527">
        <v>1</v>
      </c>
      <c r="N282" s="530" t="s">
        <v>9</v>
      </c>
      <c r="O282" s="531" t="s">
        <v>48</v>
      </c>
      <c r="P282" s="481"/>
      <c r="Q282" s="482"/>
      <c r="R282" s="502" t="s">
        <v>48</v>
      </c>
      <c r="S282" s="525">
        <v>1</v>
      </c>
      <c r="T282" s="526" t="s">
        <v>9</v>
      </c>
      <c r="U282" s="37"/>
      <c r="V282" s="20"/>
      <c r="W282" s="499">
        <v>15</v>
      </c>
      <c r="X282" s="496"/>
      <c r="Y282" s="774"/>
      <c r="Z282" s="771"/>
      <c r="AA282" s="743"/>
      <c r="AB282" s="124"/>
      <c r="AC282" s="280"/>
    </row>
    <row r="283" spans="1:29" ht="20.25" hidden="1" customHeight="1">
      <c r="A283" s="276"/>
      <c r="B283" s="34"/>
      <c r="C283" s="48">
        <v>2</v>
      </c>
      <c r="D283" s="4"/>
      <c r="E283" s="491"/>
      <c r="F283" s="481"/>
      <c r="G283" s="482"/>
      <c r="H283" s="475"/>
      <c r="I283" s="1">
        <v>2</v>
      </c>
      <c r="J283" s="49"/>
      <c r="K283" s="111"/>
      <c r="L283" s="32"/>
      <c r="M283" s="527">
        <v>2</v>
      </c>
      <c r="N283" s="530"/>
      <c r="O283" s="532"/>
      <c r="P283" s="481"/>
      <c r="Q283" s="482"/>
      <c r="R283" s="503"/>
      <c r="S283" s="525">
        <v>2</v>
      </c>
      <c r="T283" s="526"/>
      <c r="U283" s="37"/>
      <c r="V283" s="20"/>
      <c r="W283" s="500"/>
      <c r="X283" s="497"/>
      <c r="Y283" s="774"/>
      <c r="Z283" s="771"/>
      <c r="AA283" s="743"/>
      <c r="AB283" s="124"/>
      <c r="AC283" s="280"/>
    </row>
    <row r="284" spans="1:29" ht="20.25" hidden="1" customHeight="1">
      <c r="A284" s="276"/>
      <c r="B284" s="34"/>
      <c r="C284" s="48">
        <v>3</v>
      </c>
      <c r="D284" s="4"/>
      <c r="E284" s="491"/>
      <c r="F284" s="481"/>
      <c r="G284" s="482"/>
      <c r="H284" s="475"/>
      <c r="I284" s="1">
        <v>3</v>
      </c>
      <c r="J284" s="49"/>
      <c r="K284" s="111"/>
      <c r="L284" s="32"/>
      <c r="M284" s="527">
        <v>2</v>
      </c>
      <c r="N284" s="528" t="s">
        <v>10</v>
      </c>
      <c r="O284" s="532"/>
      <c r="P284" s="481"/>
      <c r="Q284" s="482"/>
      <c r="R284" s="503"/>
      <c r="S284" s="525">
        <v>2</v>
      </c>
      <c r="T284" s="529" t="s">
        <v>10</v>
      </c>
      <c r="U284" s="37"/>
      <c r="V284" s="20"/>
      <c r="W284" s="501"/>
      <c r="X284" s="498"/>
      <c r="Y284" s="774"/>
      <c r="Z284" s="771"/>
      <c r="AA284" s="743"/>
      <c r="AB284" s="124"/>
      <c r="AC284" s="280"/>
    </row>
    <row r="285" spans="1:29" ht="20.25" hidden="1" customHeight="1">
      <c r="A285" s="276"/>
      <c r="B285" s="34"/>
      <c r="C285" s="48">
        <v>4</v>
      </c>
      <c r="D285" s="4"/>
      <c r="E285" s="491"/>
      <c r="F285" s="481"/>
      <c r="G285" s="482"/>
      <c r="H285" s="475"/>
      <c r="I285" s="1">
        <v>4</v>
      </c>
      <c r="J285" s="49"/>
      <c r="K285" s="111"/>
      <c r="L285" s="32"/>
      <c r="M285" s="527">
        <v>4</v>
      </c>
      <c r="N285" s="528"/>
      <c r="O285" s="532"/>
      <c r="P285" s="481"/>
      <c r="Q285" s="482"/>
      <c r="R285" s="503"/>
      <c r="S285" s="525">
        <v>4</v>
      </c>
      <c r="T285" s="529"/>
      <c r="U285" s="37"/>
      <c r="V285" s="20"/>
      <c r="W285" s="553">
        <v>16</v>
      </c>
      <c r="X285" s="556"/>
      <c r="Y285" s="774"/>
      <c r="Z285" s="771"/>
      <c r="AA285" s="743"/>
      <c r="AB285" s="124"/>
      <c r="AC285" s="280"/>
    </row>
    <row r="286" spans="1:29" ht="20.25" hidden="1" customHeight="1">
      <c r="A286" s="276"/>
      <c r="B286" s="34">
        <f>IF(F281=2,1,0)</f>
        <v>0</v>
      </c>
      <c r="C286" s="137"/>
      <c r="D286" s="265" t="s">
        <v>14</v>
      </c>
      <c r="E286" s="492"/>
      <c r="F286" s="481"/>
      <c r="G286" s="482"/>
      <c r="H286" s="476"/>
      <c r="I286" s="136"/>
      <c r="J286" s="260" t="s">
        <v>15</v>
      </c>
      <c r="K286" s="112">
        <f>IF(G281=4,1,0)</f>
        <v>1</v>
      </c>
      <c r="L286" s="32">
        <f>IF(P281=1,1,0)</f>
        <v>0</v>
      </c>
      <c r="M286" s="170"/>
      <c r="N286" s="258" t="s">
        <v>27</v>
      </c>
      <c r="O286" s="539"/>
      <c r="P286" s="481"/>
      <c r="Q286" s="482"/>
      <c r="R286" s="504"/>
      <c r="S286" s="176"/>
      <c r="T286" s="259" t="s">
        <v>49</v>
      </c>
      <c r="U286" s="37">
        <f>IF(Q281=1,1,0)</f>
        <v>0</v>
      </c>
      <c r="V286" s="20"/>
      <c r="W286" s="554"/>
      <c r="X286" s="557"/>
      <c r="Y286" s="774"/>
      <c r="Z286" s="771"/>
      <c r="AA286" s="743"/>
      <c r="AB286" s="124"/>
      <c r="AC286" s="280"/>
    </row>
    <row r="287" spans="1:29" ht="35.1" hidden="1" customHeight="1">
      <c r="A287" s="276"/>
      <c r="B287" s="34"/>
      <c r="C287" s="478"/>
      <c r="D287" s="479"/>
      <c r="E287" s="479"/>
      <c r="F287" s="480">
        <v>2</v>
      </c>
      <c r="G287" s="480">
        <v>2</v>
      </c>
      <c r="H287" s="483"/>
      <c r="I287" s="483"/>
      <c r="J287" s="484"/>
      <c r="K287" s="111"/>
      <c r="L287" s="32"/>
      <c r="M287" s="533"/>
      <c r="N287" s="534"/>
      <c r="O287" s="534"/>
      <c r="P287" s="480">
        <v>1</v>
      </c>
      <c r="Q287" s="480">
        <v>1</v>
      </c>
      <c r="R287" s="537"/>
      <c r="S287" s="537"/>
      <c r="T287" s="538"/>
      <c r="U287" s="37"/>
      <c r="V287" s="20"/>
      <c r="W287" s="555"/>
      <c r="X287" s="558"/>
      <c r="Y287" s="774"/>
      <c r="Z287" s="771"/>
      <c r="AA287" s="743"/>
      <c r="AB287" s="124"/>
      <c r="AC287" s="280"/>
    </row>
    <row r="288" spans="1:29" ht="20.25" hidden="1" customHeight="1">
      <c r="A288" s="276"/>
      <c r="B288" s="34"/>
      <c r="C288" s="48">
        <v>1</v>
      </c>
      <c r="D288" s="4"/>
      <c r="E288" s="502" t="s">
        <v>48</v>
      </c>
      <c r="F288" s="481"/>
      <c r="G288" s="482"/>
      <c r="H288" s="474" t="s">
        <v>48</v>
      </c>
      <c r="I288" s="1">
        <v>1</v>
      </c>
      <c r="J288" s="49"/>
      <c r="K288" s="111"/>
      <c r="L288" s="32"/>
      <c r="M288" s="527">
        <v>1</v>
      </c>
      <c r="N288" s="530" t="s">
        <v>9</v>
      </c>
      <c r="O288" s="531" t="s">
        <v>48</v>
      </c>
      <c r="P288" s="481"/>
      <c r="Q288" s="482"/>
      <c r="R288" s="502" t="s">
        <v>48</v>
      </c>
      <c r="S288" s="525">
        <v>1</v>
      </c>
      <c r="T288" s="526" t="s">
        <v>9</v>
      </c>
      <c r="U288" s="37"/>
      <c r="V288" s="20"/>
      <c r="W288" s="559">
        <v>17</v>
      </c>
      <c r="X288" s="766"/>
      <c r="Y288" s="774"/>
      <c r="Z288" s="771"/>
      <c r="AA288" s="743"/>
      <c r="AB288" s="124"/>
      <c r="AC288" s="280"/>
    </row>
    <row r="289" spans="1:29" ht="20.25" hidden="1" customHeight="1">
      <c r="A289" s="276"/>
      <c r="B289" s="34"/>
      <c r="C289" s="48">
        <v>2</v>
      </c>
      <c r="D289" s="4"/>
      <c r="E289" s="503"/>
      <c r="F289" s="481"/>
      <c r="G289" s="482"/>
      <c r="H289" s="475"/>
      <c r="I289" s="1">
        <v>2</v>
      </c>
      <c r="J289" s="49"/>
      <c r="K289" s="111"/>
      <c r="L289" s="32"/>
      <c r="M289" s="527">
        <v>2</v>
      </c>
      <c r="N289" s="530"/>
      <c r="O289" s="532"/>
      <c r="P289" s="481"/>
      <c r="Q289" s="482"/>
      <c r="R289" s="503"/>
      <c r="S289" s="525">
        <v>2</v>
      </c>
      <c r="T289" s="526"/>
      <c r="U289" s="37"/>
      <c r="V289" s="20"/>
      <c r="W289" s="769"/>
      <c r="X289" s="768"/>
      <c r="Y289" s="774"/>
      <c r="Z289" s="771"/>
      <c r="AA289" s="743"/>
      <c r="AB289" s="124"/>
      <c r="AC289" s="280"/>
    </row>
    <row r="290" spans="1:29" ht="20.25" hidden="1" customHeight="1">
      <c r="A290" s="276"/>
      <c r="B290" s="34"/>
      <c r="C290" s="48">
        <v>3</v>
      </c>
      <c r="D290" s="4"/>
      <c r="E290" s="503"/>
      <c r="F290" s="481"/>
      <c r="G290" s="482"/>
      <c r="H290" s="475"/>
      <c r="I290" s="1">
        <v>3</v>
      </c>
      <c r="J290" s="49"/>
      <c r="K290" s="111"/>
      <c r="L290" s="32"/>
      <c r="M290" s="527">
        <v>2</v>
      </c>
      <c r="N290" s="528" t="s">
        <v>10</v>
      </c>
      <c r="O290" s="532"/>
      <c r="P290" s="481"/>
      <c r="Q290" s="482"/>
      <c r="R290" s="503"/>
      <c r="S290" s="525">
        <v>2</v>
      </c>
      <c r="T290" s="529" t="s">
        <v>10</v>
      </c>
      <c r="U290" s="37"/>
      <c r="V290" s="20"/>
      <c r="W290" s="769"/>
      <c r="X290" s="768"/>
      <c r="Y290" s="774"/>
      <c r="Z290" s="771"/>
      <c r="AA290" s="743"/>
      <c r="AB290" s="124"/>
      <c r="AC290" s="280"/>
    </row>
    <row r="291" spans="1:29" ht="20.25" hidden="1" customHeight="1">
      <c r="A291" s="276"/>
      <c r="B291" s="34"/>
      <c r="C291" s="48">
        <v>4</v>
      </c>
      <c r="D291" s="4"/>
      <c r="E291" s="503"/>
      <c r="F291" s="481"/>
      <c r="G291" s="482"/>
      <c r="H291" s="475"/>
      <c r="I291" s="1">
        <v>4</v>
      </c>
      <c r="J291" s="49"/>
      <c r="K291" s="111"/>
      <c r="L291" s="32"/>
      <c r="M291" s="527">
        <v>4</v>
      </c>
      <c r="N291" s="528"/>
      <c r="O291" s="532"/>
      <c r="P291" s="481"/>
      <c r="Q291" s="482"/>
      <c r="R291" s="503"/>
      <c r="S291" s="525">
        <v>4</v>
      </c>
      <c r="T291" s="529"/>
      <c r="U291" s="37"/>
      <c r="V291" s="20"/>
      <c r="W291" s="560"/>
      <c r="X291" s="767"/>
      <c r="Y291" s="774"/>
      <c r="Z291" s="771"/>
      <c r="AA291" s="743"/>
      <c r="AB291" s="124"/>
      <c r="AC291" s="280"/>
    </row>
    <row r="292" spans="1:29" ht="15" hidden="1" customHeight="1">
      <c r="A292" s="276"/>
      <c r="B292" s="34">
        <f>IF(F287=3,1,0)</f>
        <v>0</v>
      </c>
      <c r="C292" s="137"/>
      <c r="D292" s="265" t="s">
        <v>16</v>
      </c>
      <c r="E292" s="504"/>
      <c r="F292" s="481"/>
      <c r="G292" s="482"/>
      <c r="H292" s="476"/>
      <c r="I292" s="136"/>
      <c r="J292" s="260" t="s">
        <v>26</v>
      </c>
      <c r="K292" s="112">
        <f>IF(G287=1,1,0)</f>
        <v>0</v>
      </c>
      <c r="L292" s="32">
        <f>IF(P287=2,1,0)</f>
        <v>0</v>
      </c>
      <c r="M292" s="170"/>
      <c r="N292" s="258" t="s">
        <v>16</v>
      </c>
      <c r="O292" s="539"/>
      <c r="P292" s="481"/>
      <c r="Q292" s="482"/>
      <c r="R292" s="504"/>
      <c r="S292" s="176"/>
      <c r="T292" s="259" t="s">
        <v>17</v>
      </c>
      <c r="U292" s="37">
        <f>IF(Q287=1,1,0)</f>
        <v>1</v>
      </c>
      <c r="V292" s="20"/>
      <c r="W292" s="553">
        <v>18</v>
      </c>
      <c r="X292" s="556"/>
      <c r="Y292" s="774"/>
      <c r="Z292" s="771"/>
      <c r="AA292" s="743"/>
      <c r="AB292" s="124"/>
      <c r="AC292" s="280"/>
    </row>
    <row r="293" spans="1:29" ht="35.1" hidden="1" customHeight="1">
      <c r="A293" s="276"/>
      <c r="B293" s="34"/>
      <c r="C293" s="478"/>
      <c r="D293" s="479"/>
      <c r="E293" s="479"/>
      <c r="F293" s="480">
        <v>3</v>
      </c>
      <c r="G293" s="480">
        <v>4</v>
      </c>
      <c r="H293" s="483"/>
      <c r="I293" s="483"/>
      <c r="J293" s="484"/>
      <c r="K293" s="111"/>
      <c r="L293" s="32"/>
      <c r="M293" s="533"/>
      <c r="N293" s="534"/>
      <c r="O293" s="534"/>
      <c r="P293" s="480">
        <v>3</v>
      </c>
      <c r="Q293" s="480">
        <v>1</v>
      </c>
      <c r="R293" s="537"/>
      <c r="S293" s="537"/>
      <c r="T293" s="538"/>
      <c r="U293" s="37"/>
      <c r="V293" s="20"/>
      <c r="W293" s="555"/>
      <c r="X293" s="558"/>
      <c r="Y293" s="774"/>
      <c r="Z293" s="771"/>
      <c r="AA293" s="743"/>
      <c r="AB293" s="124"/>
      <c r="AC293" s="280"/>
    </row>
    <row r="294" spans="1:29" ht="20.25" hidden="1" customHeight="1">
      <c r="A294" s="276"/>
      <c r="B294" s="34"/>
      <c r="C294" s="48">
        <v>1</v>
      </c>
      <c r="D294" s="4"/>
      <c r="E294" s="490" t="s">
        <v>48</v>
      </c>
      <c r="F294" s="481"/>
      <c r="G294" s="482"/>
      <c r="H294" s="474" t="s">
        <v>48</v>
      </c>
      <c r="I294" s="1">
        <v>1</v>
      </c>
      <c r="J294" s="49"/>
      <c r="K294" s="111"/>
      <c r="L294" s="32"/>
      <c r="M294" s="527">
        <v>1</v>
      </c>
      <c r="N294" s="530" t="s">
        <v>9</v>
      </c>
      <c r="O294" s="531" t="s">
        <v>48</v>
      </c>
      <c r="P294" s="481"/>
      <c r="Q294" s="482"/>
      <c r="R294" s="502" t="s">
        <v>48</v>
      </c>
      <c r="S294" s="525">
        <v>1</v>
      </c>
      <c r="T294" s="526" t="s">
        <v>9</v>
      </c>
      <c r="U294" s="37"/>
      <c r="V294" s="20"/>
      <c r="W294" s="559">
        <v>19</v>
      </c>
      <c r="X294" s="766"/>
      <c r="Y294" s="774"/>
      <c r="Z294" s="771"/>
      <c r="AA294" s="743"/>
      <c r="AB294" s="124"/>
      <c r="AC294" s="280"/>
    </row>
    <row r="295" spans="1:29" ht="20.25" hidden="1" customHeight="1">
      <c r="A295" s="276"/>
      <c r="B295" s="34"/>
      <c r="C295" s="48">
        <v>2</v>
      </c>
      <c r="D295" s="4"/>
      <c r="E295" s="491"/>
      <c r="F295" s="481"/>
      <c r="G295" s="482"/>
      <c r="H295" s="475"/>
      <c r="I295" s="1">
        <v>2</v>
      </c>
      <c r="J295" s="49"/>
      <c r="K295" s="111"/>
      <c r="L295" s="32"/>
      <c r="M295" s="527">
        <v>2</v>
      </c>
      <c r="N295" s="530"/>
      <c r="O295" s="532"/>
      <c r="P295" s="481"/>
      <c r="Q295" s="482"/>
      <c r="R295" s="503"/>
      <c r="S295" s="525">
        <v>2</v>
      </c>
      <c r="T295" s="526"/>
      <c r="U295" s="37"/>
      <c r="V295" s="20"/>
      <c r="W295" s="769"/>
      <c r="X295" s="768"/>
      <c r="Y295" s="774"/>
      <c r="Z295" s="771"/>
      <c r="AA295" s="743"/>
      <c r="AB295" s="124"/>
      <c r="AC295" s="280"/>
    </row>
    <row r="296" spans="1:29" ht="20.25" hidden="1" customHeight="1">
      <c r="A296" s="276"/>
      <c r="B296" s="34"/>
      <c r="C296" s="48">
        <v>3</v>
      </c>
      <c r="D296" s="4"/>
      <c r="E296" s="491"/>
      <c r="F296" s="481"/>
      <c r="G296" s="482"/>
      <c r="H296" s="475"/>
      <c r="I296" s="1">
        <v>3</v>
      </c>
      <c r="J296" s="49"/>
      <c r="K296" s="111"/>
      <c r="L296" s="32"/>
      <c r="M296" s="527">
        <v>2</v>
      </c>
      <c r="N296" s="528" t="s">
        <v>10</v>
      </c>
      <c r="O296" s="532"/>
      <c r="P296" s="481"/>
      <c r="Q296" s="482"/>
      <c r="R296" s="503"/>
      <c r="S296" s="525">
        <v>2</v>
      </c>
      <c r="T296" s="529" t="s">
        <v>10</v>
      </c>
      <c r="U296" s="37"/>
      <c r="V296" s="20"/>
      <c r="W296" s="560"/>
      <c r="X296" s="767"/>
      <c r="Y296" s="774"/>
      <c r="Z296" s="771"/>
      <c r="AA296" s="743"/>
      <c r="AB296" s="124"/>
      <c r="AC296" s="280"/>
    </row>
    <row r="297" spans="1:29" ht="20.25" hidden="1" customHeight="1">
      <c r="A297" s="276"/>
      <c r="B297" s="34">
        <f>IF(F293=2,1,0)</f>
        <v>0</v>
      </c>
      <c r="C297" s="48">
        <v>4</v>
      </c>
      <c r="D297" s="4"/>
      <c r="E297" s="491"/>
      <c r="F297" s="481"/>
      <c r="G297" s="482"/>
      <c r="H297" s="475"/>
      <c r="I297" s="1">
        <v>4</v>
      </c>
      <c r="J297" s="49"/>
      <c r="K297" s="112">
        <f>IF(G293=4,1,0)</f>
        <v>1</v>
      </c>
      <c r="L297" s="32">
        <f>IF(P293=1,1,0)</f>
        <v>0</v>
      </c>
      <c r="M297" s="527">
        <v>4</v>
      </c>
      <c r="N297" s="528"/>
      <c r="O297" s="532"/>
      <c r="P297" s="481"/>
      <c r="Q297" s="482"/>
      <c r="R297" s="503"/>
      <c r="S297" s="525">
        <v>4</v>
      </c>
      <c r="T297" s="529"/>
      <c r="U297" s="37">
        <f>IF(Q293=2,1,0)</f>
        <v>0</v>
      </c>
      <c r="V297" s="20"/>
      <c r="W297" s="553">
        <v>20</v>
      </c>
      <c r="X297" s="556"/>
      <c r="Y297" s="774"/>
      <c r="Z297" s="771"/>
      <c r="AA297" s="743"/>
      <c r="AB297" s="124"/>
      <c r="AC297" s="280"/>
    </row>
    <row r="298" spans="1:29" ht="20.25" hidden="1" customHeight="1">
      <c r="A298" s="276"/>
      <c r="B298" s="34"/>
      <c r="C298" s="138"/>
      <c r="D298" s="27"/>
      <c r="E298" s="492"/>
      <c r="F298" s="481"/>
      <c r="G298" s="482"/>
      <c r="H298" s="476"/>
      <c r="I298" s="139"/>
      <c r="J298" s="50"/>
      <c r="K298" s="111"/>
      <c r="L298" s="32"/>
      <c r="M298" s="28"/>
      <c r="N298" s="171"/>
      <c r="O298" s="532"/>
      <c r="P298" s="535"/>
      <c r="Q298" s="536"/>
      <c r="R298" s="503"/>
      <c r="S298" s="177"/>
      <c r="T298" s="178"/>
      <c r="U298" s="37"/>
      <c r="V298" s="20"/>
      <c r="W298" s="554"/>
      <c r="X298" s="557"/>
      <c r="Y298" s="774"/>
      <c r="Z298" s="771"/>
      <c r="AA298" s="743"/>
      <c r="AB298" s="124"/>
      <c r="AC298" s="280"/>
    </row>
    <row r="299" spans="1:29" ht="20.100000000000001" hidden="1" customHeight="1" thickBot="1">
      <c r="A299" s="276"/>
      <c r="B299" s="34"/>
      <c r="C299" s="51"/>
      <c r="D299" s="464" t="s">
        <v>52</v>
      </c>
      <c r="E299" s="464"/>
      <c r="F299" s="464"/>
      <c r="G299" s="464"/>
      <c r="H299" s="464"/>
      <c r="I299" s="464"/>
      <c r="J299" s="465"/>
      <c r="K299" s="111"/>
      <c r="L299" s="33"/>
      <c r="M299" s="169"/>
      <c r="N299" s="466" t="s">
        <v>52</v>
      </c>
      <c r="O299" s="466"/>
      <c r="P299" s="466"/>
      <c r="Q299" s="466"/>
      <c r="R299" s="466"/>
      <c r="S299" s="466"/>
      <c r="T299" s="467"/>
      <c r="U299" s="37"/>
      <c r="V299" s="20"/>
      <c r="W299" s="765"/>
      <c r="X299" s="764"/>
      <c r="Y299" s="775"/>
      <c r="Z299" s="772"/>
      <c r="AA299" s="745"/>
      <c r="AB299" s="124"/>
      <c r="AC299" s="280"/>
    </row>
    <row r="300" spans="1:29" ht="22.5" hidden="1" customHeight="1" thickBot="1">
      <c r="A300" s="276"/>
      <c r="B300" s="35"/>
      <c r="C300" s="16"/>
      <c r="D300" s="519"/>
      <c r="E300" s="519"/>
      <c r="F300" s="520"/>
      <c r="G300" s="520"/>
      <c r="H300" s="17"/>
      <c r="I300" s="16"/>
      <c r="J300" s="16"/>
      <c r="K300" s="18"/>
      <c r="L300" s="45"/>
      <c r="M300" s="45"/>
      <c r="N300" s="582"/>
      <c r="O300" s="582"/>
      <c r="P300" s="577"/>
      <c r="Q300" s="577"/>
      <c r="R300" s="179"/>
      <c r="S300" s="17"/>
      <c r="T300" s="17"/>
      <c r="U300" s="19"/>
      <c r="V300" s="21"/>
      <c r="W300" s="16"/>
      <c r="X300" s="16"/>
      <c r="Y300" s="16"/>
      <c r="Z300" s="16"/>
      <c r="AA300" s="16"/>
      <c r="AB300" s="125"/>
      <c r="AC300" s="280"/>
    </row>
    <row r="301" spans="1:29" hidden="1">
      <c r="A301" s="276"/>
      <c r="B301" s="39"/>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280"/>
    </row>
    <row r="302" spans="1:29" hidden="1">
      <c r="A302" s="276"/>
      <c r="B302" s="39"/>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280"/>
    </row>
    <row r="303" spans="1:29" ht="26.25" hidden="1" customHeight="1">
      <c r="A303" s="276"/>
      <c r="B303" s="92"/>
      <c r="C303" s="93"/>
      <c r="D303" s="580" t="s">
        <v>32</v>
      </c>
      <c r="E303" s="580"/>
      <c r="F303" s="580"/>
      <c r="G303" s="580"/>
      <c r="H303" s="118"/>
      <c r="I303" s="514">
        <v>9</v>
      </c>
      <c r="J303" s="514"/>
      <c r="K303" s="94"/>
      <c r="L303" s="95"/>
      <c r="M303" s="575" t="s">
        <v>32</v>
      </c>
      <c r="N303" s="575"/>
      <c r="O303" s="575"/>
      <c r="P303" s="575"/>
      <c r="Q303" s="575"/>
      <c r="R303" s="514">
        <v>9</v>
      </c>
      <c r="S303" s="514"/>
      <c r="T303" s="514"/>
      <c r="U303" s="96"/>
      <c r="V303" s="95"/>
      <c r="W303" s="780" t="s">
        <v>32</v>
      </c>
      <c r="X303" s="780"/>
      <c r="Y303" s="97"/>
      <c r="Z303" s="97"/>
      <c r="AA303" s="761">
        <v>9</v>
      </c>
      <c r="AB303" s="120"/>
      <c r="AC303" s="280"/>
    </row>
    <row r="304" spans="1:29" ht="7.5" hidden="1" customHeight="1" thickBot="1">
      <c r="A304" s="276"/>
      <c r="B304" s="68"/>
      <c r="C304" s="13"/>
      <c r="D304" s="581"/>
      <c r="E304" s="581"/>
      <c r="F304" s="581"/>
      <c r="G304" s="581"/>
      <c r="H304" s="119"/>
      <c r="I304" s="515"/>
      <c r="J304" s="515"/>
      <c r="K304" s="31"/>
      <c r="L304" s="40"/>
      <c r="M304" s="576"/>
      <c r="N304" s="576"/>
      <c r="O304" s="576"/>
      <c r="P304" s="576"/>
      <c r="Q304" s="576"/>
      <c r="R304" s="518"/>
      <c r="S304" s="518"/>
      <c r="T304" s="518"/>
      <c r="U304" s="42"/>
      <c r="V304" s="40"/>
      <c r="W304" s="781"/>
      <c r="X304" s="781"/>
      <c r="Y304" s="63"/>
      <c r="Z304" s="63"/>
      <c r="AA304" s="762"/>
      <c r="AB304" s="69"/>
      <c r="AC304" s="280"/>
    </row>
    <row r="305" spans="1:29" ht="15" hidden="1" customHeight="1">
      <c r="A305" s="276"/>
      <c r="B305" s="68"/>
      <c r="C305" s="507" t="s">
        <v>0</v>
      </c>
      <c r="D305" s="508"/>
      <c r="E305" s="47"/>
      <c r="F305" s="47"/>
      <c r="G305" s="47"/>
      <c r="H305" s="47"/>
      <c r="I305" s="47"/>
      <c r="J305" s="141" t="s">
        <v>24</v>
      </c>
      <c r="K305" s="23"/>
      <c r="L305" s="41"/>
      <c r="M305" s="509" t="s">
        <v>30</v>
      </c>
      <c r="N305" s="510"/>
      <c r="O305" s="510"/>
      <c r="P305" s="144"/>
      <c r="Q305" s="144"/>
      <c r="R305" s="510" t="s">
        <v>31</v>
      </c>
      <c r="S305" s="510"/>
      <c r="T305" s="511"/>
      <c r="U305" s="26"/>
      <c r="V305" s="80"/>
      <c r="W305" s="755" t="s">
        <v>5</v>
      </c>
      <c r="X305" s="756"/>
      <c r="Y305" s="88"/>
      <c r="Z305" s="749" t="s">
        <v>41</v>
      </c>
      <c r="AA305" s="750"/>
      <c r="AB305" s="101"/>
      <c r="AC305" s="280"/>
    </row>
    <row r="306" spans="1:29" ht="39.950000000000003" hidden="1" customHeight="1">
      <c r="A306" s="276"/>
      <c r="B306" s="68"/>
      <c r="C306" s="478" t="s">
        <v>51</v>
      </c>
      <c r="D306" s="479"/>
      <c r="E306" s="479"/>
      <c r="F306" s="480">
        <v>2</v>
      </c>
      <c r="G306" s="480">
        <v>2</v>
      </c>
      <c r="H306" s="494"/>
      <c r="I306" s="483"/>
      <c r="J306" s="484"/>
      <c r="K306" s="24"/>
      <c r="L306" s="12"/>
      <c r="M306" s="485" t="s">
        <v>51</v>
      </c>
      <c r="N306" s="479"/>
      <c r="O306" s="486"/>
      <c r="P306" s="487">
        <v>2</v>
      </c>
      <c r="Q306" s="487">
        <v>2</v>
      </c>
      <c r="R306" s="494"/>
      <c r="S306" s="483"/>
      <c r="T306" s="495"/>
      <c r="U306" s="24"/>
      <c r="V306" s="10"/>
      <c r="W306" s="757"/>
      <c r="X306" s="758"/>
      <c r="Y306" s="86"/>
      <c r="Z306" s="751"/>
      <c r="AA306" s="752"/>
      <c r="AB306" s="101"/>
      <c r="AC306" s="280"/>
    </row>
    <row r="307" spans="1:29" ht="15" hidden="1" customHeight="1">
      <c r="A307" s="276"/>
      <c r="B307" s="70"/>
      <c r="C307" s="48">
        <v>1</v>
      </c>
      <c r="D307" s="140" t="s">
        <v>47</v>
      </c>
      <c r="E307" s="490" t="s">
        <v>48</v>
      </c>
      <c r="F307" s="480"/>
      <c r="G307" s="480"/>
      <c r="H307" s="474" t="s">
        <v>48</v>
      </c>
      <c r="I307" s="1">
        <v>1</v>
      </c>
      <c r="J307" s="49"/>
      <c r="K307" s="24"/>
      <c r="L307" s="12"/>
      <c r="M307" s="505">
        <v>1</v>
      </c>
      <c r="N307" s="493" t="s">
        <v>9</v>
      </c>
      <c r="O307" s="490" t="s">
        <v>48</v>
      </c>
      <c r="P307" s="488"/>
      <c r="Q307" s="488"/>
      <c r="R307" s="474" t="s">
        <v>48</v>
      </c>
      <c r="S307" s="506">
        <v>1</v>
      </c>
      <c r="T307" s="477" t="s">
        <v>9</v>
      </c>
      <c r="U307" s="24"/>
      <c r="V307" s="10"/>
      <c r="W307" s="757"/>
      <c r="X307" s="758"/>
      <c r="Y307" s="86"/>
      <c r="Z307" s="751"/>
      <c r="AA307" s="752"/>
      <c r="AB307" s="101"/>
      <c r="AC307" s="280"/>
    </row>
    <row r="308" spans="1:29" ht="15" hidden="1" customHeight="1">
      <c r="A308" s="276"/>
      <c r="B308" s="70"/>
      <c r="C308" s="48">
        <v>2</v>
      </c>
      <c r="D308" s="140" t="s">
        <v>46</v>
      </c>
      <c r="E308" s="491"/>
      <c r="F308" s="480"/>
      <c r="G308" s="480"/>
      <c r="H308" s="475"/>
      <c r="I308" s="1">
        <v>2</v>
      </c>
      <c r="J308" s="49"/>
      <c r="K308" s="24"/>
      <c r="L308" s="12"/>
      <c r="M308" s="505"/>
      <c r="N308" s="493"/>
      <c r="O308" s="491"/>
      <c r="P308" s="488"/>
      <c r="Q308" s="488"/>
      <c r="R308" s="475"/>
      <c r="S308" s="506"/>
      <c r="T308" s="477"/>
      <c r="U308" s="24"/>
      <c r="V308" s="10"/>
      <c r="W308" s="759"/>
      <c r="X308" s="760"/>
      <c r="Y308" s="87"/>
      <c r="Z308" s="753"/>
      <c r="AA308" s="754"/>
      <c r="AB308" s="101"/>
      <c r="AC308" s="280"/>
    </row>
    <row r="309" spans="1:29" ht="15" hidden="1" customHeight="1">
      <c r="A309" s="276"/>
      <c r="B309" s="70"/>
      <c r="C309" s="48">
        <v>3</v>
      </c>
      <c r="D309" s="140" t="s">
        <v>46</v>
      </c>
      <c r="E309" s="491"/>
      <c r="F309" s="480"/>
      <c r="G309" s="480"/>
      <c r="H309" s="475"/>
      <c r="I309" s="1">
        <v>3</v>
      </c>
      <c r="J309" s="49"/>
      <c r="K309" s="24"/>
      <c r="L309" s="12"/>
      <c r="M309" s="505">
        <v>2</v>
      </c>
      <c r="N309" s="470" t="s">
        <v>10</v>
      </c>
      <c r="O309" s="491"/>
      <c r="P309" s="488"/>
      <c r="Q309" s="488"/>
      <c r="R309" s="475"/>
      <c r="S309" s="506">
        <v>3</v>
      </c>
      <c r="T309" s="471" t="s">
        <v>10</v>
      </c>
      <c r="U309" s="24"/>
      <c r="V309" s="10"/>
      <c r="W309" s="499">
        <v>1</v>
      </c>
      <c r="X309" s="496"/>
      <c r="Y309" s="746">
        <v>91</v>
      </c>
      <c r="Z309" s="740">
        <f>VLOOKUP(Y309,R730:T739,3,TRUE)</f>
        <v>2</v>
      </c>
      <c r="AA309" s="741"/>
      <c r="AB309" s="102"/>
      <c r="AC309" s="280"/>
    </row>
    <row r="310" spans="1:29" ht="15" hidden="1" customHeight="1">
      <c r="A310" s="276"/>
      <c r="B310" s="70"/>
      <c r="C310" s="48">
        <v>4</v>
      </c>
      <c r="D310" s="140" t="s">
        <v>46</v>
      </c>
      <c r="E310" s="491"/>
      <c r="F310" s="480"/>
      <c r="G310" s="480"/>
      <c r="H310" s="475"/>
      <c r="I310" s="1">
        <v>4</v>
      </c>
      <c r="J310" s="49"/>
      <c r="K310" s="24"/>
      <c r="L310" s="12"/>
      <c r="M310" s="505"/>
      <c r="N310" s="470"/>
      <c r="O310" s="491"/>
      <c r="P310" s="488"/>
      <c r="Q310" s="488"/>
      <c r="R310" s="475"/>
      <c r="S310" s="506"/>
      <c r="T310" s="471"/>
      <c r="U310" s="24"/>
      <c r="V310" s="10"/>
      <c r="W310" s="500"/>
      <c r="X310" s="497"/>
      <c r="Y310" s="747"/>
      <c r="Z310" s="742"/>
      <c r="AA310" s="743"/>
      <c r="AB310" s="102"/>
      <c r="AC310" s="280"/>
    </row>
    <row r="311" spans="1:29" ht="15" hidden="1" customHeight="1">
      <c r="A311" s="276"/>
      <c r="B311" s="70">
        <f>IF(F306=3,1,0)</f>
        <v>0</v>
      </c>
      <c r="C311" s="523" t="s">
        <v>1</v>
      </c>
      <c r="D311" s="524"/>
      <c r="E311" s="492"/>
      <c r="F311" s="480"/>
      <c r="G311" s="480"/>
      <c r="H311" s="476"/>
      <c r="I311" s="136"/>
      <c r="J311" s="260" t="s">
        <v>2</v>
      </c>
      <c r="K311" s="24">
        <f>IF(G306=2,1,0)</f>
        <v>1</v>
      </c>
      <c r="L311" s="12">
        <f>IF(P306=2,1,0)</f>
        <v>1</v>
      </c>
      <c r="M311" s="142"/>
      <c r="N311" s="258" t="s">
        <v>29</v>
      </c>
      <c r="O311" s="492"/>
      <c r="P311" s="489"/>
      <c r="Q311" s="489"/>
      <c r="R311" s="476"/>
      <c r="S311" s="136"/>
      <c r="T311" s="259" t="s">
        <v>18</v>
      </c>
      <c r="U311" s="24">
        <f>IF(Q306=2,1,0)</f>
        <v>1</v>
      </c>
      <c r="V311" s="10"/>
      <c r="W311" s="501"/>
      <c r="X311" s="498"/>
      <c r="Y311" s="747"/>
      <c r="Z311" s="742"/>
      <c r="AA311" s="743"/>
      <c r="AB311" s="102"/>
      <c r="AC311" s="280"/>
    </row>
    <row r="312" spans="1:29" ht="39.950000000000003" hidden="1" customHeight="1">
      <c r="A312" s="276"/>
      <c r="B312" s="70"/>
      <c r="C312" s="478"/>
      <c r="D312" s="479"/>
      <c r="E312" s="479"/>
      <c r="F312" s="480">
        <v>1</v>
      </c>
      <c r="G312" s="480">
        <v>3</v>
      </c>
      <c r="H312" s="483"/>
      <c r="I312" s="483"/>
      <c r="J312" s="484"/>
      <c r="K312" s="24"/>
      <c r="L312" s="12"/>
      <c r="M312" s="485"/>
      <c r="N312" s="479"/>
      <c r="O312" s="486"/>
      <c r="P312" s="487">
        <v>3</v>
      </c>
      <c r="Q312" s="487">
        <v>2</v>
      </c>
      <c r="R312" s="494"/>
      <c r="S312" s="483"/>
      <c r="T312" s="495"/>
      <c r="U312" s="24"/>
      <c r="V312" s="10"/>
      <c r="W312" s="14">
        <v>2</v>
      </c>
      <c r="X312" s="81"/>
      <c r="Y312" s="747"/>
      <c r="Z312" s="742"/>
      <c r="AA312" s="743"/>
      <c r="AB312" s="102"/>
      <c r="AC312" s="280"/>
    </row>
    <row r="313" spans="1:29" ht="15" hidden="1" customHeight="1">
      <c r="A313" s="276"/>
      <c r="B313" s="70"/>
      <c r="C313" s="48">
        <v>1</v>
      </c>
      <c r="D313" s="4" t="s">
        <v>46</v>
      </c>
      <c r="E313" s="490" t="s">
        <v>48</v>
      </c>
      <c r="F313" s="481"/>
      <c r="G313" s="482"/>
      <c r="H313" s="474" t="s">
        <v>48</v>
      </c>
      <c r="I313" s="1">
        <v>1</v>
      </c>
      <c r="J313" s="49"/>
      <c r="K313" s="24"/>
      <c r="L313" s="12"/>
      <c r="M313" s="266">
        <v>1</v>
      </c>
      <c r="N313" s="493" t="s">
        <v>9</v>
      </c>
      <c r="O313" s="490" t="s">
        <v>48</v>
      </c>
      <c r="P313" s="488"/>
      <c r="Q313" s="488"/>
      <c r="R313" s="474" t="s">
        <v>48</v>
      </c>
      <c r="S313" s="269">
        <v>1</v>
      </c>
      <c r="T313" s="477" t="s">
        <v>9</v>
      </c>
      <c r="U313" s="24"/>
      <c r="V313" s="10"/>
      <c r="W313" s="499">
        <v>3</v>
      </c>
      <c r="X313" s="496"/>
      <c r="Y313" s="747"/>
      <c r="Z313" s="742"/>
      <c r="AA313" s="743"/>
      <c r="AB313" s="102"/>
      <c r="AC313" s="280"/>
    </row>
    <row r="314" spans="1:29" ht="15" hidden="1" customHeight="1">
      <c r="A314" s="276"/>
      <c r="B314" s="70"/>
      <c r="C314" s="48">
        <v>2</v>
      </c>
      <c r="D314" s="4" t="s">
        <v>47</v>
      </c>
      <c r="E314" s="491"/>
      <c r="F314" s="481"/>
      <c r="G314" s="482"/>
      <c r="H314" s="475"/>
      <c r="I314" s="1">
        <v>2</v>
      </c>
      <c r="J314" s="49"/>
      <c r="K314" s="24"/>
      <c r="L314" s="12"/>
      <c r="M314" s="266">
        <v>2</v>
      </c>
      <c r="N314" s="493"/>
      <c r="O314" s="491"/>
      <c r="P314" s="488"/>
      <c r="Q314" s="488"/>
      <c r="R314" s="475"/>
      <c r="S314" s="269">
        <v>2</v>
      </c>
      <c r="T314" s="477"/>
      <c r="U314" s="24"/>
      <c r="V314" s="10"/>
      <c r="W314" s="500"/>
      <c r="X314" s="497"/>
      <c r="Y314" s="747"/>
      <c r="Z314" s="742"/>
      <c r="AA314" s="743"/>
      <c r="AB314" s="102"/>
      <c r="AC314" s="280"/>
    </row>
    <row r="315" spans="1:29" ht="15" hidden="1" customHeight="1">
      <c r="A315" s="276"/>
      <c r="B315" s="70"/>
      <c r="C315" s="48">
        <v>3</v>
      </c>
      <c r="D315" s="4"/>
      <c r="E315" s="491"/>
      <c r="F315" s="481"/>
      <c r="G315" s="482"/>
      <c r="H315" s="475"/>
      <c r="I315" s="1">
        <v>3</v>
      </c>
      <c r="J315" s="49"/>
      <c r="K315" s="24"/>
      <c r="L315" s="12"/>
      <c r="M315" s="505">
        <v>2</v>
      </c>
      <c r="N315" s="470" t="s">
        <v>10</v>
      </c>
      <c r="O315" s="491"/>
      <c r="P315" s="488"/>
      <c r="Q315" s="488"/>
      <c r="R315" s="475"/>
      <c r="S315" s="506">
        <v>2</v>
      </c>
      <c r="T315" s="471" t="s">
        <v>10</v>
      </c>
      <c r="U315" s="24"/>
      <c r="V315" s="10"/>
      <c r="W315" s="500"/>
      <c r="X315" s="497"/>
      <c r="Y315" s="747"/>
      <c r="Z315" s="742"/>
      <c r="AA315" s="743"/>
      <c r="AB315" s="102"/>
      <c r="AC315" s="280"/>
    </row>
    <row r="316" spans="1:29" ht="15" hidden="1" customHeight="1">
      <c r="A316" s="276"/>
      <c r="B316" s="70"/>
      <c r="C316" s="48">
        <v>4</v>
      </c>
      <c r="D316" s="4"/>
      <c r="E316" s="491"/>
      <c r="F316" s="481"/>
      <c r="G316" s="482"/>
      <c r="H316" s="475"/>
      <c r="I316" s="1">
        <v>4</v>
      </c>
      <c r="J316" s="49"/>
      <c r="K316" s="24"/>
      <c r="L316" s="12">
        <f>IF(P312=1,1,0)</f>
        <v>0</v>
      </c>
      <c r="M316" s="505">
        <v>4</v>
      </c>
      <c r="N316" s="470"/>
      <c r="O316" s="491"/>
      <c r="P316" s="488"/>
      <c r="Q316" s="488"/>
      <c r="R316" s="475"/>
      <c r="S316" s="506">
        <v>4</v>
      </c>
      <c r="T316" s="471"/>
      <c r="U316" s="24">
        <f>IF(Q312=2,1,0)</f>
        <v>1</v>
      </c>
      <c r="V316" s="10"/>
      <c r="W316" s="501"/>
      <c r="X316" s="498"/>
      <c r="Y316" s="747"/>
      <c r="Z316" s="742"/>
      <c r="AA316" s="743"/>
      <c r="AB316" s="102"/>
      <c r="AC316" s="280"/>
    </row>
    <row r="317" spans="1:29" ht="15" hidden="1" customHeight="1">
      <c r="A317" s="276"/>
      <c r="B317" s="70">
        <f>IF(F312=1,1,0)</f>
        <v>1</v>
      </c>
      <c r="C317" s="137"/>
      <c r="D317" s="265" t="s">
        <v>25</v>
      </c>
      <c r="E317" s="492"/>
      <c r="F317" s="481"/>
      <c r="G317" s="482"/>
      <c r="H317" s="476"/>
      <c r="I317" s="136"/>
      <c r="J317" s="260" t="s">
        <v>19</v>
      </c>
      <c r="K317" s="24">
        <f>IF(G312=3,1,0)</f>
        <v>1</v>
      </c>
      <c r="L317" s="12"/>
      <c r="M317" s="142"/>
      <c r="N317" s="258" t="s">
        <v>28</v>
      </c>
      <c r="O317" s="492"/>
      <c r="P317" s="489"/>
      <c r="Q317" s="489"/>
      <c r="R317" s="476"/>
      <c r="S317" s="136"/>
      <c r="T317" s="259" t="s">
        <v>50</v>
      </c>
      <c r="U317" s="24"/>
      <c r="V317" s="10"/>
      <c r="W317" s="559">
        <v>4</v>
      </c>
      <c r="X317" s="766"/>
      <c r="Y317" s="747"/>
      <c r="Z317" s="742"/>
      <c r="AA317" s="743"/>
      <c r="AB317" s="102"/>
      <c r="AC317" s="280"/>
    </row>
    <row r="318" spans="1:29" ht="39.950000000000003" hidden="1" customHeight="1">
      <c r="A318" s="276"/>
      <c r="B318" s="70"/>
      <c r="C318" s="478"/>
      <c r="D318" s="479"/>
      <c r="E318" s="479"/>
      <c r="F318" s="480">
        <v>3</v>
      </c>
      <c r="G318" s="480">
        <v>4</v>
      </c>
      <c r="H318" s="483"/>
      <c r="I318" s="483"/>
      <c r="J318" s="484"/>
      <c r="K318" s="24"/>
      <c r="L318" s="12"/>
      <c r="M318" s="485"/>
      <c r="N318" s="479"/>
      <c r="O318" s="486"/>
      <c r="P318" s="487">
        <v>1</v>
      </c>
      <c r="Q318" s="487">
        <v>2</v>
      </c>
      <c r="R318" s="494"/>
      <c r="S318" s="483"/>
      <c r="T318" s="495"/>
      <c r="U318" s="24"/>
      <c r="V318" s="10"/>
      <c r="W318" s="560"/>
      <c r="X318" s="767"/>
      <c r="Y318" s="747"/>
      <c r="Z318" s="742"/>
      <c r="AA318" s="743"/>
      <c r="AB318" s="102"/>
      <c r="AC318" s="280"/>
    </row>
    <row r="319" spans="1:29" ht="15" hidden="1" customHeight="1">
      <c r="A319" s="276"/>
      <c r="B319" s="70"/>
      <c r="C319" s="48">
        <v>1</v>
      </c>
      <c r="D319" s="4"/>
      <c r="E319" s="490" t="s">
        <v>48</v>
      </c>
      <c r="F319" s="481"/>
      <c r="G319" s="482"/>
      <c r="H319" s="474" t="s">
        <v>48</v>
      </c>
      <c r="I319" s="1">
        <v>1</v>
      </c>
      <c r="J319" s="49"/>
      <c r="K319" s="24"/>
      <c r="L319" s="12"/>
      <c r="M319" s="266">
        <v>1</v>
      </c>
      <c r="N319" s="493" t="s">
        <v>9</v>
      </c>
      <c r="O319" s="490" t="s">
        <v>48</v>
      </c>
      <c r="P319" s="488"/>
      <c r="Q319" s="488"/>
      <c r="R319" s="474" t="s">
        <v>48</v>
      </c>
      <c r="S319" s="269">
        <v>1</v>
      </c>
      <c r="T319" s="477" t="s">
        <v>9</v>
      </c>
      <c r="U319" s="24"/>
      <c r="V319" s="10"/>
      <c r="W319" s="499">
        <v>5</v>
      </c>
      <c r="X319" s="496"/>
      <c r="Y319" s="747"/>
      <c r="Z319" s="742"/>
      <c r="AA319" s="743"/>
      <c r="AB319" s="102"/>
      <c r="AC319" s="280"/>
    </row>
    <row r="320" spans="1:29" ht="15" hidden="1" customHeight="1">
      <c r="A320" s="276"/>
      <c r="B320" s="70"/>
      <c r="C320" s="48">
        <v>2</v>
      </c>
      <c r="D320" s="4"/>
      <c r="E320" s="491"/>
      <c r="F320" s="481"/>
      <c r="G320" s="482"/>
      <c r="H320" s="475"/>
      <c r="I320" s="1">
        <v>2</v>
      </c>
      <c r="J320" s="49"/>
      <c r="K320" s="24"/>
      <c r="L320" s="12"/>
      <c r="M320" s="266">
        <v>2</v>
      </c>
      <c r="N320" s="493"/>
      <c r="O320" s="491"/>
      <c r="P320" s="488"/>
      <c r="Q320" s="488"/>
      <c r="R320" s="475"/>
      <c r="S320" s="269">
        <v>2</v>
      </c>
      <c r="T320" s="477"/>
      <c r="U320" s="24"/>
      <c r="V320" s="10"/>
      <c r="W320" s="500"/>
      <c r="X320" s="497"/>
      <c r="Y320" s="747"/>
      <c r="Z320" s="742"/>
      <c r="AA320" s="743"/>
      <c r="AB320" s="102"/>
      <c r="AC320" s="280"/>
    </row>
    <row r="321" spans="1:29" ht="15" hidden="1" customHeight="1">
      <c r="A321" s="276"/>
      <c r="B321" s="70"/>
      <c r="C321" s="48">
        <v>3</v>
      </c>
      <c r="D321" s="4"/>
      <c r="E321" s="491"/>
      <c r="F321" s="481"/>
      <c r="G321" s="482"/>
      <c r="H321" s="475"/>
      <c r="I321" s="1">
        <v>3</v>
      </c>
      <c r="J321" s="49"/>
      <c r="K321" s="24"/>
      <c r="L321" s="12"/>
      <c r="M321" s="266">
        <v>2</v>
      </c>
      <c r="N321" s="470" t="s">
        <v>10</v>
      </c>
      <c r="O321" s="491"/>
      <c r="P321" s="488"/>
      <c r="Q321" s="488"/>
      <c r="R321" s="475"/>
      <c r="S321" s="269">
        <v>2</v>
      </c>
      <c r="T321" s="471" t="s">
        <v>10</v>
      </c>
      <c r="U321" s="24"/>
      <c r="V321" s="10"/>
      <c r="W321" s="501"/>
      <c r="X321" s="498"/>
      <c r="Y321" s="747"/>
      <c r="Z321" s="742"/>
      <c r="AA321" s="743"/>
      <c r="AB321" s="102"/>
      <c r="AC321" s="280"/>
    </row>
    <row r="322" spans="1:29" ht="15" hidden="1" customHeight="1">
      <c r="A322" s="276"/>
      <c r="B322" s="70"/>
      <c r="C322" s="48">
        <v>4</v>
      </c>
      <c r="D322" s="4"/>
      <c r="E322" s="491"/>
      <c r="F322" s="481"/>
      <c r="G322" s="482"/>
      <c r="H322" s="475"/>
      <c r="I322" s="1">
        <v>4</v>
      </c>
      <c r="J322" s="49"/>
      <c r="K322" s="24"/>
      <c r="L322" s="12"/>
      <c r="M322" s="266">
        <v>4</v>
      </c>
      <c r="N322" s="470"/>
      <c r="O322" s="491"/>
      <c r="P322" s="488"/>
      <c r="Q322" s="488"/>
      <c r="R322" s="475"/>
      <c r="S322" s="269">
        <v>4</v>
      </c>
      <c r="T322" s="471"/>
      <c r="U322" s="24"/>
      <c r="V322" s="10"/>
      <c r="W322" s="499">
        <v>6</v>
      </c>
      <c r="X322" s="496"/>
      <c r="Y322" s="747"/>
      <c r="Z322" s="742"/>
      <c r="AA322" s="743"/>
      <c r="AB322" s="102"/>
      <c r="AC322" s="280"/>
    </row>
    <row r="323" spans="1:29" ht="15" hidden="1" customHeight="1">
      <c r="A323" s="276"/>
      <c r="B323" s="70">
        <f>IF(F318=2,1,0)</f>
        <v>0</v>
      </c>
      <c r="C323" s="137"/>
      <c r="D323" s="265" t="s">
        <v>14</v>
      </c>
      <c r="E323" s="492"/>
      <c r="F323" s="481"/>
      <c r="G323" s="482"/>
      <c r="H323" s="476"/>
      <c r="I323" s="136"/>
      <c r="J323" s="260" t="s">
        <v>15</v>
      </c>
      <c r="K323" s="25">
        <f>IF(G318=4,1,0)</f>
        <v>1</v>
      </c>
      <c r="L323" s="12">
        <f>IF(P318=1,1,0)</f>
        <v>1</v>
      </c>
      <c r="M323" s="142"/>
      <c r="N323" s="258" t="s">
        <v>27</v>
      </c>
      <c r="O323" s="492"/>
      <c r="P323" s="489"/>
      <c r="Q323" s="489"/>
      <c r="R323" s="476"/>
      <c r="S323" s="136"/>
      <c r="T323" s="259" t="s">
        <v>49</v>
      </c>
      <c r="U323" s="24">
        <f>IF(Q318=1,1,0)</f>
        <v>0</v>
      </c>
      <c r="V323" s="10"/>
      <c r="W323" s="500"/>
      <c r="X323" s="497"/>
      <c r="Y323" s="747"/>
      <c r="Z323" s="742"/>
      <c r="AA323" s="743"/>
      <c r="AB323" s="102"/>
      <c r="AC323" s="280"/>
    </row>
    <row r="324" spans="1:29" ht="39.950000000000003" hidden="1" customHeight="1">
      <c r="A324" s="276"/>
      <c r="B324" s="70"/>
      <c r="C324" s="478"/>
      <c r="D324" s="479"/>
      <c r="E324" s="479"/>
      <c r="F324" s="480">
        <v>2</v>
      </c>
      <c r="G324" s="480">
        <v>2</v>
      </c>
      <c r="H324" s="483"/>
      <c r="I324" s="483"/>
      <c r="J324" s="484"/>
      <c r="K324" s="24"/>
      <c r="L324" s="12"/>
      <c r="M324" s="485"/>
      <c r="N324" s="479"/>
      <c r="O324" s="486"/>
      <c r="P324" s="487">
        <v>1</v>
      </c>
      <c r="Q324" s="487">
        <v>1</v>
      </c>
      <c r="R324" s="494"/>
      <c r="S324" s="483"/>
      <c r="T324" s="495"/>
      <c r="U324" s="24"/>
      <c r="V324" s="10"/>
      <c r="W324" s="501"/>
      <c r="X324" s="498"/>
      <c r="Y324" s="747"/>
      <c r="Z324" s="742"/>
      <c r="AA324" s="743"/>
      <c r="AB324" s="102"/>
      <c r="AC324" s="280"/>
    </row>
    <row r="325" spans="1:29" ht="15" hidden="1" customHeight="1">
      <c r="A325" s="276"/>
      <c r="B325" s="70"/>
      <c r="C325" s="48">
        <v>1</v>
      </c>
      <c r="D325" s="4"/>
      <c r="E325" s="502" t="s">
        <v>48</v>
      </c>
      <c r="F325" s="481"/>
      <c r="G325" s="482"/>
      <c r="H325" s="474" t="s">
        <v>48</v>
      </c>
      <c r="I325" s="1">
        <v>1</v>
      </c>
      <c r="J325" s="49"/>
      <c r="K325" s="24"/>
      <c r="L325" s="12"/>
      <c r="M325" s="266">
        <v>1</v>
      </c>
      <c r="N325" s="493" t="s">
        <v>9</v>
      </c>
      <c r="O325" s="490" t="s">
        <v>48</v>
      </c>
      <c r="P325" s="488"/>
      <c r="Q325" s="488"/>
      <c r="R325" s="474" t="s">
        <v>48</v>
      </c>
      <c r="S325" s="269">
        <v>1</v>
      </c>
      <c r="T325" s="477" t="s">
        <v>9</v>
      </c>
      <c r="U325" s="24"/>
      <c r="V325" s="10"/>
      <c r="W325" s="553">
        <v>7</v>
      </c>
      <c r="X325" s="556"/>
      <c r="Y325" s="747"/>
      <c r="Z325" s="742"/>
      <c r="AA325" s="743"/>
      <c r="AB325" s="102"/>
      <c r="AC325" s="280"/>
    </row>
    <row r="326" spans="1:29" ht="15" hidden="1" customHeight="1">
      <c r="A326" s="276"/>
      <c r="B326" s="70"/>
      <c r="C326" s="48">
        <v>2</v>
      </c>
      <c r="D326" s="4"/>
      <c r="E326" s="503"/>
      <c r="F326" s="481"/>
      <c r="G326" s="482"/>
      <c r="H326" s="475"/>
      <c r="I326" s="1">
        <v>2</v>
      </c>
      <c r="J326" s="49"/>
      <c r="K326" s="24"/>
      <c r="L326" s="12"/>
      <c r="M326" s="266">
        <v>2</v>
      </c>
      <c r="N326" s="493"/>
      <c r="O326" s="491"/>
      <c r="P326" s="488"/>
      <c r="Q326" s="488"/>
      <c r="R326" s="475"/>
      <c r="S326" s="269">
        <v>2</v>
      </c>
      <c r="T326" s="477"/>
      <c r="U326" s="24"/>
      <c r="V326" s="10"/>
      <c r="W326" s="554"/>
      <c r="X326" s="557"/>
      <c r="Y326" s="747"/>
      <c r="Z326" s="742"/>
      <c r="AA326" s="743"/>
      <c r="AB326" s="102"/>
      <c r="AC326" s="280"/>
    </row>
    <row r="327" spans="1:29" ht="15" hidden="1" customHeight="1">
      <c r="A327" s="276"/>
      <c r="B327" s="70"/>
      <c r="C327" s="48">
        <v>3</v>
      </c>
      <c r="D327" s="4"/>
      <c r="E327" s="503"/>
      <c r="F327" s="481"/>
      <c r="G327" s="482"/>
      <c r="H327" s="475"/>
      <c r="I327" s="1">
        <v>3</v>
      </c>
      <c r="J327" s="49"/>
      <c r="K327" s="24"/>
      <c r="L327" s="12"/>
      <c r="M327" s="266">
        <v>2</v>
      </c>
      <c r="N327" s="470" t="s">
        <v>10</v>
      </c>
      <c r="O327" s="491"/>
      <c r="P327" s="488"/>
      <c r="Q327" s="488"/>
      <c r="R327" s="475"/>
      <c r="S327" s="269">
        <v>2</v>
      </c>
      <c r="T327" s="471" t="s">
        <v>10</v>
      </c>
      <c r="U327" s="24"/>
      <c r="V327" s="10"/>
      <c r="W327" s="554"/>
      <c r="X327" s="557"/>
      <c r="Y327" s="747"/>
      <c r="Z327" s="742"/>
      <c r="AA327" s="743"/>
      <c r="AB327" s="102"/>
      <c r="AC327" s="280"/>
    </row>
    <row r="328" spans="1:29" ht="15" hidden="1" customHeight="1">
      <c r="A328" s="276"/>
      <c r="B328" s="70"/>
      <c r="C328" s="48">
        <v>4</v>
      </c>
      <c r="D328" s="4"/>
      <c r="E328" s="503"/>
      <c r="F328" s="481"/>
      <c r="G328" s="482"/>
      <c r="H328" s="475"/>
      <c r="I328" s="1">
        <v>4</v>
      </c>
      <c r="J328" s="49"/>
      <c r="K328" s="24"/>
      <c r="L328" s="12"/>
      <c r="M328" s="266">
        <v>4</v>
      </c>
      <c r="N328" s="470"/>
      <c r="O328" s="491"/>
      <c r="P328" s="488"/>
      <c r="Q328" s="488"/>
      <c r="R328" s="475"/>
      <c r="S328" s="269">
        <v>4</v>
      </c>
      <c r="T328" s="471"/>
      <c r="U328" s="24"/>
      <c r="V328" s="10"/>
      <c r="W328" s="555"/>
      <c r="X328" s="558"/>
      <c r="Y328" s="747"/>
      <c r="Z328" s="742"/>
      <c r="AA328" s="743"/>
      <c r="AB328" s="102"/>
      <c r="AC328" s="280"/>
    </row>
    <row r="329" spans="1:29" ht="15" hidden="1" customHeight="1">
      <c r="A329" s="276"/>
      <c r="B329" s="70">
        <f>IF(F324=3,1,0)</f>
        <v>0</v>
      </c>
      <c r="C329" s="137"/>
      <c r="D329" s="265" t="s">
        <v>16</v>
      </c>
      <c r="E329" s="504"/>
      <c r="F329" s="481"/>
      <c r="G329" s="482"/>
      <c r="H329" s="476"/>
      <c r="I329" s="136"/>
      <c r="J329" s="260" t="s">
        <v>26</v>
      </c>
      <c r="K329" s="25">
        <f>IF(G324=1,1,0)</f>
        <v>0</v>
      </c>
      <c r="L329" s="12">
        <f>IF(P324=2,1,0)</f>
        <v>0</v>
      </c>
      <c r="M329" s="142"/>
      <c r="N329" s="258" t="s">
        <v>16</v>
      </c>
      <c r="O329" s="492"/>
      <c r="P329" s="489"/>
      <c r="Q329" s="489"/>
      <c r="R329" s="476"/>
      <c r="S329" s="136"/>
      <c r="T329" s="259" t="s">
        <v>17</v>
      </c>
      <c r="U329" s="24">
        <f>IF(Q324=1,1,0)</f>
        <v>1</v>
      </c>
      <c r="V329" s="10"/>
      <c r="W329" s="499">
        <v>8</v>
      </c>
      <c r="X329" s="496"/>
      <c r="Y329" s="747"/>
      <c r="Z329" s="742"/>
      <c r="AA329" s="743"/>
      <c r="AB329" s="102"/>
      <c r="AC329" s="280"/>
    </row>
    <row r="330" spans="1:29" ht="39.950000000000003" hidden="1" customHeight="1">
      <c r="A330" s="276"/>
      <c r="B330" s="70"/>
      <c r="C330" s="478"/>
      <c r="D330" s="479"/>
      <c r="E330" s="479"/>
      <c r="F330" s="480">
        <v>3</v>
      </c>
      <c r="G330" s="480">
        <v>4</v>
      </c>
      <c r="H330" s="483"/>
      <c r="I330" s="483"/>
      <c r="J330" s="484"/>
      <c r="K330" s="24"/>
      <c r="L330" s="12"/>
      <c r="M330" s="485"/>
      <c r="N330" s="479"/>
      <c r="O330" s="486"/>
      <c r="P330" s="487">
        <v>3</v>
      </c>
      <c r="Q330" s="487">
        <v>1</v>
      </c>
      <c r="R330" s="494"/>
      <c r="S330" s="483"/>
      <c r="T330" s="495"/>
      <c r="U330" s="24"/>
      <c r="V330" s="10"/>
      <c r="W330" s="501"/>
      <c r="X330" s="498"/>
      <c r="Y330" s="747"/>
      <c r="Z330" s="742"/>
      <c r="AA330" s="743"/>
      <c r="AB330" s="102"/>
      <c r="AC330" s="280"/>
    </row>
    <row r="331" spans="1:29" ht="15" hidden="1" customHeight="1">
      <c r="A331" s="276"/>
      <c r="B331" s="70"/>
      <c r="C331" s="48">
        <v>1</v>
      </c>
      <c r="D331" s="4"/>
      <c r="E331" s="490" t="s">
        <v>48</v>
      </c>
      <c r="F331" s="481"/>
      <c r="G331" s="482"/>
      <c r="H331" s="474" t="s">
        <v>48</v>
      </c>
      <c r="I331" s="1">
        <v>1</v>
      </c>
      <c r="J331" s="49"/>
      <c r="K331" s="24"/>
      <c r="L331" s="12"/>
      <c r="M331" s="266">
        <v>1</v>
      </c>
      <c r="N331" s="493" t="s">
        <v>9</v>
      </c>
      <c r="O331" s="490" t="s">
        <v>48</v>
      </c>
      <c r="P331" s="488"/>
      <c r="Q331" s="488"/>
      <c r="R331" s="474" t="s">
        <v>48</v>
      </c>
      <c r="S331" s="269">
        <v>1</v>
      </c>
      <c r="T331" s="477" t="s">
        <v>9</v>
      </c>
      <c r="U331" s="24"/>
      <c r="V331" s="10"/>
      <c r="W331" s="553">
        <v>9</v>
      </c>
      <c r="X331" s="556"/>
      <c r="Y331" s="747"/>
      <c r="Z331" s="742"/>
      <c r="AA331" s="743"/>
      <c r="AB331" s="102"/>
      <c r="AC331" s="280"/>
    </row>
    <row r="332" spans="1:29" ht="15" hidden="1" customHeight="1">
      <c r="A332" s="276"/>
      <c r="B332" s="70"/>
      <c r="C332" s="48">
        <v>2</v>
      </c>
      <c r="D332" s="4"/>
      <c r="E332" s="491"/>
      <c r="F332" s="481"/>
      <c r="G332" s="482"/>
      <c r="H332" s="475"/>
      <c r="I332" s="1">
        <v>2</v>
      </c>
      <c r="J332" s="49"/>
      <c r="K332" s="24"/>
      <c r="L332" s="12"/>
      <c r="M332" s="266">
        <v>2</v>
      </c>
      <c r="N332" s="493"/>
      <c r="O332" s="491"/>
      <c r="P332" s="488"/>
      <c r="Q332" s="488"/>
      <c r="R332" s="475"/>
      <c r="S332" s="269">
        <v>2</v>
      </c>
      <c r="T332" s="477"/>
      <c r="U332" s="24"/>
      <c r="V332" s="10"/>
      <c r="W332" s="554"/>
      <c r="X332" s="557"/>
      <c r="Y332" s="747"/>
      <c r="Z332" s="742"/>
      <c r="AA332" s="743"/>
      <c r="AB332" s="102"/>
      <c r="AC332" s="280"/>
    </row>
    <row r="333" spans="1:29" ht="15" hidden="1" customHeight="1">
      <c r="A333" s="276"/>
      <c r="B333" s="70"/>
      <c r="C333" s="48">
        <v>3</v>
      </c>
      <c r="D333" s="4"/>
      <c r="E333" s="491"/>
      <c r="F333" s="481"/>
      <c r="G333" s="482"/>
      <c r="H333" s="475"/>
      <c r="I333" s="1">
        <v>3</v>
      </c>
      <c r="J333" s="49"/>
      <c r="K333" s="24"/>
      <c r="L333" s="12"/>
      <c r="M333" s="266">
        <v>2</v>
      </c>
      <c r="N333" s="470" t="s">
        <v>10</v>
      </c>
      <c r="O333" s="491"/>
      <c r="P333" s="488"/>
      <c r="Q333" s="488"/>
      <c r="R333" s="475"/>
      <c r="S333" s="269">
        <v>2</v>
      </c>
      <c r="T333" s="471" t="s">
        <v>10</v>
      </c>
      <c r="U333" s="24"/>
      <c r="V333" s="10"/>
      <c r="W333" s="555"/>
      <c r="X333" s="558"/>
      <c r="Y333" s="747"/>
      <c r="Z333" s="742"/>
      <c r="AA333" s="743"/>
      <c r="AB333" s="102"/>
      <c r="AC333" s="280"/>
    </row>
    <row r="334" spans="1:29" ht="15" hidden="1" customHeight="1">
      <c r="A334" s="276"/>
      <c r="B334" s="70">
        <f>IF(F330=2,1,0)</f>
        <v>0</v>
      </c>
      <c r="C334" s="48">
        <v>4</v>
      </c>
      <c r="D334" s="4"/>
      <c r="E334" s="491"/>
      <c r="F334" s="481"/>
      <c r="G334" s="482"/>
      <c r="H334" s="475"/>
      <c r="I334" s="1">
        <v>4</v>
      </c>
      <c r="J334" s="49"/>
      <c r="K334" s="25">
        <f>IF(G330=4,1,0)</f>
        <v>1</v>
      </c>
      <c r="L334" s="12">
        <f>IF(P330=1,1,0)</f>
        <v>0</v>
      </c>
      <c r="M334" s="266">
        <v>4</v>
      </c>
      <c r="N334" s="470"/>
      <c r="O334" s="491"/>
      <c r="P334" s="488"/>
      <c r="Q334" s="488"/>
      <c r="R334" s="475"/>
      <c r="S334" s="269">
        <v>4</v>
      </c>
      <c r="T334" s="472"/>
      <c r="U334" s="24">
        <f>IF(Q330=2,1,0)</f>
        <v>0</v>
      </c>
      <c r="V334" s="10"/>
      <c r="W334" s="499">
        <v>10</v>
      </c>
      <c r="X334" s="496"/>
      <c r="Y334" s="747"/>
      <c r="Z334" s="742"/>
      <c r="AA334" s="743"/>
      <c r="AB334" s="102"/>
      <c r="AC334" s="280"/>
    </row>
    <row r="335" spans="1:29" ht="15.75" hidden="1" customHeight="1">
      <c r="A335" s="276"/>
      <c r="B335" s="70"/>
      <c r="C335" s="138"/>
      <c r="D335" s="27"/>
      <c r="E335" s="492"/>
      <c r="F335" s="481"/>
      <c r="G335" s="482"/>
      <c r="H335" s="476"/>
      <c r="I335" s="139"/>
      <c r="J335" s="50"/>
      <c r="K335" s="23"/>
      <c r="L335" s="22"/>
      <c r="M335" s="28"/>
      <c r="N335" s="29"/>
      <c r="O335" s="492"/>
      <c r="P335" s="489"/>
      <c r="Q335" s="489"/>
      <c r="R335" s="476"/>
      <c r="S335" s="143"/>
      <c r="T335" s="30"/>
      <c r="U335" s="24"/>
      <c r="V335" s="10"/>
      <c r="W335" s="500"/>
      <c r="X335" s="497"/>
      <c r="Y335" s="747"/>
      <c r="Z335" s="742"/>
      <c r="AA335" s="743"/>
      <c r="AB335" s="102"/>
      <c r="AC335" s="280"/>
    </row>
    <row r="336" spans="1:29" ht="35.1" hidden="1" customHeight="1" thickBot="1">
      <c r="A336" s="276"/>
      <c r="B336" s="72"/>
      <c r="C336" s="51"/>
      <c r="D336" s="464" t="s">
        <v>52</v>
      </c>
      <c r="E336" s="464"/>
      <c r="F336" s="464"/>
      <c r="G336" s="464"/>
      <c r="H336" s="464"/>
      <c r="I336" s="464"/>
      <c r="J336" s="465"/>
      <c r="K336" s="23"/>
      <c r="L336" s="10"/>
      <c r="M336" s="169"/>
      <c r="N336" s="466" t="s">
        <v>52</v>
      </c>
      <c r="O336" s="466"/>
      <c r="P336" s="466"/>
      <c r="Q336" s="466"/>
      <c r="R336" s="466"/>
      <c r="S336" s="466"/>
      <c r="T336" s="467"/>
      <c r="U336" s="23"/>
      <c r="V336" s="85"/>
      <c r="W336" s="551"/>
      <c r="X336" s="552"/>
      <c r="Y336" s="748"/>
      <c r="Z336" s="744"/>
      <c r="AA336" s="745"/>
      <c r="AB336" s="102"/>
      <c r="AC336" s="280"/>
    </row>
    <row r="337" spans="1:29" ht="27.95" hidden="1" customHeight="1" thickBot="1">
      <c r="A337" s="276"/>
      <c r="B337" s="73"/>
      <c r="C337" s="74"/>
      <c r="D337" s="468"/>
      <c r="E337" s="468"/>
      <c r="F337" s="469"/>
      <c r="G337" s="469"/>
      <c r="H337" s="78"/>
      <c r="I337" s="74"/>
      <c r="J337" s="74"/>
      <c r="K337" s="75"/>
      <c r="L337" s="76"/>
      <c r="M337" s="77"/>
      <c r="N337" s="468"/>
      <c r="O337" s="468"/>
      <c r="P337" s="469"/>
      <c r="Q337" s="469"/>
      <c r="R337" s="78"/>
      <c r="S337" s="78"/>
      <c r="T337" s="78"/>
      <c r="U337" s="79"/>
      <c r="V337" s="74"/>
      <c r="W337" s="74"/>
      <c r="X337" s="74"/>
      <c r="Y337" s="74"/>
      <c r="Z337" s="74"/>
      <c r="AA337" s="74"/>
      <c r="AB337" s="103"/>
      <c r="AC337" s="280"/>
    </row>
    <row r="338" spans="1:29" ht="27.95" hidden="1" customHeight="1">
      <c r="A338" s="276"/>
      <c r="B338" s="180"/>
      <c r="C338" s="44"/>
      <c r="D338" s="181"/>
      <c r="E338" s="181"/>
      <c r="F338" s="182"/>
      <c r="G338" s="182"/>
      <c r="H338" s="183"/>
      <c r="I338" s="44"/>
      <c r="J338" s="44"/>
      <c r="K338" s="44"/>
      <c r="L338" s="184"/>
      <c r="M338" s="184"/>
      <c r="N338" s="181"/>
      <c r="O338" s="181"/>
      <c r="P338" s="182"/>
      <c r="Q338" s="182"/>
      <c r="R338" s="183"/>
      <c r="S338" s="183"/>
      <c r="T338" s="183"/>
      <c r="U338" s="183"/>
      <c r="V338" s="44"/>
      <c r="W338" s="44"/>
      <c r="X338" s="44"/>
      <c r="Y338" s="44"/>
      <c r="Z338" s="44"/>
      <c r="AA338" s="44"/>
      <c r="AB338" s="44"/>
      <c r="AC338" s="280"/>
    </row>
    <row r="339" spans="1:29" hidden="1">
      <c r="A339" s="276"/>
      <c r="B339" s="39"/>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280"/>
    </row>
    <row r="340" spans="1:29" hidden="1">
      <c r="A340" s="276"/>
      <c r="B340" s="39"/>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C340" s="280"/>
    </row>
    <row r="341" spans="1:29" ht="14.25" hidden="1" customHeight="1">
      <c r="A341" s="276"/>
      <c r="B341" s="113"/>
      <c r="C341" s="561" t="s">
        <v>33</v>
      </c>
      <c r="D341" s="561"/>
      <c r="E341" s="561"/>
      <c r="F341" s="561"/>
      <c r="G341" s="561"/>
      <c r="H341" s="542">
        <v>10</v>
      </c>
      <c r="I341" s="542"/>
      <c r="J341" s="542"/>
      <c r="K341" s="116"/>
      <c r="L341" s="563" t="s">
        <v>33</v>
      </c>
      <c r="M341" s="564"/>
      <c r="N341" s="564"/>
      <c r="O341" s="564"/>
      <c r="P341" s="564"/>
      <c r="Q341" s="564"/>
      <c r="R341" s="564"/>
      <c r="S341" s="542">
        <v>10</v>
      </c>
      <c r="T341" s="542"/>
      <c r="U341" s="57"/>
      <c r="V341" s="583" t="s">
        <v>33</v>
      </c>
      <c r="W341" s="584"/>
      <c r="X341" s="584"/>
      <c r="Y341" s="57"/>
      <c r="Z341" s="57"/>
      <c r="AA341" s="578">
        <v>10</v>
      </c>
      <c r="AB341" s="121"/>
      <c r="AC341" s="280"/>
    </row>
    <row r="342" spans="1:29" ht="22.5" hidden="1" customHeight="1" thickBot="1">
      <c r="A342" s="276"/>
      <c r="B342" s="114"/>
      <c r="C342" s="562"/>
      <c r="D342" s="562"/>
      <c r="E342" s="562"/>
      <c r="F342" s="562"/>
      <c r="G342" s="562"/>
      <c r="H342" s="543"/>
      <c r="I342" s="543"/>
      <c r="J342" s="543"/>
      <c r="K342" s="117"/>
      <c r="L342" s="565"/>
      <c r="M342" s="566"/>
      <c r="N342" s="566"/>
      <c r="O342" s="566"/>
      <c r="P342" s="566"/>
      <c r="Q342" s="566"/>
      <c r="R342" s="566"/>
      <c r="S342" s="547"/>
      <c r="T342" s="547"/>
      <c r="U342" s="58"/>
      <c r="V342" s="585"/>
      <c r="W342" s="586"/>
      <c r="X342" s="586"/>
      <c r="Y342" s="58"/>
      <c r="Z342" s="58"/>
      <c r="AA342" s="579"/>
      <c r="AB342" s="122"/>
      <c r="AC342" s="280"/>
    </row>
    <row r="343" spans="1:29" ht="12" hidden="1" customHeight="1">
      <c r="A343" s="276"/>
      <c r="B343" s="34"/>
      <c r="C343" s="507" t="s">
        <v>0</v>
      </c>
      <c r="D343" s="508"/>
      <c r="E343" s="47"/>
      <c r="F343" s="47"/>
      <c r="G343" s="47"/>
      <c r="H343" s="47"/>
      <c r="I343" s="47"/>
      <c r="J343" s="141" t="s">
        <v>24</v>
      </c>
      <c r="K343" s="109"/>
      <c r="L343" s="108"/>
      <c r="M343" s="548" t="s">
        <v>30</v>
      </c>
      <c r="N343" s="549"/>
      <c r="O343" s="549"/>
      <c r="P343" s="172"/>
      <c r="Q343" s="172"/>
      <c r="R343" s="549" t="s">
        <v>31</v>
      </c>
      <c r="S343" s="549"/>
      <c r="T343" s="550"/>
      <c r="U343" s="36"/>
      <c r="V343" s="43"/>
      <c r="W343" s="567" t="s">
        <v>5</v>
      </c>
      <c r="X343" s="568"/>
      <c r="Y343" s="89"/>
      <c r="Z343" s="614" t="s">
        <v>41</v>
      </c>
      <c r="AA343" s="615"/>
      <c r="AB343" s="123"/>
      <c r="AC343" s="280"/>
    </row>
    <row r="344" spans="1:29" ht="35.1" hidden="1" customHeight="1">
      <c r="A344" s="276"/>
      <c r="B344" s="34"/>
      <c r="C344" s="478" t="s">
        <v>51</v>
      </c>
      <c r="D344" s="479"/>
      <c r="E344" s="479"/>
      <c r="F344" s="480"/>
      <c r="G344" s="480"/>
      <c r="H344" s="494"/>
      <c r="I344" s="483"/>
      <c r="J344" s="484"/>
      <c r="K344" s="110"/>
      <c r="L344" s="11"/>
      <c r="M344" s="533" t="s">
        <v>51</v>
      </c>
      <c r="N344" s="534"/>
      <c r="O344" s="534"/>
      <c r="P344" s="480">
        <v>1</v>
      </c>
      <c r="Q344" s="480"/>
      <c r="R344" s="537"/>
      <c r="S344" s="537"/>
      <c r="T344" s="538"/>
      <c r="U344" s="37"/>
      <c r="V344" s="20"/>
      <c r="W344" s="569"/>
      <c r="X344" s="570"/>
      <c r="Y344" s="90"/>
      <c r="Z344" s="616"/>
      <c r="AA344" s="617"/>
      <c r="AB344" s="123"/>
      <c r="AC344" s="280"/>
    </row>
    <row r="345" spans="1:29" ht="15" hidden="1" customHeight="1">
      <c r="A345" s="276"/>
      <c r="B345" s="34"/>
      <c r="C345" s="48">
        <v>1</v>
      </c>
      <c r="D345" s="140" t="s">
        <v>47</v>
      </c>
      <c r="E345" s="490" t="s">
        <v>48</v>
      </c>
      <c r="F345" s="480"/>
      <c r="G345" s="480"/>
      <c r="H345" s="474" t="s">
        <v>48</v>
      </c>
      <c r="I345" s="1">
        <v>1</v>
      </c>
      <c r="J345" s="49"/>
      <c r="K345" s="110"/>
      <c r="L345" s="11"/>
      <c r="M345" s="527">
        <v>1</v>
      </c>
      <c r="N345" s="530" t="s">
        <v>9</v>
      </c>
      <c r="O345" s="531" t="s">
        <v>48</v>
      </c>
      <c r="P345" s="481"/>
      <c r="Q345" s="480"/>
      <c r="R345" s="502" t="s">
        <v>48</v>
      </c>
      <c r="S345" s="525">
        <v>1</v>
      </c>
      <c r="T345" s="526" t="s">
        <v>9</v>
      </c>
      <c r="U345" s="37"/>
      <c r="V345" s="20"/>
      <c r="W345" s="569"/>
      <c r="X345" s="570"/>
      <c r="Y345" s="90"/>
      <c r="Z345" s="616"/>
      <c r="AA345" s="617"/>
      <c r="AB345" s="123"/>
      <c r="AC345" s="280"/>
    </row>
    <row r="346" spans="1:29" ht="15" hidden="1" customHeight="1">
      <c r="A346" s="276"/>
      <c r="B346" s="34"/>
      <c r="C346" s="48">
        <v>2</v>
      </c>
      <c r="D346" s="140" t="s">
        <v>46</v>
      </c>
      <c r="E346" s="491"/>
      <c r="F346" s="480"/>
      <c r="G346" s="480"/>
      <c r="H346" s="475"/>
      <c r="I346" s="1">
        <v>2</v>
      </c>
      <c r="J346" s="49"/>
      <c r="K346" s="111"/>
      <c r="L346" s="32"/>
      <c r="M346" s="527"/>
      <c r="N346" s="530"/>
      <c r="O346" s="532"/>
      <c r="P346" s="481"/>
      <c r="Q346" s="480"/>
      <c r="R346" s="503"/>
      <c r="S346" s="525"/>
      <c r="T346" s="526"/>
      <c r="U346" s="37"/>
      <c r="V346" s="20"/>
      <c r="W346" s="571"/>
      <c r="X346" s="572"/>
      <c r="Y346" s="91"/>
      <c r="Z346" s="618"/>
      <c r="AA346" s="619"/>
      <c r="AB346" s="123"/>
      <c r="AC346" s="280"/>
    </row>
    <row r="347" spans="1:29" ht="20.25" hidden="1" customHeight="1">
      <c r="A347" s="276"/>
      <c r="B347" s="34"/>
      <c r="C347" s="48">
        <v>3</v>
      </c>
      <c r="D347" s="140" t="s">
        <v>46</v>
      </c>
      <c r="E347" s="491"/>
      <c r="F347" s="480"/>
      <c r="G347" s="480"/>
      <c r="H347" s="475"/>
      <c r="I347" s="1">
        <v>3</v>
      </c>
      <c r="J347" s="49"/>
      <c r="K347" s="111"/>
      <c r="L347" s="32"/>
      <c r="M347" s="527">
        <v>2</v>
      </c>
      <c r="N347" s="528" t="s">
        <v>10</v>
      </c>
      <c r="O347" s="532"/>
      <c r="P347" s="481"/>
      <c r="Q347" s="480"/>
      <c r="R347" s="503"/>
      <c r="S347" s="525">
        <v>3</v>
      </c>
      <c r="T347" s="529" t="s">
        <v>10</v>
      </c>
      <c r="U347" s="37"/>
      <c r="V347" s="20"/>
      <c r="W347" s="499">
        <v>11</v>
      </c>
      <c r="X347" s="496"/>
      <c r="Y347" s="773">
        <v>101</v>
      </c>
      <c r="Z347" s="770">
        <f>VLOOKUP(Y347,Y730:AA739,3,TRUE)</f>
        <v>2</v>
      </c>
      <c r="AA347" s="741"/>
      <c r="AB347" s="124"/>
      <c r="AC347" s="280"/>
    </row>
    <row r="348" spans="1:29" ht="20.25" hidden="1" customHeight="1">
      <c r="A348" s="276"/>
      <c r="B348" s="34"/>
      <c r="C348" s="48">
        <v>4</v>
      </c>
      <c r="D348" s="140" t="s">
        <v>46</v>
      </c>
      <c r="E348" s="491"/>
      <c r="F348" s="480"/>
      <c r="G348" s="480"/>
      <c r="H348" s="475"/>
      <c r="I348" s="1">
        <v>4</v>
      </c>
      <c r="J348" s="49"/>
      <c r="K348" s="111"/>
      <c r="L348" s="32"/>
      <c r="M348" s="527"/>
      <c r="N348" s="528"/>
      <c r="O348" s="532"/>
      <c r="P348" s="481"/>
      <c r="Q348" s="480"/>
      <c r="R348" s="503"/>
      <c r="S348" s="525"/>
      <c r="T348" s="529"/>
      <c r="U348" s="37"/>
      <c r="V348" s="20"/>
      <c r="W348" s="500"/>
      <c r="X348" s="497"/>
      <c r="Y348" s="774"/>
      <c r="Z348" s="771"/>
      <c r="AA348" s="743"/>
      <c r="AB348" s="124"/>
      <c r="AC348" s="280"/>
    </row>
    <row r="349" spans="1:29" ht="12" hidden="1" customHeight="1">
      <c r="A349" s="276"/>
      <c r="B349" s="34">
        <f>IF(F344=3,1,0)</f>
        <v>0</v>
      </c>
      <c r="C349" s="523" t="s">
        <v>1</v>
      </c>
      <c r="D349" s="524"/>
      <c r="E349" s="492"/>
      <c r="F349" s="480"/>
      <c r="G349" s="480"/>
      <c r="H349" s="476"/>
      <c r="I349" s="136"/>
      <c r="J349" s="260" t="s">
        <v>2</v>
      </c>
      <c r="K349" s="111">
        <f>IF(G344=2,1,0)</f>
        <v>0</v>
      </c>
      <c r="L349" s="32">
        <f>IF(P344=2,1,0)</f>
        <v>0</v>
      </c>
      <c r="M349" s="170"/>
      <c r="N349" s="258" t="s">
        <v>29</v>
      </c>
      <c r="O349" s="539"/>
      <c r="P349" s="481"/>
      <c r="Q349" s="480"/>
      <c r="R349" s="504"/>
      <c r="S349" s="176"/>
      <c r="T349" s="259" t="s">
        <v>18</v>
      </c>
      <c r="U349" s="37">
        <f>IF(Q344=2,1,0)</f>
        <v>0</v>
      </c>
      <c r="V349" s="20"/>
      <c r="W349" s="501"/>
      <c r="X349" s="498"/>
      <c r="Y349" s="774"/>
      <c r="Z349" s="771"/>
      <c r="AA349" s="743"/>
      <c r="AB349" s="124"/>
      <c r="AC349" s="280"/>
    </row>
    <row r="350" spans="1:29" ht="35.1" hidden="1" customHeight="1">
      <c r="A350" s="276"/>
      <c r="B350" s="34"/>
      <c r="C350" s="478"/>
      <c r="D350" s="479"/>
      <c r="E350" s="479"/>
      <c r="F350" s="480"/>
      <c r="G350" s="480"/>
      <c r="H350" s="483"/>
      <c r="I350" s="483"/>
      <c r="J350" s="484"/>
      <c r="K350" s="111"/>
      <c r="L350" s="32"/>
      <c r="M350" s="533"/>
      <c r="N350" s="534"/>
      <c r="O350" s="534"/>
      <c r="P350" s="480"/>
      <c r="Q350" s="480"/>
      <c r="R350" s="537"/>
      <c r="S350" s="537"/>
      <c r="T350" s="538"/>
      <c r="U350" s="37"/>
      <c r="V350" s="20"/>
      <c r="W350" s="14">
        <v>12</v>
      </c>
      <c r="X350" s="15"/>
      <c r="Y350" s="774"/>
      <c r="Z350" s="771"/>
      <c r="AA350" s="743"/>
      <c r="AB350" s="124"/>
      <c r="AC350" s="280"/>
    </row>
    <row r="351" spans="1:29" ht="20.25" hidden="1" customHeight="1">
      <c r="A351" s="276"/>
      <c r="B351" s="34"/>
      <c r="C351" s="48">
        <v>1</v>
      </c>
      <c r="D351" s="4" t="s">
        <v>46</v>
      </c>
      <c r="E351" s="490" t="s">
        <v>48</v>
      </c>
      <c r="F351" s="481"/>
      <c r="G351" s="482"/>
      <c r="H351" s="474" t="s">
        <v>48</v>
      </c>
      <c r="I351" s="1">
        <v>1</v>
      </c>
      <c r="J351" s="49"/>
      <c r="K351" s="111"/>
      <c r="L351" s="32"/>
      <c r="M351" s="527">
        <v>1</v>
      </c>
      <c r="N351" s="530" t="s">
        <v>9</v>
      </c>
      <c r="O351" s="531" t="s">
        <v>48</v>
      </c>
      <c r="P351" s="481"/>
      <c r="Q351" s="480"/>
      <c r="R351" s="502" t="s">
        <v>48</v>
      </c>
      <c r="S351" s="525">
        <v>1</v>
      </c>
      <c r="T351" s="526" t="s">
        <v>9</v>
      </c>
      <c r="U351" s="37"/>
      <c r="V351" s="20"/>
      <c r="W351" s="499">
        <v>13</v>
      </c>
      <c r="X351" s="496"/>
      <c r="Y351" s="774"/>
      <c r="Z351" s="771"/>
      <c r="AA351" s="743"/>
      <c r="AB351" s="124"/>
      <c r="AC351" s="280"/>
    </row>
    <row r="352" spans="1:29" ht="20.25" hidden="1" customHeight="1">
      <c r="A352" s="276"/>
      <c r="B352" s="34"/>
      <c r="C352" s="48">
        <v>2</v>
      </c>
      <c r="D352" s="4" t="s">
        <v>47</v>
      </c>
      <c r="E352" s="491"/>
      <c r="F352" s="481"/>
      <c r="G352" s="482"/>
      <c r="H352" s="475"/>
      <c r="I352" s="1">
        <v>2</v>
      </c>
      <c r="J352" s="49"/>
      <c r="K352" s="111"/>
      <c r="L352" s="32"/>
      <c r="M352" s="527">
        <v>2</v>
      </c>
      <c r="N352" s="530"/>
      <c r="O352" s="532"/>
      <c r="P352" s="481"/>
      <c r="Q352" s="480"/>
      <c r="R352" s="503"/>
      <c r="S352" s="525">
        <v>2</v>
      </c>
      <c r="T352" s="526"/>
      <c r="U352" s="37"/>
      <c r="V352" s="20"/>
      <c r="W352" s="500"/>
      <c r="X352" s="497"/>
      <c r="Y352" s="774"/>
      <c r="Z352" s="771"/>
      <c r="AA352" s="743"/>
      <c r="AB352" s="124"/>
      <c r="AC352" s="280"/>
    </row>
    <row r="353" spans="1:29" ht="20.25" hidden="1" customHeight="1">
      <c r="A353" s="276"/>
      <c r="B353" s="34"/>
      <c r="C353" s="48">
        <v>3</v>
      </c>
      <c r="D353" s="4"/>
      <c r="E353" s="491"/>
      <c r="F353" s="481"/>
      <c r="G353" s="482"/>
      <c r="H353" s="475"/>
      <c r="I353" s="1">
        <v>3</v>
      </c>
      <c r="J353" s="49"/>
      <c r="K353" s="111"/>
      <c r="L353" s="32"/>
      <c r="M353" s="527">
        <v>2</v>
      </c>
      <c r="N353" s="528" t="s">
        <v>10</v>
      </c>
      <c r="O353" s="532"/>
      <c r="P353" s="481"/>
      <c r="Q353" s="480"/>
      <c r="R353" s="503"/>
      <c r="S353" s="525">
        <v>2</v>
      </c>
      <c r="T353" s="529" t="s">
        <v>10</v>
      </c>
      <c r="U353" s="37"/>
      <c r="V353" s="20"/>
      <c r="W353" s="500"/>
      <c r="X353" s="497"/>
      <c r="Y353" s="774"/>
      <c r="Z353" s="771"/>
      <c r="AA353" s="743"/>
      <c r="AB353" s="124"/>
      <c r="AC353" s="280"/>
    </row>
    <row r="354" spans="1:29" ht="20.25" hidden="1" customHeight="1">
      <c r="A354" s="276"/>
      <c r="B354" s="34"/>
      <c r="C354" s="48">
        <v>4</v>
      </c>
      <c r="D354" s="4"/>
      <c r="E354" s="491"/>
      <c r="F354" s="481"/>
      <c r="G354" s="482"/>
      <c r="H354" s="475"/>
      <c r="I354" s="1">
        <v>4</v>
      </c>
      <c r="J354" s="49"/>
      <c r="K354" s="111"/>
      <c r="L354" s="32">
        <f>IF(P350=1,1,0)</f>
        <v>0</v>
      </c>
      <c r="M354" s="527">
        <v>4</v>
      </c>
      <c r="N354" s="528"/>
      <c r="O354" s="532"/>
      <c r="P354" s="481"/>
      <c r="Q354" s="480"/>
      <c r="R354" s="503"/>
      <c r="S354" s="525">
        <v>4</v>
      </c>
      <c r="T354" s="529"/>
      <c r="U354" s="37">
        <f>IF(Q350=2,1,0)</f>
        <v>0</v>
      </c>
      <c r="V354" s="20"/>
      <c r="W354" s="501"/>
      <c r="X354" s="498"/>
      <c r="Y354" s="774"/>
      <c r="Z354" s="771"/>
      <c r="AA354" s="743"/>
      <c r="AB354" s="124"/>
      <c r="AC354" s="280"/>
    </row>
    <row r="355" spans="1:29" ht="12" hidden="1" customHeight="1">
      <c r="A355" s="276"/>
      <c r="B355" s="34">
        <f>IF(F350=1,1,0)</f>
        <v>0</v>
      </c>
      <c r="C355" s="137"/>
      <c r="D355" s="265" t="s">
        <v>25</v>
      </c>
      <c r="E355" s="492"/>
      <c r="F355" s="481"/>
      <c r="G355" s="482"/>
      <c r="H355" s="476"/>
      <c r="I355" s="136"/>
      <c r="J355" s="260" t="s">
        <v>19</v>
      </c>
      <c r="K355" s="111">
        <f>IF(G350=3,1,0)</f>
        <v>0</v>
      </c>
      <c r="L355" s="32"/>
      <c r="M355" s="170"/>
      <c r="N355" s="258" t="s">
        <v>28</v>
      </c>
      <c r="O355" s="539"/>
      <c r="P355" s="481"/>
      <c r="Q355" s="480"/>
      <c r="R355" s="504"/>
      <c r="S355" s="176"/>
      <c r="T355" s="259" t="s">
        <v>50</v>
      </c>
      <c r="U355" s="37"/>
      <c r="V355" s="20"/>
      <c r="W355" s="553">
        <v>14</v>
      </c>
      <c r="X355" s="556"/>
      <c r="Y355" s="774"/>
      <c r="Z355" s="771"/>
      <c r="AA355" s="743"/>
      <c r="AB355" s="124"/>
      <c r="AC355" s="280"/>
    </row>
    <row r="356" spans="1:29" ht="35.1" hidden="1" customHeight="1">
      <c r="A356" s="276"/>
      <c r="B356" s="34"/>
      <c r="C356" s="478"/>
      <c r="D356" s="479"/>
      <c r="E356" s="479"/>
      <c r="F356" s="480"/>
      <c r="G356" s="480"/>
      <c r="H356" s="483"/>
      <c r="I356" s="483"/>
      <c r="J356" s="484"/>
      <c r="K356" s="111"/>
      <c r="L356" s="32"/>
      <c r="M356" s="533"/>
      <c r="N356" s="534"/>
      <c r="O356" s="534"/>
      <c r="P356" s="480"/>
      <c r="Q356" s="480"/>
      <c r="R356" s="537"/>
      <c r="S356" s="537"/>
      <c r="T356" s="538"/>
      <c r="U356" s="37"/>
      <c r="V356" s="20"/>
      <c r="W356" s="555"/>
      <c r="X356" s="558"/>
      <c r="Y356" s="774"/>
      <c r="Z356" s="771"/>
      <c r="AA356" s="743"/>
      <c r="AB356" s="124"/>
      <c r="AC356" s="280"/>
    </row>
    <row r="357" spans="1:29" ht="20.25" hidden="1" customHeight="1">
      <c r="A357" s="276"/>
      <c r="B357" s="34"/>
      <c r="C357" s="48">
        <v>1</v>
      </c>
      <c r="D357" s="4"/>
      <c r="E357" s="490" t="s">
        <v>48</v>
      </c>
      <c r="F357" s="481"/>
      <c r="G357" s="482"/>
      <c r="H357" s="474" t="s">
        <v>48</v>
      </c>
      <c r="I357" s="1">
        <v>1</v>
      </c>
      <c r="J357" s="49"/>
      <c r="K357" s="111"/>
      <c r="L357" s="32"/>
      <c r="M357" s="527">
        <v>1</v>
      </c>
      <c r="N357" s="530" t="s">
        <v>9</v>
      </c>
      <c r="O357" s="531" t="s">
        <v>48</v>
      </c>
      <c r="P357" s="481"/>
      <c r="Q357" s="482"/>
      <c r="R357" s="502" t="s">
        <v>48</v>
      </c>
      <c r="S357" s="525">
        <v>1</v>
      </c>
      <c r="T357" s="526" t="s">
        <v>9</v>
      </c>
      <c r="U357" s="37"/>
      <c r="V357" s="20"/>
      <c r="W357" s="499">
        <v>15</v>
      </c>
      <c r="X357" s="496"/>
      <c r="Y357" s="774"/>
      <c r="Z357" s="771"/>
      <c r="AA357" s="743"/>
      <c r="AB357" s="124"/>
      <c r="AC357" s="280"/>
    </row>
    <row r="358" spans="1:29" ht="20.25" hidden="1" customHeight="1">
      <c r="A358" s="276"/>
      <c r="B358" s="34"/>
      <c r="C358" s="48">
        <v>2</v>
      </c>
      <c r="D358" s="4"/>
      <c r="E358" s="491"/>
      <c r="F358" s="481"/>
      <c r="G358" s="482"/>
      <c r="H358" s="475"/>
      <c r="I358" s="1">
        <v>2</v>
      </c>
      <c r="J358" s="49"/>
      <c r="K358" s="111"/>
      <c r="L358" s="32"/>
      <c r="M358" s="527">
        <v>2</v>
      </c>
      <c r="N358" s="530"/>
      <c r="O358" s="532"/>
      <c r="P358" s="481"/>
      <c r="Q358" s="482"/>
      <c r="R358" s="503"/>
      <c r="S358" s="525">
        <v>2</v>
      </c>
      <c r="T358" s="526"/>
      <c r="U358" s="37"/>
      <c r="V358" s="20"/>
      <c r="W358" s="500"/>
      <c r="X358" s="497"/>
      <c r="Y358" s="774"/>
      <c r="Z358" s="771"/>
      <c r="AA358" s="743"/>
      <c r="AB358" s="124"/>
      <c r="AC358" s="280"/>
    </row>
    <row r="359" spans="1:29" ht="20.25" hidden="1" customHeight="1">
      <c r="A359" s="276"/>
      <c r="B359" s="34"/>
      <c r="C359" s="48">
        <v>3</v>
      </c>
      <c r="D359" s="4"/>
      <c r="E359" s="491"/>
      <c r="F359" s="481"/>
      <c r="G359" s="482"/>
      <c r="H359" s="475"/>
      <c r="I359" s="1">
        <v>3</v>
      </c>
      <c r="J359" s="49"/>
      <c r="K359" s="111"/>
      <c r="L359" s="32"/>
      <c r="M359" s="527">
        <v>2</v>
      </c>
      <c r="N359" s="528" t="s">
        <v>10</v>
      </c>
      <c r="O359" s="532"/>
      <c r="P359" s="481"/>
      <c r="Q359" s="482"/>
      <c r="R359" s="503"/>
      <c r="S359" s="525">
        <v>2</v>
      </c>
      <c r="T359" s="529" t="s">
        <v>10</v>
      </c>
      <c r="U359" s="37"/>
      <c r="V359" s="20"/>
      <c r="W359" s="501"/>
      <c r="X359" s="498"/>
      <c r="Y359" s="774"/>
      <c r="Z359" s="771"/>
      <c r="AA359" s="743"/>
      <c r="AB359" s="124"/>
      <c r="AC359" s="280"/>
    </row>
    <row r="360" spans="1:29" ht="20.25" hidden="1" customHeight="1">
      <c r="A360" s="276"/>
      <c r="B360" s="34"/>
      <c r="C360" s="48">
        <v>4</v>
      </c>
      <c r="D360" s="4"/>
      <c r="E360" s="491"/>
      <c r="F360" s="481"/>
      <c r="G360" s="482"/>
      <c r="H360" s="475"/>
      <c r="I360" s="1">
        <v>4</v>
      </c>
      <c r="J360" s="49"/>
      <c r="K360" s="111"/>
      <c r="L360" s="32"/>
      <c r="M360" s="527">
        <v>4</v>
      </c>
      <c r="N360" s="528"/>
      <c r="O360" s="532"/>
      <c r="P360" s="481"/>
      <c r="Q360" s="482"/>
      <c r="R360" s="503"/>
      <c r="S360" s="525">
        <v>4</v>
      </c>
      <c r="T360" s="529"/>
      <c r="U360" s="37"/>
      <c r="V360" s="20"/>
      <c r="W360" s="553">
        <v>16</v>
      </c>
      <c r="X360" s="556"/>
      <c r="Y360" s="774"/>
      <c r="Z360" s="771"/>
      <c r="AA360" s="743"/>
      <c r="AB360" s="124"/>
      <c r="AC360" s="280"/>
    </row>
    <row r="361" spans="1:29" ht="12" hidden="1" customHeight="1">
      <c r="A361" s="276"/>
      <c r="B361" s="34">
        <f>IF(F356=2,1,0)</f>
        <v>0</v>
      </c>
      <c r="C361" s="137"/>
      <c r="D361" s="265" t="s">
        <v>14</v>
      </c>
      <c r="E361" s="492"/>
      <c r="F361" s="481"/>
      <c r="G361" s="482"/>
      <c r="H361" s="476"/>
      <c r="I361" s="136"/>
      <c r="J361" s="260" t="s">
        <v>15</v>
      </c>
      <c r="K361" s="112">
        <f>IF(G356=4,1,0)</f>
        <v>0</v>
      </c>
      <c r="L361" s="32">
        <f>IF(P356=1,1,0)</f>
        <v>0</v>
      </c>
      <c r="M361" s="170"/>
      <c r="N361" s="258" t="s">
        <v>27</v>
      </c>
      <c r="O361" s="539"/>
      <c r="P361" s="481"/>
      <c r="Q361" s="482"/>
      <c r="R361" s="504"/>
      <c r="S361" s="176"/>
      <c r="T361" s="259" t="s">
        <v>49</v>
      </c>
      <c r="U361" s="37">
        <f>IF(Q356=1,1,0)</f>
        <v>0</v>
      </c>
      <c r="V361" s="20"/>
      <c r="W361" s="554"/>
      <c r="X361" s="557"/>
      <c r="Y361" s="774"/>
      <c r="Z361" s="771"/>
      <c r="AA361" s="743"/>
      <c r="AB361" s="124"/>
      <c r="AC361" s="280"/>
    </row>
    <row r="362" spans="1:29" ht="35.1" hidden="1" customHeight="1">
      <c r="A362" s="276"/>
      <c r="B362" s="34"/>
      <c r="C362" s="478"/>
      <c r="D362" s="479"/>
      <c r="E362" s="479"/>
      <c r="F362" s="480"/>
      <c r="G362" s="480"/>
      <c r="H362" s="483"/>
      <c r="I362" s="483"/>
      <c r="J362" s="484"/>
      <c r="K362" s="111"/>
      <c r="L362" s="32"/>
      <c r="M362" s="533"/>
      <c r="N362" s="534"/>
      <c r="O362" s="534"/>
      <c r="P362" s="480"/>
      <c r="Q362" s="480"/>
      <c r="R362" s="537"/>
      <c r="S362" s="537"/>
      <c r="T362" s="538"/>
      <c r="U362" s="37"/>
      <c r="V362" s="20"/>
      <c r="W362" s="555"/>
      <c r="X362" s="558"/>
      <c r="Y362" s="774"/>
      <c r="Z362" s="771"/>
      <c r="AA362" s="743"/>
      <c r="AB362" s="124"/>
      <c r="AC362" s="280"/>
    </row>
    <row r="363" spans="1:29" ht="20.25" hidden="1" customHeight="1">
      <c r="A363" s="276"/>
      <c r="B363" s="34"/>
      <c r="C363" s="48">
        <v>1</v>
      </c>
      <c r="D363" s="4"/>
      <c r="E363" s="502" t="s">
        <v>48</v>
      </c>
      <c r="F363" s="481"/>
      <c r="G363" s="482"/>
      <c r="H363" s="474" t="s">
        <v>48</v>
      </c>
      <c r="I363" s="1">
        <v>1</v>
      </c>
      <c r="J363" s="49"/>
      <c r="K363" s="111"/>
      <c r="L363" s="32"/>
      <c r="M363" s="527">
        <v>1</v>
      </c>
      <c r="N363" s="530" t="s">
        <v>9</v>
      </c>
      <c r="O363" s="531" t="s">
        <v>48</v>
      </c>
      <c r="P363" s="481"/>
      <c r="Q363" s="482"/>
      <c r="R363" s="502" t="s">
        <v>48</v>
      </c>
      <c r="S363" s="525">
        <v>1</v>
      </c>
      <c r="T363" s="526" t="s">
        <v>9</v>
      </c>
      <c r="U363" s="37"/>
      <c r="V363" s="20"/>
      <c r="W363" s="559">
        <v>17</v>
      </c>
      <c r="X363" s="766"/>
      <c r="Y363" s="774"/>
      <c r="Z363" s="771"/>
      <c r="AA363" s="743"/>
      <c r="AB363" s="124"/>
      <c r="AC363" s="280"/>
    </row>
    <row r="364" spans="1:29" ht="20.25" hidden="1" customHeight="1">
      <c r="A364" s="276"/>
      <c r="B364" s="34"/>
      <c r="C364" s="48">
        <v>2</v>
      </c>
      <c r="D364" s="4"/>
      <c r="E364" s="503"/>
      <c r="F364" s="481"/>
      <c r="G364" s="482"/>
      <c r="H364" s="475"/>
      <c r="I364" s="1">
        <v>2</v>
      </c>
      <c r="J364" s="49"/>
      <c r="K364" s="111"/>
      <c r="L364" s="32"/>
      <c r="M364" s="527">
        <v>2</v>
      </c>
      <c r="N364" s="530"/>
      <c r="O364" s="532"/>
      <c r="P364" s="481"/>
      <c r="Q364" s="482"/>
      <c r="R364" s="503"/>
      <c r="S364" s="525">
        <v>2</v>
      </c>
      <c r="T364" s="526"/>
      <c r="U364" s="37"/>
      <c r="V364" s="20"/>
      <c r="W364" s="769"/>
      <c r="X364" s="768"/>
      <c r="Y364" s="774"/>
      <c r="Z364" s="771"/>
      <c r="AA364" s="743"/>
      <c r="AB364" s="124"/>
      <c r="AC364" s="280"/>
    </row>
    <row r="365" spans="1:29" ht="20.25" hidden="1" customHeight="1">
      <c r="A365" s="276"/>
      <c r="B365" s="34"/>
      <c r="C365" s="48">
        <v>3</v>
      </c>
      <c r="D365" s="4"/>
      <c r="E365" s="503"/>
      <c r="F365" s="481"/>
      <c r="G365" s="482"/>
      <c r="H365" s="475"/>
      <c r="I365" s="1">
        <v>3</v>
      </c>
      <c r="J365" s="49"/>
      <c r="K365" s="111"/>
      <c r="L365" s="32"/>
      <c r="M365" s="527">
        <v>2</v>
      </c>
      <c r="N365" s="528" t="s">
        <v>10</v>
      </c>
      <c r="O365" s="532"/>
      <c r="P365" s="481"/>
      <c r="Q365" s="482"/>
      <c r="R365" s="503"/>
      <c r="S365" s="525">
        <v>2</v>
      </c>
      <c r="T365" s="529" t="s">
        <v>10</v>
      </c>
      <c r="U365" s="37"/>
      <c r="V365" s="20"/>
      <c r="W365" s="769"/>
      <c r="X365" s="768"/>
      <c r="Y365" s="774"/>
      <c r="Z365" s="771"/>
      <c r="AA365" s="743"/>
      <c r="AB365" s="124"/>
      <c r="AC365" s="280"/>
    </row>
    <row r="366" spans="1:29" ht="20.25" hidden="1" customHeight="1">
      <c r="A366" s="276"/>
      <c r="B366" s="34"/>
      <c r="C366" s="48">
        <v>4</v>
      </c>
      <c r="D366" s="4"/>
      <c r="E366" s="503"/>
      <c r="F366" s="481"/>
      <c r="G366" s="482"/>
      <c r="H366" s="475"/>
      <c r="I366" s="1">
        <v>4</v>
      </c>
      <c r="J366" s="49"/>
      <c r="K366" s="111"/>
      <c r="L366" s="32"/>
      <c r="M366" s="527">
        <v>4</v>
      </c>
      <c r="N366" s="528"/>
      <c r="O366" s="532"/>
      <c r="P366" s="481"/>
      <c r="Q366" s="482"/>
      <c r="R366" s="503"/>
      <c r="S366" s="525">
        <v>4</v>
      </c>
      <c r="T366" s="529"/>
      <c r="U366" s="37"/>
      <c r="V366" s="20"/>
      <c r="W366" s="560"/>
      <c r="X366" s="767"/>
      <c r="Y366" s="774"/>
      <c r="Z366" s="771"/>
      <c r="AA366" s="743"/>
      <c r="AB366" s="124"/>
      <c r="AC366" s="280"/>
    </row>
    <row r="367" spans="1:29" ht="12" hidden="1" customHeight="1">
      <c r="A367" s="276"/>
      <c r="B367" s="34">
        <f>IF(F362=3,1,0)</f>
        <v>0</v>
      </c>
      <c r="C367" s="137"/>
      <c r="D367" s="265" t="s">
        <v>16</v>
      </c>
      <c r="E367" s="504"/>
      <c r="F367" s="481"/>
      <c r="G367" s="482"/>
      <c r="H367" s="476"/>
      <c r="I367" s="136"/>
      <c r="J367" s="260" t="s">
        <v>26</v>
      </c>
      <c r="K367" s="112">
        <f>IF(G362=1,1,0)</f>
        <v>0</v>
      </c>
      <c r="L367" s="32">
        <f>IF(P362=2,1,0)</f>
        <v>0</v>
      </c>
      <c r="M367" s="170"/>
      <c r="N367" s="258" t="s">
        <v>16</v>
      </c>
      <c r="O367" s="539"/>
      <c r="P367" s="481"/>
      <c r="Q367" s="482"/>
      <c r="R367" s="504"/>
      <c r="S367" s="176"/>
      <c r="T367" s="259" t="s">
        <v>17</v>
      </c>
      <c r="U367" s="37">
        <f>IF(Q362=1,1,0)</f>
        <v>0</v>
      </c>
      <c r="V367" s="20"/>
      <c r="W367" s="553">
        <v>18</v>
      </c>
      <c r="X367" s="556"/>
      <c r="Y367" s="774"/>
      <c r="Z367" s="771"/>
      <c r="AA367" s="743"/>
      <c r="AB367" s="124"/>
      <c r="AC367" s="280"/>
    </row>
    <row r="368" spans="1:29" ht="35.1" hidden="1" customHeight="1">
      <c r="A368" s="276"/>
      <c r="B368" s="34"/>
      <c r="C368" s="478"/>
      <c r="D368" s="479"/>
      <c r="E368" s="479"/>
      <c r="F368" s="480"/>
      <c r="G368" s="480"/>
      <c r="H368" s="483"/>
      <c r="I368" s="483"/>
      <c r="J368" s="484"/>
      <c r="K368" s="111"/>
      <c r="L368" s="32"/>
      <c r="M368" s="533"/>
      <c r="N368" s="534"/>
      <c r="O368" s="534"/>
      <c r="P368" s="480"/>
      <c r="Q368" s="480"/>
      <c r="R368" s="537"/>
      <c r="S368" s="537"/>
      <c r="T368" s="538"/>
      <c r="U368" s="37"/>
      <c r="V368" s="20"/>
      <c r="W368" s="555"/>
      <c r="X368" s="558"/>
      <c r="Y368" s="774"/>
      <c r="Z368" s="771"/>
      <c r="AA368" s="743"/>
      <c r="AB368" s="124"/>
      <c r="AC368" s="280"/>
    </row>
    <row r="369" spans="1:29" ht="20.25" hidden="1" customHeight="1">
      <c r="A369" s="276"/>
      <c r="B369" s="34"/>
      <c r="C369" s="48">
        <v>1</v>
      </c>
      <c r="D369" s="4"/>
      <c r="E369" s="490" t="s">
        <v>48</v>
      </c>
      <c r="F369" s="481"/>
      <c r="G369" s="482"/>
      <c r="H369" s="474" t="s">
        <v>48</v>
      </c>
      <c r="I369" s="1">
        <v>1</v>
      </c>
      <c r="J369" s="49"/>
      <c r="K369" s="111"/>
      <c r="L369" s="32"/>
      <c r="M369" s="527">
        <v>1</v>
      </c>
      <c r="N369" s="530" t="s">
        <v>9</v>
      </c>
      <c r="O369" s="531" t="s">
        <v>48</v>
      </c>
      <c r="P369" s="481"/>
      <c r="Q369" s="482"/>
      <c r="R369" s="502" t="s">
        <v>48</v>
      </c>
      <c r="S369" s="525">
        <v>1</v>
      </c>
      <c r="T369" s="526" t="s">
        <v>9</v>
      </c>
      <c r="U369" s="37"/>
      <c r="V369" s="20"/>
      <c r="W369" s="559">
        <v>19</v>
      </c>
      <c r="X369" s="766"/>
      <c r="Y369" s="774"/>
      <c r="Z369" s="771"/>
      <c r="AA369" s="743"/>
      <c r="AB369" s="124"/>
      <c r="AC369" s="280"/>
    </row>
    <row r="370" spans="1:29" ht="20.25" hidden="1" customHeight="1">
      <c r="A370" s="276"/>
      <c r="B370" s="34"/>
      <c r="C370" s="48">
        <v>2</v>
      </c>
      <c r="D370" s="4"/>
      <c r="E370" s="491"/>
      <c r="F370" s="481"/>
      <c r="G370" s="482"/>
      <c r="H370" s="475"/>
      <c r="I370" s="1">
        <v>2</v>
      </c>
      <c r="J370" s="49"/>
      <c r="K370" s="111"/>
      <c r="L370" s="32"/>
      <c r="M370" s="527">
        <v>2</v>
      </c>
      <c r="N370" s="530"/>
      <c r="O370" s="532"/>
      <c r="P370" s="481"/>
      <c r="Q370" s="482"/>
      <c r="R370" s="503"/>
      <c r="S370" s="525">
        <v>2</v>
      </c>
      <c r="T370" s="526"/>
      <c r="U370" s="37"/>
      <c r="V370" s="20"/>
      <c r="W370" s="769"/>
      <c r="X370" s="768"/>
      <c r="Y370" s="774"/>
      <c r="Z370" s="771"/>
      <c r="AA370" s="743"/>
      <c r="AB370" s="124"/>
      <c r="AC370" s="280"/>
    </row>
    <row r="371" spans="1:29" ht="20.25" hidden="1" customHeight="1">
      <c r="A371" s="276"/>
      <c r="B371" s="34"/>
      <c r="C371" s="48">
        <v>3</v>
      </c>
      <c r="D371" s="4"/>
      <c r="E371" s="491"/>
      <c r="F371" s="481"/>
      <c r="G371" s="482"/>
      <c r="H371" s="475"/>
      <c r="I371" s="1">
        <v>3</v>
      </c>
      <c r="J371" s="49"/>
      <c r="K371" s="111"/>
      <c r="L371" s="32"/>
      <c r="M371" s="527">
        <v>2</v>
      </c>
      <c r="N371" s="528" t="s">
        <v>10</v>
      </c>
      <c r="O371" s="532"/>
      <c r="P371" s="481"/>
      <c r="Q371" s="482"/>
      <c r="R371" s="503"/>
      <c r="S371" s="525">
        <v>2</v>
      </c>
      <c r="T371" s="529" t="s">
        <v>10</v>
      </c>
      <c r="U371" s="37"/>
      <c r="V371" s="20"/>
      <c r="W371" s="560"/>
      <c r="X371" s="767"/>
      <c r="Y371" s="774"/>
      <c r="Z371" s="771"/>
      <c r="AA371" s="743"/>
      <c r="AB371" s="124"/>
      <c r="AC371" s="280"/>
    </row>
    <row r="372" spans="1:29" ht="20.25" hidden="1" customHeight="1">
      <c r="A372" s="276"/>
      <c r="B372" s="34">
        <f>IF(F368=2,1,0)</f>
        <v>0</v>
      </c>
      <c r="C372" s="48">
        <v>4</v>
      </c>
      <c r="D372" s="4"/>
      <c r="E372" s="491"/>
      <c r="F372" s="481"/>
      <c r="G372" s="482"/>
      <c r="H372" s="475"/>
      <c r="I372" s="1">
        <v>4</v>
      </c>
      <c r="J372" s="49"/>
      <c r="K372" s="112">
        <f>IF(G368=4,1,0)</f>
        <v>0</v>
      </c>
      <c r="L372" s="32">
        <f>IF(P368=1,1,0)</f>
        <v>0</v>
      </c>
      <c r="M372" s="527">
        <v>4</v>
      </c>
      <c r="N372" s="528"/>
      <c r="O372" s="532"/>
      <c r="P372" s="481"/>
      <c r="Q372" s="482"/>
      <c r="R372" s="503"/>
      <c r="S372" s="525">
        <v>4</v>
      </c>
      <c r="T372" s="529"/>
      <c r="U372" s="37">
        <f>IF(Q368=2,1,0)</f>
        <v>0</v>
      </c>
      <c r="V372" s="20"/>
      <c r="W372" s="553">
        <v>20</v>
      </c>
      <c r="X372" s="556"/>
      <c r="Y372" s="774"/>
      <c r="Z372" s="771"/>
      <c r="AA372" s="743"/>
      <c r="AB372" s="124"/>
      <c r="AC372" s="280"/>
    </row>
    <row r="373" spans="1:29" ht="20.25" hidden="1" customHeight="1">
      <c r="A373" s="276"/>
      <c r="B373" s="34"/>
      <c r="C373" s="138"/>
      <c r="D373" s="27"/>
      <c r="E373" s="492"/>
      <c r="F373" s="481"/>
      <c r="G373" s="482"/>
      <c r="H373" s="476"/>
      <c r="I373" s="139"/>
      <c r="J373" s="50"/>
      <c r="K373" s="111"/>
      <c r="L373" s="32"/>
      <c r="M373" s="28"/>
      <c r="N373" s="171"/>
      <c r="O373" s="532"/>
      <c r="P373" s="535"/>
      <c r="Q373" s="536"/>
      <c r="R373" s="503"/>
      <c r="S373" s="177"/>
      <c r="T373" s="178"/>
      <c r="U373" s="37"/>
      <c r="V373" s="20"/>
      <c r="W373" s="554"/>
      <c r="X373" s="557"/>
      <c r="Y373" s="774"/>
      <c r="Z373" s="771"/>
      <c r="AA373" s="743"/>
      <c r="AB373" s="124"/>
      <c r="AC373" s="280"/>
    </row>
    <row r="374" spans="1:29" ht="35.1" hidden="1" customHeight="1" thickBot="1">
      <c r="A374" s="276"/>
      <c r="B374" s="34"/>
      <c r="C374" s="51"/>
      <c r="D374" s="464" t="s">
        <v>52</v>
      </c>
      <c r="E374" s="464"/>
      <c r="F374" s="464"/>
      <c r="G374" s="464"/>
      <c r="H374" s="464"/>
      <c r="I374" s="464"/>
      <c r="J374" s="465"/>
      <c r="K374" s="111"/>
      <c r="L374" s="33"/>
      <c r="M374" s="169"/>
      <c r="N374" s="466" t="s">
        <v>52</v>
      </c>
      <c r="O374" s="466"/>
      <c r="P374" s="466"/>
      <c r="Q374" s="466"/>
      <c r="R374" s="466"/>
      <c r="S374" s="466"/>
      <c r="T374" s="467"/>
      <c r="U374" s="37"/>
      <c r="V374" s="20"/>
      <c r="W374" s="765"/>
      <c r="X374" s="764"/>
      <c r="Y374" s="775"/>
      <c r="Z374" s="772"/>
      <c r="AA374" s="745"/>
      <c r="AB374" s="124"/>
      <c r="AC374" s="280"/>
    </row>
    <row r="375" spans="1:29" ht="28.5" hidden="1" thickBot="1">
      <c r="A375" s="276"/>
      <c r="B375" s="35"/>
      <c r="C375" s="16"/>
      <c r="D375" s="519"/>
      <c r="E375" s="519"/>
      <c r="F375" s="520"/>
      <c r="G375" s="520"/>
      <c r="H375" s="17"/>
      <c r="I375" s="16"/>
      <c r="J375" s="16"/>
      <c r="K375" s="18"/>
      <c r="L375" s="45"/>
      <c r="M375" s="45"/>
      <c r="N375" s="519"/>
      <c r="O375" s="519"/>
      <c r="P375" s="577"/>
      <c r="Q375" s="577"/>
      <c r="R375" s="179"/>
      <c r="S375" s="17"/>
      <c r="T375" s="17"/>
      <c r="U375" s="19"/>
      <c r="V375" s="21"/>
      <c r="W375" s="16"/>
      <c r="X375" s="16"/>
      <c r="Y375" s="16"/>
      <c r="Z375" s="16"/>
      <c r="AA375" s="16"/>
      <c r="AB375" s="125"/>
      <c r="AC375" s="280"/>
    </row>
    <row r="376" spans="1:29" hidden="1">
      <c r="A376" s="276"/>
      <c r="B376" s="39"/>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C376" s="280"/>
    </row>
    <row r="377" spans="1:29" ht="0.95" hidden="1" customHeight="1">
      <c r="A377" s="276"/>
      <c r="B377" s="39"/>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C377" s="280"/>
    </row>
    <row r="378" spans="1:29" ht="6.95" hidden="1" customHeight="1">
      <c r="A378" s="276"/>
      <c r="B378" s="39"/>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C378" s="280"/>
    </row>
    <row r="379" spans="1:29" ht="0.95" hidden="1" customHeight="1" thickBot="1">
      <c r="A379" s="276"/>
      <c r="B379" s="39"/>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C379" s="280"/>
    </row>
    <row r="380" spans="1:29" ht="20.100000000000001" hidden="1" customHeight="1">
      <c r="A380" s="276"/>
      <c r="B380" s="92"/>
      <c r="C380" s="93"/>
      <c r="D380" s="573" t="s">
        <v>34</v>
      </c>
      <c r="E380" s="573"/>
      <c r="F380" s="573"/>
      <c r="G380" s="573"/>
      <c r="H380" s="118"/>
      <c r="I380" s="514">
        <v>11</v>
      </c>
      <c r="J380" s="514"/>
      <c r="K380" s="94"/>
      <c r="L380" s="95"/>
      <c r="M380" s="575" t="s">
        <v>34</v>
      </c>
      <c r="N380" s="575"/>
      <c r="O380" s="575"/>
      <c r="P380" s="575"/>
      <c r="Q380" s="575"/>
      <c r="R380" s="514">
        <v>11</v>
      </c>
      <c r="S380" s="514"/>
      <c r="T380" s="514"/>
      <c r="U380" s="96"/>
      <c r="V380" s="95"/>
      <c r="W380" s="780" t="s">
        <v>34</v>
      </c>
      <c r="X380" s="780"/>
      <c r="Y380" s="97"/>
      <c r="Z380" s="97"/>
      <c r="AA380" s="761">
        <v>11</v>
      </c>
      <c r="AB380" s="120"/>
      <c r="AC380" s="280"/>
    </row>
    <row r="381" spans="1:29" ht="20.100000000000001" hidden="1" customHeight="1" thickBot="1">
      <c r="A381" s="276"/>
      <c r="B381" s="68"/>
      <c r="C381" s="13"/>
      <c r="D381" s="574"/>
      <c r="E381" s="574"/>
      <c r="F381" s="574"/>
      <c r="G381" s="574"/>
      <c r="H381" s="119"/>
      <c r="I381" s="515"/>
      <c r="J381" s="515"/>
      <c r="K381" s="31"/>
      <c r="L381" s="40"/>
      <c r="M381" s="576"/>
      <c r="N381" s="576"/>
      <c r="O381" s="576"/>
      <c r="P381" s="576"/>
      <c r="Q381" s="576"/>
      <c r="R381" s="518"/>
      <c r="S381" s="518"/>
      <c r="T381" s="518"/>
      <c r="U381" s="42"/>
      <c r="V381" s="40"/>
      <c r="W381" s="781"/>
      <c r="X381" s="781"/>
      <c r="Y381" s="63"/>
      <c r="Z381" s="63"/>
      <c r="AA381" s="762"/>
      <c r="AB381" s="69"/>
      <c r="AC381" s="280"/>
    </row>
    <row r="382" spans="1:29" ht="12" hidden="1" customHeight="1">
      <c r="A382" s="276"/>
      <c r="B382" s="68"/>
      <c r="C382" s="507" t="s">
        <v>0</v>
      </c>
      <c r="D382" s="508"/>
      <c r="E382" s="47"/>
      <c r="F382" s="47"/>
      <c r="G382" s="47"/>
      <c r="H382" s="47"/>
      <c r="I382" s="47"/>
      <c r="J382" s="141" t="s">
        <v>24</v>
      </c>
      <c r="K382" s="23"/>
      <c r="L382" s="41"/>
      <c r="M382" s="509" t="s">
        <v>30</v>
      </c>
      <c r="N382" s="510"/>
      <c r="O382" s="510"/>
      <c r="P382" s="144"/>
      <c r="Q382" s="144"/>
      <c r="R382" s="510" t="s">
        <v>31</v>
      </c>
      <c r="S382" s="510"/>
      <c r="T382" s="511"/>
      <c r="U382" s="26"/>
      <c r="V382" s="80"/>
      <c r="W382" s="755" t="s">
        <v>5</v>
      </c>
      <c r="X382" s="756"/>
      <c r="Y382" s="88"/>
      <c r="Z382" s="749" t="s">
        <v>41</v>
      </c>
      <c r="AA382" s="750"/>
      <c r="AB382" s="101"/>
      <c r="AC382" s="280"/>
    </row>
    <row r="383" spans="1:29" ht="35.1" hidden="1" customHeight="1">
      <c r="A383" s="276"/>
      <c r="B383" s="68"/>
      <c r="C383" s="478" t="s">
        <v>51</v>
      </c>
      <c r="D383" s="479"/>
      <c r="E383" s="479"/>
      <c r="F383" s="480"/>
      <c r="G383" s="480"/>
      <c r="H383" s="494"/>
      <c r="I383" s="483"/>
      <c r="J383" s="484"/>
      <c r="K383" s="24"/>
      <c r="L383" s="12"/>
      <c r="M383" s="485" t="s">
        <v>51</v>
      </c>
      <c r="N383" s="479"/>
      <c r="O383" s="486"/>
      <c r="P383" s="487">
        <v>2</v>
      </c>
      <c r="Q383" s="487">
        <v>2</v>
      </c>
      <c r="R383" s="494"/>
      <c r="S383" s="483"/>
      <c r="T383" s="495"/>
      <c r="U383" s="24"/>
      <c r="V383" s="10"/>
      <c r="W383" s="757"/>
      <c r="X383" s="758"/>
      <c r="Y383" s="86"/>
      <c r="Z383" s="751"/>
      <c r="AA383" s="752"/>
      <c r="AB383" s="101"/>
      <c r="AC383" s="280"/>
    </row>
    <row r="384" spans="1:29" ht="15" hidden="1" customHeight="1">
      <c r="A384" s="276"/>
      <c r="B384" s="70"/>
      <c r="C384" s="48">
        <v>1</v>
      </c>
      <c r="D384" s="140" t="s">
        <v>47</v>
      </c>
      <c r="E384" s="490" t="s">
        <v>48</v>
      </c>
      <c r="F384" s="480"/>
      <c r="G384" s="480"/>
      <c r="H384" s="474" t="s">
        <v>48</v>
      </c>
      <c r="I384" s="1">
        <v>1</v>
      </c>
      <c r="J384" s="49"/>
      <c r="K384" s="24"/>
      <c r="L384" s="12"/>
      <c r="M384" s="505">
        <v>1</v>
      </c>
      <c r="N384" s="493" t="s">
        <v>9</v>
      </c>
      <c r="O384" s="490" t="s">
        <v>48</v>
      </c>
      <c r="P384" s="488"/>
      <c r="Q384" s="488"/>
      <c r="R384" s="474" t="s">
        <v>48</v>
      </c>
      <c r="S384" s="506">
        <v>1</v>
      </c>
      <c r="T384" s="477" t="s">
        <v>9</v>
      </c>
      <c r="U384" s="24"/>
      <c r="V384" s="10"/>
      <c r="W384" s="757"/>
      <c r="X384" s="758"/>
      <c r="Y384" s="86"/>
      <c r="Z384" s="751"/>
      <c r="AA384" s="752"/>
      <c r="AB384" s="101"/>
      <c r="AC384" s="280"/>
    </row>
    <row r="385" spans="1:29" ht="15" hidden="1" customHeight="1">
      <c r="A385" s="276"/>
      <c r="B385" s="70"/>
      <c r="C385" s="48">
        <v>2</v>
      </c>
      <c r="D385" s="140" t="s">
        <v>46</v>
      </c>
      <c r="E385" s="491"/>
      <c r="F385" s="480"/>
      <c r="G385" s="480"/>
      <c r="H385" s="475"/>
      <c r="I385" s="1">
        <v>2</v>
      </c>
      <c r="J385" s="49"/>
      <c r="K385" s="24"/>
      <c r="L385" s="12"/>
      <c r="M385" s="505"/>
      <c r="N385" s="493"/>
      <c r="O385" s="491"/>
      <c r="P385" s="488"/>
      <c r="Q385" s="488"/>
      <c r="R385" s="475"/>
      <c r="S385" s="506"/>
      <c r="T385" s="477"/>
      <c r="U385" s="24"/>
      <c r="V385" s="10"/>
      <c r="W385" s="759"/>
      <c r="X385" s="760"/>
      <c r="Y385" s="87"/>
      <c r="Z385" s="753"/>
      <c r="AA385" s="754"/>
      <c r="AB385" s="101"/>
      <c r="AC385" s="280"/>
    </row>
    <row r="386" spans="1:29" ht="20.25" hidden="1" customHeight="1">
      <c r="A386" s="276"/>
      <c r="B386" s="70"/>
      <c r="C386" s="48">
        <v>3</v>
      </c>
      <c r="D386" s="140" t="s">
        <v>46</v>
      </c>
      <c r="E386" s="491"/>
      <c r="F386" s="480"/>
      <c r="G386" s="480"/>
      <c r="H386" s="475"/>
      <c r="I386" s="1">
        <v>3</v>
      </c>
      <c r="J386" s="49"/>
      <c r="K386" s="24"/>
      <c r="L386" s="12"/>
      <c r="M386" s="505">
        <v>2</v>
      </c>
      <c r="N386" s="470" t="s">
        <v>10</v>
      </c>
      <c r="O386" s="491"/>
      <c r="P386" s="488"/>
      <c r="Q386" s="488"/>
      <c r="R386" s="475"/>
      <c r="S386" s="506">
        <v>3</v>
      </c>
      <c r="T386" s="471" t="s">
        <v>10</v>
      </c>
      <c r="U386" s="24"/>
      <c r="V386" s="10"/>
      <c r="W386" s="499">
        <v>1</v>
      </c>
      <c r="X386" s="496"/>
      <c r="Y386" s="746">
        <v>119</v>
      </c>
      <c r="Z386" s="740" t="str">
        <f>VLOOKUP(Y386,H745:J754,3,TRUE)</f>
        <v>oihig</v>
      </c>
      <c r="AA386" s="741"/>
      <c r="AB386" s="102"/>
      <c r="AC386" s="280"/>
    </row>
    <row r="387" spans="1:29" ht="20.25" hidden="1" customHeight="1">
      <c r="A387" s="276"/>
      <c r="B387" s="70"/>
      <c r="C387" s="48">
        <v>4</v>
      </c>
      <c r="D387" s="140" t="s">
        <v>46</v>
      </c>
      <c r="E387" s="491"/>
      <c r="F387" s="480"/>
      <c r="G387" s="480"/>
      <c r="H387" s="475"/>
      <c r="I387" s="1">
        <v>4</v>
      </c>
      <c r="J387" s="49"/>
      <c r="K387" s="24"/>
      <c r="L387" s="12"/>
      <c r="M387" s="505"/>
      <c r="N387" s="470"/>
      <c r="O387" s="491"/>
      <c r="P387" s="488"/>
      <c r="Q387" s="488"/>
      <c r="R387" s="475"/>
      <c r="S387" s="506"/>
      <c r="T387" s="471"/>
      <c r="U387" s="24"/>
      <c r="V387" s="10"/>
      <c r="W387" s="500"/>
      <c r="X387" s="497"/>
      <c r="Y387" s="747"/>
      <c r="Z387" s="742"/>
      <c r="AA387" s="743"/>
      <c r="AB387" s="102"/>
      <c r="AC387" s="280"/>
    </row>
    <row r="388" spans="1:29" ht="12" hidden="1" customHeight="1">
      <c r="A388" s="276"/>
      <c r="B388" s="70">
        <f>IF(F383=3,1,0)</f>
        <v>0</v>
      </c>
      <c r="C388" s="523" t="s">
        <v>1</v>
      </c>
      <c r="D388" s="524"/>
      <c r="E388" s="492"/>
      <c r="F388" s="480"/>
      <c r="G388" s="480"/>
      <c r="H388" s="476"/>
      <c r="I388" s="136"/>
      <c r="J388" s="260" t="s">
        <v>2</v>
      </c>
      <c r="K388" s="24">
        <f>IF(G383=2,1,0)</f>
        <v>0</v>
      </c>
      <c r="L388" s="12">
        <f>IF(P383=2,1,0)</f>
        <v>1</v>
      </c>
      <c r="M388" s="142"/>
      <c r="N388" s="258" t="s">
        <v>29</v>
      </c>
      <c r="O388" s="492"/>
      <c r="P388" s="489"/>
      <c r="Q388" s="489"/>
      <c r="R388" s="476"/>
      <c r="S388" s="136"/>
      <c r="T388" s="259" t="s">
        <v>18</v>
      </c>
      <c r="U388" s="24">
        <f>IF(Q383=2,1,0)</f>
        <v>1</v>
      </c>
      <c r="V388" s="10"/>
      <c r="W388" s="501"/>
      <c r="X388" s="498"/>
      <c r="Y388" s="747"/>
      <c r="Z388" s="742"/>
      <c r="AA388" s="743"/>
      <c r="AB388" s="102"/>
      <c r="AC388" s="280"/>
    </row>
    <row r="389" spans="1:29" ht="35.1" hidden="1" customHeight="1">
      <c r="A389" s="276"/>
      <c r="B389" s="70"/>
      <c r="C389" s="478"/>
      <c r="D389" s="479"/>
      <c r="E389" s="479"/>
      <c r="F389" s="480"/>
      <c r="G389" s="480"/>
      <c r="H389" s="483"/>
      <c r="I389" s="483"/>
      <c r="J389" s="484"/>
      <c r="K389" s="24"/>
      <c r="L389" s="12"/>
      <c r="M389" s="485"/>
      <c r="N389" s="479"/>
      <c r="O389" s="486"/>
      <c r="P389" s="487">
        <v>3</v>
      </c>
      <c r="Q389" s="487">
        <v>2</v>
      </c>
      <c r="R389" s="494"/>
      <c r="S389" s="483"/>
      <c r="T389" s="495"/>
      <c r="U389" s="24"/>
      <c r="V389" s="10"/>
      <c r="W389" s="14">
        <v>2</v>
      </c>
      <c r="X389" s="81"/>
      <c r="Y389" s="747"/>
      <c r="Z389" s="742"/>
      <c r="AA389" s="743"/>
      <c r="AB389" s="102"/>
      <c r="AC389" s="280"/>
    </row>
    <row r="390" spans="1:29" ht="20.25" hidden="1" customHeight="1">
      <c r="A390" s="276"/>
      <c r="B390" s="70"/>
      <c r="C390" s="48">
        <v>1</v>
      </c>
      <c r="D390" s="4" t="s">
        <v>46</v>
      </c>
      <c r="E390" s="490" t="s">
        <v>48</v>
      </c>
      <c r="F390" s="481"/>
      <c r="G390" s="482"/>
      <c r="H390" s="474" t="s">
        <v>48</v>
      </c>
      <c r="I390" s="1">
        <v>1</v>
      </c>
      <c r="J390" s="49"/>
      <c r="K390" s="24"/>
      <c r="L390" s="12"/>
      <c r="M390" s="266">
        <v>1</v>
      </c>
      <c r="N390" s="493" t="s">
        <v>9</v>
      </c>
      <c r="O390" s="490" t="s">
        <v>48</v>
      </c>
      <c r="P390" s="488"/>
      <c r="Q390" s="488"/>
      <c r="R390" s="474" t="s">
        <v>48</v>
      </c>
      <c r="S390" s="269">
        <v>1</v>
      </c>
      <c r="T390" s="477" t="s">
        <v>9</v>
      </c>
      <c r="U390" s="24"/>
      <c r="V390" s="10"/>
      <c r="W390" s="499">
        <v>3</v>
      </c>
      <c r="X390" s="496"/>
      <c r="Y390" s="747"/>
      <c r="Z390" s="742"/>
      <c r="AA390" s="743"/>
      <c r="AB390" s="102"/>
      <c r="AC390" s="280"/>
    </row>
    <row r="391" spans="1:29" ht="20.25" hidden="1" customHeight="1">
      <c r="A391" s="276"/>
      <c r="B391" s="70"/>
      <c r="C391" s="48">
        <v>2</v>
      </c>
      <c r="D391" s="4" t="s">
        <v>47</v>
      </c>
      <c r="E391" s="491"/>
      <c r="F391" s="481"/>
      <c r="G391" s="482"/>
      <c r="H391" s="475"/>
      <c r="I391" s="1">
        <v>2</v>
      </c>
      <c r="J391" s="49"/>
      <c r="K391" s="24"/>
      <c r="L391" s="12"/>
      <c r="M391" s="266">
        <v>2</v>
      </c>
      <c r="N391" s="493"/>
      <c r="O391" s="491"/>
      <c r="P391" s="488"/>
      <c r="Q391" s="488"/>
      <c r="R391" s="475"/>
      <c r="S391" s="269">
        <v>2</v>
      </c>
      <c r="T391" s="477"/>
      <c r="U391" s="24"/>
      <c r="V391" s="10"/>
      <c r="W391" s="500"/>
      <c r="X391" s="497"/>
      <c r="Y391" s="747"/>
      <c r="Z391" s="742"/>
      <c r="AA391" s="743"/>
      <c r="AB391" s="102"/>
      <c r="AC391" s="280"/>
    </row>
    <row r="392" spans="1:29" ht="20.25" hidden="1" customHeight="1">
      <c r="A392" s="276"/>
      <c r="B392" s="70"/>
      <c r="C392" s="48">
        <v>3</v>
      </c>
      <c r="D392" s="4"/>
      <c r="E392" s="491"/>
      <c r="F392" s="481"/>
      <c r="G392" s="482"/>
      <c r="H392" s="475"/>
      <c r="I392" s="1">
        <v>3</v>
      </c>
      <c r="J392" s="49"/>
      <c r="K392" s="24"/>
      <c r="L392" s="12"/>
      <c r="M392" s="505">
        <v>2</v>
      </c>
      <c r="N392" s="470" t="s">
        <v>10</v>
      </c>
      <c r="O392" s="491"/>
      <c r="P392" s="488"/>
      <c r="Q392" s="488"/>
      <c r="R392" s="475"/>
      <c r="S392" s="506">
        <v>2</v>
      </c>
      <c r="T392" s="471" t="s">
        <v>10</v>
      </c>
      <c r="U392" s="24"/>
      <c r="V392" s="10"/>
      <c r="W392" s="500"/>
      <c r="X392" s="497"/>
      <c r="Y392" s="747"/>
      <c r="Z392" s="742"/>
      <c r="AA392" s="743"/>
      <c r="AB392" s="102"/>
      <c r="AC392" s="280"/>
    </row>
    <row r="393" spans="1:29" ht="20.25" hidden="1" customHeight="1">
      <c r="A393" s="276"/>
      <c r="B393" s="70"/>
      <c r="C393" s="48">
        <v>4</v>
      </c>
      <c r="D393" s="4"/>
      <c r="E393" s="491"/>
      <c r="F393" s="481"/>
      <c r="G393" s="482"/>
      <c r="H393" s="475"/>
      <c r="I393" s="1">
        <v>4</v>
      </c>
      <c r="J393" s="49"/>
      <c r="K393" s="24"/>
      <c r="L393" s="12">
        <f>IF(P389=1,1,0)</f>
        <v>0</v>
      </c>
      <c r="M393" s="505">
        <v>4</v>
      </c>
      <c r="N393" s="470"/>
      <c r="O393" s="491"/>
      <c r="P393" s="488"/>
      <c r="Q393" s="488"/>
      <c r="R393" s="475"/>
      <c r="S393" s="506">
        <v>4</v>
      </c>
      <c r="T393" s="471"/>
      <c r="U393" s="24">
        <f>IF(Q389=2,1,0)</f>
        <v>1</v>
      </c>
      <c r="V393" s="10"/>
      <c r="W393" s="501"/>
      <c r="X393" s="498"/>
      <c r="Y393" s="747"/>
      <c r="Z393" s="742"/>
      <c r="AA393" s="743"/>
      <c r="AB393" s="102"/>
      <c r="AC393" s="280"/>
    </row>
    <row r="394" spans="1:29" ht="12" hidden="1" customHeight="1">
      <c r="A394" s="276"/>
      <c r="B394" s="70">
        <f>IF(F389=1,1,0)</f>
        <v>0</v>
      </c>
      <c r="C394" s="137"/>
      <c r="D394" s="265" t="s">
        <v>25</v>
      </c>
      <c r="E394" s="492"/>
      <c r="F394" s="481"/>
      <c r="G394" s="482"/>
      <c r="H394" s="476"/>
      <c r="I394" s="136"/>
      <c r="J394" s="260" t="s">
        <v>19</v>
      </c>
      <c r="K394" s="24">
        <f>IF(G389=3,1,0)</f>
        <v>0</v>
      </c>
      <c r="L394" s="12"/>
      <c r="M394" s="142"/>
      <c r="N394" s="258" t="s">
        <v>28</v>
      </c>
      <c r="O394" s="492"/>
      <c r="P394" s="489"/>
      <c r="Q394" s="489"/>
      <c r="R394" s="476"/>
      <c r="S394" s="136"/>
      <c r="T394" s="259" t="s">
        <v>50</v>
      </c>
      <c r="U394" s="24"/>
      <c r="V394" s="10"/>
      <c r="W394" s="559">
        <v>4</v>
      </c>
      <c r="X394" s="766"/>
      <c r="Y394" s="747"/>
      <c r="Z394" s="742"/>
      <c r="AA394" s="743"/>
      <c r="AB394" s="102"/>
      <c r="AC394" s="280"/>
    </row>
    <row r="395" spans="1:29" ht="35.1" hidden="1" customHeight="1">
      <c r="A395" s="276"/>
      <c r="B395" s="70"/>
      <c r="C395" s="478"/>
      <c r="D395" s="479"/>
      <c r="E395" s="479"/>
      <c r="F395" s="480"/>
      <c r="G395" s="480"/>
      <c r="H395" s="483"/>
      <c r="I395" s="483"/>
      <c r="J395" s="484"/>
      <c r="K395" s="24"/>
      <c r="L395" s="12"/>
      <c r="M395" s="485"/>
      <c r="N395" s="479"/>
      <c r="O395" s="486"/>
      <c r="P395" s="487">
        <v>1</v>
      </c>
      <c r="Q395" s="487">
        <v>2</v>
      </c>
      <c r="R395" s="494"/>
      <c r="S395" s="483"/>
      <c r="T395" s="495"/>
      <c r="U395" s="24"/>
      <c r="V395" s="10"/>
      <c r="W395" s="560"/>
      <c r="X395" s="767"/>
      <c r="Y395" s="747"/>
      <c r="Z395" s="742"/>
      <c r="AA395" s="743"/>
      <c r="AB395" s="102"/>
      <c r="AC395" s="280"/>
    </row>
    <row r="396" spans="1:29" ht="20.25" hidden="1" customHeight="1">
      <c r="A396" s="276"/>
      <c r="B396" s="70"/>
      <c r="C396" s="48">
        <v>1</v>
      </c>
      <c r="D396" s="4"/>
      <c r="E396" s="490" t="s">
        <v>48</v>
      </c>
      <c r="F396" s="481"/>
      <c r="G396" s="482"/>
      <c r="H396" s="474" t="s">
        <v>48</v>
      </c>
      <c r="I396" s="1">
        <v>1</v>
      </c>
      <c r="J396" s="49"/>
      <c r="K396" s="24"/>
      <c r="L396" s="12"/>
      <c r="M396" s="266">
        <v>1</v>
      </c>
      <c r="N396" s="493" t="s">
        <v>9</v>
      </c>
      <c r="O396" s="490" t="s">
        <v>48</v>
      </c>
      <c r="P396" s="488"/>
      <c r="Q396" s="488"/>
      <c r="R396" s="474" t="s">
        <v>48</v>
      </c>
      <c r="S396" s="269">
        <v>1</v>
      </c>
      <c r="T396" s="477" t="s">
        <v>9</v>
      </c>
      <c r="U396" s="24"/>
      <c r="V396" s="10"/>
      <c r="W396" s="499">
        <v>5</v>
      </c>
      <c r="X396" s="496"/>
      <c r="Y396" s="747"/>
      <c r="Z396" s="742"/>
      <c r="AA396" s="743"/>
      <c r="AB396" s="102"/>
      <c r="AC396" s="280"/>
    </row>
    <row r="397" spans="1:29" ht="20.25" hidden="1" customHeight="1">
      <c r="A397" s="276"/>
      <c r="B397" s="70"/>
      <c r="C397" s="48">
        <v>2</v>
      </c>
      <c r="D397" s="4"/>
      <c r="E397" s="491"/>
      <c r="F397" s="481"/>
      <c r="G397" s="482"/>
      <c r="H397" s="475"/>
      <c r="I397" s="1">
        <v>2</v>
      </c>
      <c r="J397" s="49"/>
      <c r="K397" s="24"/>
      <c r="L397" s="12"/>
      <c r="M397" s="266">
        <v>2</v>
      </c>
      <c r="N397" s="493"/>
      <c r="O397" s="491"/>
      <c r="P397" s="488"/>
      <c r="Q397" s="488"/>
      <c r="R397" s="475"/>
      <c r="S397" s="269">
        <v>2</v>
      </c>
      <c r="T397" s="477"/>
      <c r="U397" s="24"/>
      <c r="V397" s="10"/>
      <c r="W397" s="500"/>
      <c r="X397" s="497"/>
      <c r="Y397" s="747"/>
      <c r="Z397" s="742"/>
      <c r="AA397" s="743"/>
      <c r="AB397" s="102"/>
      <c r="AC397" s="280"/>
    </row>
    <row r="398" spans="1:29" ht="20.25" hidden="1" customHeight="1">
      <c r="A398" s="276"/>
      <c r="B398" s="70"/>
      <c r="C398" s="48">
        <v>3</v>
      </c>
      <c r="D398" s="4"/>
      <c r="E398" s="491"/>
      <c r="F398" s="481"/>
      <c r="G398" s="482"/>
      <c r="H398" s="475"/>
      <c r="I398" s="1">
        <v>3</v>
      </c>
      <c r="J398" s="49"/>
      <c r="K398" s="24"/>
      <c r="L398" s="12"/>
      <c r="M398" s="266">
        <v>2</v>
      </c>
      <c r="N398" s="470" t="s">
        <v>10</v>
      </c>
      <c r="O398" s="491"/>
      <c r="P398" s="488"/>
      <c r="Q398" s="488"/>
      <c r="R398" s="475"/>
      <c r="S398" s="269">
        <v>2</v>
      </c>
      <c r="T398" s="471" t="s">
        <v>10</v>
      </c>
      <c r="U398" s="24"/>
      <c r="V398" s="10"/>
      <c r="W398" s="501"/>
      <c r="X398" s="498"/>
      <c r="Y398" s="747"/>
      <c r="Z398" s="742"/>
      <c r="AA398" s="743"/>
      <c r="AB398" s="102"/>
      <c r="AC398" s="280"/>
    </row>
    <row r="399" spans="1:29" ht="20.25" hidden="1" customHeight="1">
      <c r="A399" s="276"/>
      <c r="B399" s="70"/>
      <c r="C399" s="48">
        <v>4</v>
      </c>
      <c r="D399" s="4"/>
      <c r="E399" s="491"/>
      <c r="F399" s="481"/>
      <c r="G399" s="482"/>
      <c r="H399" s="475"/>
      <c r="I399" s="1">
        <v>4</v>
      </c>
      <c r="J399" s="49"/>
      <c r="K399" s="24"/>
      <c r="L399" s="12"/>
      <c r="M399" s="266">
        <v>4</v>
      </c>
      <c r="N399" s="470"/>
      <c r="O399" s="491"/>
      <c r="P399" s="488"/>
      <c r="Q399" s="488"/>
      <c r="R399" s="475"/>
      <c r="S399" s="269">
        <v>4</v>
      </c>
      <c r="T399" s="471"/>
      <c r="U399" s="24"/>
      <c r="V399" s="10"/>
      <c r="W399" s="499">
        <v>6</v>
      </c>
      <c r="X399" s="496"/>
      <c r="Y399" s="747"/>
      <c r="Z399" s="742"/>
      <c r="AA399" s="743"/>
      <c r="AB399" s="102"/>
      <c r="AC399" s="280"/>
    </row>
    <row r="400" spans="1:29" ht="12" hidden="1" customHeight="1">
      <c r="A400" s="276"/>
      <c r="B400" s="70">
        <f>IF(F395=2,1,0)</f>
        <v>0</v>
      </c>
      <c r="C400" s="137"/>
      <c r="D400" s="265" t="s">
        <v>14</v>
      </c>
      <c r="E400" s="492"/>
      <c r="F400" s="481"/>
      <c r="G400" s="482"/>
      <c r="H400" s="476"/>
      <c r="I400" s="136"/>
      <c r="J400" s="260" t="s">
        <v>15</v>
      </c>
      <c r="K400" s="25">
        <f>IF(G395=4,1,0)</f>
        <v>0</v>
      </c>
      <c r="L400" s="12">
        <f>IF(P395=1,1,0)</f>
        <v>1</v>
      </c>
      <c r="M400" s="142"/>
      <c r="N400" s="258" t="s">
        <v>27</v>
      </c>
      <c r="O400" s="492"/>
      <c r="P400" s="489"/>
      <c r="Q400" s="489"/>
      <c r="R400" s="476"/>
      <c r="S400" s="136"/>
      <c r="T400" s="259" t="s">
        <v>49</v>
      </c>
      <c r="U400" s="24">
        <f>IF(Q395=1,1,0)</f>
        <v>0</v>
      </c>
      <c r="V400" s="10"/>
      <c r="W400" s="500"/>
      <c r="X400" s="497"/>
      <c r="Y400" s="747"/>
      <c r="Z400" s="742"/>
      <c r="AA400" s="743"/>
      <c r="AB400" s="102"/>
      <c r="AC400" s="280"/>
    </row>
    <row r="401" spans="1:29" ht="35.1" hidden="1" customHeight="1">
      <c r="A401" s="276"/>
      <c r="B401" s="70"/>
      <c r="C401" s="478"/>
      <c r="D401" s="479"/>
      <c r="E401" s="479"/>
      <c r="F401" s="480"/>
      <c r="G401" s="480"/>
      <c r="H401" s="483"/>
      <c r="I401" s="483"/>
      <c r="J401" s="484"/>
      <c r="K401" s="24"/>
      <c r="L401" s="12"/>
      <c r="M401" s="485"/>
      <c r="N401" s="479"/>
      <c r="O401" s="486"/>
      <c r="P401" s="487">
        <v>1</v>
      </c>
      <c r="Q401" s="487">
        <v>1</v>
      </c>
      <c r="R401" s="494"/>
      <c r="S401" s="483"/>
      <c r="T401" s="495"/>
      <c r="U401" s="24"/>
      <c r="V401" s="10"/>
      <c r="W401" s="501"/>
      <c r="X401" s="498"/>
      <c r="Y401" s="747"/>
      <c r="Z401" s="742"/>
      <c r="AA401" s="743"/>
      <c r="AB401" s="102"/>
      <c r="AC401" s="280"/>
    </row>
    <row r="402" spans="1:29" ht="20.25" hidden="1" customHeight="1">
      <c r="A402" s="276"/>
      <c r="B402" s="70"/>
      <c r="C402" s="48">
        <v>1</v>
      </c>
      <c r="D402" s="4"/>
      <c r="E402" s="502" t="s">
        <v>48</v>
      </c>
      <c r="F402" s="481"/>
      <c r="G402" s="482"/>
      <c r="H402" s="474" t="s">
        <v>48</v>
      </c>
      <c r="I402" s="1">
        <v>1</v>
      </c>
      <c r="J402" s="49"/>
      <c r="K402" s="24"/>
      <c r="L402" s="12"/>
      <c r="M402" s="266">
        <v>1</v>
      </c>
      <c r="N402" s="493" t="s">
        <v>9</v>
      </c>
      <c r="O402" s="490" t="s">
        <v>48</v>
      </c>
      <c r="P402" s="488"/>
      <c r="Q402" s="488"/>
      <c r="R402" s="474" t="s">
        <v>48</v>
      </c>
      <c r="S402" s="269">
        <v>1</v>
      </c>
      <c r="T402" s="477" t="s">
        <v>9</v>
      </c>
      <c r="U402" s="24"/>
      <c r="V402" s="10"/>
      <c r="W402" s="553">
        <v>7</v>
      </c>
      <c r="X402" s="556"/>
      <c r="Y402" s="747"/>
      <c r="Z402" s="742"/>
      <c r="AA402" s="743"/>
      <c r="AB402" s="102"/>
      <c r="AC402" s="280"/>
    </row>
    <row r="403" spans="1:29" ht="20.25" hidden="1" customHeight="1">
      <c r="A403" s="276"/>
      <c r="B403" s="70"/>
      <c r="C403" s="48">
        <v>2</v>
      </c>
      <c r="D403" s="4"/>
      <c r="E403" s="503"/>
      <c r="F403" s="481"/>
      <c r="G403" s="482"/>
      <c r="H403" s="475"/>
      <c r="I403" s="1">
        <v>2</v>
      </c>
      <c r="J403" s="49"/>
      <c r="K403" s="24"/>
      <c r="L403" s="12"/>
      <c r="M403" s="266">
        <v>2</v>
      </c>
      <c r="N403" s="493"/>
      <c r="O403" s="491"/>
      <c r="P403" s="488"/>
      <c r="Q403" s="488"/>
      <c r="R403" s="475"/>
      <c r="S403" s="269">
        <v>2</v>
      </c>
      <c r="T403" s="477"/>
      <c r="U403" s="24"/>
      <c r="V403" s="10"/>
      <c r="W403" s="554"/>
      <c r="X403" s="557"/>
      <c r="Y403" s="747"/>
      <c r="Z403" s="742"/>
      <c r="AA403" s="743"/>
      <c r="AB403" s="102"/>
      <c r="AC403" s="280"/>
    </row>
    <row r="404" spans="1:29" ht="20.25" hidden="1" customHeight="1">
      <c r="A404" s="276"/>
      <c r="B404" s="70"/>
      <c r="C404" s="48">
        <v>3</v>
      </c>
      <c r="D404" s="4"/>
      <c r="E404" s="503"/>
      <c r="F404" s="481"/>
      <c r="G404" s="482"/>
      <c r="H404" s="475"/>
      <c r="I404" s="1">
        <v>3</v>
      </c>
      <c r="J404" s="49"/>
      <c r="K404" s="24"/>
      <c r="L404" s="12"/>
      <c r="M404" s="266">
        <v>2</v>
      </c>
      <c r="N404" s="470" t="s">
        <v>10</v>
      </c>
      <c r="O404" s="491"/>
      <c r="P404" s="488"/>
      <c r="Q404" s="488"/>
      <c r="R404" s="475"/>
      <c r="S404" s="269">
        <v>2</v>
      </c>
      <c r="T404" s="471" t="s">
        <v>10</v>
      </c>
      <c r="U404" s="24"/>
      <c r="V404" s="10"/>
      <c r="W404" s="554"/>
      <c r="X404" s="557"/>
      <c r="Y404" s="747"/>
      <c r="Z404" s="742"/>
      <c r="AA404" s="743"/>
      <c r="AB404" s="102"/>
      <c r="AC404" s="280"/>
    </row>
    <row r="405" spans="1:29" ht="20.25" hidden="1" customHeight="1">
      <c r="A405" s="276"/>
      <c r="B405" s="70"/>
      <c r="C405" s="48">
        <v>4</v>
      </c>
      <c r="D405" s="4"/>
      <c r="E405" s="503"/>
      <c r="F405" s="481"/>
      <c r="G405" s="482"/>
      <c r="H405" s="475"/>
      <c r="I405" s="1">
        <v>4</v>
      </c>
      <c r="J405" s="49"/>
      <c r="K405" s="24"/>
      <c r="L405" s="12"/>
      <c r="M405" s="266">
        <v>4</v>
      </c>
      <c r="N405" s="470"/>
      <c r="O405" s="491"/>
      <c r="P405" s="488"/>
      <c r="Q405" s="488"/>
      <c r="R405" s="475"/>
      <c r="S405" s="269">
        <v>4</v>
      </c>
      <c r="T405" s="471"/>
      <c r="U405" s="24"/>
      <c r="V405" s="10"/>
      <c r="W405" s="555"/>
      <c r="X405" s="558"/>
      <c r="Y405" s="747"/>
      <c r="Z405" s="742"/>
      <c r="AA405" s="743"/>
      <c r="AB405" s="102"/>
      <c r="AC405" s="280"/>
    </row>
    <row r="406" spans="1:29" ht="12" hidden="1" customHeight="1">
      <c r="A406" s="276"/>
      <c r="B406" s="70">
        <f>IF(F401=3,1,0)</f>
        <v>0</v>
      </c>
      <c r="C406" s="137"/>
      <c r="D406" s="265" t="s">
        <v>16</v>
      </c>
      <c r="E406" s="504"/>
      <c r="F406" s="481"/>
      <c r="G406" s="482"/>
      <c r="H406" s="476"/>
      <c r="I406" s="136"/>
      <c r="J406" s="260" t="s">
        <v>26</v>
      </c>
      <c r="K406" s="25">
        <f>IF(G401=1,1,0)</f>
        <v>0</v>
      </c>
      <c r="L406" s="12">
        <f>IF(P401=2,1,0)</f>
        <v>0</v>
      </c>
      <c r="M406" s="142"/>
      <c r="N406" s="258" t="s">
        <v>16</v>
      </c>
      <c r="O406" s="492"/>
      <c r="P406" s="489"/>
      <c r="Q406" s="489"/>
      <c r="R406" s="476"/>
      <c r="S406" s="136"/>
      <c r="T406" s="259" t="s">
        <v>17</v>
      </c>
      <c r="U406" s="24">
        <f>IF(Q401=1,1,0)</f>
        <v>1</v>
      </c>
      <c r="V406" s="10"/>
      <c r="W406" s="499">
        <v>8</v>
      </c>
      <c r="X406" s="496"/>
      <c r="Y406" s="747"/>
      <c r="Z406" s="742"/>
      <c r="AA406" s="743"/>
      <c r="AB406" s="102"/>
      <c r="AC406" s="280"/>
    </row>
    <row r="407" spans="1:29" ht="35.1" hidden="1" customHeight="1">
      <c r="A407" s="276"/>
      <c r="B407" s="70"/>
      <c r="C407" s="478"/>
      <c r="D407" s="479"/>
      <c r="E407" s="479"/>
      <c r="F407" s="480"/>
      <c r="G407" s="480"/>
      <c r="H407" s="483"/>
      <c r="I407" s="483"/>
      <c r="J407" s="484"/>
      <c r="K407" s="24"/>
      <c r="L407" s="12"/>
      <c r="M407" s="485"/>
      <c r="N407" s="479"/>
      <c r="O407" s="486"/>
      <c r="P407" s="487">
        <v>3</v>
      </c>
      <c r="Q407" s="487">
        <v>1</v>
      </c>
      <c r="R407" s="494"/>
      <c r="S407" s="483"/>
      <c r="T407" s="495"/>
      <c r="U407" s="24"/>
      <c r="V407" s="10"/>
      <c r="W407" s="501"/>
      <c r="X407" s="498"/>
      <c r="Y407" s="747"/>
      <c r="Z407" s="742"/>
      <c r="AA407" s="743"/>
      <c r="AB407" s="102"/>
      <c r="AC407" s="280"/>
    </row>
    <row r="408" spans="1:29" ht="20.25" hidden="1" customHeight="1">
      <c r="A408" s="276"/>
      <c r="B408" s="70"/>
      <c r="C408" s="48">
        <v>1</v>
      </c>
      <c r="D408" s="4"/>
      <c r="E408" s="490" t="s">
        <v>48</v>
      </c>
      <c r="F408" s="481"/>
      <c r="G408" s="482"/>
      <c r="H408" s="474" t="s">
        <v>48</v>
      </c>
      <c r="I408" s="1">
        <v>1</v>
      </c>
      <c r="J408" s="49"/>
      <c r="K408" s="24"/>
      <c r="L408" s="12"/>
      <c r="M408" s="266">
        <v>1</v>
      </c>
      <c r="N408" s="493" t="s">
        <v>9</v>
      </c>
      <c r="O408" s="490" t="s">
        <v>48</v>
      </c>
      <c r="P408" s="488"/>
      <c r="Q408" s="488"/>
      <c r="R408" s="474" t="s">
        <v>48</v>
      </c>
      <c r="S408" s="269">
        <v>1</v>
      </c>
      <c r="T408" s="477" t="s">
        <v>9</v>
      </c>
      <c r="U408" s="24"/>
      <c r="V408" s="10"/>
      <c r="W408" s="553">
        <v>9</v>
      </c>
      <c r="X408" s="556"/>
      <c r="Y408" s="747"/>
      <c r="Z408" s="742"/>
      <c r="AA408" s="743"/>
      <c r="AB408" s="102"/>
      <c r="AC408" s="280"/>
    </row>
    <row r="409" spans="1:29" ht="20.25" hidden="1" customHeight="1">
      <c r="A409" s="276"/>
      <c r="B409" s="70"/>
      <c r="C409" s="48">
        <v>2</v>
      </c>
      <c r="D409" s="4"/>
      <c r="E409" s="491"/>
      <c r="F409" s="481"/>
      <c r="G409" s="482"/>
      <c r="H409" s="475"/>
      <c r="I409" s="1">
        <v>2</v>
      </c>
      <c r="J409" s="49"/>
      <c r="K409" s="24"/>
      <c r="L409" s="12"/>
      <c r="M409" s="266">
        <v>2</v>
      </c>
      <c r="N409" s="493"/>
      <c r="O409" s="491"/>
      <c r="P409" s="488"/>
      <c r="Q409" s="488"/>
      <c r="R409" s="475"/>
      <c r="S409" s="269">
        <v>2</v>
      </c>
      <c r="T409" s="477"/>
      <c r="U409" s="24"/>
      <c r="V409" s="10"/>
      <c r="W409" s="554"/>
      <c r="X409" s="557"/>
      <c r="Y409" s="747"/>
      <c r="Z409" s="742"/>
      <c r="AA409" s="743"/>
      <c r="AB409" s="102"/>
      <c r="AC409" s="280"/>
    </row>
    <row r="410" spans="1:29" ht="20.25" hidden="1" customHeight="1">
      <c r="A410" s="276"/>
      <c r="B410" s="70"/>
      <c r="C410" s="48">
        <v>3</v>
      </c>
      <c r="D410" s="4"/>
      <c r="E410" s="491"/>
      <c r="F410" s="481"/>
      <c r="G410" s="482"/>
      <c r="H410" s="475"/>
      <c r="I410" s="1">
        <v>3</v>
      </c>
      <c r="J410" s="49"/>
      <c r="K410" s="24"/>
      <c r="L410" s="12"/>
      <c r="M410" s="266">
        <v>2</v>
      </c>
      <c r="N410" s="470" t="s">
        <v>10</v>
      </c>
      <c r="O410" s="491"/>
      <c r="P410" s="488"/>
      <c r="Q410" s="488"/>
      <c r="R410" s="475"/>
      <c r="S410" s="269">
        <v>2</v>
      </c>
      <c r="T410" s="471" t="s">
        <v>10</v>
      </c>
      <c r="U410" s="24"/>
      <c r="V410" s="10"/>
      <c r="W410" s="555"/>
      <c r="X410" s="558"/>
      <c r="Y410" s="747"/>
      <c r="Z410" s="742"/>
      <c r="AA410" s="743"/>
      <c r="AB410" s="102"/>
      <c r="AC410" s="280"/>
    </row>
    <row r="411" spans="1:29" ht="20.25" hidden="1" customHeight="1">
      <c r="A411" s="276"/>
      <c r="B411" s="70">
        <f>IF(F407=2,1,0)</f>
        <v>0</v>
      </c>
      <c r="C411" s="48">
        <v>4</v>
      </c>
      <c r="D411" s="4"/>
      <c r="E411" s="491"/>
      <c r="F411" s="481"/>
      <c r="G411" s="482"/>
      <c r="H411" s="475"/>
      <c r="I411" s="1">
        <v>4</v>
      </c>
      <c r="J411" s="49"/>
      <c r="K411" s="25">
        <f>IF(G407=4,1,0)</f>
        <v>0</v>
      </c>
      <c r="L411" s="12">
        <f>IF(P407=1,1,0)</f>
        <v>0</v>
      </c>
      <c r="M411" s="266">
        <v>4</v>
      </c>
      <c r="N411" s="470"/>
      <c r="O411" s="491"/>
      <c r="P411" s="488"/>
      <c r="Q411" s="488"/>
      <c r="R411" s="475"/>
      <c r="S411" s="269">
        <v>4</v>
      </c>
      <c r="T411" s="472"/>
      <c r="U411" s="24">
        <f>IF(Q407=2,1,0)</f>
        <v>0</v>
      </c>
      <c r="V411" s="10"/>
      <c r="W411" s="499">
        <v>10</v>
      </c>
      <c r="X411" s="496"/>
      <c r="Y411" s="747"/>
      <c r="Z411" s="742"/>
      <c r="AA411" s="743"/>
      <c r="AB411" s="102"/>
      <c r="AC411" s="280"/>
    </row>
    <row r="412" spans="1:29" ht="20.25" hidden="1" customHeight="1">
      <c r="A412" s="276"/>
      <c r="B412" s="70"/>
      <c r="C412" s="138"/>
      <c r="D412" s="27"/>
      <c r="E412" s="492"/>
      <c r="F412" s="481"/>
      <c r="G412" s="482"/>
      <c r="H412" s="476"/>
      <c r="I412" s="139"/>
      <c r="J412" s="50"/>
      <c r="K412" s="23"/>
      <c r="L412" s="22"/>
      <c r="M412" s="28"/>
      <c r="N412" s="29"/>
      <c r="O412" s="492"/>
      <c r="P412" s="489"/>
      <c r="Q412" s="489"/>
      <c r="R412" s="476"/>
      <c r="S412" s="143"/>
      <c r="T412" s="30"/>
      <c r="U412" s="24"/>
      <c r="V412" s="10"/>
      <c r="W412" s="500"/>
      <c r="X412" s="497"/>
      <c r="Y412" s="747"/>
      <c r="Z412" s="742"/>
      <c r="AA412" s="743"/>
      <c r="AB412" s="102"/>
      <c r="AC412" s="280"/>
    </row>
    <row r="413" spans="1:29" ht="35.1" hidden="1" customHeight="1" thickBot="1">
      <c r="A413" s="276"/>
      <c r="B413" s="72"/>
      <c r="C413" s="51"/>
      <c r="D413" s="464" t="s">
        <v>52</v>
      </c>
      <c r="E413" s="464"/>
      <c r="F413" s="464"/>
      <c r="G413" s="464"/>
      <c r="H413" s="464"/>
      <c r="I413" s="464"/>
      <c r="J413" s="465"/>
      <c r="K413" s="23"/>
      <c r="L413" s="10"/>
      <c r="M413" s="169"/>
      <c r="N413" s="466" t="s">
        <v>52</v>
      </c>
      <c r="O413" s="466"/>
      <c r="P413" s="466"/>
      <c r="Q413" s="466"/>
      <c r="R413" s="466"/>
      <c r="S413" s="466"/>
      <c r="T413" s="467"/>
      <c r="U413" s="23"/>
      <c r="V413" s="85"/>
      <c r="W413" s="551"/>
      <c r="X413" s="552"/>
      <c r="Y413" s="748"/>
      <c r="Z413" s="744"/>
      <c r="AA413" s="745"/>
      <c r="AB413" s="102"/>
      <c r="AC413" s="280"/>
    </row>
    <row r="414" spans="1:29" ht="28.5" hidden="1" thickBot="1">
      <c r="A414" s="276"/>
      <c r="B414" s="73"/>
      <c r="C414" s="74"/>
      <c r="D414" s="468"/>
      <c r="E414" s="468"/>
      <c r="F414" s="469"/>
      <c r="G414" s="469"/>
      <c r="H414" s="78"/>
      <c r="I414" s="74"/>
      <c r="J414" s="74"/>
      <c r="K414" s="75"/>
      <c r="L414" s="76"/>
      <c r="M414" s="77"/>
      <c r="N414" s="468"/>
      <c r="O414" s="468"/>
      <c r="P414" s="469"/>
      <c r="Q414" s="469"/>
      <c r="R414" s="78"/>
      <c r="S414" s="78"/>
      <c r="T414" s="78"/>
      <c r="U414" s="79"/>
      <c r="V414" s="74"/>
      <c r="W414" s="74"/>
      <c r="X414" s="74"/>
      <c r="Y414" s="74"/>
      <c r="Z414" s="74"/>
      <c r="AA414" s="74"/>
      <c r="AB414" s="103"/>
      <c r="AC414" s="280"/>
    </row>
    <row r="415" spans="1:29" ht="0.95" hidden="1" customHeight="1">
      <c r="A415" s="276"/>
      <c r="B415" s="39"/>
      <c r="C415" s="38"/>
      <c r="D415" s="46"/>
      <c r="E415" s="46"/>
      <c r="F415" s="38"/>
      <c r="G415" s="38"/>
      <c r="H415" s="38"/>
      <c r="I415" s="38"/>
      <c r="J415" s="38"/>
      <c r="K415" s="38"/>
      <c r="L415" s="38"/>
      <c r="M415" s="38"/>
      <c r="N415" s="44"/>
      <c r="O415" s="38"/>
      <c r="P415" s="38"/>
      <c r="Q415" s="38"/>
      <c r="R415" s="38"/>
      <c r="S415" s="38"/>
      <c r="T415" s="38"/>
      <c r="U415" s="38"/>
      <c r="V415" s="38"/>
      <c r="W415" s="38"/>
      <c r="X415" s="38"/>
      <c r="Y415" s="38"/>
      <c r="Z415" s="38"/>
      <c r="AA415" s="38"/>
      <c r="AC415" s="280"/>
    </row>
    <row r="416" spans="1:29" ht="0.95" hidden="1" customHeight="1">
      <c r="A416" s="276"/>
      <c r="B416" s="39"/>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C416" s="280"/>
    </row>
    <row r="417" spans="1:29" hidden="1">
      <c r="A417" s="276"/>
      <c r="B417" s="39"/>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280"/>
    </row>
    <row r="418" spans="1:29" ht="14.25" hidden="1" customHeight="1">
      <c r="A418" s="276"/>
      <c r="B418" s="113"/>
      <c r="C418" s="561" t="s">
        <v>35</v>
      </c>
      <c r="D418" s="561"/>
      <c r="E418" s="561"/>
      <c r="F418" s="561"/>
      <c r="G418" s="561"/>
      <c r="H418" s="542">
        <v>12</v>
      </c>
      <c r="I418" s="542"/>
      <c r="J418" s="542"/>
      <c r="K418" s="116"/>
      <c r="L418" s="563" t="s">
        <v>35</v>
      </c>
      <c r="M418" s="564"/>
      <c r="N418" s="564"/>
      <c r="O418" s="564"/>
      <c r="P418" s="564"/>
      <c r="Q418" s="564"/>
      <c r="R418" s="564"/>
      <c r="S418" s="542">
        <v>12</v>
      </c>
      <c r="T418" s="542"/>
      <c r="U418" s="57"/>
      <c r="V418" s="583" t="s">
        <v>35</v>
      </c>
      <c r="W418" s="584"/>
      <c r="X418" s="584"/>
      <c r="Y418" s="57"/>
      <c r="Z418" s="57"/>
      <c r="AA418" s="578">
        <v>12</v>
      </c>
      <c r="AB418" s="58"/>
      <c r="AC418" s="280"/>
    </row>
    <row r="419" spans="1:29" ht="15" hidden="1" customHeight="1" thickBot="1">
      <c r="A419" s="276"/>
      <c r="B419" s="114"/>
      <c r="C419" s="562"/>
      <c r="D419" s="562"/>
      <c r="E419" s="562"/>
      <c r="F419" s="562"/>
      <c r="G419" s="562"/>
      <c r="H419" s="543"/>
      <c r="I419" s="543"/>
      <c r="J419" s="543"/>
      <c r="K419" s="117"/>
      <c r="L419" s="565"/>
      <c r="M419" s="566"/>
      <c r="N419" s="566"/>
      <c r="O419" s="566"/>
      <c r="P419" s="566"/>
      <c r="Q419" s="566"/>
      <c r="R419" s="566"/>
      <c r="S419" s="547"/>
      <c r="T419" s="547"/>
      <c r="U419" s="58"/>
      <c r="V419" s="585"/>
      <c r="W419" s="586"/>
      <c r="X419" s="586"/>
      <c r="Y419" s="58"/>
      <c r="Z419" s="58"/>
      <c r="AA419" s="579"/>
      <c r="AB419" s="58"/>
      <c r="AC419" s="280"/>
    </row>
    <row r="420" spans="1:29" ht="11.1" hidden="1" customHeight="1">
      <c r="A420" s="276"/>
      <c r="B420" s="34"/>
      <c r="C420" s="507" t="s">
        <v>0</v>
      </c>
      <c r="D420" s="508"/>
      <c r="E420" s="47"/>
      <c r="F420" s="47"/>
      <c r="G420" s="47"/>
      <c r="H420" s="47"/>
      <c r="I420" s="47"/>
      <c r="J420" s="141" t="s">
        <v>24</v>
      </c>
      <c r="K420" s="109"/>
      <c r="L420" s="108"/>
      <c r="M420" s="548" t="s">
        <v>30</v>
      </c>
      <c r="N420" s="549"/>
      <c r="O420" s="549"/>
      <c r="P420" s="172"/>
      <c r="Q420" s="172"/>
      <c r="R420" s="549" t="s">
        <v>31</v>
      </c>
      <c r="S420" s="549"/>
      <c r="T420" s="550"/>
      <c r="U420" s="36"/>
      <c r="V420" s="43"/>
      <c r="W420" s="567" t="s">
        <v>5</v>
      </c>
      <c r="X420" s="568"/>
      <c r="Y420" s="89"/>
      <c r="Z420" s="614" t="s">
        <v>41</v>
      </c>
      <c r="AA420" s="615"/>
      <c r="AB420" s="205"/>
      <c r="AC420" s="280"/>
    </row>
    <row r="421" spans="1:29" ht="35.1" hidden="1" customHeight="1">
      <c r="A421" s="276"/>
      <c r="B421" s="34"/>
      <c r="C421" s="478" t="s">
        <v>51</v>
      </c>
      <c r="D421" s="479"/>
      <c r="E421" s="479"/>
      <c r="F421" s="480"/>
      <c r="G421" s="480"/>
      <c r="H421" s="494"/>
      <c r="I421" s="483"/>
      <c r="J421" s="484"/>
      <c r="K421" s="110"/>
      <c r="L421" s="11"/>
      <c r="M421" s="533" t="s">
        <v>51</v>
      </c>
      <c r="N421" s="534"/>
      <c r="O421" s="534"/>
      <c r="P421" s="480">
        <v>1</v>
      </c>
      <c r="Q421" s="480"/>
      <c r="R421" s="537"/>
      <c r="S421" s="537"/>
      <c r="T421" s="538"/>
      <c r="U421" s="37"/>
      <c r="V421" s="20"/>
      <c r="W421" s="569"/>
      <c r="X421" s="570"/>
      <c r="Y421" s="90"/>
      <c r="Z421" s="616"/>
      <c r="AA421" s="617"/>
      <c r="AB421" s="205"/>
      <c r="AC421" s="280"/>
    </row>
    <row r="422" spans="1:29" ht="15" hidden="1" customHeight="1">
      <c r="A422" s="276"/>
      <c r="B422" s="34"/>
      <c r="C422" s="48">
        <v>1</v>
      </c>
      <c r="D422" s="140" t="s">
        <v>47</v>
      </c>
      <c r="E422" s="490" t="s">
        <v>48</v>
      </c>
      <c r="F422" s="480"/>
      <c r="G422" s="480"/>
      <c r="H422" s="474" t="s">
        <v>48</v>
      </c>
      <c r="I422" s="1">
        <v>1</v>
      </c>
      <c r="J422" s="49"/>
      <c r="K422" s="110"/>
      <c r="L422" s="11"/>
      <c r="M422" s="527">
        <v>1</v>
      </c>
      <c r="N422" s="530" t="s">
        <v>9</v>
      </c>
      <c r="O422" s="531" t="s">
        <v>48</v>
      </c>
      <c r="P422" s="481"/>
      <c r="Q422" s="480"/>
      <c r="R422" s="502" t="s">
        <v>48</v>
      </c>
      <c r="S422" s="525">
        <v>1</v>
      </c>
      <c r="T422" s="526" t="s">
        <v>9</v>
      </c>
      <c r="U422" s="37"/>
      <c r="V422" s="20"/>
      <c r="W422" s="569"/>
      <c r="X422" s="570"/>
      <c r="Y422" s="90"/>
      <c r="Z422" s="616"/>
      <c r="AA422" s="617"/>
      <c r="AB422" s="205"/>
      <c r="AC422" s="280"/>
    </row>
    <row r="423" spans="1:29" ht="15" hidden="1" customHeight="1">
      <c r="A423" s="276"/>
      <c r="B423" s="34"/>
      <c r="C423" s="48">
        <v>2</v>
      </c>
      <c r="D423" s="140" t="s">
        <v>46</v>
      </c>
      <c r="E423" s="491"/>
      <c r="F423" s="480"/>
      <c r="G423" s="480"/>
      <c r="H423" s="475"/>
      <c r="I423" s="1">
        <v>2</v>
      </c>
      <c r="J423" s="49"/>
      <c r="K423" s="111"/>
      <c r="L423" s="32"/>
      <c r="M423" s="527"/>
      <c r="N423" s="530"/>
      <c r="O423" s="532"/>
      <c r="P423" s="481"/>
      <c r="Q423" s="480"/>
      <c r="R423" s="503"/>
      <c r="S423" s="525"/>
      <c r="T423" s="526"/>
      <c r="U423" s="37"/>
      <c r="V423" s="20"/>
      <c r="W423" s="571"/>
      <c r="X423" s="572"/>
      <c r="Y423" s="91"/>
      <c r="Z423" s="618"/>
      <c r="AA423" s="619"/>
      <c r="AB423" s="205"/>
      <c r="AC423" s="280"/>
    </row>
    <row r="424" spans="1:29" ht="20.25" hidden="1" customHeight="1">
      <c r="A424" s="276"/>
      <c r="B424" s="34"/>
      <c r="C424" s="48">
        <v>3</v>
      </c>
      <c r="D424" s="140" t="s">
        <v>46</v>
      </c>
      <c r="E424" s="491"/>
      <c r="F424" s="480"/>
      <c r="G424" s="480"/>
      <c r="H424" s="475"/>
      <c r="I424" s="1">
        <v>3</v>
      </c>
      <c r="J424" s="49"/>
      <c r="K424" s="111"/>
      <c r="L424" s="32"/>
      <c r="M424" s="527">
        <v>2</v>
      </c>
      <c r="N424" s="528" t="s">
        <v>10</v>
      </c>
      <c r="O424" s="532"/>
      <c r="P424" s="481"/>
      <c r="Q424" s="480"/>
      <c r="R424" s="503"/>
      <c r="S424" s="525">
        <v>3</v>
      </c>
      <c r="T424" s="529" t="s">
        <v>10</v>
      </c>
      <c r="U424" s="37"/>
      <c r="V424" s="20"/>
      <c r="W424" s="499">
        <v>11</v>
      </c>
      <c r="X424" s="496"/>
      <c r="Y424" s="773">
        <v>121</v>
      </c>
      <c r="Z424" s="770">
        <f>VLOOKUP(Y424,R745:T754,3,TRUE)</f>
        <v>2</v>
      </c>
      <c r="AA424" s="741"/>
      <c r="AB424" s="206"/>
      <c r="AC424" s="280"/>
    </row>
    <row r="425" spans="1:29" ht="20.25" hidden="1" customHeight="1">
      <c r="A425" s="276"/>
      <c r="B425" s="34"/>
      <c r="C425" s="48">
        <v>4</v>
      </c>
      <c r="D425" s="140" t="s">
        <v>46</v>
      </c>
      <c r="E425" s="491"/>
      <c r="F425" s="480"/>
      <c r="G425" s="480"/>
      <c r="H425" s="475"/>
      <c r="I425" s="1">
        <v>4</v>
      </c>
      <c r="J425" s="49"/>
      <c r="K425" s="111"/>
      <c r="L425" s="32"/>
      <c r="M425" s="527"/>
      <c r="N425" s="528"/>
      <c r="O425" s="532"/>
      <c r="P425" s="481"/>
      <c r="Q425" s="480"/>
      <c r="R425" s="503"/>
      <c r="S425" s="525"/>
      <c r="T425" s="529"/>
      <c r="U425" s="37"/>
      <c r="V425" s="20"/>
      <c r="W425" s="500"/>
      <c r="X425" s="497"/>
      <c r="Y425" s="774"/>
      <c r="Z425" s="771"/>
      <c r="AA425" s="743"/>
      <c r="AB425" s="206"/>
      <c r="AC425" s="280"/>
    </row>
    <row r="426" spans="1:29" ht="11.1" hidden="1" customHeight="1">
      <c r="A426" s="276"/>
      <c r="B426" s="34">
        <f>IF(F421=3,1,0)</f>
        <v>0</v>
      </c>
      <c r="C426" s="523" t="s">
        <v>1</v>
      </c>
      <c r="D426" s="524"/>
      <c r="E426" s="492"/>
      <c r="F426" s="480"/>
      <c r="G426" s="480"/>
      <c r="H426" s="476"/>
      <c r="I426" s="136"/>
      <c r="J426" s="260" t="s">
        <v>2</v>
      </c>
      <c r="K426" s="111">
        <f>IF(G421=2,1,0)</f>
        <v>0</v>
      </c>
      <c r="L426" s="32">
        <f>IF(P421=2,1,0)</f>
        <v>0</v>
      </c>
      <c r="M426" s="170"/>
      <c r="N426" s="258" t="s">
        <v>29</v>
      </c>
      <c r="O426" s="539"/>
      <c r="P426" s="481"/>
      <c r="Q426" s="480"/>
      <c r="R426" s="504"/>
      <c r="S426" s="176"/>
      <c r="T426" s="259" t="s">
        <v>18</v>
      </c>
      <c r="U426" s="37">
        <f>IF(Q421=2,1,0)</f>
        <v>0</v>
      </c>
      <c r="V426" s="20"/>
      <c r="W426" s="501"/>
      <c r="X426" s="498"/>
      <c r="Y426" s="774"/>
      <c r="Z426" s="771"/>
      <c r="AA426" s="743"/>
      <c r="AB426" s="206"/>
      <c r="AC426" s="280"/>
    </row>
    <row r="427" spans="1:29" ht="35.1" hidden="1" customHeight="1">
      <c r="A427" s="276"/>
      <c r="B427" s="34"/>
      <c r="C427" s="478"/>
      <c r="D427" s="479"/>
      <c r="E427" s="479"/>
      <c r="F427" s="480"/>
      <c r="G427" s="480"/>
      <c r="H427" s="483"/>
      <c r="I427" s="483"/>
      <c r="J427" s="484"/>
      <c r="K427" s="111"/>
      <c r="L427" s="32"/>
      <c r="M427" s="533"/>
      <c r="N427" s="534"/>
      <c r="O427" s="534"/>
      <c r="P427" s="480"/>
      <c r="Q427" s="480"/>
      <c r="R427" s="537"/>
      <c r="S427" s="537"/>
      <c r="T427" s="538"/>
      <c r="U427" s="37"/>
      <c r="V427" s="20"/>
      <c r="W427" s="14">
        <v>12</v>
      </c>
      <c r="X427" s="15"/>
      <c r="Y427" s="774"/>
      <c r="Z427" s="771"/>
      <c r="AA427" s="743"/>
      <c r="AB427" s="206"/>
      <c r="AC427" s="280"/>
    </row>
    <row r="428" spans="1:29" ht="20.25" hidden="1" customHeight="1">
      <c r="A428" s="276"/>
      <c r="B428" s="34"/>
      <c r="C428" s="48">
        <v>1</v>
      </c>
      <c r="D428" s="4" t="s">
        <v>46</v>
      </c>
      <c r="E428" s="490" t="s">
        <v>48</v>
      </c>
      <c r="F428" s="481"/>
      <c r="G428" s="482"/>
      <c r="H428" s="474" t="s">
        <v>48</v>
      </c>
      <c r="I428" s="1">
        <v>1</v>
      </c>
      <c r="J428" s="49"/>
      <c r="K428" s="111"/>
      <c r="L428" s="32"/>
      <c r="M428" s="527">
        <v>1</v>
      </c>
      <c r="N428" s="530" t="s">
        <v>9</v>
      </c>
      <c r="O428" s="531" t="s">
        <v>48</v>
      </c>
      <c r="P428" s="481"/>
      <c r="Q428" s="480"/>
      <c r="R428" s="502" t="s">
        <v>48</v>
      </c>
      <c r="S428" s="525">
        <v>1</v>
      </c>
      <c r="T428" s="526" t="s">
        <v>9</v>
      </c>
      <c r="U428" s="37"/>
      <c r="V428" s="20"/>
      <c r="W428" s="499">
        <v>13</v>
      </c>
      <c r="X428" s="496"/>
      <c r="Y428" s="774"/>
      <c r="Z428" s="771"/>
      <c r="AA428" s="743"/>
      <c r="AB428" s="206"/>
      <c r="AC428" s="280"/>
    </row>
    <row r="429" spans="1:29" ht="20.25" hidden="1" customHeight="1">
      <c r="A429" s="276"/>
      <c r="B429" s="34"/>
      <c r="C429" s="48">
        <v>2</v>
      </c>
      <c r="D429" s="4" t="s">
        <v>47</v>
      </c>
      <c r="E429" s="491"/>
      <c r="F429" s="481"/>
      <c r="G429" s="482"/>
      <c r="H429" s="475"/>
      <c r="I429" s="1">
        <v>2</v>
      </c>
      <c r="J429" s="49"/>
      <c r="K429" s="111"/>
      <c r="L429" s="32"/>
      <c r="M429" s="527">
        <v>2</v>
      </c>
      <c r="N429" s="530"/>
      <c r="O429" s="532"/>
      <c r="P429" s="481"/>
      <c r="Q429" s="480"/>
      <c r="R429" s="503"/>
      <c r="S429" s="525">
        <v>2</v>
      </c>
      <c r="T429" s="526"/>
      <c r="U429" s="37"/>
      <c r="V429" s="20"/>
      <c r="W429" s="500"/>
      <c r="X429" s="497"/>
      <c r="Y429" s="774"/>
      <c r="Z429" s="771"/>
      <c r="AA429" s="743"/>
      <c r="AB429" s="206"/>
      <c r="AC429" s="280"/>
    </row>
    <row r="430" spans="1:29" ht="20.25" hidden="1" customHeight="1">
      <c r="A430" s="276"/>
      <c r="B430" s="34"/>
      <c r="C430" s="48">
        <v>3</v>
      </c>
      <c r="D430" s="4"/>
      <c r="E430" s="491"/>
      <c r="F430" s="481"/>
      <c r="G430" s="482"/>
      <c r="H430" s="475"/>
      <c r="I430" s="1">
        <v>3</v>
      </c>
      <c r="J430" s="49"/>
      <c r="K430" s="111"/>
      <c r="L430" s="32"/>
      <c r="M430" s="527">
        <v>2</v>
      </c>
      <c r="N430" s="528" t="s">
        <v>10</v>
      </c>
      <c r="O430" s="532"/>
      <c r="P430" s="481"/>
      <c r="Q430" s="480"/>
      <c r="R430" s="503"/>
      <c r="S430" s="525">
        <v>2</v>
      </c>
      <c r="T430" s="529" t="s">
        <v>10</v>
      </c>
      <c r="U430" s="37"/>
      <c r="V430" s="20"/>
      <c r="W430" s="500"/>
      <c r="X430" s="497"/>
      <c r="Y430" s="774"/>
      <c r="Z430" s="771"/>
      <c r="AA430" s="743"/>
      <c r="AB430" s="206"/>
      <c r="AC430" s="280"/>
    </row>
    <row r="431" spans="1:29" ht="20.25" hidden="1" customHeight="1">
      <c r="A431" s="276"/>
      <c r="B431" s="34"/>
      <c r="C431" s="48">
        <v>4</v>
      </c>
      <c r="D431" s="4"/>
      <c r="E431" s="491"/>
      <c r="F431" s="481"/>
      <c r="G431" s="482"/>
      <c r="H431" s="475"/>
      <c r="I431" s="1">
        <v>4</v>
      </c>
      <c r="J431" s="49"/>
      <c r="K431" s="111"/>
      <c r="L431" s="32">
        <f>IF(P427=1,1,0)</f>
        <v>0</v>
      </c>
      <c r="M431" s="527">
        <v>4</v>
      </c>
      <c r="N431" s="528"/>
      <c r="O431" s="532"/>
      <c r="P431" s="481"/>
      <c r="Q431" s="480"/>
      <c r="R431" s="503"/>
      <c r="S431" s="525">
        <v>4</v>
      </c>
      <c r="T431" s="529"/>
      <c r="U431" s="37">
        <f>IF(Q427=2,1,0)</f>
        <v>0</v>
      </c>
      <c r="V431" s="20"/>
      <c r="W431" s="501"/>
      <c r="X431" s="498"/>
      <c r="Y431" s="774"/>
      <c r="Z431" s="771"/>
      <c r="AA431" s="743"/>
      <c r="AB431" s="206"/>
      <c r="AC431" s="280"/>
    </row>
    <row r="432" spans="1:29" ht="11.1" hidden="1" customHeight="1">
      <c r="A432" s="276"/>
      <c r="B432" s="34">
        <f>IF(F427=1,1,0)</f>
        <v>0</v>
      </c>
      <c r="C432" s="137"/>
      <c r="D432" s="265" t="s">
        <v>25</v>
      </c>
      <c r="E432" s="492"/>
      <c r="F432" s="481"/>
      <c r="G432" s="482"/>
      <c r="H432" s="476"/>
      <c r="I432" s="136"/>
      <c r="J432" s="260" t="s">
        <v>19</v>
      </c>
      <c r="K432" s="111">
        <f>IF(G427=3,1,0)</f>
        <v>0</v>
      </c>
      <c r="L432" s="32"/>
      <c r="M432" s="170"/>
      <c r="N432" s="258" t="s">
        <v>28</v>
      </c>
      <c r="O432" s="539"/>
      <c r="P432" s="481"/>
      <c r="Q432" s="480"/>
      <c r="R432" s="504"/>
      <c r="S432" s="176"/>
      <c r="T432" s="259" t="s">
        <v>50</v>
      </c>
      <c r="U432" s="37"/>
      <c r="V432" s="20"/>
      <c r="W432" s="553">
        <v>14</v>
      </c>
      <c r="X432" s="556"/>
      <c r="Y432" s="774"/>
      <c r="Z432" s="771"/>
      <c r="AA432" s="743"/>
      <c r="AB432" s="206"/>
      <c r="AC432" s="280"/>
    </row>
    <row r="433" spans="1:29" ht="35.1" hidden="1" customHeight="1">
      <c r="A433" s="276"/>
      <c r="B433" s="34"/>
      <c r="C433" s="478"/>
      <c r="D433" s="479"/>
      <c r="E433" s="479"/>
      <c r="F433" s="480"/>
      <c r="G433" s="480"/>
      <c r="H433" s="483"/>
      <c r="I433" s="483"/>
      <c r="J433" s="484"/>
      <c r="K433" s="111"/>
      <c r="L433" s="32"/>
      <c r="M433" s="533"/>
      <c r="N433" s="534"/>
      <c r="O433" s="534"/>
      <c r="P433" s="480"/>
      <c r="Q433" s="480"/>
      <c r="R433" s="537"/>
      <c r="S433" s="537"/>
      <c r="T433" s="538"/>
      <c r="U433" s="37"/>
      <c r="V433" s="20"/>
      <c r="W433" s="555"/>
      <c r="X433" s="558"/>
      <c r="Y433" s="774"/>
      <c r="Z433" s="771"/>
      <c r="AA433" s="743"/>
      <c r="AB433" s="206"/>
      <c r="AC433" s="280"/>
    </row>
    <row r="434" spans="1:29" ht="20.25" hidden="1" customHeight="1">
      <c r="A434" s="276"/>
      <c r="B434" s="34"/>
      <c r="C434" s="48">
        <v>1</v>
      </c>
      <c r="D434" s="4"/>
      <c r="E434" s="490" t="s">
        <v>48</v>
      </c>
      <c r="F434" s="481"/>
      <c r="G434" s="482"/>
      <c r="H434" s="474" t="s">
        <v>48</v>
      </c>
      <c r="I434" s="1">
        <v>1</v>
      </c>
      <c r="J434" s="49"/>
      <c r="K434" s="111"/>
      <c r="L434" s="32"/>
      <c r="M434" s="527">
        <v>1</v>
      </c>
      <c r="N434" s="530" t="s">
        <v>9</v>
      </c>
      <c r="O434" s="531" t="s">
        <v>48</v>
      </c>
      <c r="P434" s="481"/>
      <c r="Q434" s="482"/>
      <c r="R434" s="502" t="s">
        <v>48</v>
      </c>
      <c r="S434" s="525">
        <v>1</v>
      </c>
      <c r="T434" s="526" t="s">
        <v>9</v>
      </c>
      <c r="U434" s="37"/>
      <c r="V434" s="20"/>
      <c r="W434" s="499">
        <v>15</v>
      </c>
      <c r="X434" s="496"/>
      <c r="Y434" s="774"/>
      <c r="Z434" s="771"/>
      <c r="AA434" s="743"/>
      <c r="AB434" s="206"/>
      <c r="AC434" s="280"/>
    </row>
    <row r="435" spans="1:29" ht="20.25" hidden="1" customHeight="1">
      <c r="A435" s="276"/>
      <c r="B435" s="34"/>
      <c r="C435" s="48">
        <v>2</v>
      </c>
      <c r="D435" s="4"/>
      <c r="E435" s="491"/>
      <c r="F435" s="481"/>
      <c r="G435" s="482"/>
      <c r="H435" s="475"/>
      <c r="I435" s="1">
        <v>2</v>
      </c>
      <c r="J435" s="49"/>
      <c r="K435" s="111"/>
      <c r="L435" s="32"/>
      <c r="M435" s="527">
        <v>2</v>
      </c>
      <c r="N435" s="530"/>
      <c r="O435" s="532"/>
      <c r="P435" s="481"/>
      <c r="Q435" s="482"/>
      <c r="R435" s="503"/>
      <c r="S435" s="525">
        <v>2</v>
      </c>
      <c r="T435" s="526"/>
      <c r="U435" s="37"/>
      <c r="V435" s="20"/>
      <c r="W435" s="500"/>
      <c r="X435" s="497"/>
      <c r="Y435" s="774"/>
      <c r="Z435" s="771"/>
      <c r="AA435" s="743"/>
      <c r="AB435" s="206"/>
      <c r="AC435" s="280"/>
    </row>
    <row r="436" spans="1:29" ht="20.25" hidden="1" customHeight="1">
      <c r="A436" s="276"/>
      <c r="B436" s="34"/>
      <c r="C436" s="48">
        <v>3</v>
      </c>
      <c r="D436" s="4"/>
      <c r="E436" s="491"/>
      <c r="F436" s="481"/>
      <c r="G436" s="482"/>
      <c r="H436" s="475"/>
      <c r="I436" s="1">
        <v>3</v>
      </c>
      <c r="J436" s="49"/>
      <c r="K436" s="111"/>
      <c r="L436" s="32"/>
      <c r="M436" s="527">
        <v>2</v>
      </c>
      <c r="N436" s="528" t="s">
        <v>10</v>
      </c>
      <c r="O436" s="532"/>
      <c r="P436" s="481"/>
      <c r="Q436" s="482"/>
      <c r="R436" s="503"/>
      <c r="S436" s="525">
        <v>2</v>
      </c>
      <c r="T436" s="529" t="s">
        <v>10</v>
      </c>
      <c r="U436" s="37"/>
      <c r="V436" s="20"/>
      <c r="W436" s="501"/>
      <c r="X436" s="498"/>
      <c r="Y436" s="774"/>
      <c r="Z436" s="771"/>
      <c r="AA436" s="743"/>
      <c r="AB436" s="206"/>
      <c r="AC436" s="280"/>
    </row>
    <row r="437" spans="1:29" ht="20.25" hidden="1" customHeight="1">
      <c r="A437" s="276"/>
      <c r="B437" s="34"/>
      <c r="C437" s="48">
        <v>4</v>
      </c>
      <c r="D437" s="4"/>
      <c r="E437" s="491"/>
      <c r="F437" s="481"/>
      <c r="G437" s="482"/>
      <c r="H437" s="475"/>
      <c r="I437" s="1">
        <v>4</v>
      </c>
      <c r="J437" s="49"/>
      <c r="K437" s="111"/>
      <c r="L437" s="32"/>
      <c r="M437" s="527">
        <v>4</v>
      </c>
      <c r="N437" s="528"/>
      <c r="O437" s="532"/>
      <c r="P437" s="481"/>
      <c r="Q437" s="482"/>
      <c r="R437" s="503"/>
      <c r="S437" s="525">
        <v>4</v>
      </c>
      <c r="T437" s="529"/>
      <c r="U437" s="37"/>
      <c r="V437" s="20"/>
      <c r="W437" s="553">
        <v>16</v>
      </c>
      <c r="X437" s="556"/>
      <c r="Y437" s="774"/>
      <c r="Z437" s="771"/>
      <c r="AA437" s="743"/>
      <c r="AB437" s="206"/>
      <c r="AC437" s="280"/>
    </row>
    <row r="438" spans="1:29" ht="11.1" hidden="1" customHeight="1">
      <c r="A438" s="276"/>
      <c r="B438" s="34">
        <f>IF(F433=2,1,0)</f>
        <v>0</v>
      </c>
      <c r="C438" s="137"/>
      <c r="D438" s="265" t="s">
        <v>14</v>
      </c>
      <c r="E438" s="492"/>
      <c r="F438" s="481"/>
      <c r="G438" s="482"/>
      <c r="H438" s="476"/>
      <c r="I438" s="136"/>
      <c r="J438" s="260" t="s">
        <v>15</v>
      </c>
      <c r="K438" s="112">
        <f>IF(G433=4,1,0)</f>
        <v>0</v>
      </c>
      <c r="L438" s="32">
        <f>IF(P433=1,1,0)</f>
        <v>0</v>
      </c>
      <c r="M438" s="170"/>
      <c r="N438" s="258" t="s">
        <v>27</v>
      </c>
      <c r="O438" s="539"/>
      <c r="P438" s="481"/>
      <c r="Q438" s="482"/>
      <c r="R438" s="504"/>
      <c r="S438" s="176"/>
      <c r="T438" s="259" t="s">
        <v>49</v>
      </c>
      <c r="U438" s="37">
        <f>IF(Q433=1,1,0)</f>
        <v>0</v>
      </c>
      <c r="V438" s="20"/>
      <c r="W438" s="554"/>
      <c r="X438" s="557"/>
      <c r="Y438" s="774"/>
      <c r="Z438" s="771"/>
      <c r="AA438" s="743"/>
      <c r="AB438" s="206"/>
      <c r="AC438" s="280"/>
    </row>
    <row r="439" spans="1:29" ht="35.1" hidden="1" customHeight="1">
      <c r="A439" s="276"/>
      <c r="B439" s="34"/>
      <c r="C439" s="478"/>
      <c r="D439" s="479"/>
      <c r="E439" s="479"/>
      <c r="F439" s="480"/>
      <c r="G439" s="480"/>
      <c r="H439" s="483"/>
      <c r="I439" s="483"/>
      <c r="J439" s="484"/>
      <c r="K439" s="111"/>
      <c r="L439" s="32"/>
      <c r="M439" s="533"/>
      <c r="N439" s="534"/>
      <c r="O439" s="534"/>
      <c r="P439" s="480"/>
      <c r="Q439" s="480"/>
      <c r="R439" s="537"/>
      <c r="S439" s="537"/>
      <c r="T439" s="538"/>
      <c r="U439" s="37"/>
      <c r="V439" s="20"/>
      <c r="W439" s="555"/>
      <c r="X439" s="558"/>
      <c r="Y439" s="774"/>
      <c r="Z439" s="771"/>
      <c r="AA439" s="743"/>
      <c r="AB439" s="206"/>
      <c r="AC439" s="280"/>
    </row>
    <row r="440" spans="1:29" ht="20.25" hidden="1" customHeight="1">
      <c r="A440" s="276"/>
      <c r="B440" s="34"/>
      <c r="C440" s="48">
        <v>1</v>
      </c>
      <c r="D440" s="4"/>
      <c r="E440" s="502" t="s">
        <v>48</v>
      </c>
      <c r="F440" s="481"/>
      <c r="G440" s="482"/>
      <c r="H440" s="474" t="s">
        <v>48</v>
      </c>
      <c r="I440" s="1">
        <v>1</v>
      </c>
      <c r="J440" s="49"/>
      <c r="K440" s="111"/>
      <c r="L440" s="32"/>
      <c r="M440" s="527">
        <v>1</v>
      </c>
      <c r="N440" s="530" t="s">
        <v>9</v>
      </c>
      <c r="O440" s="531" t="s">
        <v>48</v>
      </c>
      <c r="P440" s="481"/>
      <c r="Q440" s="482"/>
      <c r="R440" s="502" t="s">
        <v>48</v>
      </c>
      <c r="S440" s="525">
        <v>1</v>
      </c>
      <c r="T440" s="526" t="s">
        <v>9</v>
      </c>
      <c r="U440" s="37"/>
      <c r="V440" s="20"/>
      <c r="W440" s="559">
        <v>17</v>
      </c>
      <c r="X440" s="766"/>
      <c r="Y440" s="774"/>
      <c r="Z440" s="771"/>
      <c r="AA440" s="743"/>
      <c r="AB440" s="206"/>
      <c r="AC440" s="280"/>
    </row>
    <row r="441" spans="1:29" ht="20.25" hidden="1" customHeight="1">
      <c r="A441" s="276"/>
      <c r="B441" s="34"/>
      <c r="C441" s="48">
        <v>2</v>
      </c>
      <c r="D441" s="4"/>
      <c r="E441" s="503"/>
      <c r="F441" s="481"/>
      <c r="G441" s="482"/>
      <c r="H441" s="475"/>
      <c r="I441" s="1">
        <v>2</v>
      </c>
      <c r="J441" s="49"/>
      <c r="K441" s="111"/>
      <c r="L441" s="32"/>
      <c r="M441" s="527">
        <v>2</v>
      </c>
      <c r="N441" s="530"/>
      <c r="O441" s="532"/>
      <c r="P441" s="481"/>
      <c r="Q441" s="482"/>
      <c r="R441" s="503"/>
      <c r="S441" s="525">
        <v>2</v>
      </c>
      <c r="T441" s="526"/>
      <c r="U441" s="37"/>
      <c r="V441" s="20"/>
      <c r="W441" s="769"/>
      <c r="X441" s="768"/>
      <c r="Y441" s="774"/>
      <c r="Z441" s="771"/>
      <c r="AA441" s="743"/>
      <c r="AB441" s="206"/>
      <c r="AC441" s="280"/>
    </row>
    <row r="442" spans="1:29" ht="20.25" hidden="1" customHeight="1">
      <c r="A442" s="276"/>
      <c r="B442" s="34"/>
      <c r="C442" s="48">
        <v>3</v>
      </c>
      <c r="D442" s="4"/>
      <c r="E442" s="503"/>
      <c r="F442" s="481"/>
      <c r="G442" s="482"/>
      <c r="H442" s="475"/>
      <c r="I442" s="1">
        <v>3</v>
      </c>
      <c r="J442" s="49"/>
      <c r="K442" s="111"/>
      <c r="L442" s="32"/>
      <c r="M442" s="527">
        <v>2</v>
      </c>
      <c r="N442" s="528" t="s">
        <v>10</v>
      </c>
      <c r="O442" s="532"/>
      <c r="P442" s="481"/>
      <c r="Q442" s="482"/>
      <c r="R442" s="503"/>
      <c r="S442" s="525">
        <v>2</v>
      </c>
      <c r="T442" s="529" t="s">
        <v>10</v>
      </c>
      <c r="U442" s="37"/>
      <c r="V442" s="20"/>
      <c r="W442" s="769"/>
      <c r="X442" s="768"/>
      <c r="Y442" s="774"/>
      <c r="Z442" s="771"/>
      <c r="AA442" s="743"/>
      <c r="AB442" s="206"/>
      <c r="AC442" s="280"/>
    </row>
    <row r="443" spans="1:29" ht="20.25" hidden="1" customHeight="1">
      <c r="A443" s="276"/>
      <c r="B443" s="34"/>
      <c r="C443" s="48">
        <v>4</v>
      </c>
      <c r="D443" s="4"/>
      <c r="E443" s="503"/>
      <c r="F443" s="481"/>
      <c r="G443" s="482"/>
      <c r="H443" s="475"/>
      <c r="I443" s="1">
        <v>4</v>
      </c>
      <c r="J443" s="49"/>
      <c r="K443" s="111"/>
      <c r="L443" s="32"/>
      <c r="M443" s="527">
        <v>4</v>
      </c>
      <c r="N443" s="528"/>
      <c r="O443" s="532"/>
      <c r="P443" s="481"/>
      <c r="Q443" s="482"/>
      <c r="R443" s="503"/>
      <c r="S443" s="525">
        <v>4</v>
      </c>
      <c r="T443" s="529"/>
      <c r="U443" s="37"/>
      <c r="V443" s="20"/>
      <c r="W443" s="560"/>
      <c r="X443" s="767"/>
      <c r="Y443" s="774"/>
      <c r="Z443" s="771"/>
      <c r="AA443" s="743"/>
      <c r="AB443" s="206"/>
      <c r="AC443" s="280"/>
    </row>
    <row r="444" spans="1:29" ht="20.25" hidden="1" customHeight="1">
      <c r="A444" s="276"/>
      <c r="B444" s="34">
        <f>IF(F439=3,1,0)</f>
        <v>0</v>
      </c>
      <c r="C444" s="137"/>
      <c r="D444" s="265" t="s">
        <v>16</v>
      </c>
      <c r="E444" s="504"/>
      <c r="F444" s="481"/>
      <c r="G444" s="482"/>
      <c r="H444" s="476"/>
      <c r="I444" s="136"/>
      <c r="J444" s="260" t="s">
        <v>26</v>
      </c>
      <c r="K444" s="112">
        <f>IF(G439=1,1,0)</f>
        <v>0</v>
      </c>
      <c r="L444" s="32">
        <f>IF(P439=2,1,0)</f>
        <v>0</v>
      </c>
      <c r="M444" s="170"/>
      <c r="N444" s="258" t="s">
        <v>16</v>
      </c>
      <c r="O444" s="539"/>
      <c r="P444" s="481"/>
      <c r="Q444" s="482"/>
      <c r="R444" s="504"/>
      <c r="S444" s="176"/>
      <c r="T444" s="259" t="s">
        <v>17</v>
      </c>
      <c r="U444" s="37">
        <f>IF(Q439=1,1,0)</f>
        <v>0</v>
      </c>
      <c r="V444" s="20"/>
      <c r="W444" s="553">
        <v>18</v>
      </c>
      <c r="X444" s="556"/>
      <c r="Y444" s="774"/>
      <c r="Z444" s="771"/>
      <c r="AA444" s="743"/>
      <c r="AB444" s="206"/>
      <c r="AC444" s="280"/>
    </row>
    <row r="445" spans="1:29" ht="11.1" hidden="1" customHeight="1">
      <c r="A445" s="276"/>
      <c r="B445" s="34"/>
      <c r="C445" s="478"/>
      <c r="D445" s="479"/>
      <c r="E445" s="479"/>
      <c r="F445" s="480"/>
      <c r="G445" s="480"/>
      <c r="H445" s="483"/>
      <c r="I445" s="483"/>
      <c r="J445" s="484"/>
      <c r="K445" s="111"/>
      <c r="L445" s="32"/>
      <c r="M445" s="533"/>
      <c r="N445" s="534"/>
      <c r="O445" s="534"/>
      <c r="P445" s="480"/>
      <c r="Q445" s="480"/>
      <c r="R445" s="537"/>
      <c r="S445" s="537"/>
      <c r="T445" s="538"/>
      <c r="U445" s="37"/>
      <c r="V445" s="20"/>
      <c r="W445" s="555"/>
      <c r="X445" s="558"/>
      <c r="Y445" s="774"/>
      <c r="Z445" s="771"/>
      <c r="AA445" s="743"/>
      <c r="AB445" s="206"/>
      <c r="AC445" s="280"/>
    </row>
    <row r="446" spans="1:29" ht="20.25" hidden="1" customHeight="1">
      <c r="A446" s="276"/>
      <c r="B446" s="34"/>
      <c r="C446" s="48">
        <v>1</v>
      </c>
      <c r="D446" s="4"/>
      <c r="E446" s="490" t="s">
        <v>48</v>
      </c>
      <c r="F446" s="481"/>
      <c r="G446" s="482"/>
      <c r="H446" s="474" t="s">
        <v>48</v>
      </c>
      <c r="I446" s="1">
        <v>1</v>
      </c>
      <c r="J446" s="49"/>
      <c r="K446" s="111"/>
      <c r="L446" s="32"/>
      <c r="M446" s="527">
        <v>1</v>
      </c>
      <c r="N446" s="530" t="s">
        <v>9</v>
      </c>
      <c r="O446" s="531" t="s">
        <v>48</v>
      </c>
      <c r="P446" s="481"/>
      <c r="Q446" s="482"/>
      <c r="R446" s="502" t="s">
        <v>48</v>
      </c>
      <c r="S446" s="525">
        <v>1</v>
      </c>
      <c r="T446" s="526" t="s">
        <v>9</v>
      </c>
      <c r="U446" s="37"/>
      <c r="V446" s="20"/>
      <c r="W446" s="559">
        <v>19</v>
      </c>
      <c r="X446" s="766"/>
      <c r="Y446" s="774"/>
      <c r="Z446" s="771"/>
      <c r="AA446" s="743"/>
      <c r="AB446" s="206"/>
      <c r="AC446" s="280"/>
    </row>
    <row r="447" spans="1:29" ht="20.25" hidden="1" customHeight="1">
      <c r="A447" s="276"/>
      <c r="B447" s="34"/>
      <c r="C447" s="48">
        <v>2</v>
      </c>
      <c r="D447" s="4"/>
      <c r="E447" s="491"/>
      <c r="F447" s="481"/>
      <c r="G447" s="482"/>
      <c r="H447" s="475"/>
      <c r="I447" s="1">
        <v>2</v>
      </c>
      <c r="J447" s="49"/>
      <c r="K447" s="111"/>
      <c r="L447" s="32"/>
      <c r="M447" s="527">
        <v>2</v>
      </c>
      <c r="N447" s="530"/>
      <c r="O447" s="532"/>
      <c r="P447" s="481"/>
      <c r="Q447" s="482"/>
      <c r="R447" s="503"/>
      <c r="S447" s="525">
        <v>2</v>
      </c>
      <c r="T447" s="526"/>
      <c r="U447" s="37"/>
      <c r="V447" s="20"/>
      <c r="W447" s="769"/>
      <c r="X447" s="768"/>
      <c r="Y447" s="774"/>
      <c r="Z447" s="771"/>
      <c r="AA447" s="743"/>
      <c r="AB447" s="206"/>
      <c r="AC447" s="280"/>
    </row>
    <row r="448" spans="1:29" ht="20.25" hidden="1" customHeight="1">
      <c r="A448" s="276"/>
      <c r="B448" s="34"/>
      <c r="C448" s="48">
        <v>3</v>
      </c>
      <c r="D448" s="4"/>
      <c r="E448" s="491"/>
      <c r="F448" s="481"/>
      <c r="G448" s="482"/>
      <c r="H448" s="475"/>
      <c r="I448" s="1">
        <v>3</v>
      </c>
      <c r="J448" s="49"/>
      <c r="K448" s="111"/>
      <c r="L448" s="32"/>
      <c r="M448" s="527">
        <v>2</v>
      </c>
      <c r="N448" s="528" t="s">
        <v>10</v>
      </c>
      <c r="O448" s="532"/>
      <c r="P448" s="481"/>
      <c r="Q448" s="482"/>
      <c r="R448" s="503"/>
      <c r="S448" s="525">
        <v>2</v>
      </c>
      <c r="T448" s="529" t="s">
        <v>10</v>
      </c>
      <c r="U448" s="37"/>
      <c r="V448" s="20"/>
      <c r="W448" s="560"/>
      <c r="X448" s="767"/>
      <c r="Y448" s="774"/>
      <c r="Z448" s="771"/>
      <c r="AA448" s="743"/>
      <c r="AB448" s="206"/>
      <c r="AC448" s="280"/>
    </row>
    <row r="449" spans="1:29" ht="20.25" hidden="1" customHeight="1">
      <c r="A449" s="276"/>
      <c r="B449" s="34">
        <f>IF(F445=2,1,0)</f>
        <v>0</v>
      </c>
      <c r="C449" s="48">
        <v>4</v>
      </c>
      <c r="D449" s="4"/>
      <c r="E449" s="491"/>
      <c r="F449" s="481"/>
      <c r="G449" s="482"/>
      <c r="H449" s="475"/>
      <c r="I449" s="1">
        <v>4</v>
      </c>
      <c r="J449" s="49"/>
      <c r="K449" s="112">
        <f>IF(G445=4,1,0)</f>
        <v>0</v>
      </c>
      <c r="L449" s="32">
        <f>IF(P445=1,1,0)</f>
        <v>0</v>
      </c>
      <c r="M449" s="527">
        <v>4</v>
      </c>
      <c r="N449" s="528"/>
      <c r="O449" s="532"/>
      <c r="P449" s="481"/>
      <c r="Q449" s="482"/>
      <c r="R449" s="503"/>
      <c r="S449" s="525">
        <v>4</v>
      </c>
      <c r="T449" s="529"/>
      <c r="U449" s="37">
        <f>IF(Q445=2,1,0)</f>
        <v>0</v>
      </c>
      <c r="V449" s="20"/>
      <c r="W449" s="553">
        <v>20</v>
      </c>
      <c r="X449" s="556"/>
      <c r="Y449" s="774"/>
      <c r="Z449" s="771"/>
      <c r="AA449" s="743"/>
      <c r="AB449" s="206"/>
      <c r="AC449" s="280"/>
    </row>
    <row r="450" spans="1:29" ht="11.1" hidden="1" customHeight="1">
      <c r="A450" s="276"/>
      <c r="B450" s="34"/>
      <c r="C450" s="138"/>
      <c r="D450" s="27"/>
      <c r="E450" s="492"/>
      <c r="F450" s="481"/>
      <c r="G450" s="482"/>
      <c r="H450" s="476"/>
      <c r="I450" s="139"/>
      <c r="J450" s="50"/>
      <c r="K450" s="111"/>
      <c r="L450" s="32"/>
      <c r="M450" s="28"/>
      <c r="N450" s="171"/>
      <c r="O450" s="532"/>
      <c r="P450" s="535"/>
      <c r="Q450" s="536"/>
      <c r="R450" s="503"/>
      <c r="S450" s="177"/>
      <c r="T450" s="178"/>
      <c r="U450" s="37"/>
      <c r="V450" s="20"/>
      <c r="W450" s="554"/>
      <c r="X450" s="557"/>
      <c r="Y450" s="774"/>
      <c r="Z450" s="771"/>
      <c r="AA450" s="743"/>
      <c r="AB450" s="206"/>
      <c r="AC450" s="280"/>
    </row>
    <row r="451" spans="1:29" ht="35.1" hidden="1" customHeight="1" thickBot="1">
      <c r="A451" s="276"/>
      <c r="B451" s="34"/>
      <c r="C451" s="51"/>
      <c r="D451" s="464" t="s">
        <v>52</v>
      </c>
      <c r="E451" s="464"/>
      <c r="F451" s="464"/>
      <c r="G451" s="464"/>
      <c r="H451" s="464"/>
      <c r="I451" s="464"/>
      <c r="J451" s="465"/>
      <c r="K451" s="111"/>
      <c r="L451" s="33"/>
      <c r="M451" s="169"/>
      <c r="N451" s="466" t="s">
        <v>52</v>
      </c>
      <c r="O451" s="466"/>
      <c r="P451" s="466"/>
      <c r="Q451" s="466"/>
      <c r="R451" s="466"/>
      <c r="S451" s="466"/>
      <c r="T451" s="467"/>
      <c r="U451" s="37"/>
      <c r="V451" s="20"/>
      <c r="W451" s="765"/>
      <c r="X451" s="764"/>
      <c r="Y451" s="775"/>
      <c r="Z451" s="772"/>
      <c r="AA451" s="745"/>
      <c r="AB451" s="206"/>
      <c r="AC451" s="280"/>
    </row>
    <row r="452" spans="1:29" ht="28.5" hidden="1" thickBot="1">
      <c r="A452" s="276"/>
      <c r="B452" s="35"/>
      <c r="C452" s="16"/>
      <c r="D452" s="519"/>
      <c r="E452" s="519"/>
      <c r="F452" s="520"/>
      <c r="G452" s="520"/>
      <c r="H452" s="17"/>
      <c r="I452" s="16"/>
      <c r="J452" s="16"/>
      <c r="K452" s="18"/>
      <c r="L452" s="45"/>
      <c r="M452" s="45"/>
      <c r="N452" s="521"/>
      <c r="O452" s="521"/>
      <c r="P452" s="522"/>
      <c r="Q452" s="522"/>
      <c r="R452" s="179"/>
      <c r="S452" s="17"/>
      <c r="T452" s="17"/>
      <c r="U452" s="19"/>
      <c r="V452" s="21"/>
      <c r="W452" s="16"/>
      <c r="X452" s="16"/>
      <c r="Y452" s="16"/>
      <c r="Z452" s="16"/>
      <c r="AA452" s="16"/>
      <c r="AB452" s="207"/>
      <c r="AC452" s="280"/>
    </row>
    <row r="453" spans="1:29" hidden="1">
      <c r="A453" s="276"/>
      <c r="B453" s="39"/>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280"/>
    </row>
    <row r="454" spans="1:29" hidden="1">
      <c r="A454" s="276"/>
      <c r="B454" s="39"/>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280"/>
    </row>
    <row r="455" spans="1:29" ht="20.100000000000001" hidden="1" customHeight="1">
      <c r="A455" s="276"/>
      <c r="B455" s="92"/>
      <c r="C455" s="93"/>
      <c r="D455" s="512" t="s">
        <v>37</v>
      </c>
      <c r="E455" s="512"/>
      <c r="F455" s="512"/>
      <c r="G455" s="512"/>
      <c r="H455" s="118"/>
      <c r="I455" s="514">
        <v>13</v>
      </c>
      <c r="J455" s="514"/>
      <c r="K455" s="94"/>
      <c r="L455" s="95"/>
      <c r="M455" s="516" t="s">
        <v>37</v>
      </c>
      <c r="N455" s="516"/>
      <c r="O455" s="516"/>
      <c r="P455" s="516"/>
      <c r="Q455" s="516"/>
      <c r="R455" s="514">
        <v>13</v>
      </c>
      <c r="S455" s="514"/>
      <c r="T455" s="514"/>
      <c r="U455" s="96"/>
      <c r="V455" s="95"/>
      <c r="W455" s="649" t="s">
        <v>37</v>
      </c>
      <c r="X455" s="649"/>
      <c r="Y455" s="97"/>
      <c r="Z455" s="97"/>
      <c r="AA455" s="761">
        <v>13</v>
      </c>
      <c r="AB455" s="120"/>
      <c r="AC455" s="280"/>
    </row>
    <row r="456" spans="1:29" ht="20.100000000000001" hidden="1" customHeight="1" thickBot="1">
      <c r="A456" s="276"/>
      <c r="B456" s="68"/>
      <c r="C456" s="13"/>
      <c r="D456" s="513"/>
      <c r="E456" s="513"/>
      <c r="F456" s="513"/>
      <c r="G456" s="513"/>
      <c r="H456" s="119"/>
      <c r="I456" s="515"/>
      <c r="J456" s="515"/>
      <c r="K456" s="31"/>
      <c r="L456" s="40"/>
      <c r="M456" s="517"/>
      <c r="N456" s="517"/>
      <c r="O456" s="517"/>
      <c r="P456" s="517"/>
      <c r="Q456" s="517"/>
      <c r="R456" s="518"/>
      <c r="S456" s="518"/>
      <c r="T456" s="518"/>
      <c r="U456" s="42"/>
      <c r="V456" s="40"/>
      <c r="W456" s="763"/>
      <c r="X456" s="763"/>
      <c r="Y456" s="63"/>
      <c r="Z456" s="63"/>
      <c r="AA456" s="762"/>
      <c r="AB456" s="69"/>
      <c r="AC456" s="280"/>
    </row>
    <row r="457" spans="1:29" ht="15" hidden="1" customHeight="1">
      <c r="A457" s="276"/>
      <c r="B457" s="68"/>
      <c r="C457" s="507" t="s">
        <v>0</v>
      </c>
      <c r="D457" s="508"/>
      <c r="E457" s="47"/>
      <c r="F457" s="47"/>
      <c r="G457" s="47"/>
      <c r="H457" s="47"/>
      <c r="I457" s="47"/>
      <c r="J457" s="141" t="s">
        <v>24</v>
      </c>
      <c r="K457" s="23"/>
      <c r="L457" s="41"/>
      <c r="M457" s="509" t="s">
        <v>30</v>
      </c>
      <c r="N457" s="510"/>
      <c r="O457" s="510"/>
      <c r="P457" s="144"/>
      <c r="Q457" s="144"/>
      <c r="R457" s="510" t="s">
        <v>31</v>
      </c>
      <c r="S457" s="510"/>
      <c r="T457" s="511"/>
      <c r="U457" s="26"/>
      <c r="V457" s="80"/>
      <c r="W457" s="755" t="s">
        <v>5</v>
      </c>
      <c r="X457" s="756"/>
      <c r="Y457" s="88"/>
      <c r="Z457" s="749" t="s">
        <v>41</v>
      </c>
      <c r="AA457" s="750"/>
      <c r="AB457" s="101"/>
      <c r="AC457" s="280"/>
    </row>
    <row r="458" spans="1:29" ht="35.1" hidden="1" customHeight="1">
      <c r="A458" s="276"/>
      <c r="B458" s="68"/>
      <c r="C458" s="478" t="s">
        <v>51</v>
      </c>
      <c r="D458" s="479"/>
      <c r="E458" s="479"/>
      <c r="F458" s="480"/>
      <c r="G458" s="480"/>
      <c r="H458" s="494"/>
      <c r="I458" s="483"/>
      <c r="J458" s="484"/>
      <c r="K458" s="24"/>
      <c r="L458" s="12"/>
      <c r="M458" s="485" t="s">
        <v>51</v>
      </c>
      <c r="N458" s="479"/>
      <c r="O458" s="486"/>
      <c r="P458" s="487">
        <v>2</v>
      </c>
      <c r="Q458" s="487">
        <v>2</v>
      </c>
      <c r="R458" s="494"/>
      <c r="S458" s="483"/>
      <c r="T458" s="495"/>
      <c r="U458" s="24"/>
      <c r="V458" s="10"/>
      <c r="W458" s="757"/>
      <c r="X458" s="758"/>
      <c r="Y458" s="86"/>
      <c r="Z458" s="751"/>
      <c r="AA458" s="752"/>
      <c r="AB458" s="101"/>
      <c r="AC458" s="280"/>
    </row>
    <row r="459" spans="1:29" ht="15" hidden="1" customHeight="1">
      <c r="A459" s="276"/>
      <c r="B459" s="70"/>
      <c r="C459" s="48">
        <v>1</v>
      </c>
      <c r="D459" s="140" t="s">
        <v>47</v>
      </c>
      <c r="E459" s="490" t="s">
        <v>48</v>
      </c>
      <c r="F459" s="480"/>
      <c r="G459" s="480"/>
      <c r="H459" s="474" t="s">
        <v>48</v>
      </c>
      <c r="I459" s="1">
        <v>1</v>
      </c>
      <c r="J459" s="49"/>
      <c r="K459" s="24"/>
      <c r="L459" s="12"/>
      <c r="M459" s="505">
        <v>1</v>
      </c>
      <c r="N459" s="493" t="s">
        <v>9</v>
      </c>
      <c r="O459" s="490" t="s">
        <v>48</v>
      </c>
      <c r="P459" s="488"/>
      <c r="Q459" s="488"/>
      <c r="R459" s="474" t="s">
        <v>48</v>
      </c>
      <c r="S459" s="506">
        <v>1</v>
      </c>
      <c r="T459" s="477" t="s">
        <v>9</v>
      </c>
      <c r="U459" s="24"/>
      <c r="V459" s="10"/>
      <c r="W459" s="757"/>
      <c r="X459" s="758"/>
      <c r="Y459" s="86"/>
      <c r="Z459" s="751"/>
      <c r="AA459" s="752"/>
      <c r="AB459" s="101"/>
      <c r="AC459" s="280"/>
    </row>
    <row r="460" spans="1:29" ht="15" hidden="1" customHeight="1">
      <c r="A460" s="276"/>
      <c r="B460" s="70"/>
      <c r="C460" s="48">
        <v>2</v>
      </c>
      <c r="D460" s="140" t="s">
        <v>46</v>
      </c>
      <c r="E460" s="491"/>
      <c r="F460" s="480"/>
      <c r="G460" s="480"/>
      <c r="H460" s="475"/>
      <c r="I460" s="1">
        <v>2</v>
      </c>
      <c r="J460" s="49"/>
      <c r="K460" s="24"/>
      <c r="L460" s="12"/>
      <c r="M460" s="505"/>
      <c r="N460" s="493"/>
      <c r="O460" s="491"/>
      <c r="P460" s="488"/>
      <c r="Q460" s="488"/>
      <c r="R460" s="475"/>
      <c r="S460" s="506"/>
      <c r="T460" s="477"/>
      <c r="U460" s="24"/>
      <c r="V460" s="10"/>
      <c r="W460" s="759"/>
      <c r="X460" s="760"/>
      <c r="Y460" s="87"/>
      <c r="Z460" s="753"/>
      <c r="AA460" s="754"/>
      <c r="AB460" s="101"/>
      <c r="AC460" s="280"/>
    </row>
    <row r="461" spans="1:29" ht="20.25" hidden="1" customHeight="1">
      <c r="A461" s="276"/>
      <c r="B461" s="70"/>
      <c r="C461" s="48">
        <v>3</v>
      </c>
      <c r="D461" s="140" t="s">
        <v>46</v>
      </c>
      <c r="E461" s="491"/>
      <c r="F461" s="480"/>
      <c r="G461" s="480"/>
      <c r="H461" s="475"/>
      <c r="I461" s="1">
        <v>3</v>
      </c>
      <c r="J461" s="49"/>
      <c r="K461" s="24"/>
      <c r="L461" s="12"/>
      <c r="M461" s="505">
        <v>2</v>
      </c>
      <c r="N461" s="470" t="s">
        <v>10</v>
      </c>
      <c r="O461" s="491"/>
      <c r="P461" s="488"/>
      <c r="Q461" s="488"/>
      <c r="R461" s="475"/>
      <c r="S461" s="506">
        <v>3</v>
      </c>
      <c r="T461" s="471" t="s">
        <v>10</v>
      </c>
      <c r="U461" s="24"/>
      <c r="V461" s="10"/>
      <c r="W461" s="499">
        <v>1</v>
      </c>
      <c r="X461" s="496"/>
      <c r="Y461" s="746">
        <v>132</v>
      </c>
      <c r="Z461" s="740">
        <f>VLOOKUP(Y461,W745:X754,2,TRUE)</f>
        <v>521486214</v>
      </c>
      <c r="AA461" s="741"/>
      <c r="AB461" s="102"/>
      <c r="AC461" s="280"/>
    </row>
    <row r="462" spans="1:29" ht="20.25" hidden="1" customHeight="1">
      <c r="A462" s="276"/>
      <c r="B462" s="70"/>
      <c r="C462" s="48">
        <v>4</v>
      </c>
      <c r="D462" s="140" t="s">
        <v>46</v>
      </c>
      <c r="E462" s="491"/>
      <c r="F462" s="480"/>
      <c r="G462" s="480"/>
      <c r="H462" s="475"/>
      <c r="I462" s="1">
        <v>4</v>
      </c>
      <c r="J462" s="49"/>
      <c r="K462" s="24"/>
      <c r="L462" s="12"/>
      <c r="M462" s="505"/>
      <c r="N462" s="470"/>
      <c r="O462" s="491"/>
      <c r="P462" s="488"/>
      <c r="Q462" s="488"/>
      <c r="R462" s="475"/>
      <c r="S462" s="506"/>
      <c r="T462" s="471"/>
      <c r="U462" s="24"/>
      <c r="V462" s="10"/>
      <c r="W462" s="500"/>
      <c r="X462" s="497"/>
      <c r="Y462" s="747"/>
      <c r="Z462" s="742"/>
      <c r="AA462" s="743"/>
      <c r="AB462" s="102"/>
      <c r="AC462" s="280"/>
    </row>
    <row r="463" spans="1:29" ht="12" hidden="1" customHeight="1">
      <c r="A463" s="276"/>
      <c r="B463" s="70">
        <f>IF(F458=3,1,0)</f>
        <v>0</v>
      </c>
      <c r="C463" s="523" t="s">
        <v>1</v>
      </c>
      <c r="D463" s="524"/>
      <c r="E463" s="492"/>
      <c r="F463" s="480"/>
      <c r="G463" s="480"/>
      <c r="H463" s="476"/>
      <c r="I463" s="136"/>
      <c r="J463" s="260" t="s">
        <v>2</v>
      </c>
      <c r="K463" s="24">
        <f>IF(G458=2,1,0)</f>
        <v>0</v>
      </c>
      <c r="L463" s="12">
        <f>IF(P458=2,1,0)</f>
        <v>1</v>
      </c>
      <c r="M463" s="142"/>
      <c r="N463" s="258" t="s">
        <v>29</v>
      </c>
      <c r="O463" s="492"/>
      <c r="P463" s="489"/>
      <c r="Q463" s="489"/>
      <c r="R463" s="476"/>
      <c r="S463" s="136"/>
      <c r="T463" s="259" t="s">
        <v>18</v>
      </c>
      <c r="U463" s="24">
        <f>IF(Q458=2,1,0)</f>
        <v>1</v>
      </c>
      <c r="V463" s="10"/>
      <c r="W463" s="501"/>
      <c r="X463" s="498"/>
      <c r="Y463" s="747"/>
      <c r="Z463" s="742"/>
      <c r="AA463" s="743"/>
      <c r="AB463" s="102"/>
      <c r="AC463" s="280"/>
    </row>
    <row r="464" spans="1:29" ht="35.1" hidden="1" customHeight="1">
      <c r="A464" s="276"/>
      <c r="B464" s="70"/>
      <c r="C464" s="478"/>
      <c r="D464" s="479"/>
      <c r="E464" s="479"/>
      <c r="F464" s="480"/>
      <c r="G464" s="480"/>
      <c r="H464" s="483"/>
      <c r="I464" s="483"/>
      <c r="J464" s="484"/>
      <c r="K464" s="24"/>
      <c r="L464" s="12"/>
      <c r="M464" s="485"/>
      <c r="N464" s="479"/>
      <c r="O464" s="486"/>
      <c r="P464" s="487">
        <v>3</v>
      </c>
      <c r="Q464" s="487">
        <v>2</v>
      </c>
      <c r="R464" s="494"/>
      <c r="S464" s="483"/>
      <c r="T464" s="495"/>
      <c r="U464" s="24"/>
      <c r="V464" s="10"/>
      <c r="W464" s="14">
        <v>2</v>
      </c>
      <c r="X464" s="81"/>
      <c r="Y464" s="747"/>
      <c r="Z464" s="742"/>
      <c r="AA464" s="743"/>
      <c r="AB464" s="102"/>
      <c r="AC464" s="280"/>
    </row>
    <row r="465" spans="1:29" ht="20.25" hidden="1" customHeight="1">
      <c r="A465" s="276"/>
      <c r="B465" s="70"/>
      <c r="C465" s="48">
        <v>1</v>
      </c>
      <c r="D465" s="4" t="s">
        <v>46</v>
      </c>
      <c r="E465" s="490" t="s">
        <v>48</v>
      </c>
      <c r="F465" s="481"/>
      <c r="G465" s="482"/>
      <c r="H465" s="474" t="s">
        <v>48</v>
      </c>
      <c r="I465" s="1">
        <v>1</v>
      </c>
      <c r="J465" s="49"/>
      <c r="K465" s="24"/>
      <c r="L465" s="12"/>
      <c r="M465" s="266">
        <v>1</v>
      </c>
      <c r="N465" s="493" t="s">
        <v>9</v>
      </c>
      <c r="O465" s="490" t="s">
        <v>48</v>
      </c>
      <c r="P465" s="488"/>
      <c r="Q465" s="488"/>
      <c r="R465" s="474" t="s">
        <v>48</v>
      </c>
      <c r="S465" s="269">
        <v>1</v>
      </c>
      <c r="T465" s="477" t="s">
        <v>9</v>
      </c>
      <c r="U465" s="24"/>
      <c r="V465" s="10"/>
      <c r="W465" s="499">
        <v>3</v>
      </c>
      <c r="X465" s="496"/>
      <c r="Y465" s="747"/>
      <c r="Z465" s="742"/>
      <c r="AA465" s="743"/>
      <c r="AB465" s="102"/>
      <c r="AC465" s="280"/>
    </row>
    <row r="466" spans="1:29" ht="20.25" hidden="1" customHeight="1">
      <c r="A466" s="276"/>
      <c r="B466" s="70"/>
      <c r="C466" s="48">
        <v>2</v>
      </c>
      <c r="D466" s="4" t="s">
        <v>47</v>
      </c>
      <c r="E466" s="491"/>
      <c r="F466" s="481"/>
      <c r="G466" s="482"/>
      <c r="H466" s="475"/>
      <c r="I466" s="1">
        <v>2</v>
      </c>
      <c r="J466" s="49"/>
      <c r="K466" s="24"/>
      <c r="L466" s="12"/>
      <c r="M466" s="266">
        <v>2</v>
      </c>
      <c r="N466" s="493"/>
      <c r="O466" s="491"/>
      <c r="P466" s="488"/>
      <c r="Q466" s="488"/>
      <c r="R466" s="475"/>
      <c r="S466" s="269">
        <v>2</v>
      </c>
      <c r="T466" s="477"/>
      <c r="U466" s="24"/>
      <c r="V466" s="10"/>
      <c r="W466" s="500"/>
      <c r="X466" s="497"/>
      <c r="Y466" s="747"/>
      <c r="Z466" s="742"/>
      <c r="AA466" s="743"/>
      <c r="AB466" s="102"/>
      <c r="AC466" s="280"/>
    </row>
    <row r="467" spans="1:29" ht="20.25" hidden="1" customHeight="1">
      <c r="A467" s="276"/>
      <c r="B467" s="70"/>
      <c r="C467" s="48">
        <v>3</v>
      </c>
      <c r="D467" s="4"/>
      <c r="E467" s="491"/>
      <c r="F467" s="481"/>
      <c r="G467" s="482"/>
      <c r="H467" s="475"/>
      <c r="I467" s="1">
        <v>3</v>
      </c>
      <c r="J467" s="49"/>
      <c r="K467" s="24"/>
      <c r="L467" s="12"/>
      <c r="M467" s="505">
        <v>2</v>
      </c>
      <c r="N467" s="470" t="s">
        <v>10</v>
      </c>
      <c r="O467" s="491"/>
      <c r="P467" s="488"/>
      <c r="Q467" s="488"/>
      <c r="R467" s="475"/>
      <c r="S467" s="506">
        <v>2</v>
      </c>
      <c r="T467" s="471" t="s">
        <v>10</v>
      </c>
      <c r="U467" s="24"/>
      <c r="V467" s="10"/>
      <c r="W467" s="500"/>
      <c r="X467" s="497"/>
      <c r="Y467" s="747"/>
      <c r="Z467" s="742"/>
      <c r="AA467" s="743"/>
      <c r="AB467" s="102"/>
      <c r="AC467" s="280"/>
    </row>
    <row r="468" spans="1:29" ht="20.25" hidden="1" customHeight="1">
      <c r="A468" s="276"/>
      <c r="B468" s="70"/>
      <c r="C468" s="48">
        <v>4</v>
      </c>
      <c r="D468" s="4"/>
      <c r="E468" s="491"/>
      <c r="F468" s="481"/>
      <c r="G468" s="482"/>
      <c r="H468" s="475"/>
      <c r="I468" s="1">
        <v>4</v>
      </c>
      <c r="J468" s="49"/>
      <c r="K468" s="24"/>
      <c r="L468" s="12">
        <f>IF(P464=1,1,0)</f>
        <v>0</v>
      </c>
      <c r="M468" s="505">
        <v>4</v>
      </c>
      <c r="N468" s="470"/>
      <c r="O468" s="491"/>
      <c r="P468" s="488"/>
      <c r="Q468" s="488"/>
      <c r="R468" s="475"/>
      <c r="S468" s="506">
        <v>4</v>
      </c>
      <c r="T468" s="471"/>
      <c r="U468" s="24">
        <f>IF(Q464=2,1,0)</f>
        <v>1</v>
      </c>
      <c r="V468" s="10"/>
      <c r="W468" s="501"/>
      <c r="X468" s="498"/>
      <c r="Y468" s="747"/>
      <c r="Z468" s="742"/>
      <c r="AA468" s="743"/>
      <c r="AB468" s="102"/>
      <c r="AC468" s="280"/>
    </row>
    <row r="469" spans="1:29" ht="12" hidden="1" customHeight="1">
      <c r="A469" s="276"/>
      <c r="B469" s="70">
        <f>IF(F464=1,1,0)</f>
        <v>0</v>
      </c>
      <c r="C469" s="137"/>
      <c r="D469" s="265" t="s">
        <v>25</v>
      </c>
      <c r="E469" s="492"/>
      <c r="F469" s="481"/>
      <c r="G469" s="482"/>
      <c r="H469" s="476"/>
      <c r="I469" s="136"/>
      <c r="J469" s="260" t="s">
        <v>19</v>
      </c>
      <c r="K469" s="24">
        <f>IF(G464=3,1,0)</f>
        <v>0</v>
      </c>
      <c r="L469" s="12"/>
      <c r="M469" s="142"/>
      <c r="N469" s="258" t="s">
        <v>28</v>
      </c>
      <c r="O469" s="492"/>
      <c r="P469" s="489"/>
      <c r="Q469" s="489"/>
      <c r="R469" s="476"/>
      <c r="S469" s="136"/>
      <c r="T469" s="259" t="s">
        <v>50</v>
      </c>
      <c r="U469" s="24"/>
      <c r="V469" s="10"/>
      <c r="W469" s="559">
        <v>4</v>
      </c>
      <c r="X469" s="766"/>
      <c r="Y469" s="747"/>
      <c r="Z469" s="742"/>
      <c r="AA469" s="743"/>
      <c r="AB469" s="102"/>
      <c r="AC469" s="280"/>
    </row>
    <row r="470" spans="1:29" ht="35.1" hidden="1" customHeight="1">
      <c r="A470" s="276"/>
      <c r="B470" s="70"/>
      <c r="C470" s="478"/>
      <c r="D470" s="479"/>
      <c r="E470" s="479"/>
      <c r="F470" s="480"/>
      <c r="G470" s="480"/>
      <c r="H470" s="483"/>
      <c r="I470" s="483"/>
      <c r="J470" s="484"/>
      <c r="K470" s="24"/>
      <c r="L470" s="12"/>
      <c r="M470" s="485"/>
      <c r="N470" s="479"/>
      <c r="O470" s="486"/>
      <c r="P470" s="487">
        <v>1</v>
      </c>
      <c r="Q470" s="487">
        <v>2</v>
      </c>
      <c r="R470" s="494"/>
      <c r="S470" s="483"/>
      <c r="T470" s="495"/>
      <c r="U470" s="24"/>
      <c r="V470" s="10"/>
      <c r="W470" s="560"/>
      <c r="X470" s="767"/>
      <c r="Y470" s="747"/>
      <c r="Z470" s="742"/>
      <c r="AA470" s="743"/>
      <c r="AB470" s="102"/>
      <c r="AC470" s="280"/>
    </row>
    <row r="471" spans="1:29" ht="20.25" hidden="1" customHeight="1">
      <c r="A471" s="276"/>
      <c r="B471" s="70"/>
      <c r="C471" s="48">
        <v>1</v>
      </c>
      <c r="D471" s="4"/>
      <c r="E471" s="490" t="s">
        <v>48</v>
      </c>
      <c r="F471" s="481"/>
      <c r="G471" s="482"/>
      <c r="H471" s="474" t="s">
        <v>48</v>
      </c>
      <c r="I471" s="1">
        <v>1</v>
      </c>
      <c r="J471" s="49"/>
      <c r="K471" s="24"/>
      <c r="L471" s="12"/>
      <c r="M471" s="266">
        <v>1</v>
      </c>
      <c r="N471" s="493" t="s">
        <v>9</v>
      </c>
      <c r="O471" s="490" t="s">
        <v>48</v>
      </c>
      <c r="P471" s="488"/>
      <c r="Q471" s="488"/>
      <c r="R471" s="474" t="s">
        <v>48</v>
      </c>
      <c r="S471" s="269">
        <v>1</v>
      </c>
      <c r="T471" s="477" t="s">
        <v>9</v>
      </c>
      <c r="U471" s="24"/>
      <c r="V471" s="10"/>
      <c r="W471" s="499">
        <v>5</v>
      </c>
      <c r="X471" s="496"/>
      <c r="Y471" s="747"/>
      <c r="Z471" s="742"/>
      <c r="AA471" s="743"/>
      <c r="AB471" s="102"/>
      <c r="AC471" s="280"/>
    </row>
    <row r="472" spans="1:29" ht="20.25" hidden="1" customHeight="1">
      <c r="A472" s="276"/>
      <c r="B472" s="70"/>
      <c r="C472" s="48">
        <v>2</v>
      </c>
      <c r="D472" s="4"/>
      <c r="E472" s="491"/>
      <c r="F472" s="481"/>
      <c r="G472" s="482"/>
      <c r="H472" s="475"/>
      <c r="I472" s="1">
        <v>2</v>
      </c>
      <c r="J472" s="49"/>
      <c r="K472" s="24"/>
      <c r="L472" s="12"/>
      <c r="M472" s="266">
        <v>2</v>
      </c>
      <c r="N472" s="493"/>
      <c r="O472" s="491"/>
      <c r="P472" s="488"/>
      <c r="Q472" s="488"/>
      <c r="R472" s="475"/>
      <c r="S472" s="269">
        <v>2</v>
      </c>
      <c r="T472" s="477"/>
      <c r="U472" s="24"/>
      <c r="V472" s="10"/>
      <c r="W472" s="500"/>
      <c r="X472" s="497"/>
      <c r="Y472" s="747"/>
      <c r="Z472" s="742"/>
      <c r="AA472" s="743"/>
      <c r="AB472" s="102"/>
      <c r="AC472" s="280"/>
    </row>
    <row r="473" spans="1:29" ht="20.25" hidden="1" customHeight="1">
      <c r="A473" s="276"/>
      <c r="B473" s="70"/>
      <c r="C473" s="48">
        <v>3</v>
      </c>
      <c r="D473" s="4"/>
      <c r="E473" s="491"/>
      <c r="F473" s="481"/>
      <c r="G473" s="482"/>
      <c r="H473" s="475"/>
      <c r="I473" s="1">
        <v>3</v>
      </c>
      <c r="J473" s="49"/>
      <c r="K473" s="24"/>
      <c r="L473" s="12"/>
      <c r="M473" s="266">
        <v>2</v>
      </c>
      <c r="N473" s="470" t="s">
        <v>10</v>
      </c>
      <c r="O473" s="491"/>
      <c r="P473" s="488"/>
      <c r="Q473" s="488"/>
      <c r="R473" s="475"/>
      <c r="S473" s="269">
        <v>2</v>
      </c>
      <c r="T473" s="471" t="s">
        <v>10</v>
      </c>
      <c r="U473" s="24"/>
      <c r="V473" s="10"/>
      <c r="W473" s="501"/>
      <c r="X473" s="498"/>
      <c r="Y473" s="747"/>
      <c r="Z473" s="742"/>
      <c r="AA473" s="743"/>
      <c r="AB473" s="102"/>
      <c r="AC473" s="280"/>
    </row>
    <row r="474" spans="1:29" ht="20.25" hidden="1" customHeight="1">
      <c r="A474" s="276"/>
      <c r="B474" s="70"/>
      <c r="C474" s="48">
        <v>4</v>
      </c>
      <c r="D474" s="4"/>
      <c r="E474" s="491"/>
      <c r="F474" s="481"/>
      <c r="G474" s="482"/>
      <c r="H474" s="475"/>
      <c r="I474" s="1">
        <v>4</v>
      </c>
      <c r="J474" s="49"/>
      <c r="K474" s="24"/>
      <c r="L474" s="12"/>
      <c r="M474" s="266">
        <v>4</v>
      </c>
      <c r="N474" s="470"/>
      <c r="O474" s="491"/>
      <c r="P474" s="488"/>
      <c r="Q474" s="488"/>
      <c r="R474" s="475"/>
      <c r="S474" s="269">
        <v>4</v>
      </c>
      <c r="T474" s="471"/>
      <c r="U474" s="24"/>
      <c r="V474" s="10"/>
      <c r="W474" s="499">
        <v>6</v>
      </c>
      <c r="X474" s="496"/>
      <c r="Y474" s="747"/>
      <c r="Z474" s="742"/>
      <c r="AA474" s="743"/>
      <c r="AB474" s="102"/>
      <c r="AC474" s="280"/>
    </row>
    <row r="475" spans="1:29" ht="12" hidden="1" customHeight="1">
      <c r="A475" s="276"/>
      <c r="B475" s="70">
        <f>IF(F470=2,1,0)</f>
        <v>0</v>
      </c>
      <c r="C475" s="137"/>
      <c r="D475" s="265" t="s">
        <v>14</v>
      </c>
      <c r="E475" s="492"/>
      <c r="F475" s="481"/>
      <c r="G475" s="482"/>
      <c r="H475" s="476"/>
      <c r="I475" s="136"/>
      <c r="J475" s="260" t="s">
        <v>15</v>
      </c>
      <c r="K475" s="25">
        <f>IF(G470=4,1,0)</f>
        <v>0</v>
      </c>
      <c r="L475" s="12">
        <f>IF(P470=1,1,0)</f>
        <v>1</v>
      </c>
      <c r="M475" s="142"/>
      <c r="N475" s="258" t="s">
        <v>27</v>
      </c>
      <c r="O475" s="492"/>
      <c r="P475" s="489"/>
      <c r="Q475" s="489"/>
      <c r="R475" s="476"/>
      <c r="S475" s="136"/>
      <c r="T475" s="259" t="s">
        <v>49</v>
      </c>
      <c r="U475" s="24">
        <f>IF(Q470=1,1,0)</f>
        <v>0</v>
      </c>
      <c r="V475" s="10"/>
      <c r="W475" s="500"/>
      <c r="X475" s="497"/>
      <c r="Y475" s="747"/>
      <c r="Z475" s="742"/>
      <c r="AA475" s="743"/>
      <c r="AB475" s="102"/>
      <c r="AC475" s="280"/>
    </row>
    <row r="476" spans="1:29" ht="35.1" hidden="1" customHeight="1">
      <c r="A476" s="276"/>
      <c r="B476" s="70"/>
      <c r="C476" s="478"/>
      <c r="D476" s="479"/>
      <c r="E476" s="479"/>
      <c r="F476" s="480"/>
      <c r="G476" s="480"/>
      <c r="H476" s="483"/>
      <c r="I476" s="483"/>
      <c r="J476" s="484"/>
      <c r="K476" s="24"/>
      <c r="L476" s="12"/>
      <c r="M476" s="485"/>
      <c r="N476" s="479"/>
      <c r="O476" s="486"/>
      <c r="P476" s="487">
        <v>1</v>
      </c>
      <c r="Q476" s="487">
        <v>1</v>
      </c>
      <c r="R476" s="494"/>
      <c r="S476" s="483"/>
      <c r="T476" s="495"/>
      <c r="U476" s="24"/>
      <c r="V476" s="10"/>
      <c r="W476" s="501"/>
      <c r="X476" s="498"/>
      <c r="Y476" s="747"/>
      <c r="Z476" s="742"/>
      <c r="AA476" s="743"/>
      <c r="AB476" s="102"/>
      <c r="AC476" s="280"/>
    </row>
    <row r="477" spans="1:29" ht="20.25" hidden="1" customHeight="1">
      <c r="A477" s="276"/>
      <c r="B477" s="70"/>
      <c r="C477" s="48">
        <v>1</v>
      </c>
      <c r="D477" s="4"/>
      <c r="E477" s="502" t="s">
        <v>48</v>
      </c>
      <c r="F477" s="481"/>
      <c r="G477" s="482"/>
      <c r="H477" s="474" t="s">
        <v>48</v>
      </c>
      <c r="I477" s="1">
        <v>1</v>
      </c>
      <c r="J477" s="49"/>
      <c r="K477" s="24"/>
      <c r="L477" s="12"/>
      <c r="M477" s="266">
        <v>1</v>
      </c>
      <c r="N477" s="493" t="s">
        <v>9</v>
      </c>
      <c r="O477" s="490" t="s">
        <v>48</v>
      </c>
      <c r="P477" s="488"/>
      <c r="Q477" s="488"/>
      <c r="R477" s="474" t="s">
        <v>48</v>
      </c>
      <c r="S477" s="269">
        <v>1</v>
      </c>
      <c r="T477" s="477" t="s">
        <v>9</v>
      </c>
      <c r="U477" s="24"/>
      <c r="V477" s="10"/>
      <c r="W477" s="553">
        <v>7</v>
      </c>
      <c r="X477" s="556"/>
      <c r="Y477" s="747"/>
      <c r="Z477" s="742"/>
      <c r="AA477" s="743"/>
      <c r="AB477" s="102"/>
      <c r="AC477" s="280"/>
    </row>
    <row r="478" spans="1:29" ht="20.25" hidden="1" customHeight="1">
      <c r="A478" s="276"/>
      <c r="B478" s="70"/>
      <c r="C478" s="48">
        <v>2</v>
      </c>
      <c r="D478" s="4"/>
      <c r="E478" s="503"/>
      <c r="F478" s="481"/>
      <c r="G478" s="482"/>
      <c r="H478" s="475"/>
      <c r="I478" s="1">
        <v>2</v>
      </c>
      <c r="J478" s="49"/>
      <c r="K478" s="24"/>
      <c r="L478" s="12"/>
      <c r="M478" s="266">
        <v>2</v>
      </c>
      <c r="N478" s="493"/>
      <c r="O478" s="491"/>
      <c r="P478" s="488"/>
      <c r="Q478" s="488"/>
      <c r="R478" s="475"/>
      <c r="S478" s="269">
        <v>2</v>
      </c>
      <c r="T478" s="477"/>
      <c r="U478" s="24"/>
      <c r="V478" s="10"/>
      <c r="W478" s="554"/>
      <c r="X478" s="557"/>
      <c r="Y478" s="747"/>
      <c r="Z478" s="742"/>
      <c r="AA478" s="743"/>
      <c r="AB478" s="102"/>
      <c r="AC478" s="280"/>
    </row>
    <row r="479" spans="1:29" ht="20.25" hidden="1" customHeight="1">
      <c r="A479" s="276"/>
      <c r="B479" s="70"/>
      <c r="C479" s="48">
        <v>3</v>
      </c>
      <c r="D479" s="4"/>
      <c r="E479" s="503"/>
      <c r="F479" s="481"/>
      <c r="G479" s="482"/>
      <c r="H479" s="475"/>
      <c r="I479" s="1">
        <v>3</v>
      </c>
      <c r="J479" s="49"/>
      <c r="K479" s="24"/>
      <c r="L479" s="12"/>
      <c r="M479" s="266">
        <v>2</v>
      </c>
      <c r="N479" s="470" t="s">
        <v>10</v>
      </c>
      <c r="O479" s="491"/>
      <c r="P479" s="488"/>
      <c r="Q479" s="488"/>
      <c r="R479" s="475"/>
      <c r="S479" s="269">
        <v>2</v>
      </c>
      <c r="T479" s="471" t="s">
        <v>10</v>
      </c>
      <c r="U479" s="24"/>
      <c r="V479" s="10"/>
      <c r="W479" s="554"/>
      <c r="X479" s="557"/>
      <c r="Y479" s="747"/>
      <c r="Z479" s="742"/>
      <c r="AA479" s="743"/>
      <c r="AB479" s="102"/>
      <c r="AC479" s="280"/>
    </row>
    <row r="480" spans="1:29" ht="20.25" hidden="1" customHeight="1">
      <c r="A480" s="276"/>
      <c r="B480" s="70"/>
      <c r="C480" s="48">
        <v>4</v>
      </c>
      <c r="D480" s="4"/>
      <c r="E480" s="503"/>
      <c r="F480" s="481"/>
      <c r="G480" s="482"/>
      <c r="H480" s="475"/>
      <c r="I480" s="1">
        <v>4</v>
      </c>
      <c r="J480" s="49"/>
      <c r="K480" s="24"/>
      <c r="L480" s="12"/>
      <c r="M480" s="266">
        <v>4</v>
      </c>
      <c r="N480" s="470"/>
      <c r="O480" s="491"/>
      <c r="P480" s="488"/>
      <c r="Q480" s="488"/>
      <c r="R480" s="475"/>
      <c r="S480" s="269">
        <v>4</v>
      </c>
      <c r="T480" s="471"/>
      <c r="U480" s="24"/>
      <c r="V480" s="10"/>
      <c r="W480" s="555"/>
      <c r="X480" s="558"/>
      <c r="Y480" s="747"/>
      <c r="Z480" s="742"/>
      <c r="AA480" s="743"/>
      <c r="AB480" s="102"/>
      <c r="AC480" s="280"/>
    </row>
    <row r="481" spans="1:29" ht="12" hidden="1" customHeight="1">
      <c r="A481" s="276"/>
      <c r="B481" s="70">
        <f>IF(F476=3,1,0)</f>
        <v>0</v>
      </c>
      <c r="C481" s="137"/>
      <c r="D481" s="265" t="s">
        <v>16</v>
      </c>
      <c r="E481" s="504"/>
      <c r="F481" s="481"/>
      <c r="G481" s="482"/>
      <c r="H481" s="476"/>
      <c r="I481" s="136"/>
      <c r="J481" s="260" t="s">
        <v>26</v>
      </c>
      <c r="K481" s="25">
        <f>IF(G476=1,1,0)</f>
        <v>0</v>
      </c>
      <c r="L481" s="12">
        <f>IF(P476=2,1,0)</f>
        <v>0</v>
      </c>
      <c r="M481" s="142"/>
      <c r="N481" s="258" t="s">
        <v>16</v>
      </c>
      <c r="O481" s="492"/>
      <c r="P481" s="489"/>
      <c r="Q481" s="489"/>
      <c r="R481" s="476"/>
      <c r="S481" s="136"/>
      <c r="T481" s="259" t="s">
        <v>17</v>
      </c>
      <c r="U481" s="24">
        <f>IF(Q476=1,1,0)</f>
        <v>1</v>
      </c>
      <c r="V481" s="10"/>
      <c r="W481" s="499">
        <v>8</v>
      </c>
      <c r="X481" s="496"/>
      <c r="Y481" s="747"/>
      <c r="Z481" s="742"/>
      <c r="AA481" s="743"/>
      <c r="AB481" s="102"/>
      <c r="AC481" s="280"/>
    </row>
    <row r="482" spans="1:29" ht="35.1" hidden="1" customHeight="1">
      <c r="A482" s="276"/>
      <c r="B482" s="70"/>
      <c r="C482" s="478"/>
      <c r="D482" s="479"/>
      <c r="E482" s="479"/>
      <c r="F482" s="480">
        <v>3</v>
      </c>
      <c r="G482" s="480"/>
      <c r="H482" s="483"/>
      <c r="I482" s="483"/>
      <c r="J482" s="484"/>
      <c r="K482" s="24"/>
      <c r="L482" s="12"/>
      <c r="M482" s="485"/>
      <c r="N482" s="479"/>
      <c r="O482" s="486"/>
      <c r="P482" s="487">
        <v>3</v>
      </c>
      <c r="Q482" s="487">
        <v>1</v>
      </c>
      <c r="R482" s="494"/>
      <c r="S482" s="483"/>
      <c r="T482" s="495"/>
      <c r="U482" s="24"/>
      <c r="V482" s="10"/>
      <c r="W482" s="501"/>
      <c r="X482" s="498"/>
      <c r="Y482" s="747"/>
      <c r="Z482" s="742"/>
      <c r="AA482" s="743"/>
      <c r="AB482" s="102"/>
      <c r="AC482" s="280"/>
    </row>
    <row r="483" spans="1:29" ht="20.25" hidden="1" customHeight="1">
      <c r="A483" s="276"/>
      <c r="B483" s="70"/>
      <c r="C483" s="48">
        <v>1</v>
      </c>
      <c r="D483" s="4"/>
      <c r="E483" s="490" t="s">
        <v>48</v>
      </c>
      <c r="F483" s="481"/>
      <c r="G483" s="482"/>
      <c r="H483" s="474" t="s">
        <v>48</v>
      </c>
      <c r="I483" s="1">
        <v>1</v>
      </c>
      <c r="J483" s="49"/>
      <c r="K483" s="24"/>
      <c r="L483" s="12"/>
      <c r="M483" s="266">
        <v>1</v>
      </c>
      <c r="N483" s="493" t="s">
        <v>9</v>
      </c>
      <c r="O483" s="490" t="s">
        <v>48</v>
      </c>
      <c r="P483" s="488"/>
      <c r="Q483" s="488"/>
      <c r="R483" s="474" t="s">
        <v>48</v>
      </c>
      <c r="S483" s="269">
        <v>1</v>
      </c>
      <c r="T483" s="477" t="s">
        <v>9</v>
      </c>
      <c r="U483" s="24"/>
      <c r="V483" s="10"/>
      <c r="W483" s="553">
        <v>9</v>
      </c>
      <c r="X483" s="556"/>
      <c r="Y483" s="747"/>
      <c r="Z483" s="742"/>
      <c r="AA483" s="743"/>
      <c r="AB483" s="102"/>
      <c r="AC483" s="280"/>
    </row>
    <row r="484" spans="1:29" ht="20.25" hidden="1" customHeight="1">
      <c r="A484" s="276"/>
      <c r="B484" s="70"/>
      <c r="C484" s="48">
        <v>2</v>
      </c>
      <c r="D484" s="4"/>
      <c r="E484" s="491"/>
      <c r="F484" s="481"/>
      <c r="G484" s="482"/>
      <c r="H484" s="475"/>
      <c r="I484" s="1">
        <v>2</v>
      </c>
      <c r="J484" s="49"/>
      <c r="K484" s="24"/>
      <c r="L484" s="12"/>
      <c r="M484" s="266">
        <v>2</v>
      </c>
      <c r="N484" s="493"/>
      <c r="O484" s="491"/>
      <c r="P484" s="488"/>
      <c r="Q484" s="488"/>
      <c r="R484" s="475"/>
      <c r="S484" s="269">
        <v>2</v>
      </c>
      <c r="T484" s="477"/>
      <c r="U484" s="24"/>
      <c r="V484" s="10"/>
      <c r="W484" s="554"/>
      <c r="X484" s="557"/>
      <c r="Y484" s="747"/>
      <c r="Z484" s="742"/>
      <c r="AA484" s="743"/>
      <c r="AB484" s="102"/>
      <c r="AC484" s="280"/>
    </row>
    <row r="485" spans="1:29" ht="20.25" hidden="1" customHeight="1">
      <c r="A485" s="276"/>
      <c r="B485" s="70"/>
      <c r="C485" s="48">
        <v>3</v>
      </c>
      <c r="D485" s="4"/>
      <c r="E485" s="491"/>
      <c r="F485" s="481"/>
      <c r="G485" s="482"/>
      <c r="H485" s="475"/>
      <c r="I485" s="1">
        <v>3</v>
      </c>
      <c r="J485" s="49"/>
      <c r="K485" s="24"/>
      <c r="L485" s="12"/>
      <c r="M485" s="266">
        <v>2</v>
      </c>
      <c r="N485" s="470" t="s">
        <v>10</v>
      </c>
      <c r="O485" s="491"/>
      <c r="P485" s="488"/>
      <c r="Q485" s="488"/>
      <c r="R485" s="475"/>
      <c r="S485" s="269">
        <v>2</v>
      </c>
      <c r="T485" s="471" t="s">
        <v>10</v>
      </c>
      <c r="U485" s="24"/>
      <c r="V485" s="10"/>
      <c r="W485" s="555"/>
      <c r="X485" s="558"/>
      <c r="Y485" s="747"/>
      <c r="Z485" s="742"/>
      <c r="AA485" s="743"/>
      <c r="AB485" s="102"/>
      <c r="AC485" s="280"/>
    </row>
    <row r="486" spans="1:29" ht="20.25" hidden="1" customHeight="1">
      <c r="A486" s="276"/>
      <c r="B486" s="70">
        <f>IF(F482=2,1,0)</f>
        <v>0</v>
      </c>
      <c r="C486" s="48">
        <v>4</v>
      </c>
      <c r="D486" s="4"/>
      <c r="E486" s="491"/>
      <c r="F486" s="481"/>
      <c r="G486" s="482"/>
      <c r="H486" s="475"/>
      <c r="I486" s="1">
        <v>4</v>
      </c>
      <c r="J486" s="49"/>
      <c r="K486" s="25">
        <f>IF(G482=4,1,0)</f>
        <v>0</v>
      </c>
      <c r="L486" s="12">
        <f>IF(P482=1,1,0)</f>
        <v>0</v>
      </c>
      <c r="M486" s="266">
        <v>4</v>
      </c>
      <c r="N486" s="470"/>
      <c r="O486" s="491"/>
      <c r="P486" s="488"/>
      <c r="Q486" s="488"/>
      <c r="R486" s="475"/>
      <c r="S486" s="269">
        <v>4</v>
      </c>
      <c r="T486" s="472"/>
      <c r="U486" s="24">
        <f>IF(Q482=2,1,0)</f>
        <v>0</v>
      </c>
      <c r="V486" s="10"/>
      <c r="W486" s="499">
        <v>10</v>
      </c>
      <c r="X486" s="496"/>
      <c r="Y486" s="747"/>
      <c r="Z486" s="742"/>
      <c r="AA486" s="743"/>
      <c r="AB486" s="102"/>
      <c r="AC486" s="280"/>
    </row>
    <row r="487" spans="1:29" ht="12" hidden="1" customHeight="1">
      <c r="A487" s="276"/>
      <c r="B487" s="70"/>
      <c r="C487" s="138"/>
      <c r="D487" s="27"/>
      <c r="E487" s="492"/>
      <c r="F487" s="481"/>
      <c r="G487" s="482"/>
      <c r="H487" s="476"/>
      <c r="I487" s="139"/>
      <c r="J487" s="50"/>
      <c r="K487" s="23"/>
      <c r="L487" s="22"/>
      <c r="M487" s="28"/>
      <c r="N487" s="29"/>
      <c r="O487" s="492"/>
      <c r="P487" s="489"/>
      <c r="Q487" s="489"/>
      <c r="R487" s="476"/>
      <c r="S487" s="143"/>
      <c r="T487" s="30"/>
      <c r="U487" s="24"/>
      <c r="V487" s="10"/>
      <c r="W487" s="500"/>
      <c r="X487" s="497"/>
      <c r="Y487" s="747"/>
      <c r="Z487" s="742"/>
      <c r="AA487" s="743"/>
      <c r="AB487" s="102"/>
      <c r="AC487" s="280"/>
    </row>
    <row r="488" spans="1:29" ht="35.1" hidden="1" customHeight="1" thickBot="1">
      <c r="A488" s="276"/>
      <c r="B488" s="72"/>
      <c r="C488" s="51"/>
      <c r="D488" s="464" t="s">
        <v>52</v>
      </c>
      <c r="E488" s="464"/>
      <c r="F488" s="464"/>
      <c r="G488" s="464"/>
      <c r="H488" s="464"/>
      <c r="I488" s="464"/>
      <c r="J488" s="465"/>
      <c r="K488" s="23"/>
      <c r="L488" s="10"/>
      <c r="M488" s="169"/>
      <c r="N488" s="466" t="s">
        <v>52</v>
      </c>
      <c r="O488" s="466"/>
      <c r="P488" s="466"/>
      <c r="Q488" s="466"/>
      <c r="R488" s="466"/>
      <c r="S488" s="466"/>
      <c r="T488" s="467"/>
      <c r="U488" s="23"/>
      <c r="V488" s="85"/>
      <c r="W488" s="551"/>
      <c r="X488" s="552"/>
      <c r="Y488" s="748"/>
      <c r="Z488" s="744"/>
      <c r="AA488" s="745"/>
      <c r="AB488" s="102"/>
      <c r="AC488" s="280"/>
    </row>
    <row r="489" spans="1:29" ht="28.5" hidden="1" thickBot="1">
      <c r="A489" s="276"/>
      <c r="B489" s="73"/>
      <c r="C489" s="74"/>
      <c r="D489" s="468"/>
      <c r="E489" s="468"/>
      <c r="F489" s="469"/>
      <c r="G489" s="469"/>
      <c r="H489" s="78"/>
      <c r="I489" s="74"/>
      <c r="J489" s="74"/>
      <c r="K489" s="75"/>
      <c r="L489" s="76"/>
      <c r="M489" s="77"/>
      <c r="N489" s="468"/>
      <c r="O489" s="468"/>
      <c r="P489" s="469"/>
      <c r="Q489" s="469"/>
      <c r="R489" s="78"/>
      <c r="S489" s="78"/>
      <c r="T489" s="78"/>
      <c r="U489" s="79"/>
      <c r="V489" s="74"/>
      <c r="W489" s="74"/>
      <c r="X489" s="74"/>
      <c r="Y489" s="74"/>
      <c r="Z489" s="74"/>
      <c r="AA489" s="74"/>
      <c r="AB489" s="103"/>
      <c r="AC489" s="280"/>
    </row>
    <row r="490" spans="1:29" hidden="1">
      <c r="A490" s="276"/>
      <c r="B490" s="39"/>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C490" s="280"/>
    </row>
    <row r="491" spans="1:29" hidden="1">
      <c r="A491" s="276"/>
      <c r="B491" s="39"/>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C491" s="280"/>
    </row>
    <row r="492" spans="1:29" hidden="1">
      <c r="A492" s="276"/>
      <c r="B492" s="39"/>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C492" s="280"/>
    </row>
    <row r="493" spans="1:29" ht="23.25" hidden="1" customHeight="1">
      <c r="A493" s="276"/>
      <c r="B493" s="113"/>
      <c r="C493" s="540" t="s">
        <v>38</v>
      </c>
      <c r="D493" s="540"/>
      <c r="E493" s="540"/>
      <c r="F493" s="540"/>
      <c r="G493" s="540"/>
      <c r="H493" s="542">
        <v>14</v>
      </c>
      <c r="I493" s="542"/>
      <c r="J493" s="542"/>
      <c r="K493" s="116"/>
      <c r="L493" s="544" t="s">
        <v>38</v>
      </c>
      <c r="M493" s="540"/>
      <c r="N493" s="540"/>
      <c r="O493" s="540"/>
      <c r="P493" s="540"/>
      <c r="Q493" s="540"/>
      <c r="R493" s="540"/>
      <c r="S493" s="542">
        <v>14</v>
      </c>
      <c r="T493" s="542"/>
      <c r="U493" s="57"/>
      <c r="V493" s="776" t="s">
        <v>38</v>
      </c>
      <c r="W493" s="777"/>
      <c r="X493" s="777"/>
      <c r="Y493" s="57"/>
      <c r="Z493" s="57"/>
      <c r="AA493" s="578">
        <v>14</v>
      </c>
      <c r="AB493" s="121"/>
      <c r="AC493" s="280"/>
    </row>
    <row r="494" spans="1:29" ht="15" hidden="1" customHeight="1" thickBot="1">
      <c r="A494" s="276"/>
      <c r="B494" s="114"/>
      <c r="C494" s="541"/>
      <c r="D494" s="541"/>
      <c r="E494" s="541"/>
      <c r="F494" s="541"/>
      <c r="G494" s="541"/>
      <c r="H494" s="543"/>
      <c r="I494" s="543"/>
      <c r="J494" s="543"/>
      <c r="K494" s="117"/>
      <c r="L494" s="545"/>
      <c r="M494" s="546"/>
      <c r="N494" s="546"/>
      <c r="O494" s="546"/>
      <c r="P494" s="546"/>
      <c r="Q494" s="546"/>
      <c r="R494" s="546"/>
      <c r="S494" s="547"/>
      <c r="T494" s="547"/>
      <c r="U494" s="58"/>
      <c r="V494" s="778"/>
      <c r="W494" s="779"/>
      <c r="X494" s="779"/>
      <c r="Y494" s="58"/>
      <c r="Z494" s="58"/>
      <c r="AA494" s="579"/>
      <c r="AB494" s="122"/>
      <c r="AC494" s="280"/>
    </row>
    <row r="495" spans="1:29" ht="12" hidden="1" customHeight="1">
      <c r="A495" s="276"/>
      <c r="B495" s="34"/>
      <c r="C495" s="507" t="s">
        <v>0</v>
      </c>
      <c r="D495" s="508"/>
      <c r="E495" s="47"/>
      <c r="F495" s="47"/>
      <c r="G495" s="47"/>
      <c r="H495" s="47"/>
      <c r="I495" s="47"/>
      <c r="J495" s="141" t="s">
        <v>24</v>
      </c>
      <c r="K495" s="109"/>
      <c r="L495" s="108"/>
      <c r="M495" s="548" t="s">
        <v>30</v>
      </c>
      <c r="N495" s="549"/>
      <c r="O495" s="549"/>
      <c r="P495" s="172"/>
      <c r="Q495" s="172"/>
      <c r="R495" s="549" t="s">
        <v>31</v>
      </c>
      <c r="S495" s="549"/>
      <c r="T495" s="550"/>
      <c r="U495" s="36"/>
      <c r="V495" s="43"/>
      <c r="W495" s="567" t="s">
        <v>5</v>
      </c>
      <c r="X495" s="568"/>
      <c r="Y495" s="89"/>
      <c r="Z495" s="614" t="s">
        <v>41</v>
      </c>
      <c r="AA495" s="615"/>
      <c r="AB495" s="123"/>
      <c r="AC495" s="280"/>
    </row>
    <row r="496" spans="1:29" ht="35.1" hidden="1" customHeight="1">
      <c r="A496" s="276"/>
      <c r="B496" s="34"/>
      <c r="C496" s="478" t="s">
        <v>51</v>
      </c>
      <c r="D496" s="479"/>
      <c r="E496" s="479"/>
      <c r="F496" s="480"/>
      <c r="G496" s="480"/>
      <c r="H496" s="494"/>
      <c r="I496" s="483"/>
      <c r="J496" s="484"/>
      <c r="K496" s="110"/>
      <c r="L496" s="11"/>
      <c r="M496" s="533" t="s">
        <v>51</v>
      </c>
      <c r="N496" s="534"/>
      <c r="O496" s="534"/>
      <c r="P496" s="480">
        <v>1</v>
      </c>
      <c r="Q496" s="480"/>
      <c r="R496" s="537"/>
      <c r="S496" s="537"/>
      <c r="T496" s="538"/>
      <c r="U496" s="37"/>
      <c r="V496" s="20"/>
      <c r="W496" s="569"/>
      <c r="X496" s="570"/>
      <c r="Y496" s="90"/>
      <c r="Z496" s="616"/>
      <c r="AA496" s="617"/>
      <c r="AB496" s="123"/>
      <c r="AC496" s="280"/>
    </row>
    <row r="497" spans="1:29" ht="15" hidden="1" customHeight="1">
      <c r="A497" s="276"/>
      <c r="B497" s="34"/>
      <c r="C497" s="48">
        <v>1</v>
      </c>
      <c r="D497" s="140" t="s">
        <v>47</v>
      </c>
      <c r="E497" s="490" t="s">
        <v>48</v>
      </c>
      <c r="F497" s="480"/>
      <c r="G497" s="480"/>
      <c r="H497" s="474" t="s">
        <v>48</v>
      </c>
      <c r="I497" s="1">
        <v>1</v>
      </c>
      <c r="J497" s="49"/>
      <c r="K497" s="110"/>
      <c r="L497" s="11"/>
      <c r="M497" s="527">
        <v>1</v>
      </c>
      <c r="N497" s="530" t="s">
        <v>9</v>
      </c>
      <c r="O497" s="531" t="s">
        <v>48</v>
      </c>
      <c r="P497" s="481"/>
      <c r="Q497" s="480"/>
      <c r="R497" s="502" t="s">
        <v>48</v>
      </c>
      <c r="S497" s="525">
        <v>1</v>
      </c>
      <c r="T497" s="526" t="s">
        <v>9</v>
      </c>
      <c r="U497" s="37"/>
      <c r="V497" s="20"/>
      <c r="W497" s="569"/>
      <c r="X497" s="570"/>
      <c r="Y497" s="90"/>
      <c r="Z497" s="616"/>
      <c r="AA497" s="617"/>
      <c r="AB497" s="123"/>
      <c r="AC497" s="280"/>
    </row>
    <row r="498" spans="1:29" ht="15" hidden="1" customHeight="1">
      <c r="A498" s="276"/>
      <c r="B498" s="34"/>
      <c r="C498" s="48">
        <v>2</v>
      </c>
      <c r="D498" s="140" t="s">
        <v>46</v>
      </c>
      <c r="E498" s="491"/>
      <c r="F498" s="480"/>
      <c r="G498" s="480"/>
      <c r="H498" s="475"/>
      <c r="I498" s="1">
        <v>2</v>
      </c>
      <c r="J498" s="49"/>
      <c r="K498" s="111"/>
      <c r="L498" s="32"/>
      <c r="M498" s="527"/>
      <c r="N498" s="530"/>
      <c r="O498" s="532"/>
      <c r="P498" s="481"/>
      <c r="Q498" s="480"/>
      <c r="R498" s="503"/>
      <c r="S498" s="525"/>
      <c r="T498" s="526"/>
      <c r="U498" s="37"/>
      <c r="V498" s="20"/>
      <c r="W498" s="571"/>
      <c r="X498" s="572"/>
      <c r="Y498" s="91"/>
      <c r="Z498" s="618"/>
      <c r="AA498" s="619"/>
      <c r="AB498" s="123"/>
      <c r="AC498" s="280"/>
    </row>
    <row r="499" spans="1:29" ht="20.25" hidden="1" customHeight="1">
      <c r="A499" s="276"/>
      <c r="B499" s="34"/>
      <c r="C499" s="48">
        <v>3</v>
      </c>
      <c r="D499" s="140" t="s">
        <v>46</v>
      </c>
      <c r="E499" s="491"/>
      <c r="F499" s="480"/>
      <c r="G499" s="480"/>
      <c r="H499" s="475"/>
      <c r="I499" s="1">
        <v>3</v>
      </c>
      <c r="J499" s="49"/>
      <c r="K499" s="111"/>
      <c r="L499" s="32"/>
      <c r="M499" s="527">
        <v>2</v>
      </c>
      <c r="N499" s="528" t="s">
        <v>10</v>
      </c>
      <c r="O499" s="532"/>
      <c r="P499" s="481"/>
      <c r="Q499" s="480"/>
      <c r="R499" s="503"/>
      <c r="S499" s="525">
        <v>3</v>
      </c>
      <c r="T499" s="529" t="s">
        <v>10</v>
      </c>
      <c r="U499" s="37"/>
      <c r="V499" s="20"/>
      <c r="W499" s="499">
        <v>11</v>
      </c>
      <c r="X499" s="496"/>
      <c r="Y499" s="773">
        <v>141</v>
      </c>
      <c r="Z499" s="770">
        <f>VLOOKUP(Y499,Y745:AA754,3,TRUE)</f>
        <v>2</v>
      </c>
      <c r="AA499" s="741"/>
      <c r="AB499" s="124"/>
      <c r="AC499" s="280"/>
    </row>
    <row r="500" spans="1:29" ht="20.25" hidden="1" customHeight="1">
      <c r="A500" s="276"/>
      <c r="B500" s="34"/>
      <c r="C500" s="48">
        <v>4</v>
      </c>
      <c r="D500" s="140" t="s">
        <v>46</v>
      </c>
      <c r="E500" s="491"/>
      <c r="F500" s="480"/>
      <c r="G500" s="480"/>
      <c r="H500" s="475"/>
      <c r="I500" s="1">
        <v>4</v>
      </c>
      <c r="J500" s="49"/>
      <c r="K500" s="111"/>
      <c r="L500" s="32"/>
      <c r="M500" s="527"/>
      <c r="N500" s="528"/>
      <c r="O500" s="532"/>
      <c r="P500" s="481"/>
      <c r="Q500" s="480"/>
      <c r="R500" s="503"/>
      <c r="S500" s="525"/>
      <c r="T500" s="529"/>
      <c r="U500" s="37"/>
      <c r="V500" s="20"/>
      <c r="W500" s="500"/>
      <c r="X500" s="497"/>
      <c r="Y500" s="774"/>
      <c r="Z500" s="771"/>
      <c r="AA500" s="743"/>
      <c r="AB500" s="124"/>
      <c r="AC500" s="280"/>
    </row>
    <row r="501" spans="1:29" ht="12" hidden="1" customHeight="1">
      <c r="A501" s="276"/>
      <c r="B501" s="34">
        <f>IF(F496=3,1,0)</f>
        <v>0</v>
      </c>
      <c r="C501" s="523" t="s">
        <v>1</v>
      </c>
      <c r="D501" s="524"/>
      <c r="E501" s="492"/>
      <c r="F501" s="480"/>
      <c r="G501" s="480"/>
      <c r="H501" s="476"/>
      <c r="I501" s="136"/>
      <c r="J501" s="260" t="s">
        <v>2</v>
      </c>
      <c r="K501" s="111">
        <f>IF(G496=2,1,0)</f>
        <v>0</v>
      </c>
      <c r="L501" s="32">
        <f>IF(P496=2,1,0)</f>
        <v>0</v>
      </c>
      <c r="M501" s="170"/>
      <c r="N501" s="258" t="s">
        <v>29</v>
      </c>
      <c r="O501" s="539"/>
      <c r="P501" s="481"/>
      <c r="Q501" s="480"/>
      <c r="R501" s="504"/>
      <c r="S501" s="176"/>
      <c r="T501" s="259" t="s">
        <v>18</v>
      </c>
      <c r="U501" s="37">
        <f>IF(Q496=2,1,0)</f>
        <v>0</v>
      </c>
      <c r="V501" s="20"/>
      <c r="W501" s="501"/>
      <c r="X501" s="498"/>
      <c r="Y501" s="774"/>
      <c r="Z501" s="771"/>
      <c r="AA501" s="743"/>
      <c r="AB501" s="124"/>
      <c r="AC501" s="280"/>
    </row>
    <row r="502" spans="1:29" ht="35.1" hidden="1" customHeight="1">
      <c r="A502" s="276"/>
      <c r="B502" s="34"/>
      <c r="C502" s="478"/>
      <c r="D502" s="479"/>
      <c r="E502" s="479"/>
      <c r="F502" s="480"/>
      <c r="G502" s="480"/>
      <c r="H502" s="483"/>
      <c r="I502" s="483"/>
      <c r="J502" s="484"/>
      <c r="K502" s="111"/>
      <c r="L502" s="32"/>
      <c r="M502" s="533"/>
      <c r="N502" s="534"/>
      <c r="O502" s="534"/>
      <c r="P502" s="480"/>
      <c r="Q502" s="480"/>
      <c r="R502" s="537"/>
      <c r="S502" s="537"/>
      <c r="T502" s="538"/>
      <c r="U502" s="37"/>
      <c r="V502" s="20"/>
      <c r="W502" s="14">
        <v>12</v>
      </c>
      <c r="X502" s="15"/>
      <c r="Y502" s="774"/>
      <c r="Z502" s="771"/>
      <c r="AA502" s="743"/>
      <c r="AB502" s="124"/>
      <c r="AC502" s="280"/>
    </row>
    <row r="503" spans="1:29" ht="20.25" hidden="1" customHeight="1">
      <c r="A503" s="276"/>
      <c r="B503" s="34"/>
      <c r="C503" s="48">
        <v>1</v>
      </c>
      <c r="D503" s="4" t="s">
        <v>46</v>
      </c>
      <c r="E503" s="490" t="s">
        <v>48</v>
      </c>
      <c r="F503" s="481"/>
      <c r="G503" s="482"/>
      <c r="H503" s="474" t="s">
        <v>48</v>
      </c>
      <c r="I503" s="1">
        <v>1</v>
      </c>
      <c r="J503" s="49"/>
      <c r="K503" s="111"/>
      <c r="L503" s="32"/>
      <c r="M503" s="527">
        <v>1</v>
      </c>
      <c r="N503" s="530" t="s">
        <v>9</v>
      </c>
      <c r="O503" s="531" t="s">
        <v>48</v>
      </c>
      <c r="P503" s="481"/>
      <c r="Q503" s="480"/>
      <c r="R503" s="502" t="s">
        <v>48</v>
      </c>
      <c r="S503" s="525">
        <v>1</v>
      </c>
      <c r="T503" s="526" t="s">
        <v>9</v>
      </c>
      <c r="U503" s="37"/>
      <c r="V503" s="20"/>
      <c r="W503" s="499">
        <v>13</v>
      </c>
      <c r="X503" s="496"/>
      <c r="Y503" s="774"/>
      <c r="Z503" s="771"/>
      <c r="AA503" s="743"/>
      <c r="AB503" s="124"/>
      <c r="AC503" s="280"/>
    </row>
    <row r="504" spans="1:29" ht="20.25" hidden="1" customHeight="1">
      <c r="A504" s="276"/>
      <c r="B504" s="34"/>
      <c r="C504" s="48">
        <v>2</v>
      </c>
      <c r="D504" s="4" t="s">
        <v>47</v>
      </c>
      <c r="E504" s="491"/>
      <c r="F504" s="481"/>
      <c r="G504" s="482"/>
      <c r="H504" s="475"/>
      <c r="I504" s="1">
        <v>2</v>
      </c>
      <c r="J504" s="49"/>
      <c r="K504" s="111"/>
      <c r="L504" s="32"/>
      <c r="M504" s="527">
        <v>2</v>
      </c>
      <c r="N504" s="530"/>
      <c r="O504" s="532"/>
      <c r="P504" s="481"/>
      <c r="Q504" s="480"/>
      <c r="R504" s="503"/>
      <c r="S504" s="525">
        <v>2</v>
      </c>
      <c r="T504" s="526"/>
      <c r="U504" s="37"/>
      <c r="V504" s="20"/>
      <c r="W504" s="500"/>
      <c r="X504" s="497"/>
      <c r="Y504" s="774"/>
      <c r="Z504" s="771"/>
      <c r="AA504" s="743"/>
      <c r="AB504" s="124"/>
      <c r="AC504" s="280"/>
    </row>
    <row r="505" spans="1:29" ht="20.25" hidden="1" customHeight="1">
      <c r="A505" s="276"/>
      <c r="B505" s="34"/>
      <c r="C505" s="48">
        <v>3</v>
      </c>
      <c r="D505" s="4"/>
      <c r="E505" s="491"/>
      <c r="F505" s="481"/>
      <c r="G505" s="482"/>
      <c r="H505" s="475"/>
      <c r="I505" s="1">
        <v>3</v>
      </c>
      <c r="J505" s="49"/>
      <c r="K505" s="111"/>
      <c r="L505" s="32"/>
      <c r="M505" s="527">
        <v>2</v>
      </c>
      <c r="N505" s="528" t="s">
        <v>10</v>
      </c>
      <c r="O505" s="532"/>
      <c r="P505" s="481"/>
      <c r="Q505" s="480"/>
      <c r="R505" s="503"/>
      <c r="S505" s="525">
        <v>2</v>
      </c>
      <c r="T505" s="529" t="s">
        <v>10</v>
      </c>
      <c r="U505" s="37"/>
      <c r="V505" s="20"/>
      <c r="W505" s="500"/>
      <c r="X505" s="497"/>
      <c r="Y505" s="774"/>
      <c r="Z505" s="771"/>
      <c r="AA505" s="743"/>
      <c r="AB505" s="124"/>
      <c r="AC505" s="280"/>
    </row>
    <row r="506" spans="1:29" ht="20.25" hidden="1" customHeight="1">
      <c r="A506" s="276"/>
      <c r="B506" s="34"/>
      <c r="C506" s="48">
        <v>4</v>
      </c>
      <c r="D506" s="4"/>
      <c r="E506" s="491"/>
      <c r="F506" s="481"/>
      <c r="G506" s="482"/>
      <c r="H506" s="475"/>
      <c r="I506" s="1">
        <v>4</v>
      </c>
      <c r="J506" s="49"/>
      <c r="K506" s="111"/>
      <c r="L506" s="32">
        <f>IF(P502=1,1,0)</f>
        <v>0</v>
      </c>
      <c r="M506" s="527">
        <v>4</v>
      </c>
      <c r="N506" s="528"/>
      <c r="O506" s="532"/>
      <c r="P506" s="481"/>
      <c r="Q506" s="480"/>
      <c r="R506" s="503"/>
      <c r="S506" s="525">
        <v>4</v>
      </c>
      <c r="T506" s="529"/>
      <c r="U506" s="37">
        <f>IF(Q502=2,1,0)</f>
        <v>0</v>
      </c>
      <c r="V506" s="20"/>
      <c r="W506" s="501"/>
      <c r="X506" s="498"/>
      <c r="Y506" s="774"/>
      <c r="Z506" s="771"/>
      <c r="AA506" s="743"/>
      <c r="AB506" s="124"/>
      <c r="AC506" s="280"/>
    </row>
    <row r="507" spans="1:29" ht="12" hidden="1" customHeight="1">
      <c r="A507" s="276"/>
      <c r="B507" s="34">
        <f>IF(F502=1,1,0)</f>
        <v>0</v>
      </c>
      <c r="C507" s="137"/>
      <c r="D507" s="265" t="s">
        <v>25</v>
      </c>
      <c r="E507" s="492"/>
      <c r="F507" s="481"/>
      <c r="G507" s="482"/>
      <c r="H507" s="476"/>
      <c r="I507" s="136"/>
      <c r="J507" s="260" t="s">
        <v>19</v>
      </c>
      <c r="K507" s="111">
        <f>IF(G502=3,1,0)</f>
        <v>0</v>
      </c>
      <c r="L507" s="32"/>
      <c r="M507" s="170"/>
      <c r="N507" s="258" t="s">
        <v>28</v>
      </c>
      <c r="O507" s="539"/>
      <c r="P507" s="481"/>
      <c r="Q507" s="480"/>
      <c r="R507" s="504"/>
      <c r="S507" s="176"/>
      <c r="T507" s="259" t="s">
        <v>50</v>
      </c>
      <c r="U507" s="37"/>
      <c r="V507" s="20"/>
      <c r="W507" s="553">
        <v>14</v>
      </c>
      <c r="X507" s="556"/>
      <c r="Y507" s="774"/>
      <c r="Z507" s="771"/>
      <c r="AA507" s="743"/>
      <c r="AB507" s="124"/>
      <c r="AC507" s="280"/>
    </row>
    <row r="508" spans="1:29" ht="35.1" hidden="1" customHeight="1">
      <c r="A508" s="276"/>
      <c r="B508" s="34"/>
      <c r="C508" s="478"/>
      <c r="D508" s="479"/>
      <c r="E508" s="479"/>
      <c r="F508" s="480"/>
      <c r="G508" s="480"/>
      <c r="H508" s="483"/>
      <c r="I508" s="483"/>
      <c r="J508" s="484"/>
      <c r="K508" s="111"/>
      <c r="L508" s="32"/>
      <c r="M508" s="533"/>
      <c r="N508" s="534"/>
      <c r="O508" s="534"/>
      <c r="P508" s="480"/>
      <c r="Q508" s="480"/>
      <c r="R508" s="537"/>
      <c r="S508" s="537"/>
      <c r="T508" s="538"/>
      <c r="U508" s="37"/>
      <c r="V508" s="20"/>
      <c r="W508" s="555"/>
      <c r="X508" s="558"/>
      <c r="Y508" s="774"/>
      <c r="Z508" s="771"/>
      <c r="AA508" s="743"/>
      <c r="AB508" s="124"/>
      <c r="AC508" s="280"/>
    </row>
    <row r="509" spans="1:29" ht="20.25" hidden="1" customHeight="1">
      <c r="A509" s="276"/>
      <c r="B509" s="34"/>
      <c r="C509" s="48">
        <v>1</v>
      </c>
      <c r="D509" s="4"/>
      <c r="E509" s="490" t="s">
        <v>48</v>
      </c>
      <c r="F509" s="481"/>
      <c r="G509" s="482"/>
      <c r="H509" s="474" t="s">
        <v>48</v>
      </c>
      <c r="I509" s="1">
        <v>1</v>
      </c>
      <c r="J509" s="49"/>
      <c r="K509" s="111"/>
      <c r="L509" s="32"/>
      <c r="M509" s="527">
        <v>1</v>
      </c>
      <c r="N509" s="530" t="s">
        <v>9</v>
      </c>
      <c r="O509" s="531" t="s">
        <v>48</v>
      </c>
      <c r="P509" s="481"/>
      <c r="Q509" s="482"/>
      <c r="R509" s="502" t="s">
        <v>48</v>
      </c>
      <c r="S509" s="525">
        <v>1</v>
      </c>
      <c r="T509" s="526" t="s">
        <v>9</v>
      </c>
      <c r="U509" s="37"/>
      <c r="V509" s="20"/>
      <c r="W509" s="499">
        <v>15</v>
      </c>
      <c r="X509" s="496"/>
      <c r="Y509" s="774"/>
      <c r="Z509" s="771"/>
      <c r="AA509" s="743"/>
      <c r="AB509" s="124"/>
      <c r="AC509" s="280"/>
    </row>
    <row r="510" spans="1:29" ht="20.25" hidden="1" customHeight="1">
      <c r="A510" s="276"/>
      <c r="B510" s="34"/>
      <c r="C510" s="48">
        <v>2</v>
      </c>
      <c r="D510" s="4"/>
      <c r="E510" s="491"/>
      <c r="F510" s="481"/>
      <c r="G510" s="482"/>
      <c r="H510" s="475"/>
      <c r="I510" s="1">
        <v>2</v>
      </c>
      <c r="J510" s="49"/>
      <c r="K510" s="111"/>
      <c r="L510" s="32"/>
      <c r="M510" s="527">
        <v>2</v>
      </c>
      <c r="N510" s="530"/>
      <c r="O510" s="532"/>
      <c r="P510" s="481"/>
      <c r="Q510" s="482"/>
      <c r="R510" s="503"/>
      <c r="S510" s="525">
        <v>2</v>
      </c>
      <c r="T510" s="526"/>
      <c r="U510" s="37"/>
      <c r="V510" s="20"/>
      <c r="W510" s="500"/>
      <c r="X510" s="497"/>
      <c r="Y510" s="774"/>
      <c r="Z510" s="771"/>
      <c r="AA510" s="743"/>
      <c r="AB510" s="124"/>
      <c r="AC510" s="280"/>
    </row>
    <row r="511" spans="1:29" ht="20.25" hidden="1" customHeight="1">
      <c r="A511" s="276"/>
      <c r="B511" s="34"/>
      <c r="C511" s="48">
        <v>3</v>
      </c>
      <c r="D511" s="4"/>
      <c r="E511" s="491"/>
      <c r="F511" s="481"/>
      <c r="G511" s="482"/>
      <c r="H511" s="475"/>
      <c r="I511" s="1">
        <v>3</v>
      </c>
      <c r="J511" s="49"/>
      <c r="K511" s="111"/>
      <c r="L511" s="32"/>
      <c r="M511" s="527">
        <v>2</v>
      </c>
      <c r="N511" s="528" t="s">
        <v>10</v>
      </c>
      <c r="O511" s="532"/>
      <c r="P511" s="481"/>
      <c r="Q511" s="482"/>
      <c r="R511" s="503"/>
      <c r="S511" s="525">
        <v>2</v>
      </c>
      <c r="T511" s="529" t="s">
        <v>10</v>
      </c>
      <c r="U511" s="37"/>
      <c r="V511" s="20"/>
      <c r="W511" s="501"/>
      <c r="X511" s="498"/>
      <c r="Y511" s="774"/>
      <c r="Z511" s="771"/>
      <c r="AA511" s="743"/>
      <c r="AB511" s="124"/>
      <c r="AC511" s="280"/>
    </row>
    <row r="512" spans="1:29" ht="20.25" hidden="1" customHeight="1">
      <c r="A512" s="276"/>
      <c r="B512" s="34"/>
      <c r="C512" s="48">
        <v>4</v>
      </c>
      <c r="D512" s="4"/>
      <c r="E512" s="491"/>
      <c r="F512" s="481"/>
      <c r="G512" s="482"/>
      <c r="H512" s="475"/>
      <c r="I512" s="1">
        <v>4</v>
      </c>
      <c r="J512" s="49"/>
      <c r="K512" s="111"/>
      <c r="L512" s="32"/>
      <c r="M512" s="527">
        <v>4</v>
      </c>
      <c r="N512" s="528"/>
      <c r="O512" s="532"/>
      <c r="P512" s="481"/>
      <c r="Q512" s="482"/>
      <c r="R512" s="503"/>
      <c r="S512" s="525">
        <v>4</v>
      </c>
      <c r="T512" s="529"/>
      <c r="U512" s="37"/>
      <c r="V512" s="20"/>
      <c r="W512" s="553">
        <v>16</v>
      </c>
      <c r="X512" s="556"/>
      <c r="Y512" s="774"/>
      <c r="Z512" s="771"/>
      <c r="AA512" s="743"/>
      <c r="AB512" s="124"/>
      <c r="AC512" s="280"/>
    </row>
    <row r="513" spans="1:29" ht="12" hidden="1" customHeight="1">
      <c r="A513" s="276"/>
      <c r="B513" s="34">
        <f>IF(F508=2,1,0)</f>
        <v>0</v>
      </c>
      <c r="C513" s="137"/>
      <c r="D513" s="265" t="s">
        <v>14</v>
      </c>
      <c r="E513" s="492"/>
      <c r="F513" s="481"/>
      <c r="G513" s="482"/>
      <c r="H513" s="476"/>
      <c r="I513" s="136"/>
      <c r="J513" s="260" t="s">
        <v>15</v>
      </c>
      <c r="K513" s="112">
        <f>IF(G508=4,1,0)</f>
        <v>0</v>
      </c>
      <c r="L513" s="32">
        <f>IF(P508=1,1,0)</f>
        <v>0</v>
      </c>
      <c r="M513" s="170"/>
      <c r="N513" s="258" t="s">
        <v>27</v>
      </c>
      <c r="O513" s="539"/>
      <c r="P513" s="481"/>
      <c r="Q513" s="482"/>
      <c r="R513" s="504"/>
      <c r="S513" s="176"/>
      <c r="T513" s="259" t="s">
        <v>49</v>
      </c>
      <c r="U513" s="37">
        <f>IF(Q508=1,1,0)</f>
        <v>0</v>
      </c>
      <c r="V513" s="20"/>
      <c r="W513" s="554"/>
      <c r="X513" s="557"/>
      <c r="Y513" s="774"/>
      <c r="Z513" s="771"/>
      <c r="AA513" s="743"/>
      <c r="AB513" s="124"/>
      <c r="AC513" s="280"/>
    </row>
    <row r="514" spans="1:29" ht="35.1" hidden="1" customHeight="1">
      <c r="A514" s="276"/>
      <c r="B514" s="34"/>
      <c r="C514" s="478"/>
      <c r="D514" s="479"/>
      <c r="E514" s="479"/>
      <c r="F514" s="480"/>
      <c r="G514" s="480">
        <v>4</v>
      </c>
      <c r="H514" s="483"/>
      <c r="I514" s="483"/>
      <c r="J514" s="484"/>
      <c r="K514" s="111"/>
      <c r="L514" s="32"/>
      <c r="M514" s="533"/>
      <c r="N514" s="534"/>
      <c r="O514" s="534"/>
      <c r="P514" s="480"/>
      <c r="Q514" s="480"/>
      <c r="R514" s="537"/>
      <c r="S514" s="537"/>
      <c r="T514" s="538"/>
      <c r="U514" s="37"/>
      <c r="V514" s="20"/>
      <c r="W514" s="555"/>
      <c r="X514" s="558"/>
      <c r="Y514" s="774"/>
      <c r="Z514" s="771"/>
      <c r="AA514" s="743"/>
      <c r="AB514" s="124"/>
      <c r="AC514" s="280"/>
    </row>
    <row r="515" spans="1:29" ht="15" hidden="1" customHeight="1">
      <c r="A515" s="276"/>
      <c r="B515" s="34"/>
      <c r="C515" s="48">
        <v>1</v>
      </c>
      <c r="D515" s="4"/>
      <c r="E515" s="502" t="s">
        <v>48</v>
      </c>
      <c r="F515" s="481"/>
      <c r="G515" s="482"/>
      <c r="H515" s="474" t="s">
        <v>48</v>
      </c>
      <c r="I515" s="1">
        <v>1</v>
      </c>
      <c r="J515" s="49"/>
      <c r="K515" s="111"/>
      <c r="L515" s="32"/>
      <c r="M515" s="527">
        <v>1</v>
      </c>
      <c r="N515" s="530" t="s">
        <v>9</v>
      </c>
      <c r="O515" s="531" t="s">
        <v>48</v>
      </c>
      <c r="P515" s="481"/>
      <c r="Q515" s="482"/>
      <c r="R515" s="502" t="s">
        <v>48</v>
      </c>
      <c r="S515" s="525">
        <v>1</v>
      </c>
      <c r="T515" s="526" t="s">
        <v>9</v>
      </c>
      <c r="U515" s="37"/>
      <c r="V515" s="20"/>
      <c r="W515" s="559">
        <v>17</v>
      </c>
      <c r="X515" s="766"/>
      <c r="Y515" s="774"/>
      <c r="Z515" s="771"/>
      <c r="AA515" s="743"/>
      <c r="AB515" s="124"/>
      <c r="AC515" s="280"/>
    </row>
    <row r="516" spans="1:29" ht="15" hidden="1" customHeight="1">
      <c r="A516" s="276"/>
      <c r="B516" s="34"/>
      <c r="C516" s="48">
        <v>2</v>
      </c>
      <c r="D516" s="4"/>
      <c r="E516" s="503"/>
      <c r="F516" s="481"/>
      <c r="G516" s="482"/>
      <c r="H516" s="475"/>
      <c r="I516" s="1">
        <v>2</v>
      </c>
      <c r="J516" s="49"/>
      <c r="K516" s="111"/>
      <c r="L516" s="32"/>
      <c r="M516" s="527">
        <v>2</v>
      </c>
      <c r="N516" s="530"/>
      <c r="O516" s="532"/>
      <c r="P516" s="481"/>
      <c r="Q516" s="482"/>
      <c r="R516" s="503"/>
      <c r="S516" s="525">
        <v>2</v>
      </c>
      <c r="T516" s="526"/>
      <c r="U516" s="37"/>
      <c r="V516" s="20"/>
      <c r="W516" s="769"/>
      <c r="X516" s="768"/>
      <c r="Y516" s="774"/>
      <c r="Z516" s="771"/>
      <c r="AA516" s="743"/>
      <c r="AB516" s="124"/>
      <c r="AC516" s="280"/>
    </row>
    <row r="517" spans="1:29" ht="15" hidden="1" customHeight="1">
      <c r="A517" s="276"/>
      <c r="B517" s="34"/>
      <c r="C517" s="48">
        <v>3</v>
      </c>
      <c r="D517" s="4"/>
      <c r="E517" s="503"/>
      <c r="F517" s="481"/>
      <c r="G517" s="482"/>
      <c r="H517" s="475"/>
      <c r="I517" s="1">
        <v>3</v>
      </c>
      <c r="J517" s="49"/>
      <c r="K517" s="111"/>
      <c r="L517" s="32"/>
      <c r="M517" s="527">
        <v>2</v>
      </c>
      <c r="N517" s="528" t="s">
        <v>10</v>
      </c>
      <c r="O517" s="532"/>
      <c r="P517" s="481"/>
      <c r="Q517" s="482"/>
      <c r="R517" s="503"/>
      <c r="S517" s="525">
        <v>2</v>
      </c>
      <c r="T517" s="529" t="s">
        <v>10</v>
      </c>
      <c r="U517" s="37"/>
      <c r="V517" s="20"/>
      <c r="W517" s="769"/>
      <c r="X517" s="768"/>
      <c r="Y517" s="774"/>
      <c r="Z517" s="771"/>
      <c r="AA517" s="743"/>
      <c r="AB517" s="124"/>
      <c r="AC517" s="280"/>
    </row>
    <row r="518" spans="1:29" ht="15" hidden="1" customHeight="1">
      <c r="A518" s="276"/>
      <c r="B518" s="34"/>
      <c r="C518" s="48">
        <v>4</v>
      </c>
      <c r="D518" s="4"/>
      <c r="E518" s="503"/>
      <c r="F518" s="481"/>
      <c r="G518" s="482"/>
      <c r="H518" s="475"/>
      <c r="I518" s="1">
        <v>4</v>
      </c>
      <c r="J518" s="49"/>
      <c r="K518" s="111"/>
      <c r="L518" s="32"/>
      <c r="M518" s="527">
        <v>4</v>
      </c>
      <c r="N518" s="528"/>
      <c r="O518" s="532"/>
      <c r="P518" s="481"/>
      <c r="Q518" s="482"/>
      <c r="R518" s="503"/>
      <c r="S518" s="525">
        <v>4</v>
      </c>
      <c r="T518" s="529"/>
      <c r="U518" s="37"/>
      <c r="V518" s="20"/>
      <c r="W518" s="560"/>
      <c r="X518" s="767"/>
      <c r="Y518" s="774"/>
      <c r="Z518" s="771"/>
      <c r="AA518" s="743"/>
      <c r="AB518" s="124"/>
      <c r="AC518" s="280"/>
    </row>
    <row r="519" spans="1:29" ht="12" hidden="1" customHeight="1">
      <c r="A519" s="276"/>
      <c r="B519" s="34">
        <f>IF(F514=3,1,0)</f>
        <v>0</v>
      </c>
      <c r="C519" s="137"/>
      <c r="D519" s="265" t="s">
        <v>16</v>
      </c>
      <c r="E519" s="504"/>
      <c r="F519" s="481"/>
      <c r="G519" s="482"/>
      <c r="H519" s="476"/>
      <c r="I519" s="136"/>
      <c r="J519" s="260" t="s">
        <v>26</v>
      </c>
      <c r="K519" s="112">
        <f>IF(G514=1,1,0)</f>
        <v>0</v>
      </c>
      <c r="L519" s="32">
        <f>IF(P514=2,1,0)</f>
        <v>0</v>
      </c>
      <c r="M519" s="170"/>
      <c r="N519" s="258" t="s">
        <v>16</v>
      </c>
      <c r="O519" s="539"/>
      <c r="P519" s="481"/>
      <c r="Q519" s="482"/>
      <c r="R519" s="504"/>
      <c r="S519" s="176"/>
      <c r="T519" s="259" t="s">
        <v>17</v>
      </c>
      <c r="U519" s="37">
        <f>IF(Q514=1,1,0)</f>
        <v>0</v>
      </c>
      <c r="V519" s="20"/>
      <c r="W519" s="553">
        <v>18</v>
      </c>
      <c r="X519" s="556"/>
      <c r="Y519" s="774"/>
      <c r="Z519" s="771"/>
      <c r="AA519" s="743"/>
      <c r="AB519" s="124"/>
      <c r="AC519" s="280"/>
    </row>
    <row r="520" spans="1:29" ht="35.1" hidden="1" customHeight="1">
      <c r="A520" s="276"/>
      <c r="B520" s="34"/>
      <c r="C520" s="478"/>
      <c r="D520" s="479"/>
      <c r="E520" s="479"/>
      <c r="F520" s="480">
        <v>3</v>
      </c>
      <c r="G520" s="480"/>
      <c r="H520" s="483"/>
      <c r="I520" s="483"/>
      <c r="J520" s="484"/>
      <c r="K520" s="111"/>
      <c r="L520" s="32"/>
      <c r="M520" s="533"/>
      <c r="N520" s="534"/>
      <c r="O520" s="534"/>
      <c r="P520" s="480"/>
      <c r="Q520" s="480"/>
      <c r="R520" s="537"/>
      <c r="S520" s="537"/>
      <c r="T520" s="538"/>
      <c r="U520" s="37"/>
      <c r="V520" s="20"/>
      <c r="W520" s="555"/>
      <c r="X520" s="558"/>
      <c r="Y520" s="774"/>
      <c r="Z520" s="771"/>
      <c r="AA520" s="743"/>
      <c r="AB520" s="124"/>
      <c r="AC520" s="280"/>
    </row>
    <row r="521" spans="1:29" ht="15" hidden="1" customHeight="1">
      <c r="A521" s="276"/>
      <c r="B521" s="34"/>
      <c r="C521" s="48">
        <v>1</v>
      </c>
      <c r="D521" s="4"/>
      <c r="E521" s="490" t="s">
        <v>48</v>
      </c>
      <c r="F521" s="481"/>
      <c r="G521" s="482"/>
      <c r="H521" s="474" t="s">
        <v>48</v>
      </c>
      <c r="I521" s="1">
        <v>1</v>
      </c>
      <c r="J521" s="49"/>
      <c r="K521" s="111"/>
      <c r="L521" s="32"/>
      <c r="M521" s="527">
        <v>1</v>
      </c>
      <c r="N521" s="530" t="s">
        <v>9</v>
      </c>
      <c r="O521" s="531" t="s">
        <v>48</v>
      </c>
      <c r="P521" s="481"/>
      <c r="Q521" s="482"/>
      <c r="R521" s="502" t="s">
        <v>48</v>
      </c>
      <c r="S521" s="525">
        <v>1</v>
      </c>
      <c r="T521" s="526" t="s">
        <v>9</v>
      </c>
      <c r="U521" s="37"/>
      <c r="V521" s="20"/>
      <c r="W521" s="559">
        <v>19</v>
      </c>
      <c r="X521" s="766"/>
      <c r="Y521" s="774"/>
      <c r="Z521" s="771"/>
      <c r="AA521" s="743"/>
      <c r="AB521" s="124"/>
      <c r="AC521" s="280"/>
    </row>
    <row r="522" spans="1:29" ht="15" hidden="1" customHeight="1">
      <c r="A522" s="276"/>
      <c r="B522" s="34"/>
      <c r="C522" s="48">
        <v>2</v>
      </c>
      <c r="D522" s="4"/>
      <c r="E522" s="491"/>
      <c r="F522" s="481"/>
      <c r="G522" s="482"/>
      <c r="H522" s="475"/>
      <c r="I522" s="1">
        <v>2</v>
      </c>
      <c r="J522" s="49"/>
      <c r="K522" s="111"/>
      <c r="L522" s="32"/>
      <c r="M522" s="527">
        <v>2</v>
      </c>
      <c r="N522" s="530"/>
      <c r="O522" s="532"/>
      <c r="P522" s="481"/>
      <c r="Q522" s="482"/>
      <c r="R522" s="503"/>
      <c r="S522" s="525">
        <v>2</v>
      </c>
      <c r="T522" s="526"/>
      <c r="U522" s="37"/>
      <c r="V522" s="20"/>
      <c r="W522" s="769"/>
      <c r="X522" s="768"/>
      <c r="Y522" s="774"/>
      <c r="Z522" s="771"/>
      <c r="AA522" s="743"/>
      <c r="AB522" s="124"/>
      <c r="AC522" s="280"/>
    </row>
    <row r="523" spans="1:29" ht="15" hidden="1" customHeight="1">
      <c r="A523" s="276"/>
      <c r="B523" s="34"/>
      <c r="C523" s="48">
        <v>3</v>
      </c>
      <c r="D523" s="4"/>
      <c r="E523" s="491"/>
      <c r="F523" s="481"/>
      <c r="G523" s="482"/>
      <c r="H523" s="475"/>
      <c r="I523" s="1">
        <v>3</v>
      </c>
      <c r="J523" s="49"/>
      <c r="K523" s="111"/>
      <c r="L523" s="32"/>
      <c r="M523" s="527">
        <v>2</v>
      </c>
      <c r="N523" s="528" t="s">
        <v>10</v>
      </c>
      <c r="O523" s="532"/>
      <c r="P523" s="481"/>
      <c r="Q523" s="482"/>
      <c r="R523" s="503"/>
      <c r="S523" s="525">
        <v>2</v>
      </c>
      <c r="T523" s="529" t="s">
        <v>10</v>
      </c>
      <c r="U523" s="37"/>
      <c r="V523" s="20"/>
      <c r="W523" s="560"/>
      <c r="X523" s="767"/>
      <c r="Y523" s="774"/>
      <c r="Z523" s="771"/>
      <c r="AA523" s="743"/>
      <c r="AB523" s="124"/>
      <c r="AC523" s="280"/>
    </row>
    <row r="524" spans="1:29" ht="15" hidden="1" customHeight="1">
      <c r="A524" s="276"/>
      <c r="B524" s="34">
        <f>IF(F520=2,1,0)</f>
        <v>0</v>
      </c>
      <c r="C524" s="48">
        <v>4</v>
      </c>
      <c r="D524" s="4"/>
      <c r="E524" s="491"/>
      <c r="F524" s="481"/>
      <c r="G524" s="482"/>
      <c r="H524" s="475"/>
      <c r="I524" s="1">
        <v>4</v>
      </c>
      <c r="J524" s="49"/>
      <c r="K524" s="112">
        <f>IF(G520=4,1,0)</f>
        <v>0</v>
      </c>
      <c r="L524" s="32">
        <f>IF(P520=1,1,0)</f>
        <v>0</v>
      </c>
      <c r="M524" s="527">
        <v>4</v>
      </c>
      <c r="N524" s="528"/>
      <c r="O524" s="532"/>
      <c r="P524" s="481"/>
      <c r="Q524" s="482"/>
      <c r="R524" s="503"/>
      <c r="S524" s="525">
        <v>4</v>
      </c>
      <c r="T524" s="529"/>
      <c r="U524" s="37">
        <f>IF(Q520=2,1,0)</f>
        <v>0</v>
      </c>
      <c r="V524" s="20"/>
      <c r="W524" s="553">
        <v>20</v>
      </c>
      <c r="X524" s="556"/>
      <c r="Y524" s="774"/>
      <c r="Z524" s="771"/>
      <c r="AA524" s="743"/>
      <c r="AB524" s="124"/>
      <c r="AC524" s="280"/>
    </row>
    <row r="525" spans="1:29" ht="12" hidden="1" customHeight="1">
      <c r="A525" s="276"/>
      <c r="B525" s="34"/>
      <c r="C525" s="138"/>
      <c r="D525" s="27"/>
      <c r="E525" s="492"/>
      <c r="F525" s="481"/>
      <c r="G525" s="482"/>
      <c r="H525" s="476"/>
      <c r="I525" s="139"/>
      <c r="J525" s="50"/>
      <c r="K525" s="111"/>
      <c r="L525" s="32"/>
      <c r="M525" s="28"/>
      <c r="N525" s="171"/>
      <c r="O525" s="532"/>
      <c r="P525" s="535"/>
      <c r="Q525" s="536"/>
      <c r="R525" s="503"/>
      <c r="S525" s="177"/>
      <c r="T525" s="178"/>
      <c r="U525" s="37"/>
      <c r="V525" s="20"/>
      <c r="W525" s="554"/>
      <c r="X525" s="557"/>
      <c r="Y525" s="774"/>
      <c r="Z525" s="771"/>
      <c r="AA525" s="743"/>
      <c r="AB525" s="124"/>
      <c r="AC525" s="280"/>
    </row>
    <row r="526" spans="1:29" ht="35.1" hidden="1" customHeight="1" thickBot="1">
      <c r="A526" s="276"/>
      <c r="B526" s="34"/>
      <c r="C526" s="51"/>
      <c r="D526" s="464" t="s">
        <v>52</v>
      </c>
      <c r="E526" s="464"/>
      <c r="F526" s="464"/>
      <c r="G526" s="464"/>
      <c r="H526" s="464"/>
      <c r="I526" s="464"/>
      <c r="J526" s="465"/>
      <c r="K526" s="111"/>
      <c r="L526" s="33"/>
      <c r="M526" s="169"/>
      <c r="N526" s="466" t="s">
        <v>52</v>
      </c>
      <c r="O526" s="466"/>
      <c r="P526" s="466"/>
      <c r="Q526" s="466"/>
      <c r="R526" s="466"/>
      <c r="S526" s="466"/>
      <c r="T526" s="467"/>
      <c r="U526" s="37"/>
      <c r="V526" s="20"/>
      <c r="W526" s="765"/>
      <c r="X526" s="764"/>
      <c r="Y526" s="775"/>
      <c r="Z526" s="772"/>
      <c r="AA526" s="745"/>
      <c r="AB526" s="124"/>
      <c r="AC526" s="280"/>
    </row>
    <row r="527" spans="1:29" ht="28.5" hidden="1" thickBot="1">
      <c r="A527" s="276"/>
      <c r="B527" s="35"/>
      <c r="C527" s="16"/>
      <c r="D527" s="519"/>
      <c r="E527" s="519"/>
      <c r="F527" s="520"/>
      <c r="G527" s="520"/>
      <c r="H527" s="17"/>
      <c r="I527" s="16"/>
      <c r="J527" s="16"/>
      <c r="K527" s="18"/>
      <c r="L527" s="45"/>
      <c r="M527" s="45"/>
      <c r="N527" s="521"/>
      <c r="O527" s="521"/>
      <c r="P527" s="522"/>
      <c r="Q527" s="522"/>
      <c r="R527" s="179"/>
      <c r="S527" s="17"/>
      <c r="T527" s="17"/>
      <c r="U527" s="19"/>
      <c r="V527" s="21"/>
      <c r="W527" s="16"/>
      <c r="X527" s="16"/>
      <c r="Y527" s="16"/>
      <c r="Z527" s="16"/>
      <c r="AA527" s="16"/>
      <c r="AB527" s="125"/>
      <c r="AC527" s="280"/>
    </row>
    <row r="528" spans="1:29" hidden="1">
      <c r="A528" s="276"/>
      <c r="B528" s="39"/>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C528" s="280"/>
    </row>
    <row r="529" spans="1:29" ht="15" hidden="1" customHeight="1" thickBot="1">
      <c r="A529" s="276"/>
      <c r="B529" s="39"/>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C529" s="280"/>
    </row>
    <row r="530" spans="1:29" ht="20.100000000000001" hidden="1" customHeight="1">
      <c r="A530" s="276"/>
      <c r="B530" s="92"/>
      <c r="C530" s="93"/>
      <c r="D530" s="512" t="s">
        <v>44</v>
      </c>
      <c r="E530" s="512"/>
      <c r="F530" s="512"/>
      <c r="G530" s="512"/>
      <c r="H530" s="118"/>
      <c r="I530" s="514">
        <v>15</v>
      </c>
      <c r="J530" s="514"/>
      <c r="K530" s="94"/>
      <c r="L530" s="95"/>
      <c r="M530" s="516" t="s">
        <v>44</v>
      </c>
      <c r="N530" s="516"/>
      <c r="O530" s="516"/>
      <c r="P530" s="516"/>
      <c r="Q530" s="516"/>
      <c r="R530" s="514">
        <v>15</v>
      </c>
      <c r="S530" s="514"/>
      <c r="T530" s="514"/>
      <c r="U530" s="96"/>
      <c r="V530" s="95"/>
      <c r="W530" s="649" t="s">
        <v>44</v>
      </c>
      <c r="X530" s="649"/>
      <c r="Y530" s="97"/>
      <c r="Z530" s="97"/>
      <c r="AA530" s="761">
        <v>15</v>
      </c>
      <c r="AB530" s="120"/>
      <c r="AC530" s="280"/>
    </row>
    <row r="531" spans="1:29" ht="20.100000000000001" hidden="1" customHeight="1" thickBot="1">
      <c r="A531" s="276"/>
      <c r="B531" s="68"/>
      <c r="C531" s="13"/>
      <c r="D531" s="513"/>
      <c r="E531" s="513"/>
      <c r="F531" s="513"/>
      <c r="G531" s="513"/>
      <c r="H531" s="119"/>
      <c r="I531" s="515"/>
      <c r="J531" s="515"/>
      <c r="K531" s="31"/>
      <c r="L531" s="40"/>
      <c r="M531" s="517"/>
      <c r="N531" s="517"/>
      <c r="O531" s="517"/>
      <c r="P531" s="517"/>
      <c r="Q531" s="517"/>
      <c r="R531" s="518"/>
      <c r="S531" s="518"/>
      <c r="T531" s="518"/>
      <c r="U531" s="42"/>
      <c r="V531" s="40"/>
      <c r="W531" s="763"/>
      <c r="X531" s="763"/>
      <c r="Y531" s="63"/>
      <c r="Z531" s="63"/>
      <c r="AA531" s="762"/>
      <c r="AB531" s="69"/>
      <c r="AC531" s="280"/>
    </row>
    <row r="532" spans="1:29" ht="12" hidden="1" customHeight="1">
      <c r="A532" s="276"/>
      <c r="B532" s="68"/>
      <c r="C532" s="507" t="s">
        <v>0</v>
      </c>
      <c r="D532" s="508"/>
      <c r="E532" s="47"/>
      <c r="F532" s="47"/>
      <c r="G532" s="47"/>
      <c r="H532" s="47"/>
      <c r="I532" s="47"/>
      <c r="J532" s="141" t="s">
        <v>24</v>
      </c>
      <c r="K532" s="23"/>
      <c r="L532" s="41"/>
      <c r="M532" s="509" t="s">
        <v>30</v>
      </c>
      <c r="N532" s="510"/>
      <c r="O532" s="510"/>
      <c r="P532" s="144"/>
      <c r="Q532" s="144"/>
      <c r="R532" s="510" t="s">
        <v>31</v>
      </c>
      <c r="S532" s="510"/>
      <c r="T532" s="511"/>
      <c r="U532" s="26"/>
      <c r="V532" s="80"/>
      <c r="W532" s="755" t="s">
        <v>5</v>
      </c>
      <c r="X532" s="756"/>
      <c r="Y532" s="88"/>
      <c r="Z532" s="749" t="s">
        <v>41</v>
      </c>
      <c r="AA532" s="750"/>
      <c r="AB532" s="101"/>
      <c r="AC532" s="280"/>
    </row>
    <row r="533" spans="1:29" ht="35.1" hidden="1" customHeight="1">
      <c r="A533" s="276"/>
      <c r="B533" s="68"/>
      <c r="C533" s="478" t="s">
        <v>51</v>
      </c>
      <c r="D533" s="479"/>
      <c r="E533" s="479"/>
      <c r="F533" s="480">
        <v>1</v>
      </c>
      <c r="G533" s="480">
        <v>2</v>
      </c>
      <c r="H533" s="494"/>
      <c r="I533" s="483"/>
      <c r="J533" s="484"/>
      <c r="K533" s="24"/>
      <c r="L533" s="12"/>
      <c r="M533" s="485" t="s">
        <v>51</v>
      </c>
      <c r="N533" s="479"/>
      <c r="O533" s="486"/>
      <c r="P533" s="487">
        <v>2</v>
      </c>
      <c r="Q533" s="487">
        <v>2</v>
      </c>
      <c r="R533" s="494"/>
      <c r="S533" s="483"/>
      <c r="T533" s="495"/>
      <c r="U533" s="24"/>
      <c r="V533" s="10"/>
      <c r="W533" s="757"/>
      <c r="X533" s="758"/>
      <c r="Y533" s="86"/>
      <c r="Z533" s="751"/>
      <c r="AA533" s="752"/>
      <c r="AB533" s="101"/>
      <c r="AC533" s="280"/>
    </row>
    <row r="534" spans="1:29" ht="20.100000000000001" hidden="1" customHeight="1">
      <c r="A534" s="276"/>
      <c r="B534" s="70"/>
      <c r="C534" s="48">
        <v>1</v>
      </c>
      <c r="D534" s="140" t="s">
        <v>47</v>
      </c>
      <c r="E534" s="490" t="s">
        <v>48</v>
      </c>
      <c r="F534" s="480"/>
      <c r="G534" s="480"/>
      <c r="H534" s="474" t="s">
        <v>48</v>
      </c>
      <c r="I534" s="1">
        <v>1</v>
      </c>
      <c r="J534" s="49"/>
      <c r="K534" s="24"/>
      <c r="L534" s="12"/>
      <c r="M534" s="505">
        <v>1</v>
      </c>
      <c r="N534" s="493" t="s">
        <v>9</v>
      </c>
      <c r="O534" s="490" t="s">
        <v>48</v>
      </c>
      <c r="P534" s="488"/>
      <c r="Q534" s="488"/>
      <c r="R534" s="474" t="s">
        <v>48</v>
      </c>
      <c r="S534" s="506">
        <v>1</v>
      </c>
      <c r="T534" s="477" t="s">
        <v>9</v>
      </c>
      <c r="U534" s="24"/>
      <c r="V534" s="10"/>
      <c r="W534" s="757"/>
      <c r="X534" s="758"/>
      <c r="Y534" s="86"/>
      <c r="Z534" s="751"/>
      <c r="AA534" s="752"/>
      <c r="AB534" s="101"/>
      <c r="AC534" s="280"/>
    </row>
    <row r="535" spans="1:29" ht="20.25" hidden="1" customHeight="1">
      <c r="A535" s="276"/>
      <c r="B535" s="70"/>
      <c r="C535" s="48">
        <v>2</v>
      </c>
      <c r="D535" s="140" t="s">
        <v>46</v>
      </c>
      <c r="E535" s="491"/>
      <c r="F535" s="480"/>
      <c r="G535" s="480"/>
      <c r="H535" s="475"/>
      <c r="I535" s="1">
        <v>2</v>
      </c>
      <c r="J535" s="49"/>
      <c r="K535" s="24"/>
      <c r="L535" s="12"/>
      <c r="M535" s="505"/>
      <c r="N535" s="493"/>
      <c r="O535" s="491"/>
      <c r="P535" s="488"/>
      <c r="Q535" s="488"/>
      <c r="R535" s="475"/>
      <c r="S535" s="506"/>
      <c r="T535" s="477"/>
      <c r="U535" s="24"/>
      <c r="V535" s="10"/>
      <c r="W535" s="759"/>
      <c r="X535" s="760"/>
      <c r="Y535" s="87"/>
      <c r="Z535" s="753"/>
      <c r="AA535" s="754"/>
      <c r="AB535" s="101"/>
      <c r="AC535" s="280"/>
    </row>
    <row r="536" spans="1:29" ht="20.25" hidden="1" customHeight="1">
      <c r="A536" s="276"/>
      <c r="B536" s="70"/>
      <c r="C536" s="48">
        <v>3</v>
      </c>
      <c r="D536" s="140" t="s">
        <v>46</v>
      </c>
      <c r="E536" s="491"/>
      <c r="F536" s="480"/>
      <c r="G536" s="480"/>
      <c r="H536" s="475"/>
      <c r="I536" s="1">
        <v>3</v>
      </c>
      <c r="J536" s="49"/>
      <c r="K536" s="24"/>
      <c r="L536" s="12"/>
      <c r="M536" s="505">
        <v>2</v>
      </c>
      <c r="N536" s="470" t="s">
        <v>10</v>
      </c>
      <c r="O536" s="491"/>
      <c r="P536" s="488"/>
      <c r="Q536" s="488"/>
      <c r="R536" s="475"/>
      <c r="S536" s="506">
        <v>3</v>
      </c>
      <c r="T536" s="471" t="s">
        <v>10</v>
      </c>
      <c r="U536" s="24"/>
      <c r="V536" s="10"/>
      <c r="W536" s="499">
        <v>1</v>
      </c>
      <c r="X536" s="496"/>
      <c r="Y536" s="746">
        <v>152</v>
      </c>
      <c r="Z536" s="740">
        <f>VLOOKUP(Y536,H758:J767,3,TRUE)</f>
        <v>3456545</v>
      </c>
      <c r="AA536" s="741"/>
      <c r="AB536" s="102"/>
      <c r="AC536" s="280"/>
    </row>
    <row r="537" spans="1:29" ht="20.25" hidden="1" customHeight="1">
      <c r="A537" s="276"/>
      <c r="B537" s="70"/>
      <c r="C537" s="48">
        <v>4</v>
      </c>
      <c r="D537" s="140" t="s">
        <v>46</v>
      </c>
      <c r="E537" s="491"/>
      <c r="F537" s="480"/>
      <c r="G537" s="480"/>
      <c r="H537" s="475"/>
      <c r="I537" s="1">
        <v>4</v>
      </c>
      <c r="J537" s="49"/>
      <c r="K537" s="24"/>
      <c r="L537" s="12"/>
      <c r="M537" s="505"/>
      <c r="N537" s="470"/>
      <c r="O537" s="491"/>
      <c r="P537" s="488"/>
      <c r="Q537" s="488"/>
      <c r="R537" s="475"/>
      <c r="S537" s="506"/>
      <c r="T537" s="471"/>
      <c r="U537" s="24"/>
      <c r="V537" s="10"/>
      <c r="W537" s="500"/>
      <c r="X537" s="497"/>
      <c r="Y537" s="747"/>
      <c r="Z537" s="742"/>
      <c r="AA537" s="743"/>
      <c r="AB537" s="102"/>
      <c r="AC537" s="280"/>
    </row>
    <row r="538" spans="1:29" ht="12" hidden="1" customHeight="1">
      <c r="A538" s="276"/>
      <c r="B538" s="70">
        <f>IF(F533=3,1,0)</f>
        <v>0</v>
      </c>
      <c r="C538" s="523" t="s">
        <v>1</v>
      </c>
      <c r="D538" s="524"/>
      <c r="E538" s="492"/>
      <c r="F538" s="480"/>
      <c r="G538" s="480"/>
      <c r="H538" s="476"/>
      <c r="I538" s="136"/>
      <c r="J538" s="260" t="s">
        <v>2</v>
      </c>
      <c r="K538" s="24">
        <f>IF(G533=2,1,0)</f>
        <v>1</v>
      </c>
      <c r="L538" s="12">
        <f>IF(P533=2,1,0)</f>
        <v>1</v>
      </c>
      <c r="M538" s="142"/>
      <c r="N538" s="258" t="s">
        <v>29</v>
      </c>
      <c r="O538" s="492"/>
      <c r="P538" s="489"/>
      <c r="Q538" s="489"/>
      <c r="R538" s="476"/>
      <c r="S538" s="136"/>
      <c r="T538" s="259" t="s">
        <v>18</v>
      </c>
      <c r="U538" s="24">
        <f>IF(Q533=2,1,0)</f>
        <v>1</v>
      </c>
      <c r="V538" s="10"/>
      <c r="W538" s="501"/>
      <c r="X538" s="498"/>
      <c r="Y538" s="747"/>
      <c r="Z538" s="742"/>
      <c r="AA538" s="743"/>
      <c r="AB538" s="102"/>
      <c r="AC538" s="280"/>
    </row>
    <row r="539" spans="1:29" ht="35.1" hidden="1" customHeight="1">
      <c r="A539" s="276"/>
      <c r="B539" s="70"/>
      <c r="C539" s="478"/>
      <c r="D539" s="479"/>
      <c r="E539" s="479"/>
      <c r="F539" s="480"/>
      <c r="G539" s="480"/>
      <c r="H539" s="483"/>
      <c r="I539" s="483"/>
      <c r="J539" s="484"/>
      <c r="K539" s="24"/>
      <c r="L539" s="12"/>
      <c r="M539" s="485"/>
      <c r="N539" s="479"/>
      <c r="O539" s="486"/>
      <c r="P539" s="487">
        <v>3</v>
      </c>
      <c r="Q539" s="487">
        <v>2</v>
      </c>
      <c r="R539" s="494"/>
      <c r="S539" s="483"/>
      <c r="T539" s="495"/>
      <c r="U539" s="24"/>
      <c r="V539" s="10"/>
      <c r="W539" s="14">
        <v>2</v>
      </c>
      <c r="X539" s="81"/>
      <c r="Y539" s="747"/>
      <c r="Z539" s="742"/>
      <c r="AA539" s="743"/>
      <c r="AB539" s="102"/>
      <c r="AC539" s="280"/>
    </row>
    <row r="540" spans="1:29" ht="20.25" hidden="1" customHeight="1">
      <c r="A540" s="276"/>
      <c r="B540" s="70"/>
      <c r="C540" s="48">
        <v>1</v>
      </c>
      <c r="D540" s="4" t="s">
        <v>46</v>
      </c>
      <c r="E540" s="490" t="s">
        <v>48</v>
      </c>
      <c r="F540" s="481"/>
      <c r="G540" s="482"/>
      <c r="H540" s="474" t="s">
        <v>48</v>
      </c>
      <c r="I540" s="1">
        <v>1</v>
      </c>
      <c r="J540" s="49"/>
      <c r="K540" s="24"/>
      <c r="L540" s="12"/>
      <c r="M540" s="266">
        <v>1</v>
      </c>
      <c r="N540" s="493" t="s">
        <v>9</v>
      </c>
      <c r="O540" s="490" t="s">
        <v>48</v>
      </c>
      <c r="P540" s="488"/>
      <c r="Q540" s="488"/>
      <c r="R540" s="474" t="s">
        <v>48</v>
      </c>
      <c r="S540" s="269">
        <v>1</v>
      </c>
      <c r="T540" s="477" t="s">
        <v>9</v>
      </c>
      <c r="U540" s="24"/>
      <c r="V540" s="10"/>
      <c r="W540" s="499">
        <v>3</v>
      </c>
      <c r="X540" s="496"/>
      <c r="Y540" s="747"/>
      <c r="Z540" s="742"/>
      <c r="AA540" s="743"/>
      <c r="AB540" s="102"/>
      <c r="AC540" s="280"/>
    </row>
    <row r="541" spans="1:29" ht="20.25" hidden="1" customHeight="1">
      <c r="A541" s="276"/>
      <c r="B541" s="70"/>
      <c r="C541" s="48">
        <v>2</v>
      </c>
      <c r="D541" s="4" t="s">
        <v>47</v>
      </c>
      <c r="E541" s="491"/>
      <c r="F541" s="481"/>
      <c r="G541" s="482"/>
      <c r="H541" s="475"/>
      <c r="I541" s="1">
        <v>2</v>
      </c>
      <c r="J541" s="49"/>
      <c r="K541" s="24"/>
      <c r="L541" s="12"/>
      <c r="M541" s="266">
        <v>2</v>
      </c>
      <c r="N541" s="493"/>
      <c r="O541" s="491"/>
      <c r="P541" s="488"/>
      <c r="Q541" s="488"/>
      <c r="R541" s="475"/>
      <c r="S541" s="269">
        <v>2</v>
      </c>
      <c r="T541" s="477"/>
      <c r="U541" s="24"/>
      <c r="V541" s="10"/>
      <c r="W541" s="500"/>
      <c r="X541" s="497"/>
      <c r="Y541" s="747"/>
      <c r="Z541" s="742"/>
      <c r="AA541" s="743"/>
      <c r="AB541" s="102"/>
      <c r="AC541" s="280"/>
    </row>
    <row r="542" spans="1:29" ht="20.25" hidden="1" customHeight="1">
      <c r="A542" s="276"/>
      <c r="B542" s="70"/>
      <c r="C542" s="48">
        <v>3</v>
      </c>
      <c r="D542" s="4"/>
      <c r="E542" s="491"/>
      <c r="F542" s="481"/>
      <c r="G542" s="482"/>
      <c r="H542" s="475"/>
      <c r="I542" s="1">
        <v>3</v>
      </c>
      <c r="J542" s="49"/>
      <c r="K542" s="24"/>
      <c r="L542" s="12"/>
      <c r="M542" s="505">
        <v>2</v>
      </c>
      <c r="N542" s="470" t="s">
        <v>10</v>
      </c>
      <c r="O542" s="491"/>
      <c r="P542" s="488"/>
      <c r="Q542" s="488"/>
      <c r="R542" s="475"/>
      <c r="S542" s="506">
        <v>2</v>
      </c>
      <c r="T542" s="471" t="s">
        <v>10</v>
      </c>
      <c r="U542" s="24"/>
      <c r="V542" s="10"/>
      <c r="W542" s="500"/>
      <c r="X542" s="497"/>
      <c r="Y542" s="747"/>
      <c r="Z542" s="742"/>
      <c r="AA542" s="743"/>
      <c r="AB542" s="102"/>
      <c r="AC542" s="280"/>
    </row>
    <row r="543" spans="1:29" ht="20.25" hidden="1" customHeight="1">
      <c r="A543" s="276"/>
      <c r="B543" s="70"/>
      <c r="C543" s="48">
        <v>4</v>
      </c>
      <c r="D543" s="4"/>
      <c r="E543" s="491"/>
      <c r="F543" s="481"/>
      <c r="G543" s="482"/>
      <c r="H543" s="475"/>
      <c r="I543" s="1">
        <v>4</v>
      </c>
      <c r="J543" s="49"/>
      <c r="K543" s="24"/>
      <c r="L543" s="12">
        <f>IF(P539=1,1,0)</f>
        <v>0</v>
      </c>
      <c r="M543" s="505">
        <v>4</v>
      </c>
      <c r="N543" s="470"/>
      <c r="O543" s="491"/>
      <c r="P543" s="488"/>
      <c r="Q543" s="488"/>
      <c r="R543" s="475"/>
      <c r="S543" s="506">
        <v>4</v>
      </c>
      <c r="T543" s="471"/>
      <c r="U543" s="24">
        <f>IF(Q539=2,1,0)</f>
        <v>1</v>
      </c>
      <c r="V543" s="10"/>
      <c r="W543" s="501"/>
      <c r="X543" s="498"/>
      <c r="Y543" s="747"/>
      <c r="Z543" s="742"/>
      <c r="AA543" s="743"/>
      <c r="AB543" s="102"/>
      <c r="AC543" s="280"/>
    </row>
    <row r="544" spans="1:29" ht="12" hidden="1" customHeight="1">
      <c r="A544" s="276"/>
      <c r="B544" s="70">
        <f>IF(F539=1,1,0)</f>
        <v>0</v>
      </c>
      <c r="C544" s="137"/>
      <c r="D544" s="265" t="s">
        <v>25</v>
      </c>
      <c r="E544" s="492"/>
      <c r="F544" s="481"/>
      <c r="G544" s="482"/>
      <c r="H544" s="476"/>
      <c r="I544" s="136"/>
      <c r="J544" s="260" t="s">
        <v>19</v>
      </c>
      <c r="K544" s="24">
        <f>IF(G539=3,1,0)</f>
        <v>0</v>
      </c>
      <c r="L544" s="12"/>
      <c r="M544" s="142"/>
      <c r="N544" s="258" t="s">
        <v>28</v>
      </c>
      <c r="O544" s="492"/>
      <c r="P544" s="489"/>
      <c r="Q544" s="489"/>
      <c r="R544" s="476"/>
      <c r="S544" s="136"/>
      <c r="T544" s="259" t="s">
        <v>50</v>
      </c>
      <c r="U544" s="24"/>
      <c r="V544" s="10"/>
      <c r="W544" s="559">
        <v>4</v>
      </c>
      <c r="X544" s="766"/>
      <c r="Y544" s="747"/>
      <c r="Z544" s="742"/>
      <c r="AA544" s="743"/>
      <c r="AB544" s="102"/>
      <c r="AC544" s="280"/>
    </row>
    <row r="545" spans="1:29" ht="35.1" hidden="1" customHeight="1">
      <c r="A545" s="276"/>
      <c r="B545" s="70"/>
      <c r="C545" s="478"/>
      <c r="D545" s="479"/>
      <c r="E545" s="479"/>
      <c r="F545" s="480"/>
      <c r="G545" s="480"/>
      <c r="H545" s="483"/>
      <c r="I545" s="483"/>
      <c r="J545" s="484"/>
      <c r="K545" s="24"/>
      <c r="L545" s="12"/>
      <c r="M545" s="485"/>
      <c r="N545" s="479"/>
      <c r="O545" s="486"/>
      <c r="P545" s="487">
        <v>1</v>
      </c>
      <c r="Q545" s="487">
        <v>2</v>
      </c>
      <c r="R545" s="494"/>
      <c r="S545" s="483"/>
      <c r="T545" s="495"/>
      <c r="U545" s="24"/>
      <c r="V545" s="10"/>
      <c r="W545" s="560"/>
      <c r="X545" s="767"/>
      <c r="Y545" s="747"/>
      <c r="Z545" s="742"/>
      <c r="AA545" s="743"/>
      <c r="AB545" s="102"/>
      <c r="AC545" s="280"/>
    </row>
    <row r="546" spans="1:29" ht="20.25" hidden="1" customHeight="1">
      <c r="A546" s="276"/>
      <c r="B546" s="70"/>
      <c r="C546" s="48">
        <v>1</v>
      </c>
      <c r="D546" s="4"/>
      <c r="E546" s="490" t="s">
        <v>48</v>
      </c>
      <c r="F546" s="481"/>
      <c r="G546" s="482"/>
      <c r="H546" s="474" t="s">
        <v>48</v>
      </c>
      <c r="I546" s="1">
        <v>1</v>
      </c>
      <c r="J546" s="49"/>
      <c r="K546" s="24"/>
      <c r="L546" s="12"/>
      <c r="M546" s="266">
        <v>1</v>
      </c>
      <c r="N546" s="493" t="s">
        <v>9</v>
      </c>
      <c r="O546" s="490" t="s">
        <v>48</v>
      </c>
      <c r="P546" s="488"/>
      <c r="Q546" s="488"/>
      <c r="R546" s="474" t="s">
        <v>48</v>
      </c>
      <c r="S546" s="269">
        <v>1</v>
      </c>
      <c r="T546" s="477" t="s">
        <v>9</v>
      </c>
      <c r="U546" s="24"/>
      <c r="V546" s="10"/>
      <c r="W546" s="499">
        <v>5</v>
      </c>
      <c r="X546" s="496"/>
      <c r="Y546" s="747"/>
      <c r="Z546" s="742"/>
      <c r="AA546" s="743"/>
      <c r="AB546" s="102"/>
      <c r="AC546" s="280"/>
    </row>
    <row r="547" spans="1:29" ht="20.25" hidden="1" customHeight="1">
      <c r="A547" s="276"/>
      <c r="B547" s="70"/>
      <c r="C547" s="48">
        <v>2</v>
      </c>
      <c r="D547" s="4"/>
      <c r="E547" s="491"/>
      <c r="F547" s="481"/>
      <c r="G547" s="482"/>
      <c r="H547" s="475"/>
      <c r="I547" s="1">
        <v>2</v>
      </c>
      <c r="J547" s="49"/>
      <c r="K547" s="24"/>
      <c r="L547" s="12"/>
      <c r="M547" s="266">
        <v>2</v>
      </c>
      <c r="N547" s="493"/>
      <c r="O547" s="491"/>
      <c r="P547" s="488"/>
      <c r="Q547" s="488"/>
      <c r="R547" s="475"/>
      <c r="S547" s="269">
        <v>2</v>
      </c>
      <c r="T547" s="477"/>
      <c r="U547" s="24"/>
      <c r="V547" s="10"/>
      <c r="W547" s="500"/>
      <c r="X547" s="497"/>
      <c r="Y547" s="747"/>
      <c r="Z547" s="742"/>
      <c r="AA547" s="743"/>
      <c r="AB547" s="102"/>
      <c r="AC547" s="280"/>
    </row>
    <row r="548" spans="1:29" ht="20.25" hidden="1" customHeight="1">
      <c r="A548" s="276"/>
      <c r="B548" s="70"/>
      <c r="C548" s="48">
        <v>3</v>
      </c>
      <c r="D548" s="4"/>
      <c r="E548" s="491"/>
      <c r="F548" s="481"/>
      <c r="G548" s="482"/>
      <c r="H548" s="475"/>
      <c r="I548" s="1">
        <v>3</v>
      </c>
      <c r="J548" s="49"/>
      <c r="K548" s="24"/>
      <c r="L548" s="12"/>
      <c r="M548" s="266">
        <v>2</v>
      </c>
      <c r="N548" s="470" t="s">
        <v>10</v>
      </c>
      <c r="O548" s="491"/>
      <c r="P548" s="488"/>
      <c r="Q548" s="488"/>
      <c r="R548" s="475"/>
      <c r="S548" s="269">
        <v>2</v>
      </c>
      <c r="T548" s="471" t="s">
        <v>10</v>
      </c>
      <c r="U548" s="24"/>
      <c r="V548" s="10"/>
      <c r="W548" s="501"/>
      <c r="X548" s="498"/>
      <c r="Y548" s="747"/>
      <c r="Z548" s="742"/>
      <c r="AA548" s="743"/>
      <c r="AB548" s="102"/>
      <c r="AC548" s="280"/>
    </row>
    <row r="549" spans="1:29" ht="20.25" hidden="1" customHeight="1">
      <c r="A549" s="276"/>
      <c r="B549" s="70"/>
      <c r="C549" s="48">
        <v>4</v>
      </c>
      <c r="D549" s="4"/>
      <c r="E549" s="491"/>
      <c r="F549" s="481"/>
      <c r="G549" s="482"/>
      <c r="H549" s="475"/>
      <c r="I549" s="1">
        <v>4</v>
      </c>
      <c r="J549" s="49"/>
      <c r="K549" s="24"/>
      <c r="L549" s="12"/>
      <c r="M549" s="266">
        <v>4</v>
      </c>
      <c r="N549" s="470"/>
      <c r="O549" s="491"/>
      <c r="P549" s="488"/>
      <c r="Q549" s="488"/>
      <c r="R549" s="475"/>
      <c r="S549" s="269">
        <v>4</v>
      </c>
      <c r="T549" s="471"/>
      <c r="U549" s="24"/>
      <c r="V549" s="10"/>
      <c r="W549" s="499">
        <v>6</v>
      </c>
      <c r="X549" s="496"/>
      <c r="Y549" s="747"/>
      <c r="Z549" s="742"/>
      <c r="AA549" s="743"/>
      <c r="AB549" s="102"/>
      <c r="AC549" s="280"/>
    </row>
    <row r="550" spans="1:29" ht="12" hidden="1" customHeight="1">
      <c r="A550" s="276"/>
      <c r="B550" s="70">
        <f>IF(F545=2,1,0)</f>
        <v>0</v>
      </c>
      <c r="C550" s="137"/>
      <c r="D550" s="265" t="s">
        <v>14</v>
      </c>
      <c r="E550" s="492"/>
      <c r="F550" s="481"/>
      <c r="G550" s="482"/>
      <c r="H550" s="476"/>
      <c r="I550" s="136"/>
      <c r="J550" s="260" t="s">
        <v>15</v>
      </c>
      <c r="K550" s="25">
        <f>IF(G545=4,1,0)</f>
        <v>0</v>
      </c>
      <c r="L550" s="12">
        <f>IF(P545=1,1,0)</f>
        <v>1</v>
      </c>
      <c r="M550" s="142"/>
      <c r="N550" s="258" t="s">
        <v>27</v>
      </c>
      <c r="O550" s="492"/>
      <c r="P550" s="489"/>
      <c r="Q550" s="489"/>
      <c r="R550" s="476"/>
      <c r="S550" s="136"/>
      <c r="T550" s="259" t="s">
        <v>49</v>
      </c>
      <c r="U550" s="24">
        <f>IF(Q545=1,1,0)</f>
        <v>0</v>
      </c>
      <c r="V550" s="10"/>
      <c r="W550" s="500"/>
      <c r="X550" s="497"/>
      <c r="Y550" s="747"/>
      <c r="Z550" s="742"/>
      <c r="AA550" s="743"/>
      <c r="AB550" s="102"/>
      <c r="AC550" s="280"/>
    </row>
    <row r="551" spans="1:29" ht="35.1" hidden="1" customHeight="1">
      <c r="A551" s="276"/>
      <c r="B551" s="70"/>
      <c r="C551" s="478"/>
      <c r="D551" s="479"/>
      <c r="E551" s="479"/>
      <c r="F551" s="480"/>
      <c r="G551" s="480">
        <v>4</v>
      </c>
      <c r="H551" s="483"/>
      <c r="I551" s="483"/>
      <c r="J551" s="484"/>
      <c r="K551" s="24"/>
      <c r="L551" s="12"/>
      <c r="M551" s="485"/>
      <c r="N551" s="479"/>
      <c r="O551" s="486"/>
      <c r="P551" s="487">
        <v>1</v>
      </c>
      <c r="Q551" s="487">
        <v>1</v>
      </c>
      <c r="R551" s="494"/>
      <c r="S551" s="483"/>
      <c r="T551" s="495"/>
      <c r="U551" s="24"/>
      <c r="V551" s="10"/>
      <c r="W551" s="501"/>
      <c r="X551" s="498"/>
      <c r="Y551" s="747"/>
      <c r="Z551" s="742"/>
      <c r="AA551" s="743"/>
      <c r="AB551" s="102"/>
      <c r="AC551" s="280"/>
    </row>
    <row r="552" spans="1:29" ht="20.25" hidden="1" customHeight="1">
      <c r="A552" s="276"/>
      <c r="B552" s="70"/>
      <c r="C552" s="48">
        <v>1</v>
      </c>
      <c r="D552" s="4"/>
      <c r="E552" s="502" t="s">
        <v>48</v>
      </c>
      <c r="F552" s="481"/>
      <c r="G552" s="482"/>
      <c r="H552" s="474" t="s">
        <v>48</v>
      </c>
      <c r="I552" s="1">
        <v>1</v>
      </c>
      <c r="J552" s="49"/>
      <c r="K552" s="24"/>
      <c r="L552" s="12"/>
      <c r="M552" s="266">
        <v>1</v>
      </c>
      <c r="N552" s="493" t="s">
        <v>9</v>
      </c>
      <c r="O552" s="490" t="s">
        <v>48</v>
      </c>
      <c r="P552" s="488"/>
      <c r="Q552" s="488"/>
      <c r="R552" s="474" t="s">
        <v>48</v>
      </c>
      <c r="S552" s="269">
        <v>1</v>
      </c>
      <c r="T552" s="477" t="s">
        <v>9</v>
      </c>
      <c r="U552" s="24"/>
      <c r="V552" s="10"/>
      <c r="W552" s="553">
        <v>7</v>
      </c>
      <c r="X552" s="556"/>
      <c r="Y552" s="747"/>
      <c r="Z552" s="742"/>
      <c r="AA552" s="743"/>
      <c r="AB552" s="102"/>
      <c r="AC552" s="280"/>
    </row>
    <row r="553" spans="1:29" ht="20.25" hidden="1" customHeight="1">
      <c r="A553" s="276"/>
      <c r="B553" s="70"/>
      <c r="C553" s="48">
        <v>2</v>
      </c>
      <c r="D553" s="4"/>
      <c r="E553" s="503"/>
      <c r="F553" s="481"/>
      <c r="G553" s="482"/>
      <c r="H553" s="475"/>
      <c r="I553" s="1">
        <v>2</v>
      </c>
      <c r="J553" s="49"/>
      <c r="K553" s="24"/>
      <c r="L553" s="12"/>
      <c r="M553" s="266">
        <v>2</v>
      </c>
      <c r="N553" s="493"/>
      <c r="O553" s="491"/>
      <c r="P553" s="488"/>
      <c r="Q553" s="488"/>
      <c r="R553" s="475"/>
      <c r="S553" s="269">
        <v>2</v>
      </c>
      <c r="T553" s="477"/>
      <c r="U553" s="24"/>
      <c r="V553" s="10"/>
      <c r="W553" s="554"/>
      <c r="X553" s="557"/>
      <c r="Y553" s="747"/>
      <c r="Z553" s="742"/>
      <c r="AA553" s="743"/>
      <c r="AB553" s="102"/>
      <c r="AC553" s="280"/>
    </row>
    <row r="554" spans="1:29" ht="20.25" hidden="1" customHeight="1">
      <c r="A554" s="276"/>
      <c r="B554" s="70"/>
      <c r="C554" s="48">
        <v>3</v>
      </c>
      <c r="D554" s="4"/>
      <c r="E554" s="503"/>
      <c r="F554" s="481"/>
      <c r="G554" s="482"/>
      <c r="H554" s="475"/>
      <c r="I554" s="1">
        <v>3</v>
      </c>
      <c r="J554" s="49"/>
      <c r="K554" s="24"/>
      <c r="L554" s="12"/>
      <c r="M554" s="266">
        <v>2</v>
      </c>
      <c r="N554" s="470" t="s">
        <v>10</v>
      </c>
      <c r="O554" s="491"/>
      <c r="P554" s="488"/>
      <c r="Q554" s="488"/>
      <c r="R554" s="475"/>
      <c r="S554" s="269">
        <v>2</v>
      </c>
      <c r="T554" s="471" t="s">
        <v>10</v>
      </c>
      <c r="U554" s="24"/>
      <c r="V554" s="10"/>
      <c r="W554" s="554"/>
      <c r="X554" s="557"/>
      <c r="Y554" s="747"/>
      <c r="Z554" s="742"/>
      <c r="AA554" s="743"/>
      <c r="AB554" s="102"/>
      <c r="AC554" s="280"/>
    </row>
    <row r="555" spans="1:29" ht="20.25" hidden="1" customHeight="1">
      <c r="A555" s="276"/>
      <c r="B555" s="70"/>
      <c r="C555" s="48">
        <v>4</v>
      </c>
      <c r="D555" s="4"/>
      <c r="E555" s="503"/>
      <c r="F555" s="481"/>
      <c r="G555" s="482"/>
      <c r="H555" s="475"/>
      <c r="I555" s="1">
        <v>4</v>
      </c>
      <c r="J555" s="49"/>
      <c r="K555" s="24"/>
      <c r="L555" s="12"/>
      <c r="M555" s="266">
        <v>4</v>
      </c>
      <c r="N555" s="470"/>
      <c r="O555" s="491"/>
      <c r="P555" s="488"/>
      <c r="Q555" s="488"/>
      <c r="R555" s="475"/>
      <c r="S555" s="269">
        <v>4</v>
      </c>
      <c r="T555" s="471"/>
      <c r="U555" s="24"/>
      <c r="V555" s="10"/>
      <c r="W555" s="555"/>
      <c r="X555" s="558"/>
      <c r="Y555" s="747"/>
      <c r="Z555" s="742"/>
      <c r="AA555" s="743"/>
      <c r="AB555" s="102"/>
      <c r="AC555" s="280"/>
    </row>
    <row r="556" spans="1:29" ht="12" hidden="1" customHeight="1">
      <c r="A556" s="276"/>
      <c r="B556" s="70">
        <f>IF(F551=3,1,0)</f>
        <v>0</v>
      </c>
      <c r="C556" s="137"/>
      <c r="D556" s="265" t="s">
        <v>16</v>
      </c>
      <c r="E556" s="504"/>
      <c r="F556" s="481"/>
      <c r="G556" s="482"/>
      <c r="H556" s="476"/>
      <c r="I556" s="136"/>
      <c r="J556" s="260" t="s">
        <v>26</v>
      </c>
      <c r="K556" s="25">
        <f>IF(G551=1,1,0)</f>
        <v>0</v>
      </c>
      <c r="L556" s="12">
        <f>IF(P551=2,1,0)</f>
        <v>0</v>
      </c>
      <c r="M556" s="142"/>
      <c r="N556" s="258" t="s">
        <v>16</v>
      </c>
      <c r="O556" s="492"/>
      <c r="P556" s="489"/>
      <c r="Q556" s="489"/>
      <c r="R556" s="476"/>
      <c r="S556" s="136"/>
      <c r="T556" s="259" t="s">
        <v>17</v>
      </c>
      <c r="U556" s="24">
        <f>IF(Q551=1,1,0)</f>
        <v>1</v>
      </c>
      <c r="V556" s="10"/>
      <c r="W556" s="499">
        <v>8</v>
      </c>
      <c r="X556" s="496"/>
      <c r="Y556" s="747"/>
      <c r="Z556" s="742"/>
      <c r="AA556" s="743"/>
      <c r="AB556" s="102"/>
      <c r="AC556" s="280"/>
    </row>
    <row r="557" spans="1:29" ht="35.1" hidden="1" customHeight="1">
      <c r="A557" s="276"/>
      <c r="B557" s="70"/>
      <c r="C557" s="478"/>
      <c r="D557" s="479"/>
      <c r="E557" s="479"/>
      <c r="F557" s="480">
        <v>3</v>
      </c>
      <c r="G557" s="480"/>
      <c r="H557" s="483"/>
      <c r="I557" s="483"/>
      <c r="J557" s="484"/>
      <c r="K557" s="24"/>
      <c r="L557" s="12"/>
      <c r="M557" s="485"/>
      <c r="N557" s="479"/>
      <c r="O557" s="486"/>
      <c r="P557" s="487">
        <v>1</v>
      </c>
      <c r="Q557" s="487">
        <v>1</v>
      </c>
      <c r="R557" s="494"/>
      <c r="S557" s="483"/>
      <c r="T557" s="495"/>
      <c r="U557" s="24"/>
      <c r="V557" s="10"/>
      <c r="W557" s="501"/>
      <c r="X557" s="498"/>
      <c r="Y557" s="747"/>
      <c r="Z557" s="742"/>
      <c r="AA557" s="743"/>
      <c r="AB557" s="102"/>
      <c r="AC557" s="280"/>
    </row>
    <row r="558" spans="1:29" ht="20.25" hidden="1" customHeight="1">
      <c r="A558" s="276"/>
      <c r="B558" s="70"/>
      <c r="C558" s="48">
        <v>1</v>
      </c>
      <c r="D558" s="4"/>
      <c r="E558" s="490" t="s">
        <v>48</v>
      </c>
      <c r="F558" s="481"/>
      <c r="G558" s="482"/>
      <c r="H558" s="474" t="s">
        <v>48</v>
      </c>
      <c r="I558" s="1">
        <v>1</v>
      </c>
      <c r="J558" s="49"/>
      <c r="K558" s="24"/>
      <c r="L558" s="12"/>
      <c r="M558" s="266">
        <v>1</v>
      </c>
      <c r="N558" s="493" t="s">
        <v>9</v>
      </c>
      <c r="O558" s="490" t="s">
        <v>48</v>
      </c>
      <c r="P558" s="488"/>
      <c r="Q558" s="488"/>
      <c r="R558" s="474" t="s">
        <v>48</v>
      </c>
      <c r="S558" s="269">
        <v>1</v>
      </c>
      <c r="T558" s="477" t="s">
        <v>9</v>
      </c>
      <c r="U558" s="24"/>
      <c r="V558" s="10"/>
      <c r="W558" s="553">
        <v>9</v>
      </c>
      <c r="X558" s="556"/>
      <c r="Y558" s="747"/>
      <c r="Z558" s="742"/>
      <c r="AA558" s="743"/>
      <c r="AB558" s="102"/>
      <c r="AC558" s="280"/>
    </row>
    <row r="559" spans="1:29" ht="20.25" hidden="1" customHeight="1">
      <c r="A559" s="276"/>
      <c r="B559" s="70"/>
      <c r="C559" s="48">
        <v>2</v>
      </c>
      <c r="D559" s="4"/>
      <c r="E559" s="491"/>
      <c r="F559" s="481"/>
      <c r="G559" s="482"/>
      <c r="H559" s="475"/>
      <c r="I559" s="1">
        <v>2</v>
      </c>
      <c r="J559" s="49"/>
      <c r="K559" s="24"/>
      <c r="L559" s="12"/>
      <c r="M559" s="266">
        <v>2</v>
      </c>
      <c r="N559" s="493"/>
      <c r="O559" s="491"/>
      <c r="P559" s="488"/>
      <c r="Q559" s="488"/>
      <c r="R559" s="475"/>
      <c r="S559" s="269">
        <v>2</v>
      </c>
      <c r="T559" s="477"/>
      <c r="U559" s="24"/>
      <c r="V559" s="10"/>
      <c r="W559" s="554"/>
      <c r="X559" s="557"/>
      <c r="Y559" s="747"/>
      <c r="Z559" s="742"/>
      <c r="AA559" s="743"/>
      <c r="AB559" s="102"/>
      <c r="AC559" s="280"/>
    </row>
    <row r="560" spans="1:29" ht="20.25" hidden="1" customHeight="1">
      <c r="A560" s="276"/>
      <c r="B560" s="70"/>
      <c r="C560" s="48">
        <v>3</v>
      </c>
      <c r="D560" s="4"/>
      <c r="E560" s="491"/>
      <c r="F560" s="481"/>
      <c r="G560" s="482"/>
      <c r="H560" s="475"/>
      <c r="I560" s="1">
        <v>3</v>
      </c>
      <c r="J560" s="49"/>
      <c r="K560" s="24"/>
      <c r="L560" s="12"/>
      <c r="M560" s="266">
        <v>2</v>
      </c>
      <c r="N560" s="470" t="s">
        <v>10</v>
      </c>
      <c r="O560" s="491"/>
      <c r="P560" s="488"/>
      <c r="Q560" s="488"/>
      <c r="R560" s="475"/>
      <c r="S560" s="269">
        <v>2</v>
      </c>
      <c r="T560" s="471" t="s">
        <v>10</v>
      </c>
      <c r="U560" s="24"/>
      <c r="V560" s="10"/>
      <c r="W560" s="555"/>
      <c r="X560" s="558"/>
      <c r="Y560" s="747"/>
      <c r="Z560" s="742"/>
      <c r="AA560" s="743"/>
      <c r="AB560" s="102"/>
      <c r="AC560" s="280"/>
    </row>
    <row r="561" spans="1:29" ht="20.25" hidden="1" customHeight="1">
      <c r="A561" s="276"/>
      <c r="B561" s="70">
        <f>IF(F557=2,1,0)</f>
        <v>0</v>
      </c>
      <c r="C561" s="48">
        <v>4</v>
      </c>
      <c r="D561" s="4"/>
      <c r="E561" s="491"/>
      <c r="F561" s="481"/>
      <c r="G561" s="482"/>
      <c r="H561" s="475"/>
      <c r="I561" s="1">
        <v>4</v>
      </c>
      <c r="J561" s="49"/>
      <c r="K561" s="25">
        <f>IF(G557=4,1,0)</f>
        <v>0</v>
      </c>
      <c r="L561" s="12">
        <f>IF(P557=1,1,0)</f>
        <v>1</v>
      </c>
      <c r="M561" s="266">
        <v>4</v>
      </c>
      <c r="N561" s="470"/>
      <c r="O561" s="491"/>
      <c r="P561" s="488"/>
      <c r="Q561" s="488"/>
      <c r="R561" s="475"/>
      <c r="S561" s="269">
        <v>4</v>
      </c>
      <c r="T561" s="472"/>
      <c r="U561" s="24">
        <f>IF(Q557=2,1,0)</f>
        <v>0</v>
      </c>
      <c r="V561" s="10"/>
      <c r="W561" s="499">
        <v>10</v>
      </c>
      <c r="X561" s="496"/>
      <c r="Y561" s="747"/>
      <c r="Z561" s="742"/>
      <c r="AA561" s="743"/>
      <c r="AB561" s="102"/>
      <c r="AC561" s="280"/>
    </row>
    <row r="562" spans="1:29" ht="12" hidden="1" customHeight="1">
      <c r="A562" s="276"/>
      <c r="B562" s="70"/>
      <c r="C562" s="138"/>
      <c r="D562" s="27"/>
      <c r="E562" s="492"/>
      <c r="F562" s="481"/>
      <c r="G562" s="482"/>
      <c r="H562" s="476"/>
      <c r="I562" s="139"/>
      <c r="J562" s="50"/>
      <c r="K562" s="23"/>
      <c r="L562" s="22"/>
      <c r="M562" s="28"/>
      <c r="N562" s="29"/>
      <c r="O562" s="492"/>
      <c r="P562" s="489"/>
      <c r="Q562" s="489"/>
      <c r="R562" s="476"/>
      <c r="S562" s="143"/>
      <c r="T562" s="30"/>
      <c r="U562" s="24"/>
      <c r="V562" s="10"/>
      <c r="W562" s="500"/>
      <c r="X562" s="497"/>
      <c r="Y562" s="747"/>
      <c r="Z562" s="742"/>
      <c r="AA562" s="743"/>
      <c r="AB562" s="102"/>
      <c r="AC562" s="280"/>
    </row>
    <row r="563" spans="1:29" ht="35.1" hidden="1" customHeight="1" thickBot="1">
      <c r="A563" s="276"/>
      <c r="B563" s="72"/>
      <c r="C563" s="51"/>
      <c r="D563" s="464" t="s">
        <v>52</v>
      </c>
      <c r="E563" s="464"/>
      <c r="F563" s="464"/>
      <c r="G563" s="464"/>
      <c r="H563" s="464"/>
      <c r="I563" s="464"/>
      <c r="J563" s="465"/>
      <c r="K563" s="23"/>
      <c r="L563" s="10"/>
      <c r="M563" s="169"/>
      <c r="N563" s="466" t="s">
        <v>52</v>
      </c>
      <c r="O563" s="466"/>
      <c r="P563" s="466"/>
      <c r="Q563" s="466"/>
      <c r="R563" s="466"/>
      <c r="S563" s="466"/>
      <c r="T563" s="467"/>
      <c r="U563" s="23"/>
      <c r="V563" s="85"/>
      <c r="W563" s="551"/>
      <c r="X563" s="552"/>
      <c r="Y563" s="748"/>
      <c r="Z563" s="744"/>
      <c r="AA563" s="745"/>
      <c r="AB563" s="102"/>
      <c r="AC563" s="280"/>
    </row>
    <row r="564" spans="1:29" ht="28.5" hidden="1" thickBot="1">
      <c r="A564" s="276"/>
      <c r="B564" s="73"/>
      <c r="C564" s="74"/>
      <c r="D564" s="468"/>
      <c r="E564" s="468"/>
      <c r="F564" s="469"/>
      <c r="G564" s="469"/>
      <c r="H564" s="78"/>
      <c r="I564" s="74"/>
      <c r="J564" s="74"/>
      <c r="K564" s="75"/>
      <c r="L564" s="76"/>
      <c r="M564" s="77"/>
      <c r="N564" s="468"/>
      <c r="O564" s="468"/>
      <c r="P564" s="469"/>
      <c r="Q564" s="469"/>
      <c r="R564" s="78"/>
      <c r="S564" s="78"/>
      <c r="T564" s="78"/>
      <c r="U564" s="79"/>
      <c r="V564" s="74"/>
      <c r="W564" s="74"/>
      <c r="X564" s="74"/>
      <c r="Y564" s="74"/>
      <c r="Z564" s="74"/>
      <c r="AA564" s="74"/>
      <c r="AB564" s="103"/>
      <c r="AC564" s="280"/>
    </row>
    <row r="565" spans="1:29" hidden="1">
      <c r="A565" s="276"/>
      <c r="B565" s="285"/>
      <c r="C565" s="276"/>
      <c r="D565" s="276"/>
      <c r="E565" s="276"/>
      <c r="F565" s="276"/>
      <c r="G565" s="276"/>
      <c r="H565" s="276"/>
      <c r="I565" s="276"/>
      <c r="J565" s="276"/>
      <c r="K565" s="276"/>
      <c r="L565" s="276"/>
      <c r="M565" s="276"/>
      <c r="N565" s="276"/>
      <c r="O565" s="276"/>
      <c r="P565" s="276"/>
      <c r="Q565" s="276"/>
      <c r="R565" s="276"/>
      <c r="S565" s="276"/>
      <c r="T565" s="276"/>
      <c r="U565" s="276"/>
      <c r="V565" s="276"/>
      <c r="W565" s="276"/>
      <c r="X565" s="276"/>
      <c r="Y565" s="276"/>
      <c r="Z565" s="276"/>
      <c r="AA565" s="276"/>
      <c r="AB565" s="276"/>
      <c r="AC565" s="280"/>
    </row>
    <row r="566" spans="1:29" hidden="1">
      <c r="A566" s="276"/>
      <c r="B566" s="285"/>
      <c r="C566" s="276"/>
      <c r="D566" s="276"/>
      <c r="E566" s="276"/>
      <c r="F566" s="276"/>
      <c r="G566" s="276"/>
      <c r="H566" s="276"/>
      <c r="I566" s="276"/>
      <c r="J566" s="276"/>
      <c r="K566" s="276"/>
      <c r="L566" s="276"/>
      <c r="M566" s="276"/>
      <c r="N566" s="276"/>
      <c r="O566" s="276"/>
      <c r="P566" s="276"/>
      <c r="Q566" s="276"/>
      <c r="R566" s="276"/>
      <c r="S566" s="276"/>
      <c r="T566" s="276"/>
      <c r="U566" s="276"/>
      <c r="V566" s="276"/>
      <c r="W566" s="276"/>
      <c r="X566" s="276"/>
      <c r="Y566" s="276"/>
      <c r="Z566" s="276"/>
      <c r="AA566" s="276"/>
      <c r="AB566" s="276"/>
      <c r="AC566" s="280"/>
    </row>
    <row r="567" spans="1:29" hidden="1">
      <c r="A567" s="276"/>
      <c r="B567" s="285"/>
      <c r="C567" s="276"/>
      <c r="D567" s="276"/>
      <c r="E567" s="276"/>
      <c r="F567" s="276"/>
      <c r="G567" s="276"/>
      <c r="H567" s="276"/>
      <c r="I567" s="276"/>
      <c r="J567" s="276"/>
      <c r="K567" s="276"/>
      <c r="L567" s="276"/>
      <c r="M567" s="276"/>
      <c r="N567" s="276"/>
      <c r="O567" s="276"/>
      <c r="P567" s="276"/>
      <c r="Q567" s="276"/>
      <c r="R567" s="276"/>
      <c r="S567" s="276"/>
      <c r="T567" s="276"/>
      <c r="U567" s="276"/>
      <c r="V567" s="276"/>
      <c r="W567" s="276"/>
      <c r="X567" s="276"/>
      <c r="Y567" s="276"/>
      <c r="Z567" s="276"/>
      <c r="AA567" s="276"/>
      <c r="AB567" s="276"/>
      <c r="AC567" s="280"/>
    </row>
    <row r="568" spans="1:29" hidden="1">
      <c r="A568" s="276"/>
      <c r="B568" s="285"/>
      <c r="C568" s="276"/>
      <c r="D568" s="276"/>
      <c r="E568" s="276"/>
      <c r="F568" s="276"/>
      <c r="G568" s="276"/>
      <c r="H568" s="276"/>
      <c r="I568" s="276"/>
      <c r="J568" s="276"/>
      <c r="K568" s="276"/>
      <c r="L568" s="276"/>
      <c r="M568" s="276"/>
      <c r="N568" s="276"/>
      <c r="O568" s="276"/>
      <c r="P568" s="276"/>
      <c r="Q568" s="276"/>
      <c r="R568" s="276"/>
      <c r="S568" s="276"/>
      <c r="T568" s="276"/>
      <c r="U568" s="276"/>
      <c r="V568" s="276"/>
      <c r="W568" s="276"/>
      <c r="X568" s="276"/>
      <c r="Y568" s="276"/>
      <c r="Z568" s="276"/>
      <c r="AA568" s="276"/>
      <c r="AB568" s="276"/>
      <c r="AC568" s="280"/>
    </row>
    <row r="569" spans="1:29" ht="14.25" hidden="1" customHeight="1">
      <c r="A569" s="276"/>
      <c r="B569" s="285"/>
      <c r="C569" s="276"/>
      <c r="D569" s="276"/>
      <c r="E569" s="276"/>
      <c r="F569" s="276"/>
      <c r="G569" s="276"/>
      <c r="H569" s="276"/>
      <c r="I569" s="276"/>
      <c r="J569" s="276"/>
      <c r="K569" s="276"/>
      <c r="L569" s="276"/>
      <c r="M569" s="276"/>
      <c r="N569" s="276"/>
      <c r="O569" s="276"/>
      <c r="P569" s="276"/>
      <c r="Q569" s="276"/>
      <c r="R569" s="276"/>
      <c r="S569" s="276"/>
      <c r="T569" s="276"/>
      <c r="U569" s="276"/>
      <c r="V569" s="276"/>
      <c r="W569" s="276"/>
      <c r="X569" s="276"/>
      <c r="Y569" s="276"/>
      <c r="Z569" s="276"/>
      <c r="AA569" s="276"/>
      <c r="AB569" s="276"/>
      <c r="AC569" s="280"/>
    </row>
    <row r="570" spans="1:29" ht="14.25" hidden="1" customHeight="1">
      <c r="A570" s="276"/>
      <c r="B570" s="285"/>
      <c r="C570" s="276"/>
      <c r="D570" s="276"/>
      <c r="E570" s="276"/>
      <c r="F570" s="276"/>
      <c r="G570" s="276"/>
      <c r="H570" s="276"/>
      <c r="I570" s="276"/>
      <c r="J570" s="276"/>
      <c r="K570" s="276"/>
      <c r="L570" s="276"/>
      <c r="M570" s="276"/>
      <c r="N570" s="276"/>
      <c r="O570" s="276"/>
      <c r="P570" s="276"/>
      <c r="Q570" s="276"/>
      <c r="R570" s="276"/>
      <c r="S570" s="276"/>
      <c r="T570" s="276"/>
      <c r="U570" s="276"/>
      <c r="V570" s="276"/>
      <c r="W570" s="276"/>
      <c r="X570" s="276"/>
      <c r="Y570" s="276"/>
      <c r="Z570" s="276"/>
      <c r="AA570" s="276"/>
      <c r="AB570" s="276"/>
      <c r="AC570" s="280"/>
    </row>
    <row r="571" spans="1:29" ht="14.25" hidden="1" customHeight="1">
      <c r="A571" s="276"/>
      <c r="B571" s="285"/>
      <c r="C571" s="276"/>
      <c r="D571" s="276"/>
      <c r="E571" s="276"/>
      <c r="F571" s="276"/>
      <c r="G571" s="277"/>
      <c r="H571" s="277"/>
      <c r="I571" s="277"/>
      <c r="J571" s="277"/>
      <c r="K571" s="463" t="s">
        <v>68</v>
      </c>
      <c r="L571" s="463"/>
      <c r="M571" s="463"/>
      <c r="N571" s="463"/>
      <c r="O571" s="463"/>
      <c r="P571" s="463"/>
      <c r="Q571" s="463"/>
      <c r="R571" s="463"/>
      <c r="S571" s="463"/>
      <c r="T571" s="463"/>
      <c r="U571" s="463"/>
      <c r="V571" s="277"/>
      <c r="W571" s="277"/>
      <c r="X571" s="277"/>
      <c r="Y571" s="277"/>
      <c r="Z571" s="277"/>
      <c r="AA571" s="277"/>
      <c r="AB571" s="277"/>
      <c r="AC571" s="280">
        <v>22</v>
      </c>
    </row>
    <row r="572" spans="1:29" ht="14.25" hidden="1" customHeight="1">
      <c r="A572" s="276"/>
      <c r="B572" s="285"/>
      <c r="C572" s="276"/>
      <c r="D572" s="276"/>
      <c r="E572" s="276"/>
      <c r="F572" s="276"/>
      <c r="G572" s="277"/>
      <c r="H572" s="277"/>
      <c r="I572" s="277"/>
      <c r="J572" s="277"/>
      <c r="K572" s="463"/>
      <c r="L572" s="463"/>
      <c r="M572" s="463"/>
      <c r="N572" s="463"/>
      <c r="O572" s="463"/>
      <c r="P572" s="463"/>
      <c r="Q572" s="463"/>
      <c r="R572" s="463"/>
      <c r="S572" s="463"/>
      <c r="T572" s="463"/>
      <c r="U572" s="463"/>
      <c r="V572" s="277"/>
      <c r="W572" s="277"/>
      <c r="X572" s="277"/>
      <c r="Y572" s="277"/>
      <c r="Z572" s="279"/>
      <c r="AA572" s="279"/>
      <c r="AB572" s="279"/>
      <c r="AC572" s="284"/>
    </row>
    <row r="573" spans="1:29" hidden="1">
      <c r="A573" s="276"/>
      <c r="B573" s="285"/>
      <c r="C573" s="276"/>
      <c r="D573" s="276"/>
      <c r="E573" s="276"/>
      <c r="F573" s="276"/>
      <c r="G573" s="276"/>
      <c r="H573" s="276"/>
      <c r="I573" s="276"/>
      <c r="J573" s="276"/>
      <c r="K573" s="463"/>
      <c r="L573" s="463"/>
      <c r="M573" s="463"/>
      <c r="N573" s="463"/>
      <c r="O573" s="463"/>
      <c r="P573" s="463"/>
      <c r="Q573" s="463"/>
      <c r="R573" s="463"/>
      <c r="S573" s="463"/>
      <c r="T573" s="463"/>
      <c r="U573" s="463"/>
      <c r="V573" s="276"/>
      <c r="W573" s="276"/>
      <c r="X573" s="276"/>
      <c r="Y573" s="276"/>
      <c r="Z573" s="276"/>
      <c r="AA573" s="276"/>
      <c r="AB573" s="276"/>
      <c r="AC573" s="280"/>
    </row>
    <row r="574" spans="1:29" hidden="1">
      <c r="A574" s="276"/>
      <c r="B574" s="285"/>
      <c r="C574" s="276"/>
      <c r="D574" s="276"/>
      <c r="E574" s="276"/>
      <c r="F574" s="276"/>
      <c r="G574" s="276"/>
      <c r="H574" s="276"/>
      <c r="I574" s="276"/>
      <c r="J574" s="276"/>
      <c r="K574" s="463"/>
      <c r="L574" s="463"/>
      <c r="M574" s="463"/>
      <c r="N574" s="463"/>
      <c r="O574" s="463"/>
      <c r="P574" s="463"/>
      <c r="Q574" s="463"/>
      <c r="R574" s="463"/>
      <c r="S574" s="463"/>
      <c r="T574" s="463"/>
      <c r="U574" s="463"/>
      <c r="V574" s="276"/>
      <c r="W574" s="276"/>
      <c r="X574" s="276"/>
      <c r="Y574" s="276"/>
      <c r="Z574" s="276"/>
      <c r="AA574" s="276"/>
      <c r="AB574" s="276"/>
      <c r="AC574" s="280"/>
    </row>
    <row r="575" spans="1:29" hidden="1">
      <c r="A575" s="276"/>
      <c r="B575" s="285"/>
      <c r="C575" s="276"/>
      <c r="D575" s="276"/>
      <c r="E575" s="276"/>
      <c r="F575" s="276"/>
      <c r="G575" s="276"/>
      <c r="H575" s="276"/>
      <c r="I575" s="276"/>
      <c r="J575" s="276"/>
      <c r="K575" s="276"/>
      <c r="L575" s="276"/>
      <c r="M575" s="276"/>
      <c r="N575" s="276"/>
      <c r="O575" s="276"/>
      <c r="P575" s="276"/>
      <c r="Q575" s="276"/>
      <c r="R575" s="276"/>
      <c r="S575" s="276"/>
      <c r="T575" s="276"/>
      <c r="U575" s="276"/>
      <c r="V575" s="276"/>
      <c r="W575" s="276"/>
      <c r="X575" s="276"/>
      <c r="Y575" s="276"/>
      <c r="Z575" s="276"/>
      <c r="AA575" s="276"/>
      <c r="AB575" s="276"/>
      <c r="AC575" s="280"/>
    </row>
    <row r="576" spans="1:29" hidden="1">
      <c r="A576" s="276"/>
      <c r="B576" s="285"/>
      <c r="C576" s="276"/>
      <c r="D576" s="276"/>
      <c r="E576" s="276"/>
      <c r="F576" s="276"/>
      <c r="G576" s="276"/>
      <c r="H576" s="276"/>
      <c r="I576" s="276"/>
      <c r="J576" s="276"/>
      <c r="K576" s="276"/>
      <c r="L576" s="276"/>
      <c r="M576" s="276"/>
      <c r="N576" s="276"/>
      <c r="O576" s="276"/>
      <c r="P576" s="276"/>
      <c r="Q576" s="276"/>
      <c r="R576" s="276"/>
      <c r="S576" s="276"/>
      <c r="T576" s="276"/>
      <c r="U576" s="276"/>
      <c r="V576" s="276"/>
      <c r="W576" s="276"/>
      <c r="X576" s="276"/>
      <c r="Y576" s="276"/>
      <c r="Z576" s="276"/>
      <c r="AA576" s="276"/>
      <c r="AB576" s="276"/>
      <c r="AC576" s="280"/>
    </row>
    <row r="577" spans="1:29" hidden="1">
      <c r="A577" s="276"/>
      <c r="B577" s="285"/>
      <c r="C577" s="276"/>
      <c r="D577" s="276"/>
      <c r="E577" s="276"/>
      <c r="F577" s="276"/>
      <c r="G577" s="276"/>
      <c r="H577" s="276"/>
      <c r="I577" s="276"/>
      <c r="J577" s="276"/>
      <c r="K577" s="276"/>
      <c r="L577" s="276"/>
      <c r="M577" s="276"/>
      <c r="N577" s="276"/>
      <c r="O577" s="276"/>
      <c r="P577" s="276"/>
      <c r="Q577" s="276"/>
      <c r="R577" s="276"/>
      <c r="S577" s="276"/>
      <c r="T577" s="276"/>
      <c r="U577" s="276"/>
      <c r="V577" s="276"/>
      <c r="W577" s="276"/>
      <c r="X577" s="276"/>
      <c r="Y577" s="276"/>
      <c r="Z577" s="276"/>
      <c r="AA577" s="276"/>
      <c r="AB577" s="276"/>
      <c r="AC577" s="280"/>
    </row>
    <row r="578" spans="1:29" hidden="1">
      <c r="A578" s="276"/>
      <c r="B578" s="285"/>
      <c r="C578" s="276"/>
      <c r="D578" s="276"/>
      <c r="E578" s="276"/>
      <c r="F578" s="276"/>
      <c r="G578" s="276"/>
      <c r="H578" s="276"/>
      <c r="I578" s="276"/>
      <c r="J578" s="276"/>
      <c r="K578" s="276"/>
      <c r="L578" s="276"/>
      <c r="M578" s="276"/>
      <c r="N578" s="276"/>
      <c r="O578" s="276"/>
      <c r="P578" s="276"/>
      <c r="Q578" s="276"/>
      <c r="R578" s="276"/>
      <c r="S578" s="276"/>
      <c r="T578" s="276"/>
      <c r="U578" s="276"/>
      <c r="V578" s="276"/>
      <c r="W578" s="276"/>
      <c r="X578" s="276"/>
      <c r="Y578" s="276"/>
      <c r="Z578" s="276"/>
      <c r="AA578" s="276"/>
      <c r="AB578" s="276"/>
      <c r="AC578" s="280"/>
    </row>
    <row r="579" spans="1:29" hidden="1">
      <c r="A579" s="276"/>
      <c r="B579" s="285"/>
      <c r="C579" s="276"/>
      <c r="D579" s="276"/>
      <c r="E579" s="276"/>
      <c r="F579" s="276"/>
      <c r="G579" s="276"/>
      <c r="H579" s="276"/>
      <c r="I579" s="276"/>
      <c r="J579" s="276"/>
      <c r="K579" s="276"/>
      <c r="L579" s="276"/>
      <c r="M579" s="276"/>
      <c r="N579" s="276"/>
      <c r="O579" s="276"/>
      <c r="P579" s="276"/>
      <c r="Q579" s="276"/>
      <c r="R579" s="276"/>
      <c r="S579" s="276"/>
      <c r="T579" s="276"/>
      <c r="U579" s="276"/>
      <c r="V579" s="276"/>
      <c r="W579" s="276"/>
      <c r="X579" s="276"/>
      <c r="Y579" s="276"/>
      <c r="Z579" s="276"/>
      <c r="AA579" s="276"/>
      <c r="AB579" s="276"/>
      <c r="AC579" s="280"/>
    </row>
    <row r="580" spans="1:29" hidden="1">
      <c r="A580" s="276"/>
      <c r="B580" s="285"/>
      <c r="C580" s="276"/>
      <c r="D580" s="276"/>
      <c r="E580" s="276"/>
      <c r="F580" s="276"/>
      <c r="G580" s="276"/>
      <c r="H580" s="276"/>
      <c r="I580" s="276"/>
      <c r="J580" s="276"/>
      <c r="K580" s="276"/>
      <c r="L580" s="276"/>
      <c r="M580" s="276"/>
      <c r="N580" s="276"/>
      <c r="O580" s="276"/>
      <c r="P580" s="276"/>
      <c r="Q580" s="276"/>
      <c r="R580" s="276"/>
      <c r="S580" s="276"/>
      <c r="T580" s="276"/>
      <c r="U580" s="276"/>
      <c r="V580" s="276"/>
      <c r="W580" s="276"/>
      <c r="X580" s="276"/>
      <c r="Y580" s="276"/>
      <c r="Z580" s="276"/>
      <c r="AA580" s="276"/>
      <c r="AB580" s="276"/>
      <c r="AC580" s="280"/>
    </row>
    <row r="581" spans="1:29" hidden="1">
      <c r="A581" s="276"/>
      <c r="B581" s="285"/>
      <c r="C581" s="276"/>
      <c r="D581" s="276"/>
      <c r="E581" s="276"/>
      <c r="F581" s="276"/>
      <c r="G581" s="276"/>
      <c r="H581" s="276"/>
      <c r="I581" s="276"/>
      <c r="J581" s="276"/>
      <c r="K581" s="276"/>
      <c r="L581" s="276"/>
      <c r="M581" s="276"/>
      <c r="N581" s="276"/>
      <c r="O581" s="276"/>
      <c r="P581" s="276"/>
      <c r="Q581" s="276"/>
      <c r="R581" s="276"/>
      <c r="S581" s="276"/>
      <c r="T581" s="276"/>
      <c r="U581" s="276"/>
      <c r="V581" s="276"/>
      <c r="W581" s="276"/>
      <c r="X581" s="276"/>
      <c r="Y581" s="276"/>
      <c r="Z581" s="276"/>
      <c r="AA581" s="276"/>
      <c r="AB581" s="276"/>
      <c r="AC581" s="280"/>
    </row>
    <row r="582" spans="1:29" hidden="1">
      <c r="A582" s="276"/>
      <c r="B582" s="285"/>
      <c r="C582" s="276"/>
      <c r="D582" s="276"/>
      <c r="E582" s="276"/>
      <c r="F582" s="276"/>
      <c r="G582" s="276"/>
      <c r="H582" s="276"/>
      <c r="I582" s="276"/>
      <c r="J582" s="276"/>
      <c r="K582" s="276"/>
      <c r="L582" s="276"/>
      <c r="M582" s="276"/>
      <c r="N582" s="276"/>
      <c r="O582" s="276"/>
      <c r="P582" s="276"/>
      <c r="Q582" s="276"/>
      <c r="R582" s="276"/>
      <c r="S582" s="276"/>
      <c r="T582" s="276"/>
      <c r="U582" s="276"/>
      <c r="V582" s="276"/>
      <c r="W582" s="276"/>
      <c r="X582" s="276"/>
      <c r="Y582" s="276"/>
      <c r="Z582" s="276"/>
      <c r="AA582" s="276"/>
      <c r="AB582" s="276"/>
      <c r="AC582" s="280"/>
    </row>
    <row r="583" spans="1:29" hidden="1">
      <c r="A583" s="276"/>
      <c r="B583" s="285"/>
      <c r="C583" s="276"/>
      <c r="D583" s="276"/>
      <c r="E583" s="276"/>
      <c r="F583" s="276"/>
      <c r="G583" s="276"/>
      <c r="H583" s="276"/>
      <c r="I583" s="276"/>
      <c r="J583" s="276"/>
      <c r="K583" s="276"/>
      <c r="L583" s="276"/>
      <c r="M583" s="276"/>
      <c r="N583" s="276"/>
      <c r="O583" s="276"/>
      <c r="P583" s="276"/>
      <c r="Q583" s="276"/>
      <c r="R583" s="276"/>
      <c r="S583" s="276"/>
      <c r="T583" s="276"/>
      <c r="U583" s="276"/>
      <c r="V583" s="276"/>
      <c r="W583" s="276"/>
      <c r="X583" s="276"/>
      <c r="Y583" s="276"/>
      <c r="Z583" s="276"/>
      <c r="AA583" s="276"/>
      <c r="AB583" s="276"/>
      <c r="AC583" s="280"/>
    </row>
    <row r="584" spans="1:29" hidden="1">
      <c r="A584" s="276"/>
      <c r="B584" s="285"/>
      <c r="C584" s="276"/>
      <c r="D584" s="276"/>
      <c r="E584" s="276"/>
      <c r="F584" s="276"/>
      <c r="G584" s="276"/>
      <c r="H584" s="276"/>
      <c r="I584" s="276"/>
      <c r="J584" s="276"/>
      <c r="K584" s="276"/>
      <c r="L584" s="276"/>
      <c r="M584" s="276"/>
      <c r="N584" s="276"/>
      <c r="O584" s="276"/>
      <c r="P584" s="276"/>
      <c r="Q584" s="276"/>
      <c r="R584" s="276"/>
      <c r="S584" s="276"/>
      <c r="T584" s="276"/>
      <c r="U584" s="276"/>
      <c r="V584" s="276"/>
      <c r="W584" s="276"/>
      <c r="X584" s="276"/>
      <c r="Y584" s="276"/>
      <c r="Z584" s="276"/>
      <c r="AA584" s="276"/>
      <c r="AB584" s="276"/>
      <c r="AC584" s="280"/>
    </row>
    <row r="585" spans="1:29" hidden="1">
      <c r="A585" s="276"/>
      <c r="B585" s="285"/>
      <c r="C585" s="276"/>
      <c r="D585" s="276"/>
      <c r="E585" s="276"/>
      <c r="F585" s="276"/>
      <c r="G585" s="276"/>
      <c r="H585" s="276"/>
      <c r="I585" s="276"/>
      <c r="J585" s="276"/>
      <c r="K585" s="276"/>
      <c r="L585" s="276"/>
      <c r="M585" s="276"/>
      <c r="N585" s="276"/>
      <c r="O585" s="276"/>
      <c r="P585" s="276"/>
      <c r="Q585" s="276"/>
      <c r="R585" s="276"/>
      <c r="S585" s="276"/>
      <c r="T585" s="276"/>
      <c r="U585" s="276"/>
      <c r="V585" s="276"/>
      <c r="W585" s="276"/>
      <c r="X585" s="276"/>
      <c r="Y585" s="276"/>
      <c r="Z585" s="276"/>
      <c r="AA585" s="276"/>
      <c r="AB585" s="276"/>
      <c r="AC585" s="280"/>
    </row>
    <row r="586" spans="1:29" hidden="1">
      <c r="A586" s="276"/>
      <c r="B586" s="285"/>
      <c r="C586" s="276"/>
      <c r="D586" s="276"/>
      <c r="E586" s="276"/>
      <c r="F586" s="276"/>
      <c r="G586" s="276"/>
      <c r="H586" s="276"/>
      <c r="I586" s="276"/>
      <c r="J586" s="276"/>
      <c r="K586" s="276"/>
      <c r="L586" s="276"/>
      <c r="M586" s="276"/>
      <c r="N586" s="276"/>
      <c r="O586" s="276"/>
      <c r="P586" s="276"/>
      <c r="Q586" s="276"/>
      <c r="R586" s="276"/>
      <c r="S586" s="276"/>
      <c r="T586" s="276"/>
      <c r="U586" s="276"/>
      <c r="V586" s="276"/>
      <c r="W586" s="276"/>
      <c r="X586" s="276"/>
      <c r="Y586" s="276"/>
      <c r="Z586" s="276"/>
      <c r="AA586" s="276"/>
      <c r="AB586" s="276"/>
      <c r="AC586" s="280"/>
    </row>
    <row r="587" spans="1:29" hidden="1">
      <c r="A587" s="276"/>
      <c r="B587" s="285"/>
      <c r="C587" s="276"/>
      <c r="D587" s="276"/>
      <c r="E587" s="276"/>
      <c r="F587" s="276"/>
      <c r="G587" s="276"/>
      <c r="H587" s="276"/>
      <c r="I587" s="276"/>
      <c r="J587" s="276"/>
      <c r="K587" s="276"/>
      <c r="L587" s="276"/>
      <c r="M587" s="276"/>
      <c r="N587" s="276"/>
      <c r="O587" s="276"/>
      <c r="P587" s="276"/>
      <c r="Q587" s="276"/>
      <c r="R587" s="276"/>
      <c r="S587" s="276"/>
      <c r="T587" s="276"/>
      <c r="U587" s="276"/>
      <c r="V587" s="276"/>
      <c r="W587" s="276"/>
      <c r="X587" s="276"/>
      <c r="Y587" s="276"/>
      <c r="Z587" s="276"/>
      <c r="AA587" s="276"/>
      <c r="AB587" s="276"/>
      <c r="AC587" s="280"/>
    </row>
    <row r="588" spans="1:29" hidden="1">
      <c r="A588" s="276"/>
      <c r="B588" s="285"/>
      <c r="C588" s="276"/>
      <c r="D588" s="276"/>
      <c r="E588" s="276"/>
      <c r="F588" s="276"/>
      <c r="G588" s="276"/>
      <c r="H588" s="276"/>
      <c r="I588" s="276"/>
      <c r="J588" s="276"/>
      <c r="K588" s="276"/>
      <c r="L588" s="276"/>
      <c r="M588" s="276"/>
      <c r="N588" s="276"/>
      <c r="O588" s="276"/>
      <c r="P588" s="276"/>
      <c r="Q588" s="276"/>
      <c r="R588" s="276"/>
      <c r="S588" s="276"/>
      <c r="T588" s="276"/>
      <c r="U588" s="276"/>
      <c r="V588" s="276"/>
      <c r="W588" s="276"/>
      <c r="X588" s="276"/>
      <c r="Y588" s="276"/>
      <c r="Z588" s="276"/>
      <c r="AA588" s="276"/>
      <c r="AB588" s="276"/>
      <c r="AC588" s="280"/>
    </row>
    <row r="589" spans="1:29" hidden="1">
      <c r="A589" s="276"/>
      <c r="B589" s="285"/>
      <c r="C589" s="276"/>
      <c r="D589" s="276"/>
      <c r="E589" s="276"/>
      <c r="F589" s="276"/>
      <c r="G589" s="276"/>
      <c r="H589" s="276"/>
      <c r="I589" s="276"/>
      <c r="J589" s="276"/>
      <c r="K589" s="276"/>
      <c r="L589" s="276"/>
      <c r="M589" s="276"/>
      <c r="N589" s="276"/>
      <c r="O589" s="276"/>
      <c r="P589" s="276"/>
      <c r="Q589" s="276"/>
      <c r="R589" s="276"/>
      <c r="S589" s="276"/>
      <c r="T589" s="276"/>
      <c r="U589" s="276"/>
      <c r="V589" s="276"/>
      <c r="W589" s="276"/>
      <c r="X589" s="276"/>
      <c r="Y589" s="276"/>
      <c r="Z589" s="276"/>
      <c r="AA589" s="276"/>
      <c r="AB589" s="276"/>
      <c r="AC589" s="280"/>
    </row>
    <row r="590" spans="1:29" hidden="1">
      <c r="A590" s="276"/>
      <c r="B590" s="285"/>
      <c r="C590" s="276"/>
      <c r="D590" s="276"/>
      <c r="E590" s="276"/>
      <c r="F590" s="276"/>
      <c r="G590" s="276"/>
      <c r="H590" s="276"/>
      <c r="I590" s="276"/>
      <c r="J590" s="276"/>
      <c r="K590" s="276"/>
      <c r="L590" s="276"/>
      <c r="M590" s="276"/>
      <c r="N590" s="276"/>
      <c r="O590" s="276"/>
      <c r="P590" s="276"/>
      <c r="Q590" s="276"/>
      <c r="R590" s="276"/>
      <c r="S590" s="276"/>
      <c r="T590" s="276"/>
      <c r="U590" s="276"/>
      <c r="V590" s="276"/>
      <c r="W590" s="276"/>
      <c r="X590" s="276"/>
      <c r="Y590" s="276"/>
      <c r="Z590" s="276"/>
      <c r="AA590" s="276"/>
      <c r="AB590" s="276"/>
      <c r="AC590" s="280"/>
    </row>
    <row r="591" spans="1:29" hidden="1">
      <c r="A591" s="276"/>
      <c r="B591" s="285"/>
      <c r="C591" s="276"/>
      <c r="D591" s="276"/>
      <c r="E591" s="276"/>
      <c r="F591" s="276"/>
      <c r="G591" s="276"/>
      <c r="H591" s="276"/>
      <c r="I591" s="276"/>
      <c r="J591" s="276"/>
      <c r="K591" s="276"/>
      <c r="L591" s="276"/>
      <c r="M591" s="276"/>
      <c r="N591" s="276"/>
      <c r="O591" s="276"/>
      <c r="P591" s="276"/>
      <c r="Q591" s="276"/>
      <c r="R591" s="276"/>
      <c r="S591" s="276"/>
      <c r="T591" s="276"/>
      <c r="U591" s="276"/>
      <c r="V591" s="276"/>
      <c r="W591" s="276"/>
      <c r="X591" s="276"/>
      <c r="Y591" s="276"/>
      <c r="Z591" s="276"/>
      <c r="AA591" s="276"/>
      <c r="AB591" s="276"/>
      <c r="AC591" s="280"/>
    </row>
    <row r="592" spans="1:29" hidden="1">
      <c r="A592" s="276"/>
      <c r="B592" s="285"/>
      <c r="C592" s="276"/>
      <c r="D592" s="276"/>
      <c r="E592" s="276"/>
      <c r="F592" s="276"/>
      <c r="G592" s="276"/>
      <c r="H592" s="276"/>
      <c r="I592" s="276"/>
      <c r="J592" s="276"/>
      <c r="K592" s="276"/>
      <c r="L592" s="276"/>
      <c r="M592" s="276"/>
      <c r="N592" s="276"/>
      <c r="O592" s="276"/>
      <c r="P592" s="276"/>
      <c r="Q592" s="276"/>
      <c r="R592" s="276"/>
      <c r="S592" s="276"/>
      <c r="T592" s="276"/>
      <c r="U592" s="276"/>
      <c r="V592" s="276"/>
      <c r="W592" s="276"/>
      <c r="X592" s="276"/>
      <c r="Y592" s="276"/>
      <c r="Z592" s="276"/>
      <c r="AA592" s="276"/>
      <c r="AB592" s="276"/>
      <c r="AC592" s="280"/>
    </row>
    <row r="593" spans="1:29" hidden="1">
      <c r="A593" s="276"/>
      <c r="B593" s="285"/>
      <c r="C593" s="276"/>
      <c r="D593" s="276"/>
      <c r="E593" s="276"/>
      <c r="F593" s="276"/>
      <c r="G593" s="276"/>
      <c r="H593" s="276"/>
      <c r="I593" s="276"/>
      <c r="J593" s="276"/>
      <c r="K593" s="276"/>
      <c r="L593" s="276"/>
      <c r="M593" s="276"/>
      <c r="N593" s="276"/>
      <c r="O593" s="276"/>
      <c r="P593" s="276"/>
      <c r="Q593" s="276"/>
      <c r="R593" s="276"/>
      <c r="S593" s="276"/>
      <c r="T593" s="276"/>
      <c r="U593" s="276"/>
      <c r="V593" s="276"/>
      <c r="W593" s="276"/>
      <c r="X593" s="276"/>
      <c r="Y593" s="276"/>
      <c r="Z593" s="276"/>
      <c r="AA593" s="276"/>
      <c r="AB593" s="276"/>
      <c r="AC593" s="280"/>
    </row>
    <row r="594" spans="1:29" hidden="1">
      <c r="A594" s="276"/>
      <c r="B594" s="285"/>
      <c r="C594" s="276"/>
      <c r="D594" s="276"/>
      <c r="E594" s="276"/>
      <c r="F594" s="276"/>
      <c r="G594" s="276"/>
      <c r="H594" s="276"/>
      <c r="I594" s="276"/>
      <c r="J594" s="276"/>
      <c r="K594" s="276"/>
      <c r="L594" s="276"/>
      <c r="M594" s="276"/>
      <c r="N594" s="276"/>
      <c r="O594" s="276"/>
      <c r="P594" s="276"/>
      <c r="Q594" s="276"/>
      <c r="R594" s="276"/>
      <c r="S594" s="276"/>
      <c r="T594" s="276"/>
      <c r="U594" s="276"/>
      <c r="V594" s="276"/>
      <c r="W594" s="276"/>
      <c r="X594" s="276"/>
      <c r="Y594" s="276"/>
      <c r="Z594" s="276"/>
      <c r="AA594" s="276"/>
      <c r="AB594" s="276"/>
      <c r="AC594" s="280"/>
    </row>
    <row r="595" spans="1:29" hidden="1">
      <c r="A595" s="276"/>
      <c r="B595" s="285"/>
      <c r="C595" s="276"/>
      <c r="D595" s="276"/>
      <c r="E595" s="276"/>
      <c r="F595" s="276"/>
      <c r="G595" s="276"/>
      <c r="H595" s="276"/>
      <c r="I595" s="276"/>
      <c r="J595" s="276"/>
      <c r="K595" s="276"/>
      <c r="L595" s="276"/>
      <c r="M595" s="276"/>
      <c r="N595" s="276"/>
      <c r="O595" s="276"/>
      <c r="P595" s="276"/>
      <c r="Q595" s="276"/>
      <c r="R595" s="276"/>
      <c r="S595" s="276"/>
      <c r="T595" s="276"/>
      <c r="U595" s="276"/>
      <c r="V595" s="276"/>
      <c r="W595" s="276"/>
      <c r="X595" s="276"/>
      <c r="Y595" s="276"/>
      <c r="Z595" s="276"/>
      <c r="AA595" s="276"/>
      <c r="AB595" s="276"/>
      <c r="AC595" s="280"/>
    </row>
    <row r="596" spans="1:29" hidden="1">
      <c r="A596" s="276"/>
      <c r="B596" s="285"/>
      <c r="C596" s="276"/>
      <c r="D596" s="276"/>
      <c r="E596" s="276"/>
      <c r="F596" s="276"/>
      <c r="G596" s="276"/>
      <c r="H596" s="276"/>
      <c r="I596" s="276"/>
      <c r="J596" s="276"/>
      <c r="K596" s="276"/>
      <c r="L596" s="276"/>
      <c r="M596" s="276"/>
      <c r="N596" s="276"/>
      <c r="O596" s="276"/>
      <c r="P596" s="276"/>
      <c r="Q596" s="276"/>
      <c r="R596" s="276"/>
      <c r="S596" s="276"/>
      <c r="T596" s="276"/>
      <c r="U596" s="276"/>
      <c r="V596" s="276"/>
      <c r="W596" s="276"/>
      <c r="X596" s="276"/>
      <c r="Y596" s="276"/>
      <c r="Z596" s="276"/>
      <c r="AA596" s="276"/>
      <c r="AB596" s="276"/>
      <c r="AC596" s="280"/>
    </row>
    <row r="597" spans="1:29" hidden="1">
      <c r="A597" s="276"/>
      <c r="B597" s="285"/>
      <c r="C597" s="276"/>
      <c r="D597" s="276"/>
      <c r="E597" s="276"/>
      <c r="F597" s="276"/>
      <c r="G597" s="276"/>
      <c r="H597" s="276"/>
      <c r="I597" s="276"/>
      <c r="J597" s="276"/>
      <c r="K597" s="276"/>
      <c r="L597" s="276"/>
      <c r="M597" s="276"/>
      <c r="N597" s="276"/>
      <c r="O597" s="276"/>
      <c r="P597" s="276"/>
      <c r="Q597" s="276"/>
      <c r="R597" s="276"/>
      <c r="S597" s="276"/>
      <c r="T597" s="276"/>
      <c r="U597" s="276"/>
      <c r="V597" s="276"/>
      <c r="W597" s="276"/>
      <c r="X597" s="276"/>
      <c r="Y597" s="276"/>
      <c r="Z597" s="276"/>
      <c r="AA597" s="276"/>
      <c r="AB597" s="276"/>
      <c r="AC597" s="280"/>
    </row>
    <row r="598" spans="1:29" hidden="1">
      <c r="A598" s="276"/>
      <c r="B598" s="285"/>
      <c r="C598" s="276"/>
      <c r="D598" s="276"/>
      <c r="E598" s="276"/>
      <c r="F598" s="276"/>
      <c r="G598" s="276"/>
      <c r="H598" s="276"/>
      <c r="I598" s="276"/>
      <c r="J598" s="276"/>
      <c r="K598" s="276"/>
      <c r="L598" s="276"/>
      <c r="M598" s="276"/>
      <c r="N598" s="276"/>
      <c r="O598" s="276"/>
      <c r="P598" s="276"/>
      <c r="Q598" s="276"/>
      <c r="R598" s="276"/>
      <c r="S598" s="276"/>
      <c r="T598" s="276"/>
      <c r="U598" s="276"/>
      <c r="V598" s="276"/>
      <c r="W598" s="276"/>
      <c r="X598" s="276"/>
      <c r="Y598" s="276"/>
      <c r="Z598" s="276"/>
      <c r="AA598" s="276"/>
      <c r="AB598" s="276"/>
      <c r="AC598" s="280"/>
    </row>
    <row r="599" spans="1:29" hidden="1">
      <c r="A599" s="276"/>
      <c r="B599" s="285"/>
      <c r="C599" s="276"/>
      <c r="D599" s="276"/>
      <c r="E599" s="276"/>
      <c r="F599" s="276"/>
      <c r="G599" s="276"/>
      <c r="H599" s="276"/>
      <c r="I599" s="276"/>
      <c r="J599" s="276"/>
      <c r="K599" s="276"/>
      <c r="L599" s="276"/>
      <c r="M599" s="276"/>
      <c r="N599" s="276"/>
      <c r="O599" s="276"/>
      <c r="P599" s="276"/>
      <c r="Q599" s="276"/>
      <c r="R599" s="276"/>
      <c r="S599" s="276"/>
      <c r="T599" s="276"/>
      <c r="U599" s="276"/>
      <c r="V599" s="276"/>
      <c r="W599" s="276"/>
      <c r="X599" s="276"/>
      <c r="Y599" s="276"/>
      <c r="Z599" s="276"/>
      <c r="AA599" s="276"/>
      <c r="AB599" s="276"/>
      <c r="AC599" s="280"/>
    </row>
    <row r="600" spans="1:29" hidden="1">
      <c r="AB600" s="3"/>
    </row>
    <row r="601" spans="1:29" hidden="1">
      <c r="AB601" s="3"/>
    </row>
    <row r="602" spans="1:29" hidden="1">
      <c r="AB602" s="3"/>
    </row>
    <row r="603" spans="1:29" hidden="1">
      <c r="AB603" s="3"/>
    </row>
    <row r="604" spans="1:29" hidden="1">
      <c r="AB604" s="3"/>
    </row>
    <row r="605" spans="1:29" hidden="1">
      <c r="AB605" s="3"/>
    </row>
    <row r="606" spans="1:29" hidden="1">
      <c r="AB606" s="3"/>
    </row>
    <row r="607" spans="1:29" hidden="1">
      <c r="AB607" s="3"/>
    </row>
    <row r="608" spans="1:29" hidden="1">
      <c r="AB608" s="3"/>
    </row>
    <row r="609" spans="28:28" hidden="1">
      <c r="AB609" s="3"/>
    </row>
    <row r="610" spans="28:28" hidden="1">
      <c r="AB610" s="3"/>
    </row>
    <row r="611" spans="28:28" hidden="1">
      <c r="AB611" s="3"/>
    </row>
    <row r="612" spans="28:28" hidden="1">
      <c r="AB612" s="3"/>
    </row>
    <row r="613" spans="28:28" hidden="1">
      <c r="AB613" s="3"/>
    </row>
    <row r="614" spans="28:28" hidden="1">
      <c r="AB614" s="3"/>
    </row>
    <row r="615" spans="28:28" hidden="1">
      <c r="AB615" s="3"/>
    </row>
    <row r="616" spans="28:28" hidden="1">
      <c r="AB616" s="3"/>
    </row>
    <row r="617" spans="28:28" hidden="1">
      <c r="AB617" s="3"/>
    </row>
    <row r="618" spans="28:28" hidden="1">
      <c r="AB618" s="3"/>
    </row>
    <row r="619" spans="28:28" hidden="1">
      <c r="AB619" s="3"/>
    </row>
    <row r="620" spans="28:28" hidden="1">
      <c r="AB620" s="3"/>
    </row>
    <row r="621" spans="28:28" hidden="1">
      <c r="AB621" s="3"/>
    </row>
    <row r="622" spans="28:28" hidden="1">
      <c r="AB622" s="3"/>
    </row>
    <row r="623" spans="28:28" hidden="1">
      <c r="AB623" s="3"/>
    </row>
    <row r="624" spans="28:28" hidden="1">
      <c r="AB624" s="3"/>
    </row>
    <row r="625" spans="28:28" hidden="1">
      <c r="AB625" s="3"/>
    </row>
    <row r="626" spans="28:28" hidden="1">
      <c r="AB626" s="3"/>
    </row>
    <row r="627" spans="28:28" hidden="1">
      <c r="AB627" s="3"/>
    </row>
    <row r="628" spans="28:28" hidden="1">
      <c r="AB628" s="3"/>
    </row>
    <row r="629" spans="28:28" hidden="1">
      <c r="AB629" s="3"/>
    </row>
    <row r="630" spans="28:28" hidden="1">
      <c r="AB630" s="3"/>
    </row>
    <row r="631" spans="28:28" hidden="1">
      <c r="AB631" s="3"/>
    </row>
    <row r="632" spans="28:28" hidden="1">
      <c r="AB632" s="3"/>
    </row>
    <row r="633" spans="28:28" hidden="1">
      <c r="AB633" s="3"/>
    </row>
    <row r="634" spans="28:28" hidden="1">
      <c r="AB634" s="3"/>
    </row>
    <row r="635" spans="28:28" hidden="1">
      <c r="AB635" s="3"/>
    </row>
    <row r="636" spans="28:28" hidden="1">
      <c r="AB636" s="3"/>
    </row>
    <row r="637" spans="28:28" hidden="1">
      <c r="AB637" s="3"/>
    </row>
    <row r="638" spans="28:28" hidden="1">
      <c r="AB638" s="3"/>
    </row>
    <row r="639" spans="28:28" hidden="1">
      <c r="AB639" s="3"/>
    </row>
    <row r="640" spans="28:28" hidden="1">
      <c r="AB640" s="3"/>
    </row>
    <row r="641" spans="28:28" hidden="1">
      <c r="AB641" s="3"/>
    </row>
    <row r="642" spans="28:28" hidden="1">
      <c r="AB642" s="3"/>
    </row>
    <row r="643" spans="28:28" hidden="1">
      <c r="AB643" s="3"/>
    </row>
    <row r="644" spans="28:28" hidden="1">
      <c r="AB644" s="3"/>
    </row>
    <row r="645" spans="28:28" hidden="1">
      <c r="AB645" s="3"/>
    </row>
    <row r="646" spans="28:28" hidden="1">
      <c r="AB646" s="3"/>
    </row>
    <row r="647" spans="28:28" hidden="1">
      <c r="AB647" s="3"/>
    </row>
    <row r="648" spans="28:28" hidden="1">
      <c r="AB648" s="3"/>
    </row>
    <row r="649" spans="28:28" hidden="1">
      <c r="AB649" s="3"/>
    </row>
    <row r="650" spans="28:28" hidden="1">
      <c r="AB650" s="3"/>
    </row>
    <row r="651" spans="28:28" hidden="1">
      <c r="AB651" s="3"/>
    </row>
    <row r="652" spans="28:28" hidden="1">
      <c r="AB652" s="3"/>
    </row>
    <row r="653" spans="28:28" hidden="1">
      <c r="AB653" s="3"/>
    </row>
    <row r="654" spans="28:28" hidden="1">
      <c r="AB654" s="3"/>
    </row>
    <row r="655" spans="28:28" hidden="1">
      <c r="AB655" s="3"/>
    </row>
    <row r="656" spans="28:28" hidden="1">
      <c r="AB656" s="3"/>
    </row>
    <row r="657" spans="28:28" hidden="1">
      <c r="AB657" s="3"/>
    </row>
    <row r="658" spans="28:28" hidden="1">
      <c r="AB658" s="3"/>
    </row>
    <row r="659" spans="28:28" hidden="1">
      <c r="AB659" s="3"/>
    </row>
    <row r="660" spans="28:28" hidden="1">
      <c r="AB660" s="3"/>
    </row>
    <row r="661" spans="28:28" hidden="1">
      <c r="AB661" s="3"/>
    </row>
    <row r="662" spans="28:28" hidden="1">
      <c r="AB662" s="3"/>
    </row>
    <row r="663" spans="28:28" hidden="1">
      <c r="AB663" s="3"/>
    </row>
    <row r="664" spans="28:28" hidden="1">
      <c r="AB664" s="3"/>
    </row>
    <row r="665" spans="28:28" hidden="1">
      <c r="AB665" s="3"/>
    </row>
    <row r="666" spans="28:28" hidden="1">
      <c r="AB666" s="3"/>
    </row>
    <row r="667" spans="28:28" hidden="1">
      <c r="AB667" s="3"/>
    </row>
    <row r="668" spans="28:28" hidden="1">
      <c r="AB668" s="3"/>
    </row>
    <row r="669" spans="28:28" hidden="1">
      <c r="AB669" s="3"/>
    </row>
    <row r="670" spans="28:28" hidden="1">
      <c r="AB670" s="3"/>
    </row>
    <row r="671" spans="28:28" hidden="1">
      <c r="AB671" s="3"/>
    </row>
    <row r="672" spans="28:28" hidden="1">
      <c r="AB672" s="3"/>
    </row>
    <row r="673" spans="28:28" hidden="1">
      <c r="AB673" s="3"/>
    </row>
    <row r="674" spans="28:28" hidden="1">
      <c r="AB674" s="3"/>
    </row>
    <row r="675" spans="28:28" hidden="1">
      <c r="AB675" s="3"/>
    </row>
    <row r="676" spans="28:28" hidden="1">
      <c r="AB676" s="3"/>
    </row>
    <row r="677" spans="28:28" hidden="1">
      <c r="AB677" s="3"/>
    </row>
    <row r="678" spans="28:28" hidden="1">
      <c r="AB678" s="3"/>
    </row>
    <row r="679" spans="28:28" hidden="1">
      <c r="AB679" s="3"/>
    </row>
    <row r="680" spans="28:28" hidden="1">
      <c r="AB680" s="3"/>
    </row>
    <row r="681" spans="28:28" hidden="1">
      <c r="AB681" s="3"/>
    </row>
    <row r="682" spans="28:28" hidden="1">
      <c r="AB682" s="3"/>
    </row>
    <row r="683" spans="28:28" hidden="1">
      <c r="AB683" s="3"/>
    </row>
    <row r="684" spans="28:28" hidden="1">
      <c r="AB684" s="3"/>
    </row>
    <row r="685" spans="28:28" hidden="1">
      <c r="AB685" s="3"/>
    </row>
    <row r="686" spans="28:28" hidden="1">
      <c r="AB686" s="3"/>
    </row>
    <row r="687" spans="28:28" hidden="1">
      <c r="AB687" s="3"/>
    </row>
    <row r="688" spans="28:28" hidden="1">
      <c r="AB688" s="3"/>
    </row>
    <row r="689" spans="28:28" hidden="1">
      <c r="AB689" s="3"/>
    </row>
    <row r="690" spans="28:28" hidden="1">
      <c r="AB690" s="3"/>
    </row>
    <row r="691" spans="28:28" hidden="1">
      <c r="AB691" s="3"/>
    </row>
    <row r="692" spans="28:28" hidden="1">
      <c r="AB692" s="3"/>
    </row>
    <row r="693" spans="28:28" hidden="1">
      <c r="AB693" s="3"/>
    </row>
    <row r="694" spans="28:28" hidden="1">
      <c r="AB694" s="3"/>
    </row>
    <row r="695" spans="28:28" hidden="1">
      <c r="AB695" s="3"/>
    </row>
    <row r="696" spans="28:28" hidden="1">
      <c r="AB696" s="3"/>
    </row>
    <row r="697" spans="28:28" hidden="1">
      <c r="AB697" s="3"/>
    </row>
    <row r="698" spans="28:28" hidden="1">
      <c r="AB698" s="3"/>
    </row>
    <row r="699" spans="28:28" hidden="1">
      <c r="AB699" s="3"/>
    </row>
    <row r="700" spans="28:28" hidden="1">
      <c r="AB700" s="3"/>
    </row>
    <row r="701" spans="28:28" hidden="1">
      <c r="AB701" s="3"/>
    </row>
    <row r="702" spans="28:28" hidden="1">
      <c r="AB702" s="3"/>
    </row>
    <row r="703" spans="28:28" hidden="1">
      <c r="AB703" s="3"/>
    </row>
    <row r="704" spans="28:28" hidden="1">
      <c r="AB704" s="3"/>
    </row>
    <row r="705" spans="1:28" ht="14.25" hidden="1" customHeight="1">
      <c r="D705" s="452">
        <v>2</v>
      </c>
      <c r="J705" s="452">
        <v>3</v>
      </c>
      <c r="N705" s="452">
        <v>4</v>
      </c>
      <c r="T705" s="452">
        <v>5</v>
      </c>
      <c r="X705" s="452">
        <v>6</v>
      </c>
      <c r="AA705" s="452">
        <v>7</v>
      </c>
      <c r="AB705" s="3"/>
    </row>
    <row r="706" spans="1:28" ht="14.25" hidden="1" customHeight="1">
      <c r="D706" s="453"/>
      <c r="J706" s="453"/>
      <c r="N706" s="453"/>
      <c r="T706" s="453"/>
      <c r="X706" s="459"/>
      <c r="AA706" s="459"/>
      <c r="AB706" s="3"/>
    </row>
    <row r="707" spans="1:28" ht="150" hidden="1" customHeight="1">
      <c r="B707" s="448">
        <v>1</v>
      </c>
      <c r="C707" s="448"/>
      <c r="D707" s="289" t="s">
        <v>545</v>
      </c>
      <c r="E707" s="192"/>
      <c r="F707" s="192"/>
      <c r="G707" s="192"/>
      <c r="H707" s="447">
        <v>8</v>
      </c>
      <c r="I707" s="447"/>
      <c r="J707" s="215" t="s">
        <v>137</v>
      </c>
      <c r="K707" s="192"/>
      <c r="L707" s="462">
        <v>14</v>
      </c>
      <c r="M707" s="462"/>
      <c r="N707" s="225" t="s">
        <v>228</v>
      </c>
      <c r="O707" s="192"/>
      <c r="P707" s="192"/>
      <c r="Q707" s="192"/>
      <c r="R707" s="451">
        <v>19</v>
      </c>
      <c r="S707" s="451"/>
      <c r="T707" s="230" t="s">
        <v>353</v>
      </c>
      <c r="U707" s="192"/>
      <c r="V707" s="192"/>
      <c r="W707" s="194">
        <v>29</v>
      </c>
      <c r="X707" s="238" t="s">
        <v>389</v>
      </c>
      <c r="Y707" s="192"/>
      <c r="Z707" s="195">
        <v>40</v>
      </c>
      <c r="AA707" s="245" t="s">
        <v>518</v>
      </c>
      <c r="AB707" s="3"/>
    </row>
    <row r="708" spans="1:28" ht="150" hidden="1" customHeight="1">
      <c r="B708" s="448">
        <v>2</v>
      </c>
      <c r="C708" s="448"/>
      <c r="D708" s="255" t="s">
        <v>113</v>
      </c>
      <c r="E708" s="192"/>
      <c r="F708" s="192"/>
      <c r="G708" s="192"/>
      <c r="H708" s="447">
        <v>9</v>
      </c>
      <c r="I708" s="447"/>
      <c r="J708" s="214" t="s">
        <v>560</v>
      </c>
      <c r="K708" s="192"/>
      <c r="L708" s="462">
        <v>15</v>
      </c>
      <c r="M708" s="462"/>
      <c r="N708" s="227" t="s">
        <v>240</v>
      </c>
      <c r="O708" s="192"/>
      <c r="P708" s="192"/>
      <c r="Q708" s="192"/>
      <c r="R708" s="451">
        <v>20</v>
      </c>
      <c r="S708" s="451"/>
      <c r="T708" s="231" t="s">
        <v>354</v>
      </c>
      <c r="U708" s="192"/>
      <c r="V708" s="192"/>
      <c r="W708" s="194">
        <v>30</v>
      </c>
      <c r="X708" s="238" t="s">
        <v>388</v>
      </c>
      <c r="Y708" s="192"/>
      <c r="Z708" s="195">
        <v>41</v>
      </c>
      <c r="AA708" s="245" t="s">
        <v>619</v>
      </c>
      <c r="AB708" s="3"/>
    </row>
    <row r="709" spans="1:28" ht="150" hidden="1" customHeight="1">
      <c r="B709" s="448">
        <v>3</v>
      </c>
      <c r="C709" s="448"/>
      <c r="D709" s="256" t="s">
        <v>112</v>
      </c>
      <c r="E709" s="192"/>
      <c r="F709" s="192"/>
      <c r="G709" s="192"/>
      <c r="H709" s="447">
        <v>10</v>
      </c>
      <c r="I709" s="447"/>
      <c r="J709" s="215" t="s">
        <v>161</v>
      </c>
      <c r="K709" s="192"/>
      <c r="L709" s="462">
        <v>16</v>
      </c>
      <c r="M709" s="462"/>
      <c r="N709" s="226" t="s">
        <v>261</v>
      </c>
      <c r="O709" s="192"/>
      <c r="P709" s="192"/>
      <c r="Q709" s="192"/>
      <c r="R709" s="451">
        <v>21</v>
      </c>
      <c r="S709" s="451"/>
      <c r="T709" s="231" t="s">
        <v>355</v>
      </c>
      <c r="U709" s="192"/>
      <c r="V709" s="192"/>
      <c r="W709" s="194">
        <v>31</v>
      </c>
      <c r="X709" s="238" t="s">
        <v>402</v>
      </c>
      <c r="Y709" s="192"/>
      <c r="Z709" s="195">
        <v>42</v>
      </c>
      <c r="AA709" s="245" t="s">
        <v>526</v>
      </c>
      <c r="AB709" s="3"/>
    </row>
    <row r="710" spans="1:28" ht="150" hidden="1" customHeight="1">
      <c r="B710" s="448">
        <v>4</v>
      </c>
      <c r="C710" s="448"/>
      <c r="D710" s="256" t="s">
        <v>111</v>
      </c>
      <c r="E710" s="192"/>
      <c r="F710" s="192"/>
      <c r="G710" s="192"/>
      <c r="H710" s="447">
        <v>11</v>
      </c>
      <c r="I710" s="447"/>
      <c r="J710" s="263" t="s">
        <v>170</v>
      </c>
      <c r="K710" s="192"/>
      <c r="L710" s="462">
        <v>17</v>
      </c>
      <c r="M710" s="462"/>
      <c r="N710" s="226" t="s">
        <v>263</v>
      </c>
      <c r="O710" s="192"/>
      <c r="P710" s="192"/>
      <c r="Q710" s="192"/>
      <c r="R710" s="451">
        <v>22</v>
      </c>
      <c r="S710" s="451"/>
      <c r="T710" s="231" t="s">
        <v>358</v>
      </c>
      <c r="U710" s="192"/>
      <c r="V710" s="192"/>
      <c r="W710" s="194">
        <v>32</v>
      </c>
      <c r="X710" s="238" t="s">
        <v>410</v>
      </c>
      <c r="Y710" s="192"/>
      <c r="Z710" s="195">
        <v>43</v>
      </c>
      <c r="AA710" s="245" t="s">
        <v>519</v>
      </c>
      <c r="AB710" s="3"/>
    </row>
    <row r="711" spans="1:28" ht="150" hidden="1" customHeight="1">
      <c r="B711" s="448">
        <v>5</v>
      </c>
      <c r="C711" s="448"/>
      <c r="D711" s="255" t="s">
        <v>110</v>
      </c>
      <c r="E711" s="192"/>
      <c r="F711" s="192"/>
      <c r="G711" s="192"/>
      <c r="H711" s="447">
        <v>12</v>
      </c>
      <c r="I711" s="447"/>
      <c r="J711" s="213" t="s">
        <v>561</v>
      </c>
      <c r="K711" s="192"/>
      <c r="L711" s="473">
        <v>18</v>
      </c>
      <c r="M711" s="473"/>
      <c r="N711" s="229" t="s">
        <v>265</v>
      </c>
      <c r="O711" s="192"/>
      <c r="P711" s="192"/>
      <c r="Q711" s="192"/>
      <c r="R711" s="451">
        <v>23</v>
      </c>
      <c r="S711" s="451"/>
      <c r="T711" s="230" t="s">
        <v>360</v>
      </c>
      <c r="U711" s="192"/>
      <c r="V711" s="192"/>
      <c r="W711" s="194">
        <v>33</v>
      </c>
      <c r="X711" s="238" t="s">
        <v>413</v>
      </c>
      <c r="Y711" s="192"/>
      <c r="Z711" s="195">
        <v>44</v>
      </c>
      <c r="AA711" s="245" t="s">
        <v>520</v>
      </c>
      <c r="AB711" s="3"/>
    </row>
    <row r="712" spans="1:28" ht="150" hidden="1" customHeight="1">
      <c r="B712" s="448">
        <v>6</v>
      </c>
      <c r="C712" s="448"/>
      <c r="D712" s="256" t="s">
        <v>109</v>
      </c>
      <c r="E712" s="192"/>
      <c r="F712" s="192"/>
      <c r="G712" s="192"/>
      <c r="H712" s="447">
        <v>13</v>
      </c>
      <c r="I712" s="447"/>
      <c r="J712" s="213" t="s">
        <v>210</v>
      </c>
      <c r="K712" s="192"/>
      <c r="L712" s="450">
        <v>19</v>
      </c>
      <c r="M712" s="450"/>
      <c r="N712" s="303"/>
      <c r="O712" s="192"/>
      <c r="P712" s="192"/>
      <c r="Q712" s="192"/>
      <c r="R712" s="451">
        <v>24</v>
      </c>
      <c r="S712" s="451"/>
      <c r="T712" s="231" t="s">
        <v>361</v>
      </c>
      <c r="U712" s="192"/>
      <c r="V712" s="192"/>
      <c r="W712" s="194">
        <v>34</v>
      </c>
      <c r="X712" s="238" t="s">
        <v>449</v>
      </c>
      <c r="Y712" s="192"/>
      <c r="Z712" s="195">
        <v>45</v>
      </c>
      <c r="AA712" s="245" t="s">
        <v>527</v>
      </c>
      <c r="AB712" s="3"/>
    </row>
    <row r="713" spans="1:28" ht="150" hidden="1" customHeight="1">
      <c r="B713" s="448">
        <v>7</v>
      </c>
      <c r="C713" s="448"/>
      <c r="D713" s="256" t="s">
        <v>551</v>
      </c>
      <c r="E713" s="192"/>
      <c r="F713" s="192"/>
      <c r="G713" s="192"/>
      <c r="H713" s="447">
        <v>14</v>
      </c>
      <c r="I713" s="447"/>
      <c r="J713" s="215"/>
      <c r="K713" s="192"/>
      <c r="L713" s="450">
        <v>20</v>
      </c>
      <c r="M713" s="450"/>
      <c r="N713" s="303"/>
      <c r="O713" s="192"/>
      <c r="P713" s="192"/>
      <c r="Q713" s="192"/>
      <c r="R713" s="451">
        <v>25</v>
      </c>
      <c r="S713" s="451"/>
      <c r="T713" s="231" t="s">
        <v>362</v>
      </c>
      <c r="U713" s="192"/>
      <c r="V713" s="192"/>
      <c r="W713" s="194">
        <v>35</v>
      </c>
      <c r="X713" s="238" t="s">
        <v>452</v>
      </c>
      <c r="Y713" s="192"/>
      <c r="Z713" s="195">
        <v>46</v>
      </c>
      <c r="AA713" s="245" t="s">
        <v>528</v>
      </c>
      <c r="AB713" s="3"/>
    </row>
    <row r="714" spans="1:28" ht="150" hidden="1" customHeight="1">
      <c r="A714" s="3"/>
      <c r="B714" s="461"/>
      <c r="C714" s="461"/>
      <c r="D714" s="319"/>
      <c r="E714" s="192"/>
      <c r="F714" s="192"/>
      <c r="G714" s="192"/>
      <c r="H714" s="447">
        <v>15</v>
      </c>
      <c r="I714" s="447"/>
      <c r="J714" s="215"/>
      <c r="K714" s="192"/>
      <c r="L714" s="450">
        <v>29</v>
      </c>
      <c r="M714" s="450"/>
      <c r="N714" s="304"/>
      <c r="O714" s="192"/>
      <c r="P714" s="192"/>
      <c r="Q714" s="192"/>
      <c r="R714" s="451">
        <v>26</v>
      </c>
      <c r="S714" s="451"/>
      <c r="T714" s="231" t="s">
        <v>365</v>
      </c>
      <c r="U714" s="192"/>
      <c r="V714" s="192"/>
      <c r="W714" s="194">
        <v>36</v>
      </c>
      <c r="X714" s="238" t="s">
        <v>453</v>
      </c>
      <c r="Y714" s="192"/>
      <c r="Z714" s="195">
        <v>47</v>
      </c>
      <c r="AA714" s="245" t="s">
        <v>529</v>
      </c>
      <c r="AB714" s="3"/>
    </row>
    <row r="715" spans="1:28" ht="150" hidden="1" customHeight="1">
      <c r="A715" s="3"/>
      <c r="B715" s="461"/>
      <c r="C715" s="461"/>
      <c r="D715" s="288"/>
      <c r="E715" s="192"/>
      <c r="F715" s="192"/>
      <c r="G715" s="192"/>
      <c r="H715" s="447">
        <v>16</v>
      </c>
      <c r="I715" s="447"/>
      <c r="J715" s="215"/>
      <c r="K715" s="192"/>
      <c r="L715" s="450">
        <v>30</v>
      </c>
      <c r="M715" s="450"/>
      <c r="N715" s="304"/>
      <c r="O715" s="192"/>
      <c r="P715" s="192"/>
      <c r="Q715" s="192"/>
      <c r="R715" s="451">
        <v>27</v>
      </c>
      <c r="S715" s="451"/>
      <c r="T715" s="231" t="s">
        <v>367</v>
      </c>
      <c r="U715" s="192"/>
      <c r="V715" s="192"/>
      <c r="W715" s="194">
        <v>37</v>
      </c>
      <c r="X715" s="238" t="s">
        <v>454</v>
      </c>
      <c r="Y715" s="192"/>
      <c r="Z715" s="195">
        <v>48</v>
      </c>
      <c r="AA715" s="245" t="s">
        <v>530</v>
      </c>
      <c r="AB715" s="3"/>
    </row>
    <row r="716" spans="1:28" ht="150" hidden="1" customHeight="1">
      <c r="A716" s="3"/>
      <c r="B716" s="461"/>
      <c r="C716" s="461"/>
      <c r="D716" s="320"/>
      <c r="E716" s="192"/>
      <c r="F716" s="192"/>
      <c r="G716" s="192"/>
      <c r="H716" s="447">
        <v>17</v>
      </c>
      <c r="I716" s="447"/>
      <c r="J716" s="218"/>
      <c r="K716" s="192"/>
      <c r="L716" s="450">
        <v>31</v>
      </c>
      <c r="M716" s="450"/>
      <c r="N716" s="305"/>
      <c r="O716" s="192"/>
      <c r="P716" s="192"/>
      <c r="Q716" s="192"/>
      <c r="R716" s="451">
        <v>28</v>
      </c>
      <c r="S716" s="451"/>
      <c r="T716" s="308" t="s">
        <v>369</v>
      </c>
      <c r="U716" s="192"/>
      <c r="V716" s="192"/>
      <c r="W716" s="194">
        <v>38</v>
      </c>
      <c r="X716" s="242" t="s">
        <v>455</v>
      </c>
      <c r="Y716" s="192"/>
      <c r="Z716" s="250">
        <v>49</v>
      </c>
      <c r="AA716" s="249" t="s">
        <v>531</v>
      </c>
      <c r="AB716" s="3"/>
    </row>
    <row r="717" spans="1:28" ht="150" hidden="1" customHeight="1">
      <c r="A717" s="3"/>
      <c r="D717" s="257"/>
      <c r="H717" s="447">
        <v>18</v>
      </c>
      <c r="I717" s="447"/>
      <c r="J717" s="219"/>
      <c r="L717" s="450">
        <v>32</v>
      </c>
      <c r="M717" s="450"/>
      <c r="N717" s="306"/>
      <c r="T717" s="228"/>
      <c r="W717" s="194">
        <v>39</v>
      </c>
      <c r="X717" s="242" t="s">
        <v>459</v>
      </c>
      <c r="Z717" s="251">
        <v>50</v>
      </c>
      <c r="AA717" s="245" t="s">
        <v>532</v>
      </c>
      <c r="AB717" s="3"/>
    </row>
    <row r="718" spans="1:28" ht="150" hidden="1" customHeight="1">
      <c r="A718" s="3"/>
      <c r="L718" s="450">
        <v>33</v>
      </c>
      <c r="M718" s="450"/>
      <c r="N718" s="307"/>
      <c r="T718" s="237"/>
      <c r="W718" s="244"/>
      <c r="X718" s="244"/>
      <c r="Z718" s="248"/>
      <c r="AA718" s="3"/>
      <c r="AB718" s="3"/>
    </row>
    <row r="719" spans="1:28" ht="150" hidden="1" customHeight="1">
      <c r="A719" s="3"/>
      <c r="L719" s="301"/>
      <c r="M719" s="301"/>
      <c r="N719" s="307"/>
      <c r="T719" s="237"/>
      <c r="W719" s="275"/>
      <c r="X719" s="275"/>
      <c r="Z719" s="275"/>
      <c r="AA719" s="3"/>
      <c r="AB719" s="3"/>
    </row>
    <row r="720" spans="1:28" hidden="1">
      <c r="A720" s="3"/>
      <c r="T720" s="228"/>
      <c r="X720" s="239"/>
      <c r="AB720" s="3"/>
    </row>
    <row r="721" spans="1:29" hidden="1">
      <c r="A721" s="3"/>
      <c r="T721" s="236"/>
      <c r="AB721" s="3"/>
    </row>
    <row r="722" spans="1:29" hidden="1">
      <c r="A722" s="3"/>
      <c r="AB722" s="3"/>
    </row>
    <row r="723" spans="1:29" hidden="1">
      <c r="A723" s="3"/>
      <c r="C723" s="197"/>
      <c r="D723" s="197"/>
      <c r="E723" s="197"/>
      <c r="F723" s="197"/>
      <c r="G723" s="197"/>
      <c r="H723" s="197"/>
      <c r="I723" s="197"/>
      <c r="J723" s="197"/>
      <c r="K723" s="197"/>
      <c r="L723" s="197"/>
      <c r="M723" s="197"/>
      <c r="N723" s="197"/>
      <c r="O723" s="197"/>
      <c r="P723" s="197"/>
      <c r="Q723" s="197"/>
      <c r="R723" s="197"/>
      <c r="S723" s="197"/>
      <c r="T723" s="197"/>
      <c r="U723" s="197"/>
      <c r="V723" s="197"/>
      <c r="W723" s="197"/>
      <c r="X723" s="197"/>
      <c r="Y723" s="197"/>
      <c r="Z723" s="197"/>
      <c r="AA723" s="197"/>
      <c r="AB723" s="197"/>
      <c r="AC723" s="197"/>
    </row>
    <row r="724" spans="1:29" hidden="1">
      <c r="A724" s="3"/>
      <c r="C724" s="197"/>
      <c r="D724" s="197"/>
      <c r="E724" s="197"/>
      <c r="F724" s="197"/>
      <c r="G724" s="197"/>
      <c r="H724" s="197"/>
      <c r="I724" s="197"/>
      <c r="J724" s="197"/>
      <c r="K724" s="197"/>
      <c r="L724" s="197"/>
      <c r="M724" s="197"/>
      <c r="N724" s="197"/>
      <c r="O724" s="197"/>
      <c r="P724" s="197"/>
      <c r="Q724" s="197"/>
      <c r="R724" s="197"/>
      <c r="S724" s="197"/>
      <c r="T724" s="197"/>
      <c r="U724" s="197"/>
      <c r="V724" s="197"/>
      <c r="W724" s="197"/>
      <c r="X724" s="197"/>
      <c r="Y724" s="197"/>
      <c r="Z724" s="197"/>
      <c r="AA724" s="197"/>
      <c r="AB724" s="197"/>
      <c r="AC724" s="197"/>
    </row>
    <row r="725" spans="1:29" hidden="1">
      <c r="A725" s="3"/>
      <c r="C725" s="197"/>
      <c r="D725" s="197"/>
      <c r="E725" s="197"/>
      <c r="F725" s="197"/>
      <c r="G725" s="197"/>
      <c r="H725" s="197"/>
      <c r="I725" s="197"/>
      <c r="J725" s="197"/>
      <c r="K725" s="197"/>
      <c r="L725" s="197"/>
      <c r="M725" s="197"/>
      <c r="N725" s="197"/>
      <c r="O725" s="197"/>
      <c r="P725" s="197"/>
      <c r="Q725" s="197"/>
      <c r="R725" s="197"/>
      <c r="S725" s="197"/>
      <c r="T725" s="197"/>
      <c r="U725" s="197"/>
      <c r="V725" s="197"/>
      <c r="W725" s="197"/>
      <c r="X725" s="197"/>
      <c r="Y725" s="197"/>
      <c r="Z725" s="197"/>
      <c r="AA725" s="197"/>
      <c r="AB725" s="197"/>
      <c r="AC725" s="197"/>
    </row>
    <row r="726" spans="1:29" hidden="1">
      <c r="A726" s="3"/>
      <c r="C726" s="197"/>
      <c r="D726" s="197"/>
      <c r="E726" s="197"/>
      <c r="F726" s="197"/>
      <c r="G726" s="197"/>
      <c r="H726" s="197"/>
      <c r="I726" s="197"/>
      <c r="J726" s="197"/>
      <c r="K726" s="197"/>
      <c r="L726" s="197"/>
      <c r="M726" s="197"/>
      <c r="N726" s="197"/>
      <c r="O726" s="197"/>
      <c r="P726" s="197"/>
      <c r="Q726" s="197"/>
      <c r="R726" s="197"/>
      <c r="S726" s="197"/>
      <c r="T726" s="197"/>
      <c r="U726" s="197"/>
      <c r="V726" s="197"/>
      <c r="W726" s="197"/>
      <c r="X726" s="197"/>
      <c r="Y726" s="197"/>
      <c r="Z726" s="197"/>
      <c r="AA726" s="197"/>
      <c r="AB726" s="197"/>
      <c r="AC726" s="197"/>
    </row>
    <row r="727" spans="1:29" hidden="1">
      <c r="A727" s="3"/>
      <c r="AB727" s="3"/>
    </row>
    <row r="728" spans="1:29" ht="14.25" hidden="1" customHeight="1">
      <c r="A728" s="3"/>
      <c r="D728" s="452">
        <v>7</v>
      </c>
      <c r="J728" s="452">
        <v>8</v>
      </c>
      <c r="N728" s="452">
        <v>9</v>
      </c>
      <c r="T728" s="452">
        <v>9</v>
      </c>
      <c r="AA728" s="452">
        <v>10</v>
      </c>
      <c r="AB728" s="3"/>
    </row>
    <row r="729" spans="1:29" ht="14.25" hidden="1" customHeight="1">
      <c r="A729" s="3"/>
      <c r="D729" s="453"/>
      <c r="J729" s="453"/>
      <c r="N729" s="453"/>
      <c r="T729" s="453"/>
      <c r="AA729" s="459"/>
      <c r="AB729" s="3"/>
    </row>
    <row r="730" spans="1:29" ht="150" hidden="1" customHeight="1">
      <c r="A730" s="3"/>
      <c r="B730" s="448">
        <v>71</v>
      </c>
      <c r="C730" s="448"/>
      <c r="D730" s="273"/>
      <c r="E730" s="192"/>
      <c r="F730" s="192"/>
      <c r="G730" s="192"/>
      <c r="H730" s="447">
        <v>81</v>
      </c>
      <c r="I730" s="447"/>
      <c r="J730" s="267">
        <v>2</v>
      </c>
      <c r="K730" s="192"/>
      <c r="L730" s="450"/>
      <c r="M730" s="450"/>
      <c r="N730" s="275"/>
      <c r="O730" s="192"/>
      <c r="P730" s="192"/>
      <c r="Q730" s="192"/>
      <c r="R730" s="451">
        <v>91</v>
      </c>
      <c r="S730" s="451"/>
      <c r="T730" s="272">
        <v>2</v>
      </c>
      <c r="Y730" s="457">
        <v>101</v>
      </c>
      <c r="Z730" s="458"/>
      <c r="AA730" s="274">
        <v>2</v>
      </c>
      <c r="AB730" s="3"/>
    </row>
    <row r="731" spans="1:29" ht="150" hidden="1" customHeight="1">
      <c r="A731" s="3"/>
      <c r="B731" s="448">
        <v>72</v>
      </c>
      <c r="C731" s="448"/>
      <c r="D731" s="193"/>
      <c r="E731" s="192"/>
      <c r="F731" s="192"/>
      <c r="G731" s="192"/>
      <c r="H731" s="447">
        <v>82</v>
      </c>
      <c r="I731" s="447"/>
      <c r="J731" s="267">
        <v>3456545</v>
      </c>
      <c r="K731" s="192"/>
      <c r="L731" s="450"/>
      <c r="M731" s="450"/>
      <c r="N731" s="275"/>
      <c r="O731" s="192"/>
      <c r="P731" s="192"/>
      <c r="Q731" s="192"/>
      <c r="R731" s="451">
        <v>92</v>
      </c>
      <c r="S731" s="451"/>
      <c r="T731" s="272"/>
      <c r="Y731" s="457">
        <v>102</v>
      </c>
      <c r="Z731" s="458"/>
      <c r="AA731" s="274"/>
      <c r="AB731" s="3"/>
    </row>
    <row r="732" spans="1:29" ht="150" hidden="1" customHeight="1">
      <c r="A732" s="3"/>
      <c r="B732" s="448">
        <v>73</v>
      </c>
      <c r="C732" s="448"/>
      <c r="D732" s="193"/>
      <c r="E732" s="192"/>
      <c r="F732" s="192"/>
      <c r="G732" s="192"/>
      <c r="H732" s="447">
        <v>83</v>
      </c>
      <c r="I732" s="447"/>
      <c r="J732" s="267"/>
      <c r="K732" s="192"/>
      <c r="L732" s="450"/>
      <c r="M732" s="450"/>
      <c r="N732" s="275"/>
      <c r="O732" s="192"/>
      <c r="P732" s="192"/>
      <c r="Q732" s="192"/>
      <c r="R732" s="451">
        <v>93</v>
      </c>
      <c r="S732" s="451"/>
      <c r="T732" s="272"/>
      <c r="Y732" s="457">
        <v>103</v>
      </c>
      <c r="Z732" s="458"/>
      <c r="AA732" s="274"/>
      <c r="AB732" s="3"/>
    </row>
    <row r="733" spans="1:29" ht="150" hidden="1" customHeight="1">
      <c r="A733" s="3"/>
      <c r="B733" s="448">
        <v>74</v>
      </c>
      <c r="C733" s="448"/>
      <c r="D733" s="193"/>
      <c r="E733" s="192"/>
      <c r="F733" s="192"/>
      <c r="G733" s="192"/>
      <c r="H733" s="447">
        <v>84</v>
      </c>
      <c r="I733" s="447"/>
      <c r="J733" s="267"/>
      <c r="K733" s="192"/>
      <c r="L733" s="450"/>
      <c r="M733" s="450"/>
      <c r="N733" s="275"/>
      <c r="O733" s="192"/>
      <c r="P733" s="192"/>
      <c r="Q733" s="192"/>
      <c r="R733" s="451">
        <v>94</v>
      </c>
      <c r="S733" s="451"/>
      <c r="T733" s="272"/>
      <c r="Y733" s="457">
        <v>104</v>
      </c>
      <c r="Z733" s="458"/>
      <c r="AA733" s="274"/>
      <c r="AB733" s="3"/>
    </row>
    <row r="734" spans="1:29" ht="150" hidden="1" customHeight="1">
      <c r="A734" s="3"/>
      <c r="B734" s="448">
        <v>75</v>
      </c>
      <c r="C734" s="448"/>
      <c r="D734" s="193"/>
      <c r="E734" s="192"/>
      <c r="F734" s="192"/>
      <c r="G734" s="192"/>
      <c r="H734" s="447">
        <v>85</v>
      </c>
      <c r="I734" s="447"/>
      <c r="J734" s="267"/>
      <c r="K734" s="192"/>
      <c r="L734" s="450"/>
      <c r="M734" s="450"/>
      <c r="N734" s="275"/>
      <c r="O734" s="192"/>
      <c r="P734" s="192"/>
      <c r="Q734" s="192"/>
      <c r="R734" s="451">
        <v>95</v>
      </c>
      <c r="S734" s="451"/>
      <c r="T734" s="272"/>
      <c r="Y734" s="457">
        <v>105</v>
      </c>
      <c r="Z734" s="458"/>
      <c r="AA734" s="274"/>
      <c r="AB734" s="3"/>
    </row>
    <row r="735" spans="1:29" ht="150" hidden="1" customHeight="1">
      <c r="A735" s="3"/>
      <c r="B735" s="448">
        <v>76</v>
      </c>
      <c r="C735" s="448"/>
      <c r="D735" s="193"/>
      <c r="E735" s="192"/>
      <c r="F735" s="192"/>
      <c r="G735" s="192"/>
      <c r="H735" s="447">
        <v>86</v>
      </c>
      <c r="I735" s="447"/>
      <c r="J735" s="267"/>
      <c r="K735" s="192"/>
      <c r="L735" s="450"/>
      <c r="M735" s="450"/>
      <c r="N735" s="275"/>
      <c r="O735" s="192"/>
      <c r="P735" s="192"/>
      <c r="Q735" s="192"/>
      <c r="R735" s="451">
        <v>96</v>
      </c>
      <c r="S735" s="451"/>
      <c r="T735" s="272"/>
      <c r="Y735" s="457">
        <v>106</v>
      </c>
      <c r="Z735" s="458"/>
      <c r="AA735" s="274"/>
      <c r="AB735" s="3"/>
    </row>
    <row r="736" spans="1:29" ht="150" hidden="1" customHeight="1">
      <c r="A736" s="3"/>
      <c r="B736" s="448">
        <v>77</v>
      </c>
      <c r="C736" s="448"/>
      <c r="D736" s="193"/>
      <c r="E736" s="192"/>
      <c r="F736" s="192"/>
      <c r="G736" s="192"/>
      <c r="H736" s="447">
        <v>87</v>
      </c>
      <c r="I736" s="447"/>
      <c r="J736" s="267"/>
      <c r="K736" s="192"/>
      <c r="L736" s="450"/>
      <c r="M736" s="450"/>
      <c r="N736" s="275"/>
      <c r="O736" s="192"/>
      <c r="P736" s="192"/>
      <c r="Q736" s="192"/>
      <c r="R736" s="451">
        <v>97</v>
      </c>
      <c r="S736" s="451"/>
      <c r="T736" s="272"/>
      <c r="Y736" s="457">
        <v>107</v>
      </c>
      <c r="Z736" s="458"/>
      <c r="AA736" s="274"/>
      <c r="AB736" s="3"/>
    </row>
    <row r="737" spans="1:29" ht="150" hidden="1" customHeight="1">
      <c r="A737" s="3"/>
      <c r="B737" s="448">
        <v>78</v>
      </c>
      <c r="C737" s="448"/>
      <c r="D737" s="193">
        <v>124584</v>
      </c>
      <c r="E737" s="192"/>
      <c r="F737" s="192"/>
      <c r="G737" s="192"/>
      <c r="H737" s="447">
        <v>88</v>
      </c>
      <c r="I737" s="447"/>
      <c r="J737" s="267"/>
      <c r="K737" s="192"/>
      <c r="L737" s="450"/>
      <c r="M737" s="450"/>
      <c r="N737" s="275"/>
      <c r="O737" s="192"/>
      <c r="P737" s="192"/>
      <c r="Q737" s="192"/>
      <c r="R737" s="451">
        <v>98</v>
      </c>
      <c r="S737" s="451"/>
      <c r="T737" s="272"/>
      <c r="Y737" s="457">
        <v>108</v>
      </c>
      <c r="Z737" s="458"/>
      <c r="AA737" s="274"/>
      <c r="AB737" s="3"/>
    </row>
    <row r="738" spans="1:29" ht="150" hidden="1" customHeight="1">
      <c r="A738" s="3"/>
      <c r="B738" s="448">
        <v>79</v>
      </c>
      <c r="C738" s="448"/>
      <c r="D738" s="193"/>
      <c r="E738" s="192"/>
      <c r="F738" s="192"/>
      <c r="G738" s="192"/>
      <c r="H738" s="447">
        <v>89</v>
      </c>
      <c r="I738" s="447"/>
      <c r="J738" s="267"/>
      <c r="K738" s="192"/>
      <c r="L738" s="450"/>
      <c r="M738" s="450"/>
      <c r="N738" s="275"/>
      <c r="O738" s="192"/>
      <c r="P738" s="192"/>
      <c r="Q738" s="192"/>
      <c r="R738" s="451">
        <v>99</v>
      </c>
      <c r="S738" s="451"/>
      <c r="T738" s="272"/>
      <c r="Y738" s="457">
        <v>109</v>
      </c>
      <c r="Z738" s="458"/>
      <c r="AA738" s="274"/>
      <c r="AB738" s="3"/>
    </row>
    <row r="739" spans="1:29" ht="150" hidden="1" customHeight="1">
      <c r="A739" s="3"/>
      <c r="B739" s="448">
        <v>80</v>
      </c>
      <c r="C739" s="448"/>
      <c r="D739" s="193"/>
      <c r="E739" s="192"/>
      <c r="F739" s="192"/>
      <c r="G739" s="192"/>
      <c r="H739" s="447">
        <v>90</v>
      </c>
      <c r="I739" s="447"/>
      <c r="J739" s="267"/>
      <c r="K739" s="192"/>
      <c r="L739" s="450"/>
      <c r="M739" s="450"/>
      <c r="N739" s="275"/>
      <c r="O739" s="192"/>
      <c r="P739" s="192"/>
      <c r="Q739" s="192"/>
      <c r="R739" s="451">
        <v>100</v>
      </c>
      <c r="S739" s="451"/>
      <c r="T739" s="272"/>
      <c r="Y739" s="457">
        <v>110</v>
      </c>
      <c r="Z739" s="458"/>
      <c r="AA739" s="274"/>
      <c r="AB739" s="3"/>
    </row>
    <row r="740" spans="1:29" hidden="1">
      <c r="A740" s="134"/>
      <c r="B740" s="135"/>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c r="Y740" s="134"/>
      <c r="Z740" s="134"/>
      <c r="AA740" s="134"/>
      <c r="AB740" s="134"/>
      <c r="AC740" s="134"/>
    </row>
    <row r="741" spans="1:29" hidden="1">
      <c r="A741" s="134"/>
      <c r="B741" s="135"/>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c r="Y741" s="134"/>
      <c r="Z741" s="134"/>
      <c r="AA741" s="134"/>
      <c r="AB741" s="134"/>
      <c r="AC741" s="134"/>
    </row>
    <row r="742" spans="1:29" hidden="1">
      <c r="A742" s="134"/>
      <c r="B742" s="135"/>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c r="Y742" s="134"/>
      <c r="Z742" s="134"/>
      <c r="AA742" s="134"/>
      <c r="AB742" s="134"/>
      <c r="AC742" s="134"/>
    </row>
    <row r="743" spans="1:29" ht="14.25" hidden="1" customHeight="1">
      <c r="A743" s="3"/>
      <c r="D743" s="460"/>
      <c r="J743" s="452">
        <v>11</v>
      </c>
      <c r="T743" s="452">
        <v>12</v>
      </c>
      <c r="X743" s="452">
        <v>13</v>
      </c>
      <c r="AA743" s="452">
        <v>14</v>
      </c>
      <c r="AB743" s="3"/>
    </row>
    <row r="744" spans="1:29" ht="14.25" hidden="1" customHeight="1">
      <c r="A744" s="3"/>
      <c r="D744" s="460"/>
      <c r="J744" s="453"/>
      <c r="T744" s="453"/>
      <c r="X744" s="459"/>
      <c r="AA744" s="459"/>
      <c r="AB744" s="3"/>
    </row>
    <row r="745" spans="1:29" ht="150" hidden="1" customHeight="1">
      <c r="A745" s="454"/>
      <c r="B745" s="454"/>
      <c r="C745" s="454"/>
      <c r="D745" s="275"/>
      <c r="E745" s="192"/>
      <c r="F745" s="192"/>
      <c r="G745" s="192"/>
      <c r="H745" s="447">
        <v>111</v>
      </c>
      <c r="I745" s="447"/>
      <c r="J745" s="267">
        <v>2</v>
      </c>
      <c r="K745" s="192"/>
      <c r="L745" s="450"/>
      <c r="M745" s="450"/>
      <c r="N745" s="275"/>
      <c r="O745" s="192"/>
      <c r="P745" s="192"/>
      <c r="Q745" s="192"/>
      <c r="R745" s="451">
        <v>121</v>
      </c>
      <c r="S745" s="451"/>
      <c r="T745" s="272">
        <v>2</v>
      </c>
      <c r="V745" s="202"/>
      <c r="W745" s="203">
        <v>131</v>
      </c>
      <c r="X745" s="196"/>
      <c r="Y745" s="457">
        <v>141</v>
      </c>
      <c r="Z745" s="458"/>
      <c r="AA745" s="274">
        <v>2</v>
      </c>
      <c r="AB745" s="3"/>
    </row>
    <row r="746" spans="1:29" ht="150" hidden="1" customHeight="1">
      <c r="A746" s="454"/>
      <c r="B746" s="454"/>
      <c r="C746" s="454"/>
      <c r="D746" s="275"/>
      <c r="E746" s="192"/>
      <c r="F746" s="192"/>
      <c r="G746" s="192"/>
      <c r="H746" s="447">
        <v>112</v>
      </c>
      <c r="I746" s="447"/>
      <c r="J746" s="267">
        <v>3456545</v>
      </c>
      <c r="K746" s="192"/>
      <c r="L746" s="450"/>
      <c r="M746" s="450"/>
      <c r="N746" s="275"/>
      <c r="O746" s="192"/>
      <c r="P746" s="192"/>
      <c r="Q746" s="192"/>
      <c r="R746" s="451">
        <v>122</v>
      </c>
      <c r="S746" s="451"/>
      <c r="T746" s="272"/>
      <c r="V746" s="202"/>
      <c r="W746" s="203">
        <v>132</v>
      </c>
      <c r="X746" s="196">
        <v>521486214</v>
      </c>
      <c r="Y746" s="457">
        <v>142</v>
      </c>
      <c r="Z746" s="458"/>
      <c r="AA746" s="274"/>
      <c r="AB746" s="3"/>
    </row>
    <row r="747" spans="1:29" ht="150" hidden="1" customHeight="1">
      <c r="A747" s="454"/>
      <c r="B747" s="454"/>
      <c r="C747" s="454"/>
      <c r="D747" s="275"/>
      <c r="E747" s="192"/>
      <c r="F747" s="192"/>
      <c r="G747" s="192"/>
      <c r="H747" s="447">
        <v>113</v>
      </c>
      <c r="I747" s="447"/>
      <c r="J747" s="267"/>
      <c r="K747" s="192"/>
      <c r="L747" s="450"/>
      <c r="M747" s="450"/>
      <c r="N747" s="275"/>
      <c r="O747" s="192"/>
      <c r="P747" s="192"/>
      <c r="Q747" s="192"/>
      <c r="R747" s="451">
        <v>123</v>
      </c>
      <c r="S747" s="451"/>
      <c r="T747" s="272"/>
      <c r="V747" s="202"/>
      <c r="W747" s="203">
        <v>133</v>
      </c>
      <c r="X747" s="196"/>
      <c r="Y747" s="457">
        <v>143</v>
      </c>
      <c r="Z747" s="458"/>
      <c r="AA747" s="274"/>
      <c r="AB747" s="3"/>
    </row>
    <row r="748" spans="1:29" ht="150" hidden="1" customHeight="1">
      <c r="A748" s="5"/>
      <c r="B748" s="454"/>
      <c r="C748" s="454"/>
      <c r="D748" s="275"/>
      <c r="E748" s="192"/>
      <c r="F748" s="192"/>
      <c r="G748" s="192"/>
      <c r="H748" s="447">
        <v>114</v>
      </c>
      <c r="I748" s="447"/>
      <c r="J748" s="267"/>
      <c r="K748" s="192"/>
      <c r="L748" s="450"/>
      <c r="M748" s="450"/>
      <c r="N748" s="275"/>
      <c r="O748" s="192"/>
      <c r="P748" s="192"/>
      <c r="Q748" s="192"/>
      <c r="R748" s="451">
        <v>124</v>
      </c>
      <c r="S748" s="451"/>
      <c r="T748" s="272"/>
      <c r="V748" s="202"/>
      <c r="W748" s="203">
        <v>134</v>
      </c>
      <c r="X748" s="196"/>
      <c r="Y748" s="457">
        <v>144</v>
      </c>
      <c r="Z748" s="458"/>
      <c r="AA748" s="274"/>
      <c r="AB748" s="3"/>
    </row>
    <row r="749" spans="1:29" ht="150" hidden="1" customHeight="1">
      <c r="A749" s="5"/>
      <c r="B749" s="454"/>
      <c r="C749" s="454"/>
      <c r="D749" s="275"/>
      <c r="E749" s="192"/>
      <c r="F749" s="192"/>
      <c r="G749" s="192"/>
      <c r="H749" s="447">
        <v>115</v>
      </c>
      <c r="I749" s="447"/>
      <c r="J749" s="267"/>
      <c r="K749" s="192"/>
      <c r="L749" s="450"/>
      <c r="M749" s="450"/>
      <c r="N749" s="275"/>
      <c r="O749" s="192"/>
      <c r="P749" s="192"/>
      <c r="Q749" s="192"/>
      <c r="R749" s="451">
        <v>125</v>
      </c>
      <c r="S749" s="451"/>
      <c r="T749" s="272"/>
      <c r="V749" s="202"/>
      <c r="W749" s="203">
        <v>135</v>
      </c>
      <c r="X749" s="196"/>
      <c r="Y749" s="457">
        <v>145</v>
      </c>
      <c r="Z749" s="458"/>
      <c r="AA749" s="274"/>
      <c r="AB749" s="3"/>
    </row>
    <row r="750" spans="1:29" ht="150" hidden="1" customHeight="1">
      <c r="A750" s="5"/>
      <c r="B750" s="454"/>
      <c r="C750" s="454"/>
      <c r="D750" s="275"/>
      <c r="E750" s="192"/>
      <c r="F750" s="192"/>
      <c r="G750" s="192"/>
      <c r="H750" s="447">
        <v>116</v>
      </c>
      <c r="I750" s="447"/>
      <c r="J750" s="267"/>
      <c r="K750" s="192"/>
      <c r="L750" s="450"/>
      <c r="M750" s="450"/>
      <c r="N750" s="275"/>
      <c r="O750" s="192"/>
      <c r="P750" s="192"/>
      <c r="Q750" s="192"/>
      <c r="R750" s="451">
        <v>126</v>
      </c>
      <c r="S750" s="451"/>
      <c r="T750" s="272"/>
      <c r="V750" s="202"/>
      <c r="W750" s="203">
        <v>136</v>
      </c>
      <c r="X750" s="196"/>
      <c r="Y750" s="457">
        <v>146</v>
      </c>
      <c r="Z750" s="458"/>
      <c r="AA750" s="274"/>
      <c r="AB750" s="3"/>
    </row>
    <row r="751" spans="1:29" ht="150" hidden="1" customHeight="1">
      <c r="A751" s="455">
        <v>77</v>
      </c>
      <c r="B751" s="455"/>
      <c r="C751" s="456"/>
      <c r="D751" s="275"/>
      <c r="E751" s="192"/>
      <c r="F751" s="192"/>
      <c r="G751" s="192"/>
      <c r="H751" s="447">
        <v>117</v>
      </c>
      <c r="I751" s="447"/>
      <c r="J751" s="267"/>
      <c r="K751" s="192"/>
      <c r="L751" s="450"/>
      <c r="M751" s="450"/>
      <c r="N751" s="275"/>
      <c r="O751" s="192"/>
      <c r="P751" s="192"/>
      <c r="Q751" s="192"/>
      <c r="R751" s="451">
        <v>127</v>
      </c>
      <c r="S751" s="451"/>
      <c r="T751" s="272"/>
      <c r="V751" s="202"/>
      <c r="W751" s="203">
        <v>137</v>
      </c>
      <c r="X751" s="196"/>
      <c r="Y751" s="457">
        <v>147</v>
      </c>
      <c r="Z751" s="458"/>
      <c r="AA751" s="274"/>
      <c r="AB751" s="3"/>
    </row>
    <row r="752" spans="1:29" ht="150" hidden="1" customHeight="1">
      <c r="A752" s="448">
        <v>78</v>
      </c>
      <c r="B752" s="448"/>
      <c r="C752" s="449"/>
      <c r="D752" s="275"/>
      <c r="E752" s="192"/>
      <c r="F752" s="192"/>
      <c r="G752" s="192"/>
      <c r="H752" s="447">
        <v>118</v>
      </c>
      <c r="I752" s="447"/>
      <c r="J752" s="267"/>
      <c r="K752" s="192"/>
      <c r="L752" s="450"/>
      <c r="M752" s="450"/>
      <c r="N752" s="275"/>
      <c r="O752" s="192"/>
      <c r="P752" s="192"/>
      <c r="Q752" s="192"/>
      <c r="R752" s="451">
        <v>128</v>
      </c>
      <c r="S752" s="451"/>
      <c r="T752" s="272"/>
      <c r="V752" s="202"/>
      <c r="W752" s="203">
        <v>138</v>
      </c>
      <c r="X752" s="196"/>
      <c r="Y752" s="457">
        <v>148</v>
      </c>
      <c r="Z752" s="458"/>
      <c r="AA752" s="274"/>
      <c r="AB752" s="3"/>
    </row>
    <row r="753" spans="1:28" ht="150" hidden="1" customHeight="1">
      <c r="A753" s="448">
        <v>79</v>
      </c>
      <c r="B753" s="448"/>
      <c r="C753" s="449"/>
      <c r="D753" s="275"/>
      <c r="E753" s="192"/>
      <c r="F753" s="192"/>
      <c r="G753" s="192"/>
      <c r="H753" s="447">
        <v>119</v>
      </c>
      <c r="I753" s="447"/>
      <c r="J753" s="267" t="s">
        <v>53</v>
      </c>
      <c r="K753" s="192"/>
      <c r="L753" s="450"/>
      <c r="M753" s="450"/>
      <c r="N753" s="275"/>
      <c r="O753" s="192"/>
      <c r="P753" s="192"/>
      <c r="Q753" s="192"/>
      <c r="R753" s="451">
        <v>129</v>
      </c>
      <c r="S753" s="451"/>
      <c r="T753" s="272"/>
      <c r="W753" s="203">
        <v>139</v>
      </c>
      <c r="X753" s="196"/>
      <c r="Y753" s="457">
        <v>149</v>
      </c>
      <c r="Z753" s="458"/>
      <c r="AA753" s="274"/>
      <c r="AB753" s="3"/>
    </row>
    <row r="754" spans="1:28" ht="150" hidden="1" customHeight="1">
      <c r="A754" s="448">
        <v>80</v>
      </c>
      <c r="B754" s="448"/>
      <c r="C754" s="449"/>
      <c r="D754" s="275"/>
      <c r="E754" s="192"/>
      <c r="F754" s="192"/>
      <c r="G754" s="192"/>
      <c r="H754" s="447">
        <v>120</v>
      </c>
      <c r="I754" s="447"/>
      <c r="J754" s="267"/>
      <c r="K754" s="192"/>
      <c r="L754" s="450"/>
      <c r="M754" s="450"/>
      <c r="N754" s="275"/>
      <c r="O754" s="192"/>
      <c r="P754" s="192"/>
      <c r="Q754" s="192"/>
      <c r="R754" s="451">
        <v>130</v>
      </c>
      <c r="S754" s="451"/>
      <c r="T754" s="272"/>
      <c r="W754" s="203">
        <v>140</v>
      </c>
      <c r="X754" s="196"/>
      <c r="Y754" s="457">
        <v>150</v>
      </c>
      <c r="Z754" s="458"/>
      <c r="AA754" s="274"/>
      <c r="AB754" s="3"/>
    </row>
    <row r="755" spans="1:28" hidden="1">
      <c r="A755" s="3"/>
      <c r="D755" s="5"/>
      <c r="AB755" s="3"/>
    </row>
    <row r="756" spans="1:28" hidden="1">
      <c r="A756" s="3"/>
      <c r="D756" s="5"/>
      <c r="J756" s="452">
        <v>15</v>
      </c>
      <c r="AB756" s="3"/>
    </row>
    <row r="757" spans="1:28" hidden="1">
      <c r="A757" s="3"/>
      <c r="D757" s="5"/>
      <c r="J757" s="453"/>
      <c r="AB757" s="3"/>
    </row>
    <row r="758" spans="1:28" ht="150" hidden="1" customHeight="1">
      <c r="A758" s="3"/>
      <c r="D758" s="5"/>
      <c r="H758" s="447">
        <v>151</v>
      </c>
      <c r="I758" s="447"/>
      <c r="J758" s="267">
        <v>2</v>
      </c>
      <c r="AB758" s="3"/>
    </row>
    <row r="759" spans="1:28" ht="150" hidden="1" customHeight="1">
      <c r="A759" s="3"/>
      <c r="D759" s="5"/>
      <c r="H759" s="447">
        <v>152</v>
      </c>
      <c r="I759" s="447"/>
      <c r="J759" s="267">
        <v>3456545</v>
      </c>
      <c r="AB759" s="3"/>
    </row>
    <row r="760" spans="1:28" ht="150" hidden="1" customHeight="1">
      <c r="A760" s="3"/>
      <c r="D760" s="5"/>
      <c r="H760" s="447">
        <v>153</v>
      </c>
      <c r="I760" s="447"/>
      <c r="J760" s="267"/>
      <c r="AB760" s="3"/>
    </row>
    <row r="761" spans="1:28" ht="150" hidden="1" customHeight="1">
      <c r="A761" s="3"/>
      <c r="D761" s="5"/>
      <c r="H761" s="447">
        <v>154</v>
      </c>
      <c r="I761" s="447"/>
      <c r="J761" s="267"/>
      <c r="AB761" s="3"/>
    </row>
    <row r="762" spans="1:28" ht="150" hidden="1" customHeight="1">
      <c r="A762" s="3"/>
      <c r="D762" s="5"/>
      <c r="H762" s="447">
        <v>155</v>
      </c>
      <c r="I762" s="447"/>
      <c r="J762" s="267"/>
      <c r="AB762" s="3"/>
    </row>
    <row r="763" spans="1:28" ht="150" hidden="1" customHeight="1">
      <c r="A763" s="3"/>
      <c r="D763" s="5"/>
      <c r="H763" s="447">
        <v>156</v>
      </c>
      <c r="I763" s="447"/>
      <c r="J763" s="267"/>
      <c r="AB763" s="3"/>
    </row>
    <row r="764" spans="1:28" ht="150" hidden="1" customHeight="1">
      <c r="A764" s="3"/>
      <c r="D764" s="5"/>
      <c r="H764" s="447">
        <v>157</v>
      </c>
      <c r="I764" s="447"/>
      <c r="J764" s="267"/>
      <c r="AB764" s="3"/>
    </row>
    <row r="765" spans="1:28" ht="150" hidden="1" customHeight="1">
      <c r="A765" s="3"/>
      <c r="D765" s="5"/>
      <c r="H765" s="447">
        <v>158</v>
      </c>
      <c r="I765" s="447"/>
      <c r="J765" s="267"/>
      <c r="AB765" s="3"/>
    </row>
    <row r="766" spans="1:28" ht="150" hidden="1" customHeight="1">
      <c r="A766" s="3"/>
      <c r="D766" s="5"/>
      <c r="H766" s="447">
        <v>159</v>
      </c>
      <c r="I766" s="447"/>
      <c r="J766" s="267"/>
      <c r="AB766" s="3"/>
    </row>
    <row r="767" spans="1:28" ht="150" hidden="1" customHeight="1">
      <c r="A767" s="3"/>
      <c r="D767" s="5"/>
      <c r="H767" s="447">
        <v>160</v>
      </c>
      <c r="I767" s="447"/>
      <c r="J767" s="267"/>
      <c r="AB767" s="3"/>
    </row>
    <row r="768" spans="1:28" hidden="1">
      <c r="A768" s="3"/>
      <c r="D768" s="5"/>
      <c r="AB768" s="3"/>
    </row>
    <row r="769" spans="1:28" hidden="1">
      <c r="A769" s="3"/>
      <c r="D769" s="5"/>
      <c r="AB769" s="3"/>
    </row>
    <row r="770" spans="1:28" hidden="1">
      <c r="A770" s="3"/>
      <c r="D770" s="5"/>
      <c r="AB770" s="3"/>
    </row>
    <row r="771" spans="1:28" hidden="1">
      <c r="A771" s="3"/>
      <c r="D771" s="5"/>
      <c r="AB771" s="3"/>
    </row>
    <row r="772" spans="1:28" hidden="1">
      <c r="A772" s="3"/>
      <c r="D772" s="5"/>
      <c r="AB772" s="3"/>
    </row>
    <row r="773" spans="1:28" hidden="1">
      <c r="A773" s="3"/>
      <c r="D773" s="5"/>
      <c r="AB773" s="3"/>
    </row>
    <row r="774" spans="1:28" hidden="1">
      <c r="A774" s="3"/>
      <c r="D774" s="5"/>
      <c r="AB774" s="3"/>
    </row>
    <row r="775" spans="1:28" hidden="1">
      <c r="A775" s="3"/>
      <c r="AB775" s="3"/>
    </row>
    <row r="776" spans="1:28" hidden="1">
      <c r="A776" s="3"/>
      <c r="AB776" s="3"/>
    </row>
    <row r="777" spans="1:28" hidden="1">
      <c r="A777" s="3"/>
      <c r="AB777" s="3"/>
    </row>
    <row r="778" spans="1:28" hidden="1">
      <c r="A778" s="3"/>
      <c r="AB778" s="3"/>
    </row>
    <row r="779" spans="1:28" hidden="1">
      <c r="A779" s="3"/>
      <c r="AB779" s="3"/>
    </row>
    <row r="780" spans="1:28" hidden="1">
      <c r="A780" s="3"/>
      <c r="AB780" s="3"/>
    </row>
    <row r="781" spans="1:28" hidden="1">
      <c r="A781" s="3"/>
      <c r="AB781" s="3"/>
    </row>
    <row r="782" spans="1:28" hidden="1">
      <c r="A782" s="3"/>
      <c r="AB782" s="3"/>
    </row>
    <row r="783" spans="1:28" hidden="1">
      <c r="A783" s="3"/>
      <c r="AB783" s="3"/>
    </row>
    <row r="784" spans="1:28" hidden="1">
      <c r="A784" s="3"/>
      <c r="AB784" s="3"/>
    </row>
    <row r="785" spans="1:28" hidden="1">
      <c r="A785" s="3"/>
      <c r="AB785" s="3"/>
    </row>
    <row r="786" spans="1:28" hidden="1">
      <c r="A786" s="3"/>
      <c r="AB786" s="3"/>
    </row>
    <row r="787" spans="1:28" hidden="1">
      <c r="A787" s="3"/>
      <c r="AB787" s="3"/>
    </row>
    <row r="788" spans="1:28" hidden="1">
      <c r="A788" s="3"/>
      <c r="AB788" s="3"/>
    </row>
    <row r="789" spans="1:28" hidden="1">
      <c r="A789" s="3"/>
      <c r="AB789" s="3"/>
    </row>
    <row r="790" spans="1:28" hidden="1">
      <c r="A790" s="3"/>
      <c r="AB790" s="3"/>
    </row>
    <row r="791" spans="1:28" hidden="1">
      <c r="A791" s="3"/>
      <c r="AB791" s="3"/>
    </row>
    <row r="792" spans="1:28" hidden="1">
      <c r="A792" s="3"/>
      <c r="AB792" s="3"/>
    </row>
    <row r="793" spans="1:28" hidden="1">
      <c r="A793" s="3"/>
      <c r="AB793" s="3"/>
    </row>
    <row r="794" spans="1:28" hidden="1">
      <c r="A794" s="3"/>
      <c r="AB794" s="3"/>
    </row>
    <row r="795" spans="1:28" hidden="1">
      <c r="A795" s="3"/>
      <c r="AB795" s="3"/>
    </row>
    <row r="796" spans="1:28" hidden="1">
      <c r="A796" s="3"/>
      <c r="AB796" s="3"/>
    </row>
    <row r="797" spans="1:28" hidden="1">
      <c r="A797" s="3"/>
      <c r="AB797" s="3"/>
    </row>
    <row r="798" spans="1:28" hidden="1">
      <c r="A798" s="3"/>
      <c r="AB798" s="3"/>
    </row>
    <row r="799" spans="1:28" hidden="1">
      <c r="A799" s="3"/>
      <c r="AB799" s="3"/>
    </row>
    <row r="800" spans="1:28" hidden="1">
      <c r="A800" s="3"/>
      <c r="AB800" s="3"/>
    </row>
    <row r="801" spans="1:28" hidden="1">
      <c r="A801" s="3"/>
      <c r="AB801" s="3"/>
    </row>
    <row r="802" spans="1:28" hidden="1">
      <c r="A802" s="3"/>
      <c r="AB802" s="3"/>
    </row>
    <row r="803" spans="1:28" hidden="1">
      <c r="A803" s="3"/>
      <c r="AB803" s="3"/>
    </row>
    <row r="804" spans="1:28" hidden="1">
      <c r="A804" s="3"/>
      <c r="AB804" s="3"/>
    </row>
    <row r="805" spans="1:28" hidden="1">
      <c r="A805" s="3"/>
      <c r="AB805" s="3"/>
    </row>
    <row r="806" spans="1:28" hidden="1">
      <c r="A806" s="3"/>
      <c r="AB806" s="3"/>
    </row>
    <row r="807" spans="1:28" hidden="1">
      <c r="A807" s="3"/>
      <c r="AB807" s="3"/>
    </row>
    <row r="808" spans="1:28" hidden="1">
      <c r="A808" s="3"/>
      <c r="AB808" s="3"/>
    </row>
    <row r="809" spans="1:28" hidden="1">
      <c r="A809" s="3"/>
      <c r="AB809" s="3"/>
    </row>
    <row r="810" spans="1:28" hidden="1">
      <c r="A810" s="3"/>
      <c r="AB810" s="3"/>
    </row>
    <row r="811" spans="1:28" hidden="1">
      <c r="A811" s="3"/>
      <c r="AB811" s="3"/>
    </row>
    <row r="812" spans="1:28" hidden="1">
      <c r="A812" s="3"/>
      <c r="AB812" s="3"/>
    </row>
    <row r="813" spans="1:28" hidden="1">
      <c r="A813" s="3"/>
      <c r="AB813" s="3"/>
    </row>
    <row r="814" spans="1:28" hidden="1">
      <c r="A814" s="3"/>
      <c r="AB814" s="3"/>
    </row>
    <row r="815" spans="1:28" hidden="1">
      <c r="A815" s="3"/>
      <c r="AB815" s="3"/>
    </row>
    <row r="816" spans="1:28" hidden="1">
      <c r="A816" s="3"/>
      <c r="AB816" s="3"/>
    </row>
    <row r="817" spans="1:28" hidden="1">
      <c r="A817" s="3"/>
      <c r="AB817" s="3"/>
    </row>
    <row r="818" spans="1:28" hidden="1">
      <c r="A818" s="3"/>
      <c r="AB818" s="3"/>
    </row>
    <row r="819" spans="1:28" hidden="1">
      <c r="A819" s="3"/>
      <c r="AB819" s="3"/>
    </row>
    <row r="820" spans="1:28" hidden="1">
      <c r="A820" s="3"/>
      <c r="AB820" s="3"/>
    </row>
    <row r="821" spans="1:28" hidden="1">
      <c r="A821" s="3"/>
      <c r="AB821" s="3"/>
    </row>
    <row r="822" spans="1:28" hidden="1">
      <c r="A822" s="3"/>
      <c r="AB822" s="3"/>
    </row>
    <row r="823" spans="1:28" hidden="1">
      <c r="A823" s="3"/>
      <c r="AB823" s="3"/>
    </row>
    <row r="824" spans="1:28" hidden="1">
      <c r="A824" s="3"/>
      <c r="AB824" s="3"/>
    </row>
    <row r="825" spans="1:28" hidden="1">
      <c r="A825" s="3"/>
      <c r="AB825" s="3"/>
    </row>
    <row r="826" spans="1:28" hidden="1">
      <c r="A826" s="3"/>
      <c r="AB826" s="3"/>
    </row>
    <row r="827" spans="1:28" hidden="1">
      <c r="A827" s="3"/>
      <c r="AB827" s="3"/>
    </row>
    <row r="828" spans="1:28" hidden="1">
      <c r="A828" s="3"/>
      <c r="AB828" s="3"/>
    </row>
    <row r="829" spans="1:28" hidden="1">
      <c r="A829" s="3"/>
      <c r="AB829" s="3"/>
    </row>
    <row r="830" spans="1:28" hidden="1">
      <c r="A830" s="3"/>
      <c r="AB830" s="3"/>
    </row>
    <row r="831" spans="1:28" hidden="1">
      <c r="A831" s="3"/>
      <c r="AB831" s="3"/>
    </row>
    <row r="832" spans="1:28" hidden="1">
      <c r="A832" s="3"/>
      <c r="AB832" s="3"/>
    </row>
    <row r="833" spans="1:28" hidden="1">
      <c r="A833" s="3"/>
      <c r="AB833" s="3"/>
    </row>
    <row r="834" spans="1:28" hidden="1">
      <c r="A834" s="3"/>
      <c r="AB834" s="3"/>
    </row>
    <row r="835" spans="1:28" hidden="1">
      <c r="A835" s="3"/>
      <c r="AB835" s="3"/>
    </row>
    <row r="836" spans="1:28" hidden="1">
      <c r="A836" s="3"/>
      <c r="AB836" s="3"/>
    </row>
    <row r="837" spans="1:28" hidden="1">
      <c r="A837" s="3"/>
      <c r="AB837" s="3"/>
    </row>
    <row r="838" spans="1:28" hidden="1">
      <c r="A838" s="3"/>
      <c r="AB838" s="3"/>
    </row>
    <row r="839" spans="1:28" hidden="1">
      <c r="A839" s="3"/>
      <c r="AB839" s="3"/>
    </row>
    <row r="840" spans="1:28" hidden="1">
      <c r="A840" s="3"/>
      <c r="AB840" s="3"/>
    </row>
    <row r="841" spans="1:28" hidden="1">
      <c r="A841" s="3"/>
      <c r="AB841" s="3"/>
    </row>
    <row r="842" spans="1:28" hidden="1">
      <c r="A842" s="3"/>
      <c r="AB842" s="3"/>
    </row>
    <row r="843" spans="1:28" hidden="1">
      <c r="A843" s="3"/>
      <c r="AB843" s="3"/>
    </row>
    <row r="844" spans="1:28" hidden="1">
      <c r="A844" s="3"/>
      <c r="AB844" s="3"/>
    </row>
    <row r="845" spans="1:28" hidden="1">
      <c r="A845" s="3"/>
      <c r="AB845" s="3"/>
    </row>
    <row r="846" spans="1:28" hidden="1">
      <c r="A846" s="3"/>
      <c r="AB846" s="3"/>
    </row>
    <row r="847" spans="1:28" hidden="1">
      <c r="A847" s="3"/>
      <c r="AB847" s="3"/>
    </row>
    <row r="848" spans="1:28" hidden="1">
      <c r="A848" s="3"/>
      <c r="AB848" s="3"/>
    </row>
    <row r="849" spans="1:28" hidden="1">
      <c r="A849" s="3"/>
      <c r="AB849" s="3"/>
    </row>
    <row r="850" spans="1:28" hidden="1">
      <c r="A850" s="3"/>
      <c r="AB850" s="3"/>
    </row>
    <row r="851" spans="1:28" hidden="1">
      <c r="A851" s="3"/>
      <c r="AB851" s="3"/>
    </row>
    <row r="852" spans="1:28" hidden="1">
      <c r="A852" s="3"/>
      <c r="AB852" s="3"/>
    </row>
    <row r="853" spans="1:28" hidden="1">
      <c r="A853" s="3"/>
      <c r="AB853" s="3"/>
    </row>
    <row r="854" spans="1:28" hidden="1">
      <c r="A854" s="3"/>
      <c r="AB854" s="3"/>
    </row>
    <row r="855" spans="1:28" hidden="1">
      <c r="A855" s="3"/>
      <c r="AB855" s="3"/>
    </row>
    <row r="856" spans="1:28" hidden="1">
      <c r="A856" s="3"/>
      <c r="AB856" s="3"/>
    </row>
    <row r="857" spans="1:28" hidden="1">
      <c r="A857" s="3"/>
      <c r="AB857" s="3"/>
    </row>
    <row r="858" spans="1:28" hidden="1">
      <c r="A858" s="3"/>
      <c r="AB858" s="3"/>
    </row>
    <row r="859" spans="1:28" hidden="1">
      <c r="A859" s="3"/>
      <c r="AB859" s="3"/>
    </row>
    <row r="860" spans="1:28" hidden="1">
      <c r="A860" s="3"/>
      <c r="AB860" s="3"/>
    </row>
    <row r="861" spans="1:28" hidden="1">
      <c r="A861" s="3"/>
      <c r="AB861" s="3"/>
    </row>
    <row r="862" spans="1:28" hidden="1">
      <c r="A862" s="3"/>
      <c r="AB862" s="3"/>
    </row>
    <row r="863" spans="1:28" hidden="1">
      <c r="A863" s="3"/>
      <c r="AB863" s="3"/>
    </row>
    <row r="864" spans="1:28" hidden="1">
      <c r="A864" s="3"/>
      <c r="AB864" s="3"/>
    </row>
    <row r="865" spans="1:28" hidden="1">
      <c r="A865" s="3"/>
      <c r="AB865" s="3"/>
    </row>
    <row r="866" spans="1:28" hidden="1">
      <c r="A866" s="3"/>
      <c r="AB866" s="3"/>
    </row>
    <row r="867" spans="1:28" hidden="1">
      <c r="A867" s="3"/>
      <c r="AB867" s="3"/>
    </row>
    <row r="868" spans="1:28" hidden="1">
      <c r="A868" s="3"/>
      <c r="AB868" s="3"/>
    </row>
    <row r="869" spans="1:28" hidden="1">
      <c r="A869" s="3"/>
      <c r="AB869" s="3"/>
    </row>
    <row r="870" spans="1:28" hidden="1">
      <c r="A870" s="3"/>
      <c r="AB870" s="3"/>
    </row>
    <row r="871" spans="1:28" hidden="1">
      <c r="A871" s="3"/>
      <c r="AB871" s="3"/>
    </row>
    <row r="872" spans="1:28" hidden="1">
      <c r="A872" s="3"/>
      <c r="AB872" s="3"/>
    </row>
    <row r="873" spans="1:28" hidden="1">
      <c r="A873" s="3"/>
      <c r="AB873" s="3"/>
    </row>
    <row r="874" spans="1:28" hidden="1">
      <c r="A874" s="3"/>
      <c r="AB874" s="3"/>
    </row>
    <row r="875" spans="1:28" hidden="1">
      <c r="A875" s="3"/>
      <c r="AB875" s="3"/>
    </row>
    <row r="876" spans="1:28" hidden="1">
      <c r="A876" s="3"/>
      <c r="AB876" s="3"/>
    </row>
    <row r="877" spans="1:28" hidden="1">
      <c r="A877" s="3"/>
      <c r="AB877" s="3"/>
    </row>
    <row r="878" spans="1:28" hidden="1">
      <c r="A878" s="3"/>
      <c r="AB878" s="3"/>
    </row>
    <row r="879" spans="1:28" hidden="1">
      <c r="A879" s="3"/>
      <c r="AB879" s="3"/>
    </row>
    <row r="880" spans="1:28" hidden="1">
      <c r="A880" s="3"/>
      <c r="AB880" s="3"/>
    </row>
    <row r="881" spans="1:28" hidden="1">
      <c r="A881" s="3"/>
      <c r="AB881" s="3"/>
    </row>
    <row r="882" spans="1:28" hidden="1">
      <c r="A882" s="3"/>
      <c r="AB882" s="3"/>
    </row>
    <row r="883" spans="1:28" hidden="1">
      <c r="A883" s="3"/>
      <c r="AB883" s="3"/>
    </row>
    <row r="884" spans="1:28" hidden="1">
      <c r="A884" s="3"/>
      <c r="AB884" s="3"/>
    </row>
    <row r="885" spans="1:28" hidden="1">
      <c r="A885" s="3"/>
      <c r="AB885" s="3"/>
    </row>
    <row r="886" spans="1:28" hidden="1">
      <c r="A886" s="3"/>
      <c r="AB886" s="3"/>
    </row>
    <row r="887" spans="1:28" hidden="1">
      <c r="A887" s="3"/>
      <c r="AB887" s="3"/>
    </row>
    <row r="888" spans="1:28" hidden="1">
      <c r="A888" s="3"/>
      <c r="AB888" s="3"/>
    </row>
    <row r="889" spans="1:28" hidden="1">
      <c r="A889" s="3"/>
      <c r="AB889" s="3"/>
    </row>
    <row r="890" spans="1:28" hidden="1">
      <c r="A890" s="3"/>
      <c r="AB890" s="3"/>
    </row>
    <row r="891" spans="1:28" hidden="1">
      <c r="A891" s="3"/>
      <c r="AB891" s="3"/>
    </row>
    <row r="892" spans="1:28" hidden="1">
      <c r="A892" s="3"/>
      <c r="AB892" s="3"/>
    </row>
    <row r="893" spans="1:28" hidden="1">
      <c r="A893" s="3"/>
      <c r="AB893" s="3"/>
    </row>
    <row r="894" spans="1:28" hidden="1">
      <c r="A894" s="3"/>
      <c r="AB894" s="3"/>
    </row>
    <row r="895" spans="1:28" hidden="1">
      <c r="A895" s="3"/>
      <c r="AB895" s="3"/>
    </row>
    <row r="896" spans="1:28" hidden="1">
      <c r="A896" s="3"/>
      <c r="AB896" s="3"/>
    </row>
    <row r="897" spans="1:28" hidden="1">
      <c r="A897" s="3"/>
      <c r="AB897" s="3"/>
    </row>
    <row r="898" spans="1:28" hidden="1">
      <c r="A898" s="3"/>
      <c r="AB898" s="3"/>
    </row>
    <row r="899" spans="1:28" hidden="1">
      <c r="A899" s="3"/>
      <c r="AB899" s="3"/>
    </row>
    <row r="900" spans="1:28" hidden="1">
      <c r="A900" s="3"/>
      <c r="AB900" s="3"/>
    </row>
    <row r="901" spans="1:28" hidden="1">
      <c r="A901" s="3"/>
      <c r="AB901" s="3"/>
    </row>
    <row r="902" spans="1:28" hidden="1">
      <c r="A902" s="3"/>
      <c r="AB902" s="3"/>
    </row>
    <row r="903" spans="1:28" hidden="1">
      <c r="A903" s="3"/>
      <c r="AB903" s="3"/>
    </row>
    <row r="904" spans="1:28" hidden="1">
      <c r="A904" s="3"/>
      <c r="AB904" s="3"/>
    </row>
    <row r="905" spans="1:28" hidden="1">
      <c r="A905" s="3"/>
      <c r="AB905" s="3"/>
    </row>
    <row r="906" spans="1:28" hidden="1">
      <c r="A906" s="3"/>
      <c r="AB906" s="3"/>
    </row>
    <row r="907" spans="1:28" hidden="1">
      <c r="A907" s="3"/>
      <c r="AB907" s="3"/>
    </row>
    <row r="908" spans="1:28" hidden="1">
      <c r="A908" s="3"/>
      <c r="AB908" s="3"/>
    </row>
    <row r="909" spans="1:28" hidden="1">
      <c r="A909" s="3"/>
      <c r="AB909" s="3"/>
    </row>
    <row r="910" spans="1:28" hidden="1">
      <c r="A910" s="3"/>
      <c r="AB910" s="3"/>
    </row>
    <row r="911" spans="1:28" hidden="1">
      <c r="A911" s="3"/>
      <c r="AB911" s="3"/>
    </row>
    <row r="912" spans="1:28" hidden="1">
      <c r="A912" s="3"/>
      <c r="AB912" s="3"/>
    </row>
    <row r="913" spans="1:28" hidden="1">
      <c r="A913" s="3"/>
      <c r="AB913" s="3"/>
    </row>
    <row r="914" spans="1:28" hidden="1">
      <c r="A914" s="3"/>
      <c r="AB914" s="3"/>
    </row>
    <row r="915" spans="1:28" hidden="1">
      <c r="A915" s="3"/>
      <c r="AB915" s="3"/>
    </row>
    <row r="916" spans="1:28" hidden="1">
      <c r="A916" s="3"/>
      <c r="AB916" s="3"/>
    </row>
    <row r="917" spans="1:28" hidden="1">
      <c r="A917" s="3"/>
      <c r="AB917" s="3"/>
    </row>
    <row r="918" spans="1:28" hidden="1">
      <c r="A918" s="3"/>
      <c r="AB918" s="3"/>
    </row>
    <row r="919" spans="1:28" hidden="1">
      <c r="A919" s="3"/>
      <c r="AB919" s="3"/>
    </row>
    <row r="920" spans="1:28" hidden="1">
      <c r="A920" s="3"/>
      <c r="AB920" s="3"/>
    </row>
    <row r="921" spans="1:28" hidden="1">
      <c r="A921" s="3"/>
      <c r="AB921" s="3"/>
    </row>
    <row r="922" spans="1:28" hidden="1">
      <c r="A922" s="3"/>
      <c r="AB922" s="3"/>
    </row>
    <row r="923" spans="1:28" hidden="1">
      <c r="A923" s="3"/>
      <c r="AB923" s="3"/>
    </row>
    <row r="924" spans="1:28" hidden="1">
      <c r="A924" s="3"/>
      <c r="AB924" s="3"/>
    </row>
    <row r="925" spans="1:28" hidden="1">
      <c r="A925" s="3"/>
      <c r="AB925" s="3"/>
    </row>
    <row r="926" spans="1:28" hidden="1">
      <c r="A926" s="3"/>
      <c r="AB926" s="3"/>
    </row>
    <row r="927" spans="1:28" hidden="1">
      <c r="A927" s="3"/>
      <c r="AB927" s="3"/>
    </row>
    <row r="928" spans="1:28" hidden="1">
      <c r="A928" s="3"/>
      <c r="AB928" s="3"/>
    </row>
    <row r="929" spans="1:28" hidden="1">
      <c r="A929" s="3"/>
      <c r="AB929" s="3"/>
    </row>
    <row r="930" spans="1:28" hidden="1">
      <c r="A930" s="3"/>
      <c r="AB930" s="3"/>
    </row>
    <row r="931" spans="1:28" hidden="1">
      <c r="A931" s="3"/>
      <c r="AB931" s="3"/>
    </row>
    <row r="932" spans="1:28" hidden="1">
      <c r="A932" s="3"/>
      <c r="AB932" s="3"/>
    </row>
    <row r="933" spans="1:28" hidden="1">
      <c r="A933" s="3"/>
      <c r="AB933" s="3"/>
    </row>
    <row r="934" spans="1:28" hidden="1">
      <c r="A934" s="3"/>
      <c r="AB934" s="3"/>
    </row>
    <row r="935" spans="1:28" hidden="1">
      <c r="A935" s="3"/>
      <c r="AB935" s="3"/>
    </row>
    <row r="936" spans="1:28" hidden="1">
      <c r="A936" s="3"/>
      <c r="AB936" s="3"/>
    </row>
    <row r="937" spans="1:28" hidden="1">
      <c r="A937" s="3"/>
      <c r="AB937" s="3"/>
    </row>
    <row r="938" spans="1:28" hidden="1">
      <c r="A938" s="3"/>
      <c r="AB938" s="3"/>
    </row>
    <row r="939" spans="1:28" hidden="1">
      <c r="A939" s="3"/>
      <c r="AB939" s="3"/>
    </row>
    <row r="940" spans="1:28" hidden="1">
      <c r="A940" s="3"/>
      <c r="AB940" s="3"/>
    </row>
    <row r="941" spans="1:28" hidden="1">
      <c r="A941" s="3"/>
      <c r="AB941" s="3"/>
    </row>
    <row r="942" spans="1:28" hidden="1">
      <c r="A942" s="3"/>
      <c r="AB942" s="3"/>
    </row>
    <row r="943" spans="1:28" hidden="1">
      <c r="A943" s="3"/>
      <c r="AB943" s="3"/>
    </row>
    <row r="944" spans="1:28" hidden="1">
      <c r="A944" s="3"/>
      <c r="AB944" s="3"/>
    </row>
    <row r="945" spans="1:28" hidden="1">
      <c r="A945" s="3"/>
      <c r="AB945" s="3"/>
    </row>
    <row r="946" spans="1:28" hidden="1">
      <c r="A946" s="3"/>
      <c r="AB946" s="3"/>
    </row>
    <row r="947" spans="1:28" hidden="1">
      <c r="A947" s="3"/>
      <c r="AB947" s="3"/>
    </row>
    <row r="948" spans="1:28" hidden="1">
      <c r="A948" s="3"/>
      <c r="AB948" s="3"/>
    </row>
    <row r="949" spans="1:28" hidden="1">
      <c r="A949" s="3"/>
      <c r="AB949" s="3"/>
    </row>
    <row r="950" spans="1:28" hidden="1">
      <c r="A950" s="3"/>
      <c r="AB950" s="3"/>
    </row>
    <row r="951" spans="1:28" hidden="1">
      <c r="A951" s="3"/>
      <c r="AB951" s="3"/>
    </row>
    <row r="952" spans="1:28" ht="24" hidden="1" customHeight="1">
      <c r="A952" s="3"/>
      <c r="AB952" s="3"/>
    </row>
    <row r="953" spans="1:28" hidden="1">
      <c r="A953" s="3"/>
      <c r="AB953" s="3"/>
    </row>
    <row r="954" spans="1:28" ht="24" hidden="1" customHeight="1">
      <c r="A954" s="3"/>
      <c r="AB954" s="3"/>
    </row>
    <row r="955" spans="1:28" hidden="1">
      <c r="A955" s="3"/>
      <c r="AB955" s="3"/>
    </row>
    <row r="956" spans="1:28" hidden="1">
      <c r="A956" s="3"/>
      <c r="AB956" s="3"/>
    </row>
    <row r="957" spans="1:28" hidden="1">
      <c r="A957" s="3"/>
      <c r="AB957" s="3"/>
    </row>
    <row r="958" spans="1:28" hidden="1">
      <c r="A958" s="3"/>
      <c r="AB958" s="3"/>
    </row>
    <row r="959" spans="1:28" hidden="1">
      <c r="A959" s="3"/>
      <c r="AB959" s="3"/>
    </row>
    <row r="960" spans="1:28" hidden="1">
      <c r="A960" s="3"/>
      <c r="AB960" s="3"/>
    </row>
    <row r="961" spans="1:28" hidden="1">
      <c r="A961" s="3"/>
      <c r="AB961" s="3"/>
    </row>
    <row r="962" spans="1:28" hidden="1">
      <c r="A962" s="3"/>
      <c r="AB962" s="3"/>
    </row>
    <row r="963" spans="1:28" hidden="1">
      <c r="A963" s="3"/>
      <c r="AB963" s="3"/>
    </row>
    <row r="964" spans="1:28" hidden="1">
      <c r="A964" s="3"/>
      <c r="AB964" s="3"/>
    </row>
    <row r="965" spans="1:28" hidden="1">
      <c r="A965" s="3"/>
      <c r="AB965" s="3"/>
    </row>
    <row r="966" spans="1:28" hidden="1">
      <c r="A966" s="3"/>
      <c r="AB966" s="3"/>
    </row>
    <row r="967" spans="1:28" hidden="1">
      <c r="A967" s="3"/>
      <c r="AB967" s="3"/>
    </row>
    <row r="968" spans="1:28" hidden="1">
      <c r="A968" s="3"/>
      <c r="AB968" s="3"/>
    </row>
    <row r="969" spans="1:28" hidden="1">
      <c r="A969" s="3"/>
      <c r="AB969" s="3"/>
    </row>
    <row r="970" spans="1:28" hidden="1">
      <c r="A970" s="3"/>
      <c r="AB970" s="3"/>
    </row>
    <row r="971" spans="1:28" hidden="1">
      <c r="A971" s="3"/>
      <c r="AB971" s="3"/>
    </row>
    <row r="972" spans="1:28" hidden="1">
      <c r="A972" s="3"/>
      <c r="AB972" s="3"/>
    </row>
    <row r="973" spans="1:28" hidden="1">
      <c r="A973" s="3"/>
      <c r="AB973" s="3"/>
    </row>
    <row r="974" spans="1:28" hidden="1">
      <c r="A974" s="3"/>
      <c r="AB974" s="3"/>
    </row>
    <row r="975" spans="1:28" hidden="1">
      <c r="A975" s="3"/>
      <c r="Y975" s="5"/>
      <c r="Z975" s="5"/>
      <c r="AA975" s="5"/>
      <c r="AB975" s="3"/>
    </row>
    <row r="976" spans="1:28" hidden="1">
      <c r="A976" s="3"/>
      <c r="Y976" s="5"/>
      <c r="Z976" s="5"/>
      <c r="AA976" s="5"/>
      <c r="AB976" s="3"/>
    </row>
    <row r="977" spans="1:28" hidden="1">
      <c r="A977" s="3"/>
      <c r="Y977" s="5"/>
      <c r="Z977" s="5"/>
      <c r="AA977" s="5"/>
      <c r="AB977" s="3"/>
    </row>
    <row r="978" spans="1:28" hidden="1">
      <c r="A978" s="3"/>
      <c r="Y978" s="5"/>
      <c r="Z978" s="5"/>
      <c r="AA978" s="5"/>
      <c r="AB978" s="3"/>
    </row>
    <row r="979" spans="1:28" hidden="1">
      <c r="A979" s="3"/>
      <c r="Y979" s="5"/>
      <c r="Z979" s="5"/>
      <c r="AA979" s="5"/>
      <c r="AB979" s="3"/>
    </row>
    <row r="980" spans="1:28" hidden="1">
      <c r="A980" s="3"/>
      <c r="Y980" s="5"/>
      <c r="Z980" s="5"/>
      <c r="AA980" s="5"/>
      <c r="AB980" s="3"/>
    </row>
    <row r="981" spans="1:28" hidden="1">
      <c r="A981" s="3"/>
      <c r="Y981" s="5"/>
      <c r="Z981" s="5"/>
      <c r="AA981" s="5"/>
      <c r="AB981" s="3"/>
    </row>
    <row r="982" spans="1:28" hidden="1">
      <c r="A982" s="3"/>
      <c r="Y982" s="5"/>
      <c r="Z982" s="5"/>
      <c r="AA982" s="5"/>
      <c r="AB982" s="3"/>
    </row>
    <row r="983" spans="1:28" hidden="1">
      <c r="A983" s="3"/>
      <c r="Y983" s="5"/>
      <c r="Z983" s="5"/>
      <c r="AA983" s="5"/>
      <c r="AB983" s="3"/>
    </row>
    <row r="984" spans="1:28" hidden="1">
      <c r="A984" s="3"/>
      <c r="Y984" s="5"/>
      <c r="Z984" s="5"/>
      <c r="AA984" s="5"/>
      <c r="AB984" s="3"/>
    </row>
    <row r="985" spans="1:28" hidden="1">
      <c r="A985" s="3"/>
      <c r="Y985" s="5"/>
      <c r="Z985" s="5"/>
      <c r="AA985" s="5"/>
      <c r="AB985" s="3"/>
    </row>
    <row r="986" spans="1:28" hidden="1">
      <c r="A986" s="3"/>
      <c r="Y986" s="5"/>
      <c r="Z986" s="5"/>
      <c r="AA986" s="5"/>
      <c r="AB986" s="3"/>
    </row>
    <row r="987" spans="1:28" hidden="1">
      <c r="A987" s="3"/>
      <c r="Y987" s="5"/>
      <c r="Z987" s="5"/>
      <c r="AA987" s="5"/>
      <c r="AB987" s="3"/>
    </row>
    <row r="988" spans="1:28" hidden="1">
      <c r="A988" s="3"/>
      <c r="Y988" s="5"/>
      <c r="Z988" s="5"/>
      <c r="AA988" s="5"/>
      <c r="AB988" s="3"/>
    </row>
    <row r="989" spans="1:28" hidden="1">
      <c r="A989" s="3"/>
      <c r="Y989" s="5"/>
      <c r="Z989" s="5"/>
      <c r="AA989" s="5"/>
      <c r="AB989" s="3"/>
    </row>
    <row r="990" spans="1:28" hidden="1">
      <c r="A990" s="3"/>
      <c r="Y990" s="5"/>
      <c r="Z990" s="5"/>
      <c r="AA990" s="5"/>
      <c r="AB990" s="3"/>
    </row>
    <row r="991" spans="1:28" hidden="1">
      <c r="A991" s="3"/>
      <c r="Y991" s="5"/>
      <c r="Z991" s="5"/>
      <c r="AA991" s="5"/>
      <c r="AB991" s="3"/>
    </row>
    <row r="992" spans="1:28" ht="99.95" hidden="1" customHeight="1">
      <c r="A992" s="3"/>
      <c r="Y992" s="198"/>
      <c r="Z992" s="444"/>
      <c r="AA992" s="444"/>
      <c r="AB992" s="271"/>
    </row>
    <row r="993" spans="1:28" ht="99.95" hidden="1" customHeight="1">
      <c r="A993" s="3"/>
      <c r="Y993" s="198"/>
      <c r="Z993" s="444"/>
      <c r="AA993" s="444"/>
      <c r="AB993" s="271"/>
    </row>
    <row r="994" spans="1:28" ht="99.95" hidden="1" customHeight="1">
      <c r="A994" s="3"/>
      <c r="Y994" s="198"/>
      <c r="Z994" s="444"/>
      <c r="AA994" s="444"/>
      <c r="AB994" s="271"/>
    </row>
    <row r="995" spans="1:28" ht="99.95" hidden="1" customHeight="1">
      <c r="A995" s="3"/>
      <c r="Y995" s="198"/>
      <c r="Z995" s="444"/>
      <c r="AA995" s="444"/>
      <c r="AB995" s="271"/>
    </row>
    <row r="996" spans="1:28" ht="99.95" hidden="1" customHeight="1">
      <c r="A996" s="3"/>
      <c r="Y996" s="198"/>
      <c r="Z996" s="444"/>
      <c r="AA996" s="444"/>
      <c r="AB996" s="271"/>
    </row>
    <row r="997" spans="1:28" ht="99.95" hidden="1" customHeight="1">
      <c r="A997" s="3"/>
      <c r="Y997" s="198"/>
      <c r="Z997" s="444"/>
      <c r="AA997" s="444"/>
      <c r="AB997" s="271"/>
    </row>
    <row r="998" spans="1:28" ht="99.95" hidden="1" customHeight="1">
      <c r="A998" s="3"/>
      <c r="Y998" s="198"/>
      <c r="Z998" s="444"/>
      <c r="AA998" s="444"/>
      <c r="AB998" s="271"/>
    </row>
    <row r="999" spans="1:28" ht="99.95" hidden="1" customHeight="1">
      <c r="A999" s="3"/>
      <c r="Y999" s="198"/>
      <c r="Z999" s="444"/>
      <c r="AA999" s="444"/>
      <c r="AB999" s="271"/>
    </row>
    <row r="1000" spans="1:28" ht="99.95" hidden="1" customHeight="1">
      <c r="A1000" s="3"/>
      <c r="Y1000" s="198"/>
      <c r="Z1000" s="444"/>
      <c r="AA1000" s="444"/>
      <c r="AB1000" s="271"/>
    </row>
    <row r="1001" spans="1:28" ht="99.95" hidden="1" customHeight="1">
      <c r="A1001" s="3"/>
      <c r="Y1001" s="198"/>
      <c r="Z1001" s="444"/>
      <c r="AA1001" s="444"/>
      <c r="AB1001" s="271"/>
    </row>
    <row r="1002" spans="1:28" ht="99.95" hidden="1" customHeight="1">
      <c r="A1002" s="3"/>
      <c r="Y1002" s="198"/>
      <c r="Z1002" s="444"/>
      <c r="AA1002" s="444"/>
      <c r="AB1002" s="271"/>
    </row>
    <row r="1003" spans="1:28" ht="99.95" hidden="1" customHeight="1">
      <c r="A1003" s="3"/>
      <c r="Y1003" s="198"/>
      <c r="Z1003" s="444"/>
      <c r="AA1003" s="444"/>
      <c r="AB1003" s="271"/>
    </row>
    <row r="1004" spans="1:28" ht="99.95" hidden="1" customHeight="1">
      <c r="A1004" s="3"/>
      <c r="Y1004" s="198"/>
      <c r="Z1004" s="444"/>
      <c r="AA1004" s="444"/>
      <c r="AB1004" s="271"/>
    </row>
    <row r="1005" spans="1:28" ht="99.95" hidden="1" customHeight="1">
      <c r="A1005" s="3"/>
      <c r="Y1005" s="198"/>
      <c r="Z1005" s="444"/>
      <c r="AA1005" s="444"/>
      <c r="AB1005" s="271"/>
    </row>
    <row r="1006" spans="1:28" ht="99.95" hidden="1" customHeight="1">
      <c r="A1006" s="3"/>
      <c r="Y1006" s="198"/>
      <c r="Z1006" s="444"/>
      <c r="AA1006" s="444"/>
      <c r="AB1006" s="271"/>
    </row>
    <row r="1007" spans="1:28" ht="99.95" hidden="1" customHeight="1">
      <c r="A1007" s="3"/>
      <c r="Y1007" s="198"/>
      <c r="Z1007" s="444"/>
      <c r="AA1007" s="444"/>
      <c r="AB1007" s="271"/>
    </row>
    <row r="1008" spans="1:28" ht="99.95" hidden="1" customHeight="1">
      <c r="A1008" s="3"/>
      <c r="Y1008" s="198"/>
      <c r="Z1008" s="444"/>
      <c r="AA1008" s="444"/>
      <c r="AB1008" s="271"/>
    </row>
    <row r="1009" spans="1:28" ht="99.95" hidden="1" customHeight="1">
      <c r="A1009" s="3"/>
      <c r="Y1009" s="198"/>
      <c r="Z1009" s="444"/>
      <c r="AA1009" s="444"/>
      <c r="AB1009" s="271"/>
    </row>
    <row r="1010" spans="1:28" ht="99.95" hidden="1" customHeight="1">
      <c r="A1010" s="3"/>
      <c r="Y1010" s="198"/>
      <c r="Z1010" s="444"/>
      <c r="AA1010" s="444"/>
      <c r="AB1010" s="271"/>
    </row>
    <row r="1011" spans="1:28" ht="99.95" hidden="1" customHeight="1">
      <c r="A1011" s="3"/>
      <c r="Y1011" s="198"/>
      <c r="Z1011" s="444"/>
      <c r="AA1011" s="444"/>
      <c r="AB1011" s="271"/>
    </row>
    <row r="1012" spans="1:28" ht="99.95" hidden="1" customHeight="1">
      <c r="A1012" s="3"/>
      <c r="Y1012" s="198"/>
      <c r="Z1012" s="444"/>
      <c r="AA1012" s="444"/>
      <c r="AB1012" s="271"/>
    </row>
    <row r="1013" spans="1:28" ht="99.95" hidden="1" customHeight="1">
      <c r="A1013" s="3"/>
      <c r="Y1013" s="198"/>
      <c r="Z1013" s="444"/>
      <c r="AA1013" s="444"/>
      <c r="AB1013" s="271"/>
    </row>
    <row r="1014" spans="1:28" ht="99.95" hidden="1" customHeight="1">
      <c r="A1014" s="3"/>
      <c r="Y1014" s="198"/>
      <c r="Z1014" s="444"/>
      <c r="AA1014" s="444"/>
      <c r="AB1014" s="271"/>
    </row>
    <row r="1015" spans="1:28" ht="99.95" hidden="1" customHeight="1">
      <c r="A1015" s="3"/>
      <c r="Y1015" s="198"/>
      <c r="Z1015" s="444"/>
      <c r="AA1015" s="444"/>
      <c r="AB1015" s="271"/>
    </row>
    <row r="1016" spans="1:28" ht="99.95" hidden="1" customHeight="1">
      <c r="A1016" s="3"/>
      <c r="Y1016" s="198"/>
      <c r="Z1016" s="444"/>
      <c r="AA1016" s="444"/>
      <c r="AB1016" s="271"/>
    </row>
    <row r="1017" spans="1:28" ht="99.95" hidden="1" customHeight="1">
      <c r="A1017" s="3"/>
      <c r="Y1017" s="198"/>
      <c r="Z1017" s="444"/>
      <c r="AA1017" s="444"/>
      <c r="AB1017" s="271"/>
    </row>
    <row r="1018" spans="1:28" ht="99.95" hidden="1" customHeight="1">
      <c r="A1018" s="3"/>
      <c r="Y1018" s="198"/>
      <c r="Z1018" s="444"/>
      <c r="AA1018" s="444"/>
      <c r="AB1018" s="271"/>
    </row>
    <row r="1019" spans="1:28" ht="99.95" hidden="1" customHeight="1">
      <c r="A1019" s="3"/>
      <c r="Y1019" s="198"/>
      <c r="Z1019" s="444"/>
      <c r="AA1019" s="444"/>
      <c r="AB1019" s="271"/>
    </row>
    <row r="1020" spans="1:28" ht="99.95" hidden="1" customHeight="1">
      <c r="A1020" s="3"/>
      <c r="Y1020" s="198"/>
      <c r="Z1020" s="444"/>
      <c r="AA1020" s="444"/>
      <c r="AB1020" s="271"/>
    </row>
    <row r="1021" spans="1:28" ht="99.95" hidden="1" customHeight="1">
      <c r="A1021" s="3"/>
      <c r="Y1021" s="198"/>
      <c r="Z1021" s="444"/>
      <c r="AA1021" s="444"/>
      <c r="AB1021" s="271"/>
    </row>
    <row r="1022" spans="1:28" ht="99.95" hidden="1" customHeight="1">
      <c r="A1022" s="3"/>
      <c r="Y1022" s="198"/>
      <c r="Z1022" s="444"/>
      <c r="AA1022" s="444"/>
      <c r="AB1022" s="271"/>
    </row>
    <row r="1023" spans="1:28" ht="99.95" hidden="1" customHeight="1">
      <c r="A1023" s="3"/>
      <c r="Y1023" s="198"/>
      <c r="Z1023" s="444"/>
      <c r="AA1023" s="444"/>
      <c r="AB1023" s="271"/>
    </row>
    <row r="1024" spans="1:28" ht="99.95" hidden="1" customHeight="1">
      <c r="A1024" s="3"/>
      <c r="Y1024" s="198"/>
      <c r="Z1024" s="444"/>
      <c r="AA1024" s="444"/>
      <c r="AB1024" s="271"/>
    </row>
    <row r="1025" spans="1:28" ht="99.95" hidden="1" customHeight="1">
      <c r="A1025" s="3"/>
      <c r="Y1025" s="198"/>
      <c r="Z1025" s="444"/>
      <c r="AA1025" s="444"/>
      <c r="AB1025" s="271"/>
    </row>
    <row r="1026" spans="1:28" ht="99.95" hidden="1" customHeight="1">
      <c r="A1026" s="3"/>
      <c r="Y1026" s="198"/>
      <c r="Z1026" s="444"/>
      <c r="AA1026" s="444"/>
      <c r="AB1026" s="271"/>
    </row>
    <row r="1027" spans="1:28" ht="99.95" hidden="1" customHeight="1">
      <c r="A1027" s="3"/>
      <c r="Y1027" s="198"/>
      <c r="Z1027" s="444"/>
      <c r="AA1027" s="444"/>
      <c r="AB1027" s="271"/>
    </row>
    <row r="1028" spans="1:28" ht="99.95" hidden="1" customHeight="1">
      <c r="A1028" s="3"/>
      <c r="Y1028" s="198"/>
      <c r="Z1028" s="444"/>
      <c r="AA1028" s="444"/>
      <c r="AB1028" s="271"/>
    </row>
    <row r="1029" spans="1:28" ht="99.95" hidden="1" customHeight="1">
      <c r="A1029" s="3"/>
      <c r="Y1029" s="198"/>
      <c r="Z1029" s="444"/>
      <c r="AA1029" s="444"/>
      <c r="AB1029" s="271"/>
    </row>
    <row r="1030" spans="1:28" ht="99.95" hidden="1" customHeight="1">
      <c r="A1030" s="3"/>
      <c r="Y1030" s="198"/>
      <c r="Z1030" s="444"/>
      <c r="AA1030" s="444"/>
      <c r="AB1030" s="271"/>
    </row>
    <row r="1031" spans="1:28" ht="99.95" hidden="1" customHeight="1">
      <c r="A1031" s="3"/>
      <c r="Y1031" s="198"/>
      <c r="Z1031" s="444"/>
      <c r="AA1031" s="444"/>
      <c r="AB1031" s="271"/>
    </row>
    <row r="1032" spans="1:28" ht="99.95" hidden="1" customHeight="1">
      <c r="A1032" s="3"/>
      <c r="Y1032" s="198"/>
      <c r="Z1032" s="444"/>
      <c r="AA1032" s="444"/>
      <c r="AB1032" s="271"/>
    </row>
    <row r="1033" spans="1:28" ht="99.95" hidden="1" customHeight="1">
      <c r="A1033" s="3"/>
      <c r="Y1033" s="198"/>
      <c r="Z1033" s="444"/>
      <c r="AA1033" s="444"/>
      <c r="AB1033" s="271"/>
    </row>
    <row r="1034" spans="1:28" ht="99.95" hidden="1" customHeight="1">
      <c r="A1034" s="3"/>
      <c r="Y1034" s="198"/>
      <c r="Z1034" s="444"/>
      <c r="AA1034" s="444"/>
      <c r="AB1034" s="271"/>
    </row>
    <row r="1035" spans="1:28" ht="99.95" hidden="1" customHeight="1">
      <c r="A1035" s="3"/>
      <c r="Y1035" s="198"/>
      <c r="Z1035" s="444"/>
      <c r="AA1035" s="444"/>
      <c r="AB1035" s="271"/>
    </row>
    <row r="1036" spans="1:28" ht="99.95" hidden="1" customHeight="1">
      <c r="A1036" s="3"/>
      <c r="Y1036" s="198"/>
      <c r="Z1036" s="444"/>
      <c r="AA1036" s="444"/>
      <c r="AB1036" s="271"/>
    </row>
    <row r="1037" spans="1:28" ht="99.95" hidden="1" customHeight="1">
      <c r="A1037" s="3"/>
      <c r="Y1037" s="198"/>
      <c r="Z1037" s="444"/>
      <c r="AA1037" s="444"/>
      <c r="AB1037" s="271"/>
    </row>
    <row r="1038" spans="1:28" ht="99.95" hidden="1" customHeight="1">
      <c r="A1038" s="3"/>
      <c r="Y1038" s="198"/>
      <c r="Z1038" s="444"/>
      <c r="AA1038" s="444"/>
      <c r="AB1038" s="271"/>
    </row>
    <row r="1039" spans="1:28" ht="99.95" hidden="1" customHeight="1">
      <c r="A1039" s="3"/>
      <c r="Y1039" s="198"/>
      <c r="Z1039" s="444"/>
      <c r="AA1039" s="444"/>
      <c r="AB1039" s="271"/>
    </row>
    <row r="1040" spans="1:28" ht="99.95" hidden="1" customHeight="1">
      <c r="A1040" s="3"/>
      <c r="Y1040" s="198"/>
      <c r="Z1040" s="444"/>
      <c r="AA1040" s="444"/>
      <c r="AB1040" s="271"/>
    </row>
    <row r="1041" spans="1:28" ht="99.95" hidden="1" customHeight="1">
      <c r="A1041" s="3"/>
      <c r="Y1041" s="198"/>
      <c r="Z1041" s="444"/>
      <c r="AA1041" s="444"/>
      <c r="AB1041" s="271"/>
    </row>
    <row r="1042" spans="1:28" ht="99.95" hidden="1" customHeight="1">
      <c r="A1042" s="3"/>
      <c r="Y1042" s="198"/>
      <c r="Z1042" s="444"/>
      <c r="AA1042" s="444"/>
      <c r="AB1042" s="271"/>
    </row>
    <row r="1043" spans="1:28" ht="99.95" hidden="1" customHeight="1">
      <c r="A1043" s="3"/>
      <c r="Y1043" s="198"/>
      <c r="Z1043" s="444"/>
      <c r="AA1043" s="444"/>
      <c r="AB1043" s="271"/>
    </row>
    <row r="1044" spans="1:28" ht="99.95" hidden="1" customHeight="1">
      <c r="A1044" s="3"/>
      <c r="Y1044" s="198"/>
      <c r="Z1044" s="444"/>
      <c r="AA1044" s="444"/>
      <c r="AB1044" s="271"/>
    </row>
    <row r="1045" spans="1:28" ht="99.95" hidden="1" customHeight="1">
      <c r="A1045" s="3"/>
      <c r="Y1045" s="198"/>
      <c r="Z1045" s="444"/>
      <c r="AA1045" s="444"/>
      <c r="AB1045" s="271"/>
    </row>
    <row r="1046" spans="1:28" ht="99.95" hidden="1" customHeight="1">
      <c r="A1046" s="3"/>
      <c r="Y1046" s="198"/>
      <c r="Z1046" s="444"/>
      <c r="AA1046" s="444"/>
      <c r="AB1046" s="271"/>
    </row>
    <row r="1047" spans="1:28" ht="99.95" hidden="1" customHeight="1">
      <c r="A1047" s="3"/>
      <c r="Y1047" s="198"/>
      <c r="Z1047" s="444"/>
      <c r="AA1047" s="444"/>
      <c r="AB1047" s="271"/>
    </row>
    <row r="1048" spans="1:28" ht="99.95" hidden="1" customHeight="1">
      <c r="A1048" s="3"/>
      <c r="Y1048" s="198"/>
      <c r="Z1048" s="444"/>
      <c r="AA1048" s="444"/>
      <c r="AB1048" s="271"/>
    </row>
    <row r="1049" spans="1:28" ht="99.95" hidden="1" customHeight="1">
      <c r="A1049" s="3"/>
      <c r="Y1049" s="198"/>
      <c r="Z1049" s="444"/>
      <c r="AA1049" s="444"/>
      <c r="AB1049" s="271"/>
    </row>
    <row r="1050" spans="1:28" ht="99.95" hidden="1" customHeight="1">
      <c r="A1050" s="3"/>
      <c r="Y1050" s="198"/>
      <c r="Z1050" s="444"/>
      <c r="AA1050" s="444"/>
      <c r="AB1050" s="271"/>
    </row>
    <row r="1051" spans="1:28" ht="99.95" hidden="1" customHeight="1">
      <c r="A1051" s="3"/>
      <c r="Y1051" s="198"/>
      <c r="Z1051" s="444"/>
      <c r="AA1051" s="444"/>
      <c r="AB1051" s="271"/>
    </row>
    <row r="1052" spans="1:28" ht="99.95" hidden="1" customHeight="1">
      <c r="A1052" s="3"/>
      <c r="Y1052" s="198"/>
      <c r="Z1052" s="444"/>
      <c r="AA1052" s="444"/>
      <c r="AB1052" s="271"/>
    </row>
    <row r="1053" spans="1:28" ht="99.95" hidden="1" customHeight="1">
      <c r="A1053" s="3"/>
      <c r="Y1053" s="198"/>
      <c r="Z1053" s="444"/>
      <c r="AA1053" s="444"/>
      <c r="AB1053" s="271"/>
    </row>
    <row r="1054" spans="1:28" ht="99.95" hidden="1" customHeight="1">
      <c r="A1054" s="3"/>
      <c r="Y1054" s="198"/>
      <c r="Z1054" s="444"/>
      <c r="AA1054" s="444"/>
      <c r="AB1054" s="271"/>
    </row>
    <row r="1055" spans="1:28" ht="99.95" hidden="1" customHeight="1">
      <c r="A1055" s="3"/>
      <c r="Y1055" s="198"/>
      <c r="Z1055" s="444"/>
      <c r="AA1055" s="444"/>
      <c r="AB1055" s="271"/>
    </row>
    <row r="1056" spans="1:28" ht="99.95" hidden="1" customHeight="1">
      <c r="A1056" s="3"/>
      <c r="Y1056" s="198"/>
      <c r="Z1056" s="444"/>
      <c r="AA1056" s="444"/>
      <c r="AB1056" s="271"/>
    </row>
    <row r="1057" spans="1:28" ht="99.95" hidden="1" customHeight="1">
      <c r="A1057" s="3"/>
      <c r="Y1057" s="198"/>
      <c r="Z1057" s="444"/>
      <c r="AA1057" s="444"/>
      <c r="AB1057" s="271"/>
    </row>
    <row r="1058" spans="1:28" ht="99.95" hidden="1" customHeight="1">
      <c r="A1058" s="3"/>
      <c r="Y1058" s="198"/>
      <c r="Z1058" s="444"/>
      <c r="AA1058" s="444"/>
      <c r="AB1058" s="271"/>
    </row>
    <row r="1059" spans="1:28" ht="99.95" hidden="1" customHeight="1">
      <c r="A1059" s="3"/>
      <c r="Y1059" s="198"/>
      <c r="Z1059" s="444"/>
      <c r="AA1059" s="444"/>
      <c r="AB1059" s="271"/>
    </row>
    <row r="1060" spans="1:28" ht="99.95" hidden="1" customHeight="1">
      <c r="A1060" s="3"/>
      <c r="Y1060" s="198"/>
      <c r="Z1060" s="444"/>
      <c r="AA1060" s="444"/>
      <c r="AB1060" s="271"/>
    </row>
    <row r="1061" spans="1:28" ht="99.95" hidden="1" customHeight="1">
      <c r="A1061" s="3"/>
      <c r="Y1061" s="198"/>
      <c r="Z1061" s="444"/>
      <c r="AA1061" s="444"/>
      <c r="AB1061" s="271"/>
    </row>
    <row r="1062" spans="1:28" ht="99.95" hidden="1" customHeight="1">
      <c r="A1062" s="3"/>
      <c r="Y1062" s="198"/>
      <c r="Z1062" s="444"/>
      <c r="AA1062" s="444"/>
      <c r="AB1062" s="271"/>
    </row>
    <row r="1063" spans="1:28" ht="99.95" hidden="1" customHeight="1">
      <c r="A1063" s="3"/>
      <c r="Y1063" s="198"/>
      <c r="Z1063" s="444"/>
      <c r="AA1063" s="444"/>
      <c r="AB1063" s="271"/>
    </row>
    <row r="1064" spans="1:28" ht="99.95" hidden="1" customHeight="1">
      <c r="A1064" s="3"/>
      <c r="Y1064" s="198"/>
      <c r="Z1064" s="444"/>
      <c r="AA1064" s="444"/>
      <c r="AB1064" s="271"/>
    </row>
    <row r="1065" spans="1:28" ht="99.95" hidden="1" customHeight="1">
      <c r="A1065" s="3"/>
      <c r="Y1065" s="198"/>
      <c r="Z1065" s="444"/>
      <c r="AA1065" s="444"/>
      <c r="AB1065" s="271"/>
    </row>
    <row r="1066" spans="1:28" ht="99.95" hidden="1" customHeight="1">
      <c r="A1066" s="3"/>
      <c r="Y1066" s="198"/>
      <c r="Z1066" s="444"/>
      <c r="AA1066" s="444"/>
      <c r="AB1066" s="271"/>
    </row>
    <row r="1067" spans="1:28" ht="99.95" hidden="1" customHeight="1">
      <c r="A1067" s="3"/>
      <c r="Y1067" s="198"/>
      <c r="Z1067" s="444"/>
      <c r="AA1067" s="444"/>
      <c r="AB1067" s="271"/>
    </row>
    <row r="1068" spans="1:28" ht="99.95" hidden="1" customHeight="1">
      <c r="A1068" s="3"/>
      <c r="Y1068" s="198"/>
      <c r="Z1068" s="444"/>
      <c r="AA1068" s="444"/>
      <c r="AB1068" s="271"/>
    </row>
    <row r="1069" spans="1:28" ht="99.95" hidden="1" customHeight="1">
      <c r="A1069" s="3"/>
      <c r="Y1069" s="198"/>
      <c r="Z1069" s="444"/>
      <c r="AA1069" s="444"/>
      <c r="AB1069" s="271"/>
    </row>
    <row r="1070" spans="1:28" ht="99.95" hidden="1" customHeight="1">
      <c r="A1070" s="3"/>
      <c r="Y1070" s="198"/>
      <c r="Z1070" s="444"/>
      <c r="AA1070" s="444"/>
      <c r="AB1070" s="271"/>
    </row>
    <row r="1071" spans="1:28" ht="99.95" hidden="1" customHeight="1">
      <c r="A1071" s="3"/>
      <c r="Y1071" s="198"/>
      <c r="Z1071" s="444"/>
      <c r="AA1071" s="444"/>
      <c r="AB1071" s="271"/>
    </row>
    <row r="1072" spans="1:28" ht="99.95" hidden="1" customHeight="1">
      <c r="A1072" s="3"/>
      <c r="Y1072" s="198"/>
      <c r="Z1072" s="444"/>
      <c r="AA1072" s="444"/>
      <c r="AB1072" s="271"/>
    </row>
    <row r="1073" spans="1:28" ht="99.95" hidden="1" customHeight="1">
      <c r="A1073" s="3"/>
      <c r="Y1073" s="198"/>
      <c r="Z1073" s="444"/>
      <c r="AA1073" s="444"/>
      <c r="AB1073" s="271"/>
    </row>
    <row r="1074" spans="1:28" ht="99.95" hidden="1" customHeight="1">
      <c r="A1074" s="3"/>
      <c r="Y1074" s="198"/>
      <c r="Z1074" s="444"/>
      <c r="AA1074" s="444"/>
      <c r="AB1074" s="271"/>
    </row>
    <row r="1075" spans="1:28" ht="99.95" hidden="1" customHeight="1">
      <c r="A1075" s="3"/>
      <c r="Y1075" s="198"/>
      <c r="Z1075" s="444"/>
      <c r="AA1075" s="444"/>
      <c r="AB1075" s="271"/>
    </row>
    <row r="1076" spans="1:28" ht="99.95" hidden="1" customHeight="1">
      <c r="A1076" s="3"/>
      <c r="Y1076" s="198"/>
      <c r="Z1076" s="444"/>
      <c r="AA1076" s="444"/>
      <c r="AB1076" s="271"/>
    </row>
    <row r="1077" spans="1:28" ht="99.95" hidden="1" customHeight="1">
      <c r="A1077" s="3"/>
      <c r="Y1077" s="198"/>
      <c r="Z1077" s="444"/>
      <c r="AA1077" s="444"/>
      <c r="AB1077" s="271"/>
    </row>
    <row r="1078" spans="1:28" ht="99.95" hidden="1" customHeight="1">
      <c r="A1078" s="3"/>
      <c r="Y1078" s="198"/>
      <c r="Z1078" s="444"/>
      <c r="AA1078" s="444"/>
      <c r="AB1078" s="271"/>
    </row>
    <row r="1079" spans="1:28" ht="99.95" hidden="1" customHeight="1">
      <c r="A1079" s="3"/>
      <c r="Y1079" s="198"/>
      <c r="Z1079" s="444"/>
      <c r="AA1079" s="444"/>
      <c r="AB1079" s="271"/>
    </row>
    <row r="1080" spans="1:28" ht="99.95" hidden="1" customHeight="1">
      <c r="A1080" s="3"/>
      <c r="Y1080" s="198"/>
      <c r="Z1080" s="444"/>
      <c r="AA1080" s="444"/>
      <c r="AB1080" s="271"/>
    </row>
    <row r="1081" spans="1:28" ht="99.95" hidden="1" customHeight="1">
      <c r="A1081" s="3"/>
      <c r="Y1081" s="198"/>
      <c r="Z1081" s="444"/>
      <c r="AA1081" s="444"/>
      <c r="AB1081" s="271"/>
    </row>
    <row r="1082" spans="1:28" ht="99.95" hidden="1" customHeight="1">
      <c r="A1082" s="3"/>
      <c r="Y1082" s="198"/>
      <c r="Z1082" s="444"/>
      <c r="AA1082" s="444"/>
      <c r="AB1082" s="271"/>
    </row>
    <row r="1083" spans="1:28" ht="99.95" hidden="1" customHeight="1">
      <c r="A1083" s="3"/>
      <c r="Y1083" s="198"/>
      <c r="Z1083" s="444"/>
      <c r="AA1083" s="444"/>
      <c r="AB1083" s="271"/>
    </row>
    <row r="1084" spans="1:28" ht="99.95" hidden="1" customHeight="1">
      <c r="A1084" s="3"/>
      <c r="Y1084" s="198"/>
      <c r="Z1084" s="444"/>
      <c r="AA1084" s="444"/>
      <c r="AB1084" s="271"/>
    </row>
    <row r="1085" spans="1:28" ht="99.95" hidden="1" customHeight="1">
      <c r="A1085" s="3"/>
      <c r="Y1085" s="198"/>
      <c r="Z1085" s="444"/>
      <c r="AA1085" s="444"/>
      <c r="AB1085" s="271"/>
    </row>
    <row r="1086" spans="1:28" ht="99.95" hidden="1" customHeight="1">
      <c r="A1086" s="3"/>
      <c r="Y1086" s="198"/>
      <c r="Z1086" s="444"/>
      <c r="AA1086" s="444"/>
      <c r="AB1086" s="271"/>
    </row>
    <row r="1087" spans="1:28" ht="99.95" hidden="1" customHeight="1">
      <c r="A1087" s="3"/>
      <c r="Y1087" s="198"/>
      <c r="Z1087" s="444"/>
      <c r="AA1087" s="444"/>
      <c r="AB1087" s="271"/>
    </row>
    <row r="1088" spans="1:28" ht="99.95" hidden="1" customHeight="1">
      <c r="A1088" s="3"/>
      <c r="Y1088" s="198"/>
      <c r="Z1088" s="444"/>
      <c r="AA1088" s="444"/>
      <c r="AB1088" s="271"/>
    </row>
    <row r="1089" spans="1:28" ht="99.95" hidden="1" customHeight="1">
      <c r="A1089" s="3"/>
      <c r="Y1089" s="198"/>
      <c r="Z1089" s="444"/>
      <c r="AA1089" s="444"/>
      <c r="AB1089" s="271"/>
    </row>
    <row r="1090" spans="1:28" ht="99.95" hidden="1" customHeight="1">
      <c r="A1090" s="3"/>
      <c r="Y1090" s="198"/>
      <c r="Z1090" s="444"/>
      <c r="AA1090" s="444"/>
      <c r="AB1090" s="271"/>
    </row>
    <row r="1091" spans="1:28" ht="99.95" hidden="1" customHeight="1">
      <c r="A1091" s="3"/>
      <c r="Y1091" s="198"/>
      <c r="Z1091" s="444"/>
      <c r="AA1091" s="444"/>
      <c r="AB1091" s="271"/>
    </row>
    <row r="1092" spans="1:28" ht="99.95" hidden="1" customHeight="1">
      <c r="A1092" s="3"/>
      <c r="Y1092" s="198"/>
      <c r="Z1092" s="444"/>
      <c r="AA1092" s="444"/>
      <c r="AB1092" s="271"/>
    </row>
    <row r="1093" spans="1:28" ht="99.95" hidden="1" customHeight="1">
      <c r="A1093" s="3"/>
      <c r="Y1093" s="198"/>
      <c r="Z1093" s="444"/>
      <c r="AA1093" s="444"/>
      <c r="AB1093" s="271"/>
    </row>
    <row r="1094" spans="1:28" ht="99.95" hidden="1" customHeight="1">
      <c r="A1094" s="3"/>
      <c r="Y1094" s="198"/>
      <c r="Z1094" s="444"/>
      <c r="AA1094" s="444"/>
      <c r="AB1094" s="271"/>
    </row>
    <row r="1095" spans="1:28" ht="99.95" hidden="1" customHeight="1">
      <c r="A1095" s="3"/>
      <c r="Y1095" s="198"/>
      <c r="Z1095" s="444"/>
      <c r="AA1095" s="444"/>
      <c r="AB1095" s="271"/>
    </row>
    <row r="1096" spans="1:28" ht="99.95" hidden="1" customHeight="1">
      <c r="A1096" s="3"/>
      <c r="Y1096" s="198"/>
      <c r="Z1096" s="446"/>
      <c r="AA1096" s="446"/>
      <c r="AB1096" s="271"/>
    </row>
    <row r="1097" spans="1:28" ht="99.95" hidden="1" customHeight="1">
      <c r="A1097" s="3"/>
      <c r="Y1097" s="198"/>
      <c r="Z1097" s="444"/>
      <c r="AA1097" s="444"/>
      <c r="AB1097" s="271"/>
    </row>
    <row r="1098" spans="1:28" ht="99.95" hidden="1" customHeight="1">
      <c r="A1098" s="3"/>
      <c r="Y1098" s="198"/>
      <c r="Z1098" s="446"/>
      <c r="AA1098" s="446"/>
      <c r="AB1098" s="271"/>
    </row>
    <row r="1099" spans="1:28" ht="99.95" hidden="1" customHeight="1">
      <c r="A1099" s="3"/>
      <c r="Y1099" s="198"/>
      <c r="Z1099" s="444"/>
      <c r="AA1099" s="444"/>
      <c r="AB1099" s="271"/>
    </row>
    <row r="1100" spans="1:28" ht="99.95" hidden="1" customHeight="1">
      <c r="A1100" s="3"/>
      <c r="Y1100" s="198"/>
      <c r="Z1100" s="444"/>
      <c r="AA1100" s="444"/>
      <c r="AB1100" s="271"/>
    </row>
    <row r="1101" spans="1:28" ht="99.95" hidden="1" customHeight="1">
      <c r="A1101" s="3"/>
      <c r="Y1101" s="198"/>
      <c r="Z1101" s="444"/>
      <c r="AA1101" s="444"/>
      <c r="AB1101" s="271"/>
    </row>
    <row r="1102" spans="1:28" ht="99.95" hidden="1" customHeight="1">
      <c r="A1102" s="3"/>
      <c r="Y1102" s="198"/>
      <c r="Z1102" s="444"/>
      <c r="AA1102" s="444"/>
      <c r="AB1102" s="271"/>
    </row>
    <row r="1103" spans="1:28" ht="99.95" hidden="1" customHeight="1">
      <c r="A1103" s="3"/>
      <c r="Y1103" s="198"/>
      <c r="Z1103" s="444"/>
      <c r="AA1103" s="444"/>
      <c r="AB1103" s="271"/>
    </row>
    <row r="1104" spans="1:28" ht="99.95" hidden="1" customHeight="1">
      <c r="A1104" s="3"/>
      <c r="Y1104" s="198"/>
      <c r="Z1104" s="444"/>
      <c r="AA1104" s="444"/>
      <c r="AB1104" s="271"/>
    </row>
    <row r="1105" spans="1:28" ht="99.95" hidden="1" customHeight="1">
      <c r="A1105" s="3"/>
      <c r="Y1105" s="198"/>
      <c r="Z1105" s="444"/>
      <c r="AA1105" s="444"/>
      <c r="AB1105" s="271"/>
    </row>
    <row r="1106" spans="1:28" ht="99.95" hidden="1" customHeight="1">
      <c r="A1106" s="3"/>
      <c r="Y1106" s="198"/>
      <c r="Z1106" s="444"/>
      <c r="AA1106" s="444"/>
      <c r="AB1106" s="271"/>
    </row>
    <row r="1107" spans="1:28" ht="99.95" hidden="1" customHeight="1">
      <c r="A1107" s="3"/>
      <c r="Y1107" s="198"/>
      <c r="Z1107" s="444"/>
      <c r="AA1107" s="444"/>
      <c r="AB1107" s="271"/>
    </row>
    <row r="1108" spans="1:28" ht="99.95" hidden="1" customHeight="1">
      <c r="A1108" s="3"/>
      <c r="Y1108" s="198"/>
      <c r="Z1108" s="444"/>
      <c r="AA1108" s="444"/>
      <c r="AB1108" s="271"/>
    </row>
    <row r="1109" spans="1:28" ht="99.95" hidden="1" customHeight="1">
      <c r="A1109" s="3"/>
      <c r="Y1109" s="198"/>
      <c r="Z1109" s="444"/>
      <c r="AA1109" s="444"/>
      <c r="AB1109" s="271"/>
    </row>
    <row r="1110" spans="1:28" ht="99.95" hidden="1" customHeight="1">
      <c r="A1110" s="3"/>
      <c r="Y1110" s="199"/>
      <c r="Z1110" s="444"/>
      <c r="AA1110" s="444"/>
      <c r="AB1110" s="271"/>
    </row>
    <row r="1111" spans="1:28" ht="99.95" hidden="1" customHeight="1">
      <c r="A1111" s="3"/>
      <c r="Y1111" s="199"/>
      <c r="Z1111" s="444"/>
      <c r="AA1111" s="444"/>
      <c r="AB1111" s="271"/>
    </row>
    <row r="1112" spans="1:28" ht="99.95" hidden="1" customHeight="1">
      <c r="A1112" s="3"/>
      <c r="Y1112" s="199"/>
      <c r="Z1112" s="444"/>
      <c r="AA1112" s="444"/>
      <c r="AB1112" s="271"/>
    </row>
    <row r="1113" spans="1:28" ht="99.95" hidden="1" customHeight="1">
      <c r="A1113" s="3"/>
      <c r="Y1113" s="199"/>
      <c r="Z1113" s="444"/>
      <c r="AA1113" s="444"/>
      <c r="AB1113" s="271"/>
    </row>
    <row r="1114" spans="1:28" ht="125.25" hidden="1" customHeight="1">
      <c r="A1114" s="3"/>
      <c r="X1114" s="53" t="s">
        <v>36</v>
      </c>
      <c r="Y1114" s="199"/>
      <c r="Z1114" s="444"/>
      <c r="AA1114" s="444"/>
      <c r="AB1114" s="271"/>
    </row>
    <row r="1115" spans="1:28" ht="99.95" hidden="1" customHeight="1">
      <c r="A1115" s="3"/>
      <c r="X1115" s="445"/>
      <c r="Y1115" s="200"/>
      <c r="Z1115" s="444"/>
      <c r="AA1115" s="444"/>
      <c r="AB1115" s="271"/>
    </row>
    <row r="1116" spans="1:28" ht="99.95" hidden="1" customHeight="1">
      <c r="A1116" s="3"/>
      <c r="X1116" s="445"/>
      <c r="Y1116" s="200"/>
      <c r="Z1116" s="444"/>
      <c r="AA1116" s="444"/>
      <c r="AB1116" s="271"/>
    </row>
    <row r="1117" spans="1:28" ht="99.95" hidden="1" customHeight="1">
      <c r="A1117" s="3"/>
      <c r="X1117" s="445"/>
      <c r="Y1117" s="200"/>
      <c r="Z1117" s="444"/>
      <c r="AA1117" s="444"/>
      <c r="AB1117" s="271"/>
    </row>
    <row r="1118" spans="1:28" ht="99.95" hidden="1" customHeight="1">
      <c r="A1118" s="3"/>
      <c r="X1118" s="445"/>
      <c r="Y1118" s="200"/>
      <c r="Z1118" s="444"/>
      <c r="AA1118" s="444"/>
      <c r="AB1118" s="271"/>
    </row>
    <row r="1119" spans="1:28" ht="99.95" hidden="1" customHeight="1">
      <c r="A1119" s="3"/>
      <c r="X1119" s="445"/>
      <c r="Y1119" s="200"/>
      <c r="Z1119" s="444"/>
      <c r="AA1119" s="444"/>
      <c r="AB1119" s="271"/>
    </row>
    <row r="1120" spans="1:28" ht="99.95" hidden="1" customHeight="1">
      <c r="A1120" s="3"/>
      <c r="X1120" s="445"/>
      <c r="Y1120" s="200"/>
      <c r="Z1120" s="444"/>
      <c r="AA1120" s="444"/>
      <c r="AB1120" s="271"/>
    </row>
    <row r="1121" spans="1:28" ht="99.95" hidden="1" customHeight="1">
      <c r="A1121" s="3"/>
      <c r="X1121" s="445"/>
      <c r="Y1121" s="200"/>
      <c r="Z1121" s="444"/>
      <c r="AA1121" s="444"/>
      <c r="AB1121" s="271"/>
    </row>
    <row r="1122" spans="1:28" ht="99.95" hidden="1" customHeight="1">
      <c r="A1122" s="3"/>
      <c r="X1122" s="445"/>
      <c r="Y1122" s="200"/>
      <c r="Z1122" s="444"/>
      <c r="AA1122" s="444"/>
      <c r="AB1122" s="271"/>
    </row>
    <row r="1123" spans="1:28" ht="99.95" hidden="1" customHeight="1">
      <c r="A1123" s="3"/>
      <c r="X1123" s="445"/>
      <c r="Y1123" s="200"/>
      <c r="Z1123" s="444"/>
      <c r="AA1123" s="444"/>
      <c r="AB1123" s="271"/>
    </row>
    <row r="1124" spans="1:28" ht="99.95" hidden="1" customHeight="1">
      <c r="A1124" s="3"/>
      <c r="X1124" s="445"/>
      <c r="Y1124" s="200"/>
      <c r="Z1124" s="444"/>
      <c r="AA1124" s="444"/>
      <c r="AB1124" s="271"/>
    </row>
    <row r="1125" spans="1:28" ht="99.95" hidden="1" customHeight="1">
      <c r="A1125" s="3"/>
      <c r="Y1125" s="201"/>
      <c r="Z1125" s="444"/>
      <c r="AA1125" s="444"/>
      <c r="AB1125" s="271"/>
    </row>
    <row r="1126" spans="1:28" ht="99.95" hidden="1" customHeight="1">
      <c r="A1126" s="3"/>
      <c r="Y1126" s="200"/>
      <c r="Z1126" s="444"/>
      <c r="AA1126" s="444"/>
      <c r="AB1126" s="271"/>
    </row>
    <row r="1127" spans="1:28" ht="99.95" hidden="1" customHeight="1">
      <c r="A1127" s="3"/>
      <c r="Y1127" s="200"/>
      <c r="Z1127" s="444"/>
      <c r="AA1127" s="444"/>
      <c r="AB1127" s="271"/>
    </row>
    <row r="1128" spans="1:28" ht="99.95" hidden="1" customHeight="1">
      <c r="A1128" s="3"/>
      <c r="Y1128" s="200"/>
      <c r="Z1128" s="444"/>
      <c r="AA1128" s="444"/>
      <c r="AB1128" s="271"/>
    </row>
    <row r="1129" spans="1:28" ht="99.95" hidden="1" customHeight="1">
      <c r="A1129" s="3"/>
      <c r="Y1129" s="200"/>
      <c r="Z1129" s="444"/>
      <c r="AA1129" s="444"/>
      <c r="AB1129" s="271"/>
    </row>
    <row r="1130" spans="1:28" ht="99.95" hidden="1" customHeight="1">
      <c r="A1130" s="3"/>
      <c r="Y1130" s="200"/>
      <c r="Z1130" s="444"/>
      <c r="AA1130" s="444"/>
      <c r="AB1130" s="271"/>
    </row>
    <row r="1131" spans="1:28" ht="30" hidden="1" customHeight="1">
      <c r="A1131" s="3"/>
      <c r="Y1131" s="5"/>
      <c r="Z1131" s="444"/>
      <c r="AA1131" s="444"/>
      <c r="AB1131" s="271"/>
    </row>
    <row r="1132" spans="1:28" ht="30" hidden="1" customHeight="1">
      <c r="A1132" s="3"/>
      <c r="Y1132" s="5"/>
      <c r="Z1132" s="5"/>
      <c r="AA1132" s="5"/>
      <c r="AB1132" s="5"/>
    </row>
    <row r="1133" spans="1:28" ht="30" hidden="1" customHeight="1">
      <c r="A1133" s="3"/>
      <c r="Y1133" s="5"/>
      <c r="Z1133" s="5"/>
      <c r="AA1133" s="5"/>
      <c r="AB1133" s="5"/>
    </row>
    <row r="1134" spans="1:28" ht="30" hidden="1" customHeight="1">
      <c r="A1134" s="3"/>
      <c r="Y1134" s="5"/>
      <c r="Z1134" s="5"/>
      <c r="AA1134" s="5"/>
      <c r="AB1134" s="5"/>
    </row>
    <row r="1135" spans="1:28" ht="30" hidden="1" customHeight="1">
      <c r="A1135" s="3"/>
      <c r="Y1135" s="5"/>
      <c r="Z1135" s="5"/>
      <c r="AA1135" s="5"/>
      <c r="AB1135" s="5"/>
    </row>
    <row r="1136" spans="1:28" ht="30" hidden="1" customHeight="1">
      <c r="A1136" s="3"/>
      <c r="Y1136" s="5"/>
      <c r="Z1136" s="5"/>
      <c r="AA1136" s="5"/>
      <c r="AB1136" s="5"/>
    </row>
    <row r="1137" spans="1:28" ht="30" hidden="1" customHeight="1">
      <c r="A1137" s="3"/>
      <c r="Y1137" s="5"/>
      <c r="Z1137" s="5"/>
      <c r="AA1137" s="5"/>
      <c r="AB1137" s="5"/>
    </row>
    <row r="1138" spans="1:28" ht="30" hidden="1" customHeight="1">
      <c r="A1138" s="3"/>
      <c r="Y1138" s="5"/>
      <c r="Z1138" s="5"/>
      <c r="AA1138" s="5"/>
      <c r="AB1138" s="5"/>
    </row>
    <row r="1139" spans="1:28" ht="30" hidden="1" customHeight="1">
      <c r="A1139" s="3"/>
      <c r="Y1139" s="5"/>
      <c r="Z1139" s="5"/>
      <c r="AA1139" s="5"/>
      <c r="AB1139" s="5"/>
    </row>
    <row r="1140" spans="1:28" ht="30" hidden="1" customHeight="1">
      <c r="A1140" s="3"/>
      <c r="Y1140" s="5"/>
      <c r="Z1140" s="5"/>
      <c r="AA1140" s="5"/>
      <c r="AB1140" s="5"/>
    </row>
    <row r="1141" spans="1:28" ht="30" hidden="1" customHeight="1">
      <c r="A1141" s="3"/>
      <c r="Y1141" s="5"/>
      <c r="Z1141" s="5"/>
      <c r="AA1141" s="5"/>
      <c r="AB1141" s="5"/>
    </row>
    <row r="1142" spans="1:28" ht="30" hidden="1" customHeight="1">
      <c r="A1142" s="3"/>
      <c r="Y1142" s="5"/>
      <c r="Z1142" s="5"/>
      <c r="AA1142" s="5"/>
      <c r="AB1142" s="5"/>
    </row>
    <row r="1143" spans="1:28" ht="30" hidden="1" customHeight="1">
      <c r="A1143" s="3"/>
      <c r="Y1143" s="5"/>
      <c r="Z1143" s="5"/>
      <c r="AA1143" s="5"/>
      <c r="AB1143" s="5"/>
    </row>
    <row r="1144" spans="1:28" ht="30" hidden="1" customHeight="1">
      <c r="A1144" s="3"/>
      <c r="Y1144" s="5"/>
      <c r="Z1144" s="5"/>
      <c r="AA1144" s="5"/>
      <c r="AB1144" s="5"/>
    </row>
    <row r="1145" spans="1:28" ht="30" hidden="1" customHeight="1">
      <c r="A1145" s="3"/>
      <c r="Y1145" s="5"/>
      <c r="Z1145" s="5"/>
      <c r="AA1145" s="5"/>
      <c r="AB1145" s="5"/>
    </row>
    <row r="1146" spans="1:28" ht="30" hidden="1" customHeight="1">
      <c r="A1146" s="3"/>
      <c r="Y1146" s="5"/>
      <c r="Z1146" s="5"/>
      <c r="AA1146" s="5"/>
      <c r="AB1146" s="5"/>
    </row>
    <row r="1147" spans="1:28" ht="30" hidden="1" customHeight="1">
      <c r="A1147" s="3"/>
      <c r="Y1147" s="5"/>
      <c r="Z1147" s="5"/>
      <c r="AA1147" s="5"/>
      <c r="AB1147" s="5"/>
    </row>
    <row r="1148" spans="1:28" ht="30" hidden="1" customHeight="1">
      <c r="A1148" s="3"/>
      <c r="Y1148" s="5"/>
      <c r="Z1148" s="5"/>
      <c r="AA1148" s="5"/>
      <c r="AB1148" s="5"/>
    </row>
    <row r="1149" spans="1:28" ht="30" hidden="1" customHeight="1">
      <c r="A1149" s="3"/>
      <c r="Y1149" s="5"/>
      <c r="Z1149" s="5"/>
      <c r="AA1149" s="5"/>
      <c r="AB1149" s="5"/>
    </row>
    <row r="1150" spans="1:28" ht="30" hidden="1" customHeight="1">
      <c r="A1150" s="3"/>
      <c r="Y1150" s="5"/>
      <c r="Z1150" s="5"/>
      <c r="AA1150" s="5"/>
      <c r="AB1150" s="5"/>
    </row>
    <row r="1151" spans="1:28" ht="30" hidden="1" customHeight="1">
      <c r="A1151" s="3"/>
      <c r="Y1151" s="5"/>
      <c r="Z1151" s="5"/>
      <c r="AA1151" s="5"/>
      <c r="AB1151" s="5"/>
    </row>
    <row r="1152" spans="1:28" ht="30" hidden="1" customHeight="1">
      <c r="A1152" s="3"/>
      <c r="Y1152" s="5"/>
      <c r="Z1152" s="5"/>
      <c r="AA1152" s="5"/>
      <c r="AB1152" s="5"/>
    </row>
    <row r="1153" spans="1:28" ht="30" hidden="1" customHeight="1">
      <c r="A1153" s="3"/>
      <c r="Y1153" s="5"/>
      <c r="Z1153" s="5"/>
      <c r="AA1153" s="5"/>
      <c r="AB1153" s="5"/>
    </row>
    <row r="1154" spans="1:28" hidden="1">
      <c r="A1154" s="3"/>
      <c r="Y1154" s="5"/>
      <c r="Z1154" s="5"/>
      <c r="AA1154" s="5"/>
      <c r="AB1154" s="5"/>
    </row>
    <row r="1155" spans="1:28" hidden="1">
      <c r="A1155" s="3"/>
      <c r="Y1155" s="5"/>
      <c r="Z1155" s="5"/>
      <c r="AA1155" s="5"/>
      <c r="AB1155" s="5"/>
    </row>
    <row r="1156" spans="1:28" hidden="1">
      <c r="A1156" s="3"/>
      <c r="Y1156" s="5"/>
      <c r="Z1156" s="5"/>
      <c r="AA1156" s="5"/>
      <c r="AB1156" s="5"/>
    </row>
    <row r="1157" spans="1:28" hidden="1">
      <c r="A1157" s="3"/>
      <c r="Y1157" s="5"/>
      <c r="Z1157" s="5"/>
      <c r="AA1157" s="5"/>
      <c r="AB1157" s="5"/>
    </row>
    <row r="1158" spans="1:28" hidden="1">
      <c r="A1158" s="3"/>
      <c r="Y1158" s="5"/>
      <c r="Z1158" s="5"/>
      <c r="AA1158" s="5"/>
      <c r="AB1158" s="5"/>
    </row>
    <row r="1159" spans="1:28" hidden="1">
      <c r="A1159" s="3"/>
      <c r="Y1159" s="5"/>
      <c r="Z1159" s="5"/>
      <c r="AA1159" s="5"/>
      <c r="AB1159" s="5"/>
    </row>
    <row r="1160" spans="1:28" hidden="1">
      <c r="A1160" s="3"/>
      <c r="Y1160" s="5"/>
      <c r="Z1160" s="5"/>
      <c r="AA1160" s="5"/>
      <c r="AB1160" s="5"/>
    </row>
    <row r="1161" spans="1:28" hidden="1">
      <c r="A1161" s="3"/>
      <c r="Y1161" s="5"/>
      <c r="Z1161" s="5"/>
      <c r="AA1161" s="5"/>
      <c r="AB1161" s="5"/>
    </row>
    <row r="1162" spans="1:28" hidden="1">
      <c r="A1162" s="3"/>
      <c r="Y1162" s="5"/>
      <c r="Z1162" s="5"/>
      <c r="AA1162" s="5"/>
      <c r="AB1162" s="5"/>
    </row>
    <row r="1163" spans="1:28" hidden="1">
      <c r="A1163" s="3"/>
      <c r="Y1163" s="5"/>
      <c r="Z1163" s="5"/>
      <c r="AA1163" s="5"/>
      <c r="AB1163" s="5"/>
    </row>
    <row r="1164" spans="1:28" hidden="1">
      <c r="A1164" s="3"/>
      <c r="Y1164" s="5"/>
      <c r="Z1164" s="5"/>
      <c r="AA1164" s="5"/>
      <c r="AB1164" s="5"/>
    </row>
    <row r="1165" spans="1:28" hidden="1">
      <c r="A1165" s="3"/>
      <c r="Y1165" s="5"/>
      <c r="Z1165" s="5"/>
      <c r="AA1165" s="5"/>
      <c r="AB1165" s="5"/>
    </row>
    <row r="1166" spans="1:28" hidden="1">
      <c r="A1166" s="3"/>
      <c r="Y1166" s="5"/>
      <c r="Z1166" s="5"/>
      <c r="AA1166" s="5"/>
      <c r="AB1166" s="5"/>
    </row>
    <row r="1167" spans="1:28" hidden="1">
      <c r="A1167" s="3"/>
      <c r="Y1167" s="5"/>
      <c r="Z1167" s="5"/>
      <c r="AA1167" s="5"/>
      <c r="AB1167" s="5"/>
    </row>
    <row r="1168" spans="1:28" hidden="1">
      <c r="A1168" s="3"/>
      <c r="Y1168" s="5"/>
      <c r="Z1168" s="5"/>
      <c r="AA1168" s="5"/>
      <c r="AB1168" s="5"/>
    </row>
    <row r="1169" spans="1:28" hidden="1">
      <c r="A1169" s="3"/>
      <c r="Y1169" s="5"/>
      <c r="Z1169" s="5"/>
      <c r="AA1169" s="5"/>
      <c r="AB1169" s="5"/>
    </row>
    <row r="1170" spans="1:28" hidden="1">
      <c r="A1170" s="3"/>
      <c r="Y1170" s="5"/>
      <c r="Z1170" s="5"/>
      <c r="AA1170" s="5"/>
      <c r="AB1170" s="5"/>
    </row>
    <row r="1171" spans="1:28" hidden="1">
      <c r="A1171" s="3"/>
      <c r="Y1171" s="5"/>
      <c r="Z1171" s="5"/>
      <c r="AA1171" s="5"/>
      <c r="AB1171" s="5"/>
    </row>
    <row r="1172" spans="1:28" hidden="1">
      <c r="A1172" s="3"/>
      <c r="Y1172" s="5"/>
      <c r="Z1172" s="5"/>
      <c r="AA1172" s="5"/>
      <c r="AB1172" s="5"/>
    </row>
    <row r="1173" spans="1:28" hidden="1">
      <c r="A1173" s="3"/>
      <c r="Y1173" s="5"/>
      <c r="Z1173" s="5"/>
      <c r="AA1173" s="5"/>
      <c r="AB1173" s="5"/>
    </row>
    <row r="1174" spans="1:28" hidden="1">
      <c r="A1174" s="3"/>
      <c r="Y1174" s="5"/>
      <c r="Z1174" s="5"/>
      <c r="AA1174" s="5"/>
      <c r="AB1174" s="5"/>
    </row>
    <row r="1175" spans="1:28" hidden="1">
      <c r="A1175" s="3"/>
      <c r="Y1175" s="5"/>
      <c r="Z1175" s="5"/>
      <c r="AA1175" s="5"/>
      <c r="AB1175" s="5"/>
    </row>
    <row r="1176" spans="1:28" hidden="1">
      <c r="A1176" s="3"/>
      <c r="Y1176" s="5"/>
      <c r="Z1176" s="5"/>
      <c r="AA1176" s="5"/>
      <c r="AB1176" s="5"/>
    </row>
    <row r="1177" spans="1:28" hidden="1">
      <c r="A1177" s="3"/>
      <c r="Y1177" s="5"/>
      <c r="Z1177" s="5"/>
      <c r="AA1177" s="5"/>
      <c r="AB1177" s="5"/>
    </row>
    <row r="1178" spans="1:28" hidden="1">
      <c r="A1178" s="3"/>
      <c r="Y1178" s="5"/>
      <c r="Z1178" s="5"/>
      <c r="AA1178" s="5"/>
      <c r="AB1178" s="5"/>
    </row>
    <row r="1179" spans="1:28" hidden="1">
      <c r="A1179" s="3"/>
      <c r="Y1179" s="5"/>
      <c r="Z1179" s="5"/>
      <c r="AA1179" s="5"/>
      <c r="AB1179" s="5"/>
    </row>
    <row r="1180" spans="1:28" hidden="1">
      <c r="A1180" s="3"/>
      <c r="Y1180" s="5"/>
      <c r="Z1180" s="5"/>
      <c r="AA1180" s="5"/>
      <c r="AB1180" s="5"/>
    </row>
    <row r="1181" spans="1:28" hidden="1">
      <c r="A1181" s="3"/>
      <c r="Y1181" s="5"/>
      <c r="Z1181" s="5"/>
      <c r="AA1181" s="5"/>
      <c r="AB1181" s="5"/>
    </row>
    <row r="1182" spans="1:28" hidden="1">
      <c r="A1182" s="3"/>
      <c r="Y1182" s="5"/>
      <c r="Z1182" s="5"/>
      <c r="AA1182" s="5"/>
      <c r="AB1182" s="5"/>
    </row>
    <row r="1183" spans="1:28" hidden="1">
      <c r="A1183" s="3"/>
      <c r="AB1183" s="3"/>
    </row>
    <row r="1184" spans="1:28" hidden="1">
      <c r="A1184" s="3"/>
      <c r="AB1184" s="3"/>
    </row>
    <row r="1185" spans="1:28" hidden="1">
      <c r="A1185" s="3"/>
      <c r="AB1185" s="3"/>
    </row>
    <row r="1186" spans="1:28" hidden="1">
      <c r="A1186" s="3"/>
      <c r="AB1186" s="3"/>
    </row>
    <row r="1187" spans="1:28" hidden="1">
      <c r="AB1187" s="3"/>
    </row>
    <row r="1188" spans="1:28" hidden="1">
      <c r="AB1188" s="3"/>
    </row>
    <row r="1189" spans="1:28" hidden="1">
      <c r="AB1189" s="3"/>
    </row>
    <row r="1190" spans="1:28" hidden="1">
      <c r="AB1190" s="3"/>
    </row>
    <row r="1191" spans="1:28" hidden="1">
      <c r="AB1191" s="3"/>
    </row>
    <row r="1192" spans="1:28" hidden="1">
      <c r="AB1192" s="3"/>
    </row>
    <row r="1193" spans="1:28" hidden="1">
      <c r="AB1193" s="3"/>
    </row>
    <row r="1194" spans="1:28" hidden="1">
      <c r="AB1194" s="3"/>
    </row>
    <row r="1195" spans="1:28" hidden="1">
      <c r="AB1195" s="3"/>
    </row>
    <row r="1196" spans="1:28" hidden="1">
      <c r="AB1196" s="3"/>
    </row>
    <row r="1197" spans="1:28" hidden="1">
      <c r="AB1197" s="3"/>
    </row>
    <row r="1198" spans="1:28" hidden="1">
      <c r="AB1198" s="3"/>
    </row>
    <row r="1199" spans="1:28" hidden="1">
      <c r="AB1199" s="3"/>
    </row>
    <row r="1200" spans="1:28" hidden="1">
      <c r="AB1200" s="3"/>
    </row>
    <row r="1201" spans="28:28" hidden="1">
      <c r="AB1201" s="3"/>
    </row>
    <row r="1202" spans="28:28" hidden="1">
      <c r="AB1202" s="3"/>
    </row>
    <row r="1203" spans="28:28" hidden="1">
      <c r="AB1203" s="3"/>
    </row>
    <row r="1204" spans="28:28" hidden="1">
      <c r="AB1204" s="3"/>
    </row>
    <row r="1205" spans="28:28" hidden="1">
      <c r="AB1205" s="3"/>
    </row>
    <row r="1206" spans="28:28" hidden="1">
      <c r="AB1206" s="3"/>
    </row>
    <row r="1207" spans="28:28" hidden="1">
      <c r="AB1207" s="3"/>
    </row>
    <row r="1208" spans="28:28" hidden="1">
      <c r="AB1208" s="3"/>
    </row>
    <row r="1209" spans="28:28" hidden="1">
      <c r="AB1209" s="3"/>
    </row>
    <row r="1210" spans="28:28" hidden="1">
      <c r="AB1210" s="3"/>
    </row>
    <row r="1211" spans="28:28" hidden="1">
      <c r="AB1211" s="3"/>
    </row>
    <row r="1212" spans="28:28" hidden="1">
      <c r="AB1212" s="3"/>
    </row>
    <row r="1213" spans="28:28" hidden="1">
      <c r="AB1213" s="3"/>
    </row>
    <row r="1214" spans="28:28" hidden="1">
      <c r="AB1214" s="3"/>
    </row>
    <row r="1215" spans="28:28" hidden="1">
      <c r="AB1215" s="3"/>
    </row>
    <row r="1216" spans="28:28" hidden="1">
      <c r="AB1216" s="3"/>
    </row>
    <row r="1217" spans="28:28" hidden="1">
      <c r="AB1217" s="3"/>
    </row>
    <row r="1218" spans="28:28" hidden="1">
      <c r="AB1218" s="3"/>
    </row>
    <row r="1219" spans="28:28" hidden="1">
      <c r="AB1219" s="3"/>
    </row>
    <row r="1220" spans="28:28" hidden="1">
      <c r="AB1220" s="3"/>
    </row>
    <row r="1221" spans="28:28" hidden="1">
      <c r="AB1221" s="3"/>
    </row>
    <row r="1222" spans="28:28" hidden="1">
      <c r="AB1222" s="3"/>
    </row>
    <row r="1223" spans="28:28" hidden="1">
      <c r="AB1223" s="3"/>
    </row>
    <row r="1224" spans="28:28" hidden="1">
      <c r="AB1224" s="3"/>
    </row>
    <row r="1225" spans="28:28" hidden="1">
      <c r="AB1225" s="3"/>
    </row>
    <row r="1226" spans="28:28" hidden="1">
      <c r="AB1226" s="3"/>
    </row>
    <row r="1227" spans="28:28" hidden="1">
      <c r="AB1227" s="3"/>
    </row>
    <row r="1228" spans="28:28" hidden="1">
      <c r="AB1228" s="3"/>
    </row>
    <row r="1229" spans="28:28" hidden="1">
      <c r="AB1229" s="3"/>
    </row>
    <row r="1230" spans="28:28" hidden="1">
      <c r="AB1230" s="3"/>
    </row>
    <row r="1231" spans="28:28" hidden="1">
      <c r="AB1231" s="3"/>
    </row>
    <row r="1232" spans="28:28" hidden="1">
      <c r="AB1232" s="3"/>
    </row>
    <row r="1233" spans="28:28" hidden="1">
      <c r="AB1233" s="3"/>
    </row>
    <row r="1234" spans="28:28" hidden="1">
      <c r="AB1234" s="3"/>
    </row>
    <row r="1235" spans="28:28" hidden="1">
      <c r="AB1235" s="3"/>
    </row>
    <row r="1236" spans="28:28" hidden="1">
      <c r="AB1236" s="3"/>
    </row>
    <row r="1237" spans="28:28" hidden="1">
      <c r="AB1237" s="3"/>
    </row>
    <row r="1238" spans="28:28" hidden="1">
      <c r="AB1238" s="3"/>
    </row>
    <row r="1239" spans="28:28" hidden="1">
      <c r="AB1239" s="3"/>
    </row>
    <row r="1240" spans="28:28" hidden="1">
      <c r="AB1240" s="3"/>
    </row>
    <row r="1241" spans="28:28" hidden="1">
      <c r="AB1241" s="3"/>
    </row>
    <row r="1242" spans="28:28" hidden="1">
      <c r="AB1242" s="3"/>
    </row>
    <row r="1243" spans="28:28" hidden="1">
      <c r="AB1243" s="3"/>
    </row>
    <row r="1244" spans="28:28" hidden="1">
      <c r="AB1244" s="3"/>
    </row>
    <row r="1245" spans="28:28" hidden="1">
      <c r="AB1245" s="3"/>
    </row>
    <row r="1246" spans="28:28" hidden="1">
      <c r="AB1246" s="3"/>
    </row>
    <row r="1247" spans="28:28" hidden="1">
      <c r="AB1247" s="3"/>
    </row>
    <row r="1248" spans="28:28" hidden="1">
      <c r="AB1248" s="3"/>
    </row>
    <row r="1249" spans="28:28" hidden="1">
      <c r="AB1249" s="3"/>
    </row>
    <row r="1250" spans="28:28" hidden="1">
      <c r="AB1250" s="3"/>
    </row>
    <row r="1251" spans="28:28" hidden="1">
      <c r="AB1251" s="3"/>
    </row>
    <row r="1252" spans="28:28" hidden="1">
      <c r="AB1252" s="3"/>
    </row>
    <row r="1253" spans="28:28" hidden="1">
      <c r="AB1253" s="3"/>
    </row>
    <row r="1254" spans="28:28" hidden="1">
      <c r="AB1254" s="3"/>
    </row>
    <row r="1255" spans="28:28" hidden="1">
      <c r="AB1255" s="3"/>
    </row>
    <row r="1256" spans="28:28" hidden="1">
      <c r="AB1256" s="3"/>
    </row>
    <row r="1257" spans="28:28" hidden="1">
      <c r="AB1257" s="3"/>
    </row>
    <row r="1258" spans="28:28" hidden="1">
      <c r="AB1258" s="3"/>
    </row>
    <row r="1259" spans="28:28" hidden="1">
      <c r="AB1259" s="3"/>
    </row>
    <row r="1260" spans="28:28" hidden="1">
      <c r="AB1260" s="3"/>
    </row>
    <row r="1261" spans="28:28" hidden="1">
      <c r="AB1261" s="3"/>
    </row>
    <row r="1262" spans="28:28" hidden="1">
      <c r="AB1262" s="3"/>
    </row>
    <row r="1263" spans="28:28" hidden="1">
      <c r="AB1263" s="3"/>
    </row>
    <row r="1264" spans="28:28" hidden="1">
      <c r="AB1264" s="3"/>
    </row>
    <row r="1265" spans="28:28" hidden="1">
      <c r="AB1265" s="3"/>
    </row>
    <row r="1266" spans="28:28" hidden="1">
      <c r="AB1266" s="3"/>
    </row>
    <row r="1267" spans="28:28" hidden="1">
      <c r="AB1267" s="3"/>
    </row>
    <row r="1268" spans="28:28" hidden="1">
      <c r="AB1268" s="3"/>
    </row>
    <row r="1269" spans="28:28" hidden="1">
      <c r="AB1269" s="3"/>
    </row>
    <row r="1270" spans="28:28" hidden="1">
      <c r="AB1270" s="3"/>
    </row>
    <row r="1271" spans="28:28" hidden="1">
      <c r="AB1271" s="3"/>
    </row>
    <row r="1272" spans="28:28" hidden="1">
      <c r="AB1272" s="3"/>
    </row>
    <row r="1273" spans="28:28" hidden="1">
      <c r="AB1273" s="3"/>
    </row>
    <row r="1274" spans="28:28" hidden="1">
      <c r="AB1274" s="3"/>
    </row>
    <row r="1275" spans="28:28" hidden="1">
      <c r="AB1275" s="3"/>
    </row>
    <row r="1276" spans="28:28" hidden="1">
      <c r="AB1276" s="3"/>
    </row>
    <row r="1277" spans="28:28" hidden="1">
      <c r="AB1277" s="3"/>
    </row>
    <row r="1278" spans="28:28" hidden="1">
      <c r="AB1278" s="3"/>
    </row>
    <row r="1279" spans="28:28" hidden="1">
      <c r="AB1279" s="3"/>
    </row>
    <row r="1280" spans="28:28" hidden="1">
      <c r="AB1280" s="3"/>
    </row>
    <row r="1281" spans="28:28" hidden="1">
      <c r="AB1281" s="3"/>
    </row>
    <row r="1282" spans="28:28" hidden="1">
      <c r="AB1282" s="3"/>
    </row>
    <row r="1283" spans="28:28" hidden="1">
      <c r="AB1283" s="3"/>
    </row>
    <row r="1284" spans="28:28" hidden="1">
      <c r="AB1284" s="3"/>
    </row>
    <row r="1285" spans="28:28" hidden="1">
      <c r="AB1285" s="3"/>
    </row>
    <row r="1286" spans="28:28" hidden="1">
      <c r="AB1286" s="3"/>
    </row>
    <row r="1287" spans="28:28" hidden="1">
      <c r="AB1287" s="3"/>
    </row>
    <row r="1288" spans="28:28" hidden="1">
      <c r="AB1288" s="3"/>
    </row>
    <row r="1289" spans="28:28" hidden="1">
      <c r="AB1289" s="3"/>
    </row>
    <row r="1290" spans="28:28" hidden="1">
      <c r="AB1290" s="3"/>
    </row>
    <row r="1291" spans="28:28" hidden="1">
      <c r="AB1291" s="3"/>
    </row>
    <row r="1292" spans="28:28" hidden="1">
      <c r="AB1292" s="3"/>
    </row>
    <row r="1293" spans="28:28" hidden="1">
      <c r="AB1293" s="3"/>
    </row>
    <row r="1294" spans="28:28" hidden="1">
      <c r="AB1294" s="3"/>
    </row>
    <row r="1295" spans="28:28" hidden="1">
      <c r="AB1295" s="3"/>
    </row>
    <row r="1296" spans="28:28" hidden="1">
      <c r="AB1296" s="3"/>
    </row>
    <row r="1297" spans="28:28" hidden="1">
      <c r="AB1297" s="3"/>
    </row>
    <row r="1298" spans="28:28" hidden="1">
      <c r="AB1298" s="3"/>
    </row>
    <row r="1299" spans="28:28" hidden="1">
      <c r="AB1299" s="3"/>
    </row>
    <row r="1300" spans="28:28" hidden="1">
      <c r="AB1300" s="3"/>
    </row>
    <row r="1301" spans="28:28" hidden="1">
      <c r="AB1301" s="3"/>
    </row>
    <row r="1302" spans="28:28" hidden="1">
      <c r="AB1302" s="3"/>
    </row>
    <row r="1303" spans="28:28" hidden="1">
      <c r="AB1303" s="3"/>
    </row>
    <row r="1304" spans="28:28" hidden="1">
      <c r="AB1304" s="3"/>
    </row>
    <row r="1305" spans="28:28" hidden="1">
      <c r="AB1305" s="3"/>
    </row>
    <row r="1306" spans="28:28" hidden="1">
      <c r="AB1306" s="3"/>
    </row>
    <row r="1307" spans="28:28" hidden="1">
      <c r="AB1307" s="3"/>
    </row>
    <row r="1308" spans="28:28" hidden="1">
      <c r="AB1308" s="3"/>
    </row>
    <row r="1309" spans="28:28" hidden="1">
      <c r="AB1309" s="3"/>
    </row>
    <row r="1310" spans="28:28" hidden="1">
      <c r="AB1310" s="3"/>
    </row>
    <row r="1311" spans="28:28" hidden="1">
      <c r="AB1311" s="3"/>
    </row>
    <row r="1312" spans="28:28" hidden="1">
      <c r="AB1312" s="3"/>
    </row>
    <row r="1313" spans="28:28" hidden="1">
      <c r="AB1313" s="3"/>
    </row>
    <row r="1314" spans="28:28" hidden="1">
      <c r="AB1314" s="3"/>
    </row>
    <row r="1315" spans="28:28" hidden="1">
      <c r="AB1315" s="3"/>
    </row>
    <row r="1316" spans="28:28" hidden="1">
      <c r="AB1316" s="3"/>
    </row>
    <row r="1317" spans="28:28" hidden="1">
      <c r="AB1317" s="3"/>
    </row>
    <row r="1318" spans="28:28" hidden="1">
      <c r="AB1318" s="3"/>
    </row>
    <row r="1319" spans="28:28" hidden="1">
      <c r="AB1319" s="3"/>
    </row>
    <row r="1320" spans="28:28" hidden="1">
      <c r="AB1320" s="3"/>
    </row>
    <row r="1321" spans="28:28" hidden="1">
      <c r="AB1321" s="3"/>
    </row>
    <row r="1322" spans="28:28" hidden="1">
      <c r="AB1322" s="3"/>
    </row>
    <row r="1323" spans="28:28" hidden="1">
      <c r="AB1323" s="3"/>
    </row>
    <row r="1324" spans="28:28" hidden="1">
      <c r="AB1324" s="3"/>
    </row>
    <row r="1325" spans="28:28" hidden="1">
      <c r="AB1325" s="3"/>
    </row>
    <row r="1326" spans="28:28" hidden="1">
      <c r="AB1326" s="3"/>
    </row>
    <row r="1327" spans="28:28" hidden="1">
      <c r="AB1327" s="3"/>
    </row>
    <row r="1328" spans="28:28" hidden="1">
      <c r="AB1328" s="3"/>
    </row>
    <row r="1329" spans="28:28" hidden="1">
      <c r="AB1329" s="3"/>
    </row>
    <row r="1330" spans="28:28" hidden="1">
      <c r="AB1330" s="3"/>
    </row>
    <row r="1331" spans="28:28" hidden="1">
      <c r="AB1331" s="3"/>
    </row>
    <row r="1332" spans="28:28" hidden="1">
      <c r="AB1332" s="3"/>
    </row>
    <row r="1333" spans="28:28" hidden="1">
      <c r="AB1333" s="3"/>
    </row>
    <row r="1334" spans="28:28" hidden="1">
      <c r="AB1334" s="3"/>
    </row>
    <row r="1335" spans="28:28" hidden="1">
      <c r="AB1335" s="3"/>
    </row>
    <row r="1336" spans="28:28" hidden="1">
      <c r="AB1336" s="3"/>
    </row>
    <row r="1337" spans="28:28" hidden="1">
      <c r="AB1337" s="3"/>
    </row>
    <row r="1338" spans="28:28" hidden="1">
      <c r="AB1338" s="3"/>
    </row>
    <row r="1339" spans="28:28" hidden="1">
      <c r="AB1339" s="3"/>
    </row>
    <row r="1340" spans="28:28" hidden="1">
      <c r="AB1340" s="3"/>
    </row>
    <row r="1341" spans="28:28" hidden="1">
      <c r="AB1341" s="3"/>
    </row>
    <row r="1342" spans="28:28" hidden="1">
      <c r="AB1342" s="3"/>
    </row>
    <row r="1343" spans="28:28" hidden="1">
      <c r="AB1343" s="3"/>
    </row>
    <row r="1344" spans="28:28" hidden="1">
      <c r="AB1344" s="3"/>
    </row>
    <row r="1345" spans="28:28" hidden="1">
      <c r="AB1345" s="3"/>
    </row>
    <row r="1346" spans="28:28" hidden="1">
      <c r="AB1346" s="3"/>
    </row>
    <row r="1347" spans="28:28" hidden="1">
      <c r="AB1347" s="3"/>
    </row>
    <row r="1348" spans="28:28" hidden="1">
      <c r="AB1348" s="3"/>
    </row>
    <row r="1349" spans="28:28" hidden="1">
      <c r="AB1349" s="3"/>
    </row>
    <row r="1350" spans="28:28" hidden="1">
      <c r="AB1350" s="3"/>
    </row>
    <row r="1351" spans="28:28" hidden="1">
      <c r="AB1351" s="3"/>
    </row>
    <row r="1352" spans="28:28" hidden="1">
      <c r="AB1352" s="3"/>
    </row>
    <row r="1353" spans="28:28" hidden="1">
      <c r="AB1353" s="3"/>
    </row>
    <row r="1354" spans="28:28" hidden="1">
      <c r="AB1354" s="3"/>
    </row>
    <row r="1355" spans="28:28" hidden="1">
      <c r="AB1355" s="3"/>
    </row>
    <row r="1356" spans="28:28" hidden="1">
      <c r="AB1356" s="3"/>
    </row>
    <row r="1357" spans="28:28" hidden="1">
      <c r="AB1357" s="3"/>
    </row>
    <row r="1358" spans="28:28" hidden="1">
      <c r="AB1358" s="3"/>
    </row>
    <row r="1359" spans="28:28" hidden="1">
      <c r="AB1359" s="3"/>
    </row>
    <row r="1360" spans="28:28" hidden="1">
      <c r="AB1360" s="3"/>
    </row>
    <row r="1361" spans="28:28" hidden="1">
      <c r="AB1361" s="3"/>
    </row>
    <row r="1362" spans="28:28" hidden="1">
      <c r="AB1362" s="3"/>
    </row>
    <row r="1363" spans="28:28" hidden="1">
      <c r="AB1363" s="3"/>
    </row>
    <row r="1364" spans="28:28" hidden="1">
      <c r="AB1364" s="3"/>
    </row>
    <row r="1365" spans="28:28" hidden="1">
      <c r="AB1365" s="3"/>
    </row>
    <row r="1366" spans="28:28" hidden="1">
      <c r="AB1366" s="3"/>
    </row>
    <row r="1367" spans="28:28" hidden="1">
      <c r="AB1367" s="3"/>
    </row>
    <row r="1368" spans="28:28" hidden="1">
      <c r="AB1368" s="3"/>
    </row>
    <row r="1369" spans="28:28" hidden="1">
      <c r="AB1369" s="3"/>
    </row>
    <row r="1370" spans="28:28" hidden="1">
      <c r="AB1370" s="3"/>
    </row>
    <row r="1371" spans="28:28" hidden="1">
      <c r="AB1371" s="3"/>
    </row>
    <row r="1372" spans="28:28" hidden="1">
      <c r="AB1372" s="3"/>
    </row>
    <row r="1373" spans="28:28" hidden="1">
      <c r="AB1373" s="3"/>
    </row>
    <row r="1374" spans="28:28" hidden="1">
      <c r="AB1374" s="3"/>
    </row>
    <row r="1375" spans="28:28" hidden="1">
      <c r="AB1375" s="3"/>
    </row>
    <row r="1376" spans="28:28" hidden="1">
      <c r="AB1376" s="3"/>
    </row>
    <row r="1377" spans="28:28" hidden="1">
      <c r="AB1377" s="3"/>
    </row>
    <row r="1378" spans="28:28" hidden="1">
      <c r="AB1378" s="3"/>
    </row>
    <row r="1379" spans="28:28" hidden="1">
      <c r="AB1379" s="3"/>
    </row>
    <row r="1380" spans="28:28" hidden="1">
      <c r="AB1380" s="3"/>
    </row>
    <row r="1381" spans="28:28" hidden="1">
      <c r="AB1381" s="3"/>
    </row>
    <row r="1382" spans="28:28" hidden="1">
      <c r="AB1382" s="3"/>
    </row>
    <row r="1383" spans="28:28" hidden="1">
      <c r="AB1383" s="3"/>
    </row>
    <row r="1384" spans="28:28" hidden="1">
      <c r="AB1384" s="3"/>
    </row>
    <row r="1385" spans="28:28" hidden="1">
      <c r="AB1385" s="3"/>
    </row>
    <row r="1386" spans="28:28" hidden="1">
      <c r="AB1386" s="3"/>
    </row>
    <row r="1387" spans="28:28" hidden="1">
      <c r="AB1387" s="3"/>
    </row>
    <row r="1388" spans="28:28" hidden="1">
      <c r="AB1388" s="3"/>
    </row>
    <row r="1389" spans="28:28" hidden="1">
      <c r="AB1389" s="3"/>
    </row>
    <row r="1390" spans="28:28" hidden="1">
      <c r="AB1390" s="3"/>
    </row>
    <row r="1391" spans="28:28" hidden="1">
      <c r="AB1391" s="3"/>
    </row>
    <row r="1392" spans="28:28" hidden="1">
      <c r="AB1392" s="3"/>
    </row>
    <row r="1393" spans="28:28" hidden="1">
      <c r="AB1393" s="3"/>
    </row>
    <row r="1394" spans="28:28" hidden="1">
      <c r="AB1394" s="3"/>
    </row>
    <row r="1395" spans="28:28" hidden="1">
      <c r="AB1395" s="3"/>
    </row>
    <row r="1396" spans="28:28" hidden="1">
      <c r="AB1396" s="3"/>
    </row>
    <row r="1397" spans="28:28" hidden="1">
      <c r="AB1397" s="3"/>
    </row>
    <row r="1398" spans="28:28" hidden="1">
      <c r="AB1398" s="3"/>
    </row>
    <row r="1399" spans="28:28" hidden="1">
      <c r="AB1399" s="3"/>
    </row>
    <row r="1400" spans="28:28" hidden="1">
      <c r="AB1400" s="3"/>
    </row>
    <row r="1401" spans="28:28" hidden="1">
      <c r="AB1401" s="3"/>
    </row>
    <row r="1402" spans="28:28" hidden="1">
      <c r="AB1402" s="3"/>
    </row>
    <row r="1403" spans="28:28" hidden="1">
      <c r="AB1403" s="3"/>
    </row>
    <row r="1404" spans="28:28" hidden="1">
      <c r="AB1404" s="3"/>
    </row>
    <row r="1405" spans="28:28" hidden="1">
      <c r="AB1405" s="3"/>
    </row>
    <row r="1406" spans="28:28" hidden="1">
      <c r="AB1406" s="3"/>
    </row>
    <row r="1407" spans="28:28" hidden="1">
      <c r="AB1407" s="3"/>
    </row>
    <row r="1408" spans="28:28" hidden="1">
      <c r="AB1408" s="3"/>
    </row>
    <row r="1409" spans="28:28" hidden="1">
      <c r="AB1409" s="3"/>
    </row>
    <row r="1410" spans="28:28" hidden="1">
      <c r="AB1410" s="3"/>
    </row>
    <row r="1411" spans="28:28" hidden="1">
      <c r="AB1411" s="3"/>
    </row>
    <row r="1412" spans="28:28" hidden="1">
      <c r="AB1412" s="3"/>
    </row>
    <row r="1413" spans="28:28" hidden="1"/>
    <row r="1414" spans="28:28" hidden="1"/>
    <row r="1415" spans="28:28" hidden="1"/>
    <row r="1416" spans="28:28" hidden="1"/>
    <row r="1417" spans="28:28" hidden="1"/>
    <row r="1418" spans="28:28" hidden="1"/>
    <row r="1419" spans="28:28" hidden="1"/>
    <row r="1420" spans="28:28" hidden="1"/>
    <row r="1421" spans="28:28" hidden="1"/>
    <row r="1422" spans="28:28" hidden="1"/>
    <row r="1423" spans="28:28" hidden="1"/>
    <row r="1424" spans="28:28"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spans="25:28" hidden="1"/>
    <row r="1458" spans="25:28" hidden="1"/>
    <row r="1459" spans="25:28" hidden="1"/>
    <row r="1460" spans="25:28" hidden="1"/>
    <row r="1461" spans="25:28" hidden="1"/>
    <row r="1462" spans="25:28" hidden="1"/>
    <row r="1463" spans="25:28" hidden="1"/>
    <row r="1464" spans="25:28" hidden="1"/>
    <row r="1465" spans="25:28" hidden="1"/>
    <row r="1466" spans="25:28" hidden="1"/>
    <row r="1467" spans="25:28" hidden="1"/>
    <row r="1468" spans="25:28" hidden="1"/>
    <row r="1469" spans="25:28" hidden="1"/>
    <row r="1470" spans="25:28" hidden="1"/>
    <row r="1471" spans="25:28" ht="24" hidden="1" customHeight="1" thickBot="1">
      <c r="Y1471" s="52">
        <v>140.19487019080401</v>
      </c>
      <c r="Z1471" s="440"/>
      <c r="AA1471" s="441"/>
      <c r="AB1471" s="67"/>
    </row>
    <row r="1472" spans="25:28" ht="24" hidden="1" customHeight="1" thickBot="1">
      <c r="Y1472" s="52">
        <v>141.196934626212</v>
      </c>
      <c r="Z1472" s="440"/>
      <c r="AA1472" s="441"/>
      <c r="AB1472" s="67"/>
    </row>
    <row r="1473" spans="25:28" ht="24" hidden="1" customHeight="1" thickBot="1">
      <c r="Y1473" s="52">
        <v>142.19899906161999</v>
      </c>
      <c r="Z1473" s="440"/>
      <c r="AA1473" s="441"/>
      <c r="AB1473" s="67"/>
    </row>
    <row r="1474" spans="25:28" ht="24" hidden="1" customHeight="1" thickBot="1">
      <c r="Y1474" s="52">
        <v>143.201063497029</v>
      </c>
      <c r="Z1474" s="440"/>
      <c r="AA1474" s="441"/>
      <c r="AB1474" s="67"/>
    </row>
    <row r="1475" spans="25:28" ht="24" hidden="1" customHeight="1" thickBot="1">
      <c r="Y1475" s="52">
        <v>144.20312793243701</v>
      </c>
      <c r="Z1475" s="440"/>
      <c r="AA1475" s="441"/>
      <c r="AB1475" s="67"/>
    </row>
    <row r="1476" spans="25:28" ht="24" hidden="1" customHeight="1" thickBot="1">
      <c r="Y1476" s="52">
        <v>145.205192367845</v>
      </c>
      <c r="Z1476" s="440"/>
      <c r="AA1476" s="441"/>
      <c r="AB1476" s="67"/>
    </row>
    <row r="1477" spans="25:28" ht="24" hidden="1" customHeight="1" thickBot="1">
      <c r="Y1477" s="52">
        <v>146.20725680325299</v>
      </c>
      <c r="Z1477" s="440"/>
      <c r="AA1477" s="441"/>
      <c r="AB1477" s="67"/>
    </row>
    <row r="1478" spans="25:28" ht="24" hidden="1" customHeight="1" thickBot="1">
      <c r="Y1478" s="52">
        <v>147.209321238661</v>
      </c>
      <c r="Z1478" s="440"/>
      <c r="AA1478" s="441"/>
      <c r="AB1478" s="67"/>
    </row>
    <row r="1479" spans="25:28" ht="24" hidden="1" customHeight="1" thickBot="1">
      <c r="Y1479" s="52">
        <v>148.21138567406999</v>
      </c>
      <c r="Z1479" s="440"/>
      <c r="AA1479" s="441"/>
      <c r="AB1479" s="67"/>
    </row>
    <row r="1480" spans="25:28" ht="24" hidden="1" customHeight="1" thickBot="1">
      <c r="Y1480" s="52">
        <v>149.213450109478</v>
      </c>
      <c r="Z1480" s="440"/>
      <c r="AA1480" s="441"/>
      <c r="AB1480" s="67"/>
    </row>
    <row r="1481" spans="25:28" ht="24" hidden="1" customHeight="1" thickBot="1">
      <c r="Y1481" s="52">
        <v>150.21551454488599</v>
      </c>
      <c r="Z1481" s="440"/>
      <c r="AA1481" s="441"/>
      <c r="AB1481" s="67"/>
    </row>
    <row r="1482" spans="25:28" ht="24" hidden="1" customHeight="1" thickBot="1">
      <c r="Y1482" s="52">
        <v>151.21757898029401</v>
      </c>
      <c r="Z1482" s="440"/>
      <c r="AA1482" s="441"/>
      <c r="AB1482" s="67"/>
    </row>
    <row r="1483" spans="25:28" ht="24" hidden="1" customHeight="1" thickBot="1">
      <c r="Y1483" s="52">
        <v>152.219643415702</v>
      </c>
      <c r="Z1483" s="440"/>
      <c r="AA1483" s="441"/>
      <c r="AB1483" s="67"/>
    </row>
    <row r="1484" spans="25:28" ht="24" hidden="1" customHeight="1" thickBot="1">
      <c r="Y1484" s="52">
        <v>153.22170785111101</v>
      </c>
      <c r="Z1484" s="440"/>
      <c r="AA1484" s="441"/>
      <c r="AB1484" s="67"/>
    </row>
    <row r="1485" spans="25:28" ht="24" hidden="1" customHeight="1" thickBot="1">
      <c r="Y1485" s="52">
        <v>154.22377228651899</v>
      </c>
      <c r="Z1485" s="440"/>
      <c r="AA1485" s="441"/>
      <c r="AB1485" s="67"/>
    </row>
    <row r="1486" spans="25:28" ht="24" hidden="1" customHeight="1" thickBot="1">
      <c r="Y1486" s="52">
        <v>155.22583672192701</v>
      </c>
      <c r="Z1486" s="440"/>
      <c r="AA1486" s="441"/>
      <c r="AB1486" s="67"/>
    </row>
    <row r="1487" spans="25:28" ht="24" hidden="1" customHeight="1" thickBot="1">
      <c r="Y1487" s="52">
        <v>156.227901157335</v>
      </c>
      <c r="Z1487" s="440"/>
      <c r="AA1487" s="441"/>
      <c r="AB1487" s="67"/>
    </row>
    <row r="1488" spans="25:28" ht="24" hidden="1" customHeight="1" thickBot="1">
      <c r="Y1488" s="52">
        <v>157.22996559274301</v>
      </c>
      <c r="Z1488" s="440"/>
      <c r="AA1488" s="441"/>
      <c r="AB1488" s="67"/>
    </row>
    <row r="1489" spans="25:28" ht="24" hidden="1" customHeight="1" thickBot="1">
      <c r="Y1489" s="52">
        <v>158.232030028152</v>
      </c>
      <c r="Z1489" s="440"/>
      <c r="AA1489" s="441"/>
      <c r="AB1489" s="67"/>
    </row>
    <row r="1490" spans="25:28" ht="24" hidden="1" customHeight="1" thickBot="1">
      <c r="Y1490" s="52">
        <v>159.23409446356001</v>
      </c>
      <c r="Z1490" s="440"/>
      <c r="AA1490" s="441"/>
      <c r="AB1490" s="67"/>
    </row>
    <row r="1491" spans="25:28" ht="24" hidden="1" customHeight="1" thickBot="1">
      <c r="Y1491" s="52">
        <v>160.236158898968</v>
      </c>
      <c r="Z1491" s="440"/>
      <c r="AA1491" s="441"/>
      <c r="AB1491" s="67"/>
    </row>
    <row r="1492" spans="25:28" ht="24" hidden="1" customHeight="1" thickBot="1">
      <c r="Y1492" s="52">
        <v>161.23822333437599</v>
      </c>
      <c r="Z1492" s="440"/>
      <c r="AA1492" s="441"/>
      <c r="AB1492" s="67"/>
    </row>
    <row r="1493" spans="25:28" ht="24" hidden="1" customHeight="1" thickBot="1">
      <c r="Y1493" s="52">
        <v>162.240287769784</v>
      </c>
      <c r="Z1493" s="440"/>
      <c r="AA1493" s="441"/>
      <c r="AB1493" s="67"/>
    </row>
    <row r="1494" spans="25:28" ht="24" hidden="1" customHeight="1" thickBot="1">
      <c r="Y1494" s="52">
        <v>163.24235220519299</v>
      </c>
      <c r="Z1494" s="440"/>
      <c r="AA1494" s="441"/>
      <c r="AB1494" s="67"/>
    </row>
    <row r="1495" spans="25:28" ht="24" hidden="1" customHeight="1" thickBot="1">
      <c r="Y1495" s="52">
        <v>164.244416640601</v>
      </c>
      <c r="Z1495" s="440"/>
      <c r="AA1495" s="441"/>
      <c r="AB1495" s="67"/>
    </row>
    <row r="1496" spans="25:28" ht="24" hidden="1" customHeight="1" thickBot="1">
      <c r="Y1496" s="52">
        <v>165.24648107600899</v>
      </c>
      <c r="Z1496" s="440"/>
      <c r="AA1496" s="441"/>
      <c r="AB1496" s="67"/>
    </row>
    <row r="1497" spans="25:28" ht="24" hidden="1" customHeight="1" thickBot="1">
      <c r="Y1497" s="52">
        <v>166.24854551141701</v>
      </c>
      <c r="Z1497" s="440"/>
      <c r="AA1497" s="441"/>
      <c r="AB1497" s="67"/>
    </row>
    <row r="1498" spans="25:28" ht="24" hidden="1" customHeight="1" thickBot="1">
      <c r="Y1498" s="52">
        <v>167.25060994682499</v>
      </c>
      <c r="Z1498" s="440"/>
      <c r="AA1498" s="441"/>
      <c r="AB1498" s="67"/>
    </row>
    <row r="1499" spans="25:28" ht="24" hidden="1" customHeight="1" thickBot="1">
      <c r="Y1499" s="52">
        <v>168.25267438223401</v>
      </c>
      <c r="Z1499" s="440"/>
      <c r="AA1499" s="441"/>
      <c r="AB1499" s="67"/>
    </row>
    <row r="1500" spans="25:28" ht="24" hidden="1" customHeight="1" thickBot="1">
      <c r="Y1500" s="52">
        <v>169.25473881764199</v>
      </c>
      <c r="Z1500" s="440"/>
      <c r="AA1500" s="441"/>
      <c r="AB1500" s="67"/>
    </row>
    <row r="1501" spans="25:28" ht="24" hidden="1" customHeight="1" thickBot="1">
      <c r="Y1501" s="52">
        <v>170.25680325305001</v>
      </c>
      <c r="Z1501" s="440"/>
      <c r="AA1501" s="441"/>
      <c r="AB1501" s="67"/>
    </row>
    <row r="1502" spans="25:28" ht="24" hidden="1" customHeight="1" thickBot="1">
      <c r="Y1502" s="52">
        <v>171.258867688458</v>
      </c>
      <c r="Z1502" s="440"/>
      <c r="AA1502" s="441"/>
      <c r="AB1502" s="67"/>
    </row>
    <row r="1503" spans="25:28" ht="24" hidden="1" customHeight="1" thickBot="1">
      <c r="Y1503" s="52">
        <v>172.26093212386601</v>
      </c>
      <c r="Z1503" s="440"/>
      <c r="AA1503" s="441"/>
      <c r="AB1503" s="67"/>
    </row>
    <row r="1504" spans="25:28" ht="24" hidden="1" customHeight="1" thickBot="1">
      <c r="Y1504" s="52">
        <v>173.262996559275</v>
      </c>
      <c r="Z1504" s="440"/>
      <c r="AA1504" s="441"/>
      <c r="AB1504" s="67"/>
    </row>
    <row r="1505" spans="25:28" ht="24" hidden="1" customHeight="1" thickBot="1">
      <c r="Y1505" s="52">
        <v>174.26506099468301</v>
      </c>
      <c r="Z1505" s="440"/>
      <c r="AA1505" s="441"/>
      <c r="AB1505" s="67"/>
    </row>
    <row r="1506" spans="25:28" ht="24" hidden="1" customHeight="1" thickBot="1">
      <c r="Y1506" s="52">
        <v>175.267125430091</v>
      </c>
      <c r="Z1506" s="440"/>
      <c r="AA1506" s="441"/>
      <c r="AB1506" s="67"/>
    </row>
    <row r="1507" spans="25:28" ht="24" hidden="1" customHeight="1" thickBot="1">
      <c r="Y1507" s="52">
        <v>176.26918986549899</v>
      </c>
      <c r="Z1507" s="440"/>
      <c r="AA1507" s="441"/>
      <c r="AB1507" s="67"/>
    </row>
    <row r="1508" spans="25:28" ht="24" hidden="1" customHeight="1" thickBot="1">
      <c r="Y1508" s="52">
        <v>177.271254300907</v>
      </c>
      <c r="Z1508" s="440"/>
      <c r="AA1508" s="441"/>
      <c r="AB1508" s="67"/>
    </row>
    <row r="1509" spans="25:28" ht="24" hidden="1" customHeight="1" thickBot="1">
      <c r="Y1509" s="52">
        <v>178.27331873631499</v>
      </c>
      <c r="Z1509" s="440"/>
      <c r="AA1509" s="441"/>
      <c r="AB1509" s="67"/>
    </row>
    <row r="1510" spans="25:28" ht="24" hidden="1" customHeight="1" thickBot="1">
      <c r="Y1510" s="52">
        <v>179.275383171724</v>
      </c>
      <c r="Z1510" s="440"/>
      <c r="AA1510" s="441"/>
      <c r="AB1510" s="67"/>
    </row>
    <row r="1511" spans="25:28" ht="24" hidden="1" customHeight="1" thickBot="1">
      <c r="Y1511" s="52">
        <v>180.27744760713199</v>
      </c>
      <c r="Z1511" s="440"/>
      <c r="AA1511" s="441"/>
      <c r="AB1511" s="67"/>
    </row>
    <row r="1512" spans="25:28" ht="24" hidden="1" customHeight="1" thickBot="1">
      <c r="Y1512" s="52">
        <v>181.27951204254001</v>
      </c>
      <c r="Z1512" s="440"/>
      <c r="AA1512" s="441"/>
      <c r="AB1512" s="67"/>
    </row>
    <row r="1513" spans="25:28" ht="24" hidden="1" customHeight="1" thickBot="1">
      <c r="Y1513" s="52">
        <v>182.28157647794799</v>
      </c>
      <c r="Z1513" s="440"/>
      <c r="AA1513" s="441"/>
      <c r="AB1513" s="67"/>
    </row>
    <row r="1514" spans="25:28" ht="24" hidden="1" customHeight="1" thickBot="1">
      <c r="Y1514" s="52">
        <v>183.28364091335601</v>
      </c>
      <c r="Z1514" s="440"/>
      <c r="AA1514" s="441"/>
      <c r="AB1514" s="67"/>
    </row>
    <row r="1515" spans="25:28" ht="24" hidden="1" customHeight="1" thickBot="1">
      <c r="Y1515" s="52">
        <v>184.28570534876499</v>
      </c>
      <c r="Z1515" s="440"/>
      <c r="AA1515" s="441"/>
      <c r="AB1515" s="67"/>
    </row>
    <row r="1516" spans="25:28" ht="24" hidden="1" customHeight="1" thickBot="1">
      <c r="Y1516" s="52">
        <v>185.28776978417301</v>
      </c>
      <c r="Z1516" s="440"/>
      <c r="AA1516" s="441"/>
      <c r="AB1516" s="67"/>
    </row>
    <row r="1517" spans="25:28" ht="24" hidden="1" customHeight="1" thickBot="1">
      <c r="Y1517" s="52">
        <v>186.289834219581</v>
      </c>
      <c r="Z1517" s="440"/>
      <c r="AA1517" s="441"/>
      <c r="AB1517" s="67"/>
    </row>
    <row r="1518" spans="25:28" ht="24" hidden="1" customHeight="1" thickBot="1">
      <c r="Y1518" s="52">
        <v>187.29189865498901</v>
      </c>
      <c r="Z1518" s="440"/>
      <c r="AA1518" s="441"/>
      <c r="AB1518" s="67"/>
    </row>
    <row r="1519" spans="25:28" ht="24" hidden="1" customHeight="1" thickBot="1">
      <c r="Y1519" s="52">
        <v>188.293963090397</v>
      </c>
      <c r="Z1519" s="440"/>
      <c r="AA1519" s="441"/>
      <c r="AB1519" s="67"/>
    </row>
    <row r="1520" spans="25:28" ht="24" hidden="1" customHeight="1" thickBot="1">
      <c r="Y1520" s="52">
        <v>189.29602752580601</v>
      </c>
      <c r="Z1520" s="440"/>
      <c r="AA1520" s="441"/>
      <c r="AB1520" s="67"/>
    </row>
    <row r="1521" spans="25:28" ht="24" hidden="1" customHeight="1" thickBot="1">
      <c r="Y1521" s="52">
        <v>190.298091961214</v>
      </c>
      <c r="Z1521" s="440"/>
      <c r="AA1521" s="441"/>
      <c r="AB1521" s="67"/>
    </row>
    <row r="1522" spans="25:28" ht="24" hidden="1" customHeight="1" thickBot="1">
      <c r="Y1522" s="52">
        <v>191.30015639662199</v>
      </c>
      <c r="Z1522" s="440"/>
      <c r="AA1522" s="441"/>
      <c r="AB1522" s="67"/>
    </row>
    <row r="1523" spans="25:28" ht="24" hidden="1" customHeight="1" thickBot="1">
      <c r="Y1523" s="52">
        <v>192.30222083203</v>
      </c>
      <c r="Z1523" s="440"/>
      <c r="AA1523" s="441"/>
      <c r="AB1523" s="67"/>
    </row>
    <row r="1524" spans="25:28" ht="24" hidden="1" customHeight="1" thickBot="1">
      <c r="Y1524" s="52">
        <v>193.30428526743799</v>
      </c>
      <c r="Z1524" s="440"/>
      <c r="AA1524" s="441"/>
      <c r="AB1524" s="67"/>
    </row>
    <row r="1525" spans="25:28" ht="24" hidden="1" customHeight="1" thickBot="1">
      <c r="Y1525" s="52">
        <v>194.306349702847</v>
      </c>
      <c r="Z1525" s="440"/>
      <c r="AA1525" s="441"/>
      <c r="AB1525" s="67"/>
    </row>
    <row r="1526" spans="25:28" ht="24" hidden="1" customHeight="1" thickBot="1">
      <c r="Y1526" s="52">
        <v>195.30841413825499</v>
      </c>
      <c r="Z1526" s="440"/>
      <c r="AA1526" s="441"/>
      <c r="AB1526" s="67"/>
    </row>
    <row r="1527" spans="25:28" ht="24" hidden="1" customHeight="1" thickBot="1">
      <c r="Y1527" s="52">
        <v>196.310478573663</v>
      </c>
      <c r="Z1527" s="440"/>
      <c r="AA1527" s="441"/>
      <c r="AB1527" s="67"/>
    </row>
    <row r="1528" spans="25:28" ht="24" hidden="1" customHeight="1" thickBot="1">
      <c r="Y1528" s="52">
        <v>197.31254300907099</v>
      </c>
      <c r="Z1528" s="440"/>
      <c r="AA1528" s="441"/>
      <c r="AB1528" s="67"/>
    </row>
    <row r="1529" spans="25:28" ht="24" hidden="1" customHeight="1" thickBot="1">
      <c r="Y1529" s="52">
        <v>198.31460744447901</v>
      </c>
      <c r="Z1529" s="440"/>
      <c r="AA1529" s="441"/>
      <c r="AB1529" s="67"/>
    </row>
    <row r="1530" spans="25:28" ht="24" hidden="1" customHeight="1" thickBot="1">
      <c r="Y1530" s="52">
        <v>199.31667187988799</v>
      </c>
      <c r="Z1530" s="440"/>
      <c r="AA1530" s="441"/>
      <c r="AB1530" s="67"/>
    </row>
    <row r="1531" spans="25:28" ht="24" hidden="1" customHeight="1" thickBot="1">
      <c r="Y1531" s="52">
        <v>200.31873631529601</v>
      </c>
      <c r="Z1531" s="440"/>
      <c r="AA1531" s="441"/>
      <c r="AB1531" s="67"/>
    </row>
    <row r="1532" spans="25:28" ht="24" hidden="1" customHeight="1" thickBot="1">
      <c r="Y1532" s="52">
        <v>201.320800750704</v>
      </c>
      <c r="Z1532" s="440"/>
      <c r="AA1532" s="441"/>
      <c r="AB1532" s="67"/>
    </row>
    <row r="1533" spans="25:28" ht="24" hidden="1" customHeight="1" thickBot="1">
      <c r="Y1533" s="52">
        <v>202.32286518611201</v>
      </c>
      <c r="Z1533" s="440"/>
      <c r="AA1533" s="441"/>
      <c r="AB1533" s="67"/>
    </row>
    <row r="1534" spans="25:28" ht="24" hidden="1" customHeight="1" thickBot="1">
      <c r="Y1534" s="52">
        <v>203.32492962152</v>
      </c>
      <c r="Z1534" s="440"/>
      <c r="AA1534" s="441"/>
      <c r="AB1534" s="67"/>
    </row>
    <row r="1535" spans="25:28" ht="24" hidden="1" customHeight="1" thickBot="1">
      <c r="Y1535" s="52">
        <v>204.32699405692901</v>
      </c>
      <c r="Z1535" s="440"/>
      <c r="AA1535" s="441"/>
      <c r="AB1535" s="67"/>
    </row>
    <row r="1536" spans="25:28" ht="24" hidden="1" customHeight="1" thickBot="1">
      <c r="Y1536" s="52">
        <v>205.329058492337</v>
      </c>
      <c r="Z1536" s="440"/>
      <c r="AA1536" s="441"/>
      <c r="AB1536" s="67"/>
    </row>
    <row r="1537" spans="25:28" ht="24" hidden="1" customHeight="1" thickBot="1">
      <c r="Y1537" s="52">
        <v>206.33112292774501</v>
      </c>
      <c r="Z1537" s="440"/>
      <c r="AA1537" s="441"/>
      <c r="AB1537" s="67"/>
    </row>
    <row r="1538" spans="25:28" ht="24" hidden="1" customHeight="1" thickBot="1">
      <c r="Y1538" s="52">
        <v>207.333187363153</v>
      </c>
      <c r="Z1538" s="440"/>
      <c r="AA1538" s="441"/>
      <c r="AB1538" s="67"/>
    </row>
    <row r="1539" spans="25:28" ht="24" hidden="1" customHeight="1" thickBot="1">
      <c r="Y1539" s="52">
        <v>208.33525179856099</v>
      </c>
      <c r="Z1539" s="440"/>
      <c r="AA1539" s="441"/>
      <c r="AB1539" s="67"/>
    </row>
    <row r="1540" spans="25:28" ht="24" hidden="1" customHeight="1" thickBot="1">
      <c r="Y1540" s="52">
        <v>209.33731623397</v>
      </c>
      <c r="Z1540" s="440"/>
      <c r="AA1540" s="441"/>
      <c r="AB1540" s="67"/>
    </row>
    <row r="1541" spans="25:28" ht="24" hidden="1" customHeight="1" thickBot="1">
      <c r="Y1541" s="52">
        <v>210.33938066937799</v>
      </c>
      <c r="Z1541" s="440"/>
      <c r="AA1541" s="441"/>
      <c r="AB1541" s="67"/>
    </row>
    <row r="1542" spans="25:28" ht="24" hidden="1" customHeight="1" thickBot="1">
      <c r="Y1542" s="52">
        <v>211.341445104786</v>
      </c>
      <c r="Z1542" s="440"/>
      <c r="AA1542" s="441"/>
      <c r="AB1542" s="67"/>
    </row>
    <row r="1543" spans="25:28" ht="24" hidden="1" customHeight="1" thickBot="1">
      <c r="Y1543" s="52">
        <v>212.34350954019399</v>
      </c>
      <c r="Z1543" s="440"/>
      <c r="AA1543" s="441"/>
      <c r="AB1543" s="67"/>
    </row>
    <row r="1544" spans="25:28" ht="24" hidden="1" customHeight="1" thickBot="1">
      <c r="Y1544" s="52">
        <v>213.34557397560201</v>
      </c>
      <c r="Z1544" s="440"/>
      <c r="AA1544" s="441"/>
      <c r="AB1544" s="67"/>
    </row>
    <row r="1545" spans="25:28" ht="24" hidden="1" customHeight="1" thickBot="1">
      <c r="Y1545" s="52">
        <v>214.34763841101099</v>
      </c>
      <c r="Z1545" s="440"/>
      <c r="AA1545" s="441"/>
      <c r="AB1545" s="67"/>
    </row>
    <row r="1546" spans="25:28" ht="24" hidden="1" customHeight="1" thickBot="1">
      <c r="Y1546" s="52">
        <v>215.34970284641901</v>
      </c>
      <c r="Z1546" s="440"/>
      <c r="AA1546" s="441"/>
      <c r="AB1546" s="67"/>
    </row>
    <row r="1547" spans="25:28" ht="24" hidden="1" customHeight="1" thickBot="1">
      <c r="Y1547" s="52">
        <v>216.35176728182699</v>
      </c>
      <c r="Z1547" s="440"/>
      <c r="AA1547" s="441"/>
      <c r="AB1547" s="67"/>
    </row>
    <row r="1548" spans="25:28" ht="24" hidden="1" customHeight="1" thickBot="1">
      <c r="Y1548" s="52">
        <v>217.35383171723501</v>
      </c>
      <c r="Z1548" s="440"/>
      <c r="AA1548" s="441"/>
      <c r="AB1548" s="67"/>
    </row>
    <row r="1549" spans="25:28" ht="24" hidden="1" customHeight="1" thickBot="1">
      <c r="Y1549" s="52">
        <v>218.355896152643</v>
      </c>
      <c r="Z1549" s="440"/>
      <c r="AA1549" s="441"/>
      <c r="AB1549" s="67"/>
    </row>
    <row r="1550" spans="25:28" ht="24" hidden="1" customHeight="1" thickBot="1">
      <c r="Y1550" s="52">
        <v>219.35796058805099</v>
      </c>
      <c r="Z1550" s="440"/>
      <c r="AA1550" s="441"/>
      <c r="AB1550" s="67"/>
    </row>
    <row r="1551" spans="25:28" ht="24" hidden="1" customHeight="1" thickBot="1">
      <c r="Y1551" s="52">
        <v>220.36002502346</v>
      </c>
      <c r="Z1551" s="440"/>
      <c r="AA1551" s="441"/>
      <c r="AB1551" s="67"/>
    </row>
    <row r="1552" spans="25:28" ht="24" hidden="1" customHeight="1" thickBot="1">
      <c r="Y1552" s="52">
        <v>221.36208945886801</v>
      </c>
      <c r="Z1552" s="440"/>
      <c r="AA1552" s="441"/>
      <c r="AB1552" s="67"/>
    </row>
    <row r="1553" spans="25:28" ht="24" hidden="1" customHeight="1" thickBot="1">
      <c r="Y1553" s="52">
        <v>222.364153894276</v>
      </c>
      <c r="Z1553" s="440"/>
      <c r="AA1553" s="441"/>
      <c r="AB1553" s="67"/>
    </row>
    <row r="1554" spans="25:28" ht="24" hidden="1" customHeight="1" thickBot="1">
      <c r="Y1554" s="52">
        <v>223.36621832968399</v>
      </c>
      <c r="Z1554" s="440"/>
      <c r="AA1554" s="441"/>
      <c r="AB1554" s="67"/>
    </row>
    <row r="1555" spans="25:28" ht="24" hidden="1" customHeight="1" thickBot="1">
      <c r="Y1555" s="52">
        <v>224.368282765092</v>
      </c>
      <c r="Z1555" s="440"/>
      <c r="AA1555" s="441"/>
      <c r="AB1555" s="67"/>
    </row>
    <row r="1556" spans="25:28" ht="24" hidden="1" customHeight="1" thickBot="1">
      <c r="Y1556" s="52">
        <v>225.37034720050099</v>
      </c>
      <c r="Z1556" s="440"/>
      <c r="AA1556" s="441"/>
      <c r="AB1556" s="67"/>
    </row>
    <row r="1557" spans="25:28" ht="24" hidden="1" customHeight="1" thickBot="1">
      <c r="Y1557" s="52">
        <v>226.372411635909</v>
      </c>
      <c r="Z1557" s="440"/>
      <c r="AA1557" s="441"/>
      <c r="AB1557" s="67"/>
    </row>
    <row r="1558" spans="25:28" ht="24" hidden="1" customHeight="1" thickBot="1">
      <c r="Y1558" s="52">
        <v>227.37447607131699</v>
      </c>
      <c r="Z1558" s="440"/>
      <c r="AA1558" s="441"/>
      <c r="AB1558" s="67"/>
    </row>
    <row r="1559" spans="25:28" ht="24" hidden="1" customHeight="1" thickBot="1">
      <c r="Y1559" s="52">
        <v>228.37654050672501</v>
      </c>
      <c r="Z1559" s="440"/>
      <c r="AA1559" s="441"/>
      <c r="AB1559" s="67"/>
    </row>
    <row r="1560" spans="25:28" ht="24" hidden="1" customHeight="1" thickBot="1">
      <c r="Y1560" s="52">
        <v>229.37860494213299</v>
      </c>
      <c r="Z1560" s="440"/>
      <c r="AA1560" s="441"/>
      <c r="AB1560" s="67"/>
    </row>
    <row r="1561" spans="25:28" ht="24" hidden="1" customHeight="1" thickBot="1">
      <c r="Y1561" s="52">
        <v>230.38066937754201</v>
      </c>
      <c r="Z1561" s="440"/>
      <c r="AA1561" s="441"/>
      <c r="AB1561" s="67"/>
    </row>
    <row r="1562" spans="25:28" ht="24" hidden="1" customHeight="1" thickBot="1">
      <c r="Y1562" s="52">
        <v>231.38273381294999</v>
      </c>
      <c r="Z1562" s="440"/>
      <c r="AA1562" s="441"/>
      <c r="AB1562" s="67"/>
    </row>
    <row r="1563" spans="25:28" ht="24" hidden="1" customHeight="1" thickBot="1">
      <c r="Y1563" s="52">
        <v>232.38479824835801</v>
      </c>
      <c r="Z1563" s="440"/>
      <c r="AA1563" s="441"/>
      <c r="AB1563" s="67"/>
    </row>
    <row r="1564" spans="25:28" ht="24" hidden="1" customHeight="1" thickBot="1">
      <c r="Y1564" s="52">
        <v>233.386862683766</v>
      </c>
      <c r="Z1564" s="440"/>
      <c r="AA1564" s="441"/>
      <c r="AB1564" s="67"/>
    </row>
    <row r="1565" spans="25:28" ht="24" hidden="1" customHeight="1" thickBot="1">
      <c r="Y1565" s="52">
        <v>234.38892711917401</v>
      </c>
      <c r="Z1565" s="440"/>
      <c r="AA1565" s="441"/>
      <c r="AB1565" s="67"/>
    </row>
    <row r="1566" spans="25:28" ht="24" hidden="1" customHeight="1" thickBot="1">
      <c r="Y1566" s="52">
        <v>235.390991554583</v>
      </c>
      <c r="Z1566" s="440"/>
      <c r="AA1566" s="441"/>
      <c r="AB1566" s="67"/>
    </row>
    <row r="1567" spans="25:28" ht="24" hidden="1" customHeight="1" thickBot="1">
      <c r="Y1567" s="52">
        <v>236.39305598999101</v>
      </c>
      <c r="Z1567" s="440"/>
      <c r="AA1567" s="441"/>
      <c r="AB1567" s="67"/>
    </row>
    <row r="1568" spans="25:28" ht="24" hidden="1" customHeight="1" thickBot="1">
      <c r="Y1568" s="52">
        <v>237.395120425399</v>
      </c>
      <c r="Z1568" s="440"/>
      <c r="AA1568" s="441"/>
      <c r="AB1568" s="67"/>
    </row>
    <row r="1569" spans="25:28" ht="24" hidden="1" customHeight="1" thickBot="1">
      <c r="Y1569" s="52">
        <v>238.39718486080699</v>
      </c>
      <c r="Z1569" s="440"/>
      <c r="AA1569" s="441"/>
      <c r="AB1569" s="67"/>
    </row>
    <row r="1570" spans="25:28" ht="24" hidden="1" customHeight="1" thickBot="1">
      <c r="Y1570" s="52">
        <v>239.399249296215</v>
      </c>
      <c r="Z1570" s="440"/>
      <c r="AA1570" s="441"/>
      <c r="AB1570" s="67"/>
    </row>
    <row r="1571" spans="25:28" ht="24" hidden="1" customHeight="1" thickBot="1">
      <c r="Y1571" s="52">
        <v>240.40131373162399</v>
      </c>
      <c r="Z1571" s="440"/>
      <c r="AA1571" s="441"/>
      <c r="AB1571" s="67"/>
    </row>
    <row r="1572" spans="25:28" ht="24" hidden="1" customHeight="1" thickBot="1">
      <c r="Y1572" s="52">
        <v>241.403378167032</v>
      </c>
      <c r="Z1572" s="440"/>
      <c r="AA1572" s="441"/>
      <c r="AB1572" s="67"/>
    </row>
    <row r="1573" spans="25:28" ht="24" hidden="1" customHeight="1" thickBot="1">
      <c r="Y1573" s="52">
        <v>242.40544260243999</v>
      </c>
      <c r="Z1573" s="440"/>
      <c r="AA1573" s="441"/>
      <c r="AB1573" s="67"/>
    </row>
    <row r="1574" spans="25:28" ht="24" hidden="1" customHeight="1" thickBot="1">
      <c r="Y1574" s="52">
        <v>243.40750703784801</v>
      </c>
      <c r="Z1574" s="440"/>
      <c r="AA1574" s="441"/>
      <c r="AB1574" s="67"/>
    </row>
    <row r="1575" spans="25:28" ht="24" hidden="1" customHeight="1" thickBot="1">
      <c r="Y1575" s="52">
        <v>244.40957147325599</v>
      </c>
      <c r="Z1575" s="442" t="s">
        <v>40</v>
      </c>
      <c r="AA1575" s="443"/>
      <c r="AB1575" s="67"/>
    </row>
    <row r="1576" spans="25:28" ht="24" hidden="1" customHeight="1" thickBot="1">
      <c r="Y1576" s="52">
        <v>245.411635908665</v>
      </c>
      <c r="Z1576" s="440"/>
      <c r="AA1576" s="441"/>
      <c r="AB1576" s="67"/>
    </row>
    <row r="1577" spans="25:28" ht="24" hidden="1" customHeight="1" thickBot="1">
      <c r="Y1577" s="52">
        <v>246.41370034407299</v>
      </c>
      <c r="Z1577" s="442" t="s">
        <v>39</v>
      </c>
      <c r="AA1577" s="443"/>
      <c r="AB1577" s="67"/>
    </row>
    <row r="1578" spans="25:28" ht="24" hidden="1" customHeight="1" thickBot="1">
      <c r="Y1578" s="52">
        <v>247.41576477948101</v>
      </c>
      <c r="Z1578" s="440"/>
      <c r="AA1578" s="441"/>
      <c r="AB1578" s="67"/>
    </row>
    <row r="1579" spans="25:28" ht="24" hidden="1" customHeight="1" thickBot="1">
      <c r="Y1579" s="52">
        <v>248.417829214889</v>
      </c>
      <c r="Z1579" s="440"/>
      <c r="AA1579" s="441"/>
      <c r="AB1579" s="67"/>
    </row>
    <row r="1580" spans="25:28" ht="24" hidden="1" customHeight="1" thickBot="1">
      <c r="Y1580" s="52">
        <v>249.41989365029701</v>
      </c>
      <c r="Z1580" s="440"/>
      <c r="AA1580" s="441"/>
      <c r="AB1580" s="67"/>
    </row>
    <row r="1581" spans="25:28" ht="24" hidden="1" customHeight="1" thickBot="1">
      <c r="Y1581" s="52">
        <v>250.421958085706</v>
      </c>
      <c r="Z1581" s="440"/>
      <c r="AA1581" s="441"/>
      <c r="AB1581" s="67"/>
    </row>
    <row r="1582" spans="25:28" ht="24" hidden="1" customHeight="1" thickBot="1">
      <c r="Y1582" s="52">
        <v>251.42402252111401</v>
      </c>
      <c r="Z1582" s="440"/>
      <c r="AA1582" s="441"/>
      <c r="AB1582" s="67"/>
    </row>
    <row r="1583" spans="25:28" ht="24" hidden="1" customHeight="1" thickBot="1">
      <c r="Y1583" s="52">
        <v>252.426086956522</v>
      </c>
      <c r="Z1583" s="440"/>
      <c r="AA1583" s="441"/>
      <c r="AB1583" s="67"/>
    </row>
    <row r="1584" spans="25:28" ht="24" hidden="1" customHeight="1" thickBot="1">
      <c r="Y1584" s="52">
        <v>253.42815139192999</v>
      </c>
      <c r="Z1584" s="440"/>
      <c r="AA1584" s="441"/>
      <c r="AB1584" s="67"/>
    </row>
    <row r="1585" spans="24:28" ht="24" hidden="1" customHeight="1" thickBot="1">
      <c r="Y1585" s="52">
        <v>254.430215827338</v>
      </c>
      <c r="Z1585" s="440"/>
      <c r="AA1585" s="441"/>
      <c r="AB1585" s="67"/>
    </row>
    <row r="1586" spans="24:28" ht="24" hidden="1" customHeight="1" thickBot="1">
      <c r="Y1586" s="52">
        <v>255.43228026274599</v>
      </c>
      <c r="Z1586" s="440"/>
      <c r="AA1586" s="441"/>
      <c r="AB1586" s="67"/>
    </row>
    <row r="1587" spans="24:28" ht="24" hidden="1" customHeight="1" thickBot="1">
      <c r="Y1587" s="52">
        <v>256.43434469815497</v>
      </c>
      <c r="Z1587" s="440"/>
      <c r="AA1587" s="441"/>
      <c r="AB1587" s="67"/>
    </row>
    <row r="1588" spans="24:28" ht="24" hidden="1" customHeight="1" thickBot="1">
      <c r="Y1588" s="52">
        <v>257.43640913356302</v>
      </c>
      <c r="Z1588" s="440">
        <v>444326</v>
      </c>
      <c r="AA1588" s="441"/>
      <c r="AB1588" s="67"/>
    </row>
    <row r="1589" spans="24:28" ht="27" hidden="1" customHeight="1" thickBot="1">
      <c r="Y1589" s="59">
        <v>258.43847356897101</v>
      </c>
      <c r="Z1589" s="440"/>
      <c r="AA1589" s="441"/>
      <c r="AB1589" s="67"/>
    </row>
    <row r="1590" spans="24:28" ht="27" hidden="1" customHeight="1" thickBot="1">
      <c r="Y1590" s="59">
        <v>259.44053800437899</v>
      </c>
      <c r="Z1590" s="440">
        <v>666430</v>
      </c>
      <c r="AA1590" s="441"/>
      <c r="AB1590" s="67"/>
    </row>
    <row r="1591" spans="24:28" ht="27" hidden="1" customHeight="1" thickBot="1">
      <c r="Y1591" s="59">
        <v>260.44260243978698</v>
      </c>
      <c r="Z1591" s="440"/>
      <c r="AA1591" s="441"/>
      <c r="AB1591" s="67"/>
    </row>
    <row r="1592" spans="24:28" ht="27" hidden="1" customHeight="1" thickBot="1">
      <c r="Y1592" s="59">
        <v>261.44466687519599</v>
      </c>
      <c r="Z1592" s="440"/>
      <c r="AA1592" s="441"/>
      <c r="AB1592" s="67"/>
    </row>
    <row r="1593" spans="24:28" ht="27" hidden="1" customHeight="1" thickBot="1">
      <c r="X1593" s="53" t="s">
        <v>45</v>
      </c>
      <c r="Y1593" s="59">
        <v>262.44673131060398</v>
      </c>
      <c r="Z1593" s="440"/>
      <c r="AA1593" s="441"/>
      <c r="AB1593" s="67"/>
    </row>
    <row r="1594" spans="24:28" ht="26.25" hidden="1" customHeight="1" thickBot="1">
      <c r="X1594" s="739"/>
      <c r="Y1594" s="61">
        <v>263.44879574601202</v>
      </c>
      <c r="Z1594" s="440"/>
      <c r="AA1594" s="441"/>
      <c r="AB1594" s="67"/>
    </row>
    <row r="1595" spans="24:28" ht="26.25" hidden="1" customHeight="1" thickBot="1">
      <c r="X1595" s="739"/>
      <c r="Y1595" s="61">
        <v>264.45086018142001</v>
      </c>
      <c r="Z1595" s="440"/>
      <c r="AA1595" s="441"/>
      <c r="AB1595" s="67"/>
    </row>
    <row r="1596" spans="24:28" ht="26.25" hidden="1" customHeight="1" thickBot="1">
      <c r="X1596" s="739"/>
      <c r="Y1596" s="61">
        <v>265.452924616828</v>
      </c>
      <c r="Z1596" s="440"/>
      <c r="AA1596" s="441"/>
      <c r="AB1596" s="67"/>
    </row>
    <row r="1597" spans="24:28" ht="26.25" hidden="1" customHeight="1" thickBot="1">
      <c r="X1597" s="739"/>
      <c r="Y1597" s="61">
        <v>266.45498905223701</v>
      </c>
      <c r="Z1597" s="440"/>
      <c r="AA1597" s="441"/>
      <c r="AB1597" s="67"/>
    </row>
    <row r="1598" spans="24:28" ht="26.25" hidden="1" customHeight="1" thickBot="1">
      <c r="X1598" s="739"/>
      <c r="Y1598" s="61">
        <v>267.457053487645</v>
      </c>
      <c r="Z1598" s="440"/>
      <c r="AA1598" s="441"/>
      <c r="AB1598" s="67"/>
    </row>
    <row r="1599" spans="24:28" ht="26.25" hidden="1" customHeight="1" thickBot="1">
      <c r="X1599" s="739"/>
      <c r="Y1599" s="61">
        <v>268.45911792305299</v>
      </c>
      <c r="Z1599" s="440"/>
      <c r="AA1599" s="441"/>
      <c r="AB1599" s="67"/>
    </row>
    <row r="1600" spans="24:28" ht="26.25" hidden="1" customHeight="1" thickBot="1">
      <c r="X1600" s="739"/>
      <c r="Y1600" s="61">
        <v>269.46118235846097</v>
      </c>
      <c r="Z1600" s="440"/>
      <c r="AA1600" s="441"/>
      <c r="AB1600" s="67"/>
    </row>
    <row r="1601" spans="24:28" ht="26.25" hidden="1" customHeight="1" thickBot="1">
      <c r="X1601" s="739"/>
      <c r="Y1601" s="61">
        <v>270.46324679386902</v>
      </c>
      <c r="Z1601" s="440"/>
      <c r="AA1601" s="441"/>
      <c r="AB1601" s="67"/>
    </row>
    <row r="1602" spans="24:28" ht="26.25" hidden="1" customHeight="1" thickBot="1">
      <c r="X1602" s="739"/>
      <c r="Y1602" s="61">
        <v>271.46531122927797</v>
      </c>
      <c r="Z1602" s="440"/>
      <c r="AA1602" s="441"/>
      <c r="AB1602" s="67"/>
    </row>
    <row r="1603" spans="24:28" ht="26.25" hidden="1" customHeight="1" thickBot="1">
      <c r="X1603" s="739"/>
      <c r="Y1603" s="61">
        <v>272.46737566468602</v>
      </c>
      <c r="Z1603" s="440"/>
      <c r="AA1603" s="441"/>
      <c r="AB1603" s="67"/>
    </row>
    <row r="1604" spans="24:28" ht="26.25" hidden="1" customHeight="1" thickBot="1">
      <c r="Y1604" s="60">
        <v>273.469440100094</v>
      </c>
      <c r="Z1604" s="738"/>
      <c r="AA1604" s="441"/>
      <c r="AB1604" s="67"/>
    </row>
    <row r="1605" spans="24:28" ht="26.25" hidden="1" customHeight="1" thickBot="1">
      <c r="Y1605" s="62">
        <v>274.47150453550199</v>
      </c>
      <c r="Z1605" s="738"/>
      <c r="AA1605" s="441"/>
      <c r="AB1605" s="67"/>
    </row>
    <row r="1606" spans="24:28" ht="26.25" hidden="1" customHeight="1" thickBot="1">
      <c r="Y1606" s="62">
        <v>275.47356897090998</v>
      </c>
      <c r="Z1606" s="738"/>
      <c r="AA1606" s="441"/>
      <c r="AB1606" s="67"/>
    </row>
    <row r="1607" spans="24:28" ht="26.25" hidden="1" customHeight="1" thickBot="1">
      <c r="Y1607" s="62">
        <v>276.47563340631899</v>
      </c>
      <c r="Z1607" s="738"/>
      <c r="AA1607" s="441"/>
      <c r="AB1607" s="67"/>
    </row>
    <row r="1608" spans="24:28" ht="26.25" hidden="1" customHeight="1" thickBot="1">
      <c r="Y1608" s="62">
        <v>277.47769784172698</v>
      </c>
      <c r="Z1608" s="738"/>
      <c r="AA1608" s="441"/>
      <c r="AB1608" s="67"/>
    </row>
    <row r="1609" spans="24:28" ht="26.25" hidden="1" customHeight="1" thickBot="1">
      <c r="Y1609" s="62">
        <v>278.47976227713502</v>
      </c>
      <c r="Z1609" s="738"/>
      <c r="AA1609" s="441"/>
      <c r="AB1609" s="67"/>
    </row>
    <row r="1610" spans="24:28" ht="14.25" hidden="1" customHeight="1">
      <c r="Z1610" s="736"/>
      <c r="AA1610" s="737"/>
      <c r="AB1610" s="67"/>
    </row>
    <row r="1611" spans="24:28" hidden="1">
      <c r="Z1611" s="7"/>
      <c r="AA1611" s="8"/>
      <c r="AB1611" s="65"/>
    </row>
    <row r="1612" spans="24:28" hidden="1">
      <c r="Z1612" s="7"/>
      <c r="AA1612" s="8"/>
      <c r="AB1612" s="65"/>
    </row>
    <row r="1613" spans="24:28" hidden="1">
      <c r="Z1613" s="7"/>
      <c r="AA1613" s="8"/>
      <c r="AB1613" s="65"/>
    </row>
    <row r="1614" spans="24:28" hidden="1">
      <c r="Z1614" s="7"/>
      <c r="AA1614" s="8"/>
      <c r="AB1614" s="65"/>
    </row>
    <row r="1615" spans="24:28" hidden="1">
      <c r="Z1615" s="7"/>
      <c r="AA1615" s="8"/>
      <c r="AB1615" s="65"/>
    </row>
    <row r="1616" spans="24:28" hidden="1">
      <c r="Z1616" s="7"/>
      <c r="AA1616" s="8"/>
      <c r="AB1616" s="65"/>
    </row>
    <row r="1617" spans="26:28" hidden="1">
      <c r="Z1617" s="7"/>
      <c r="AA1617" s="8"/>
      <c r="AB1617" s="65"/>
    </row>
    <row r="1618" spans="26:28" hidden="1">
      <c r="Z1618" s="7"/>
      <c r="AA1618" s="8"/>
      <c r="AB1618" s="65"/>
    </row>
    <row r="1619" spans="26:28" hidden="1">
      <c r="Z1619" s="7"/>
      <c r="AA1619" s="8"/>
      <c r="AB1619" s="65"/>
    </row>
    <row r="1620" spans="26:28" hidden="1">
      <c r="Z1620" s="7"/>
      <c r="AA1620" s="8"/>
      <c r="AB1620" s="65"/>
    </row>
    <row r="1621" spans="26:28" hidden="1">
      <c r="Z1621" s="7"/>
      <c r="AA1621" s="8"/>
      <c r="AB1621" s="65"/>
    </row>
    <row r="1622" spans="26:28" hidden="1">
      <c r="Z1622" s="7"/>
      <c r="AA1622" s="8"/>
      <c r="AB1622" s="65"/>
    </row>
    <row r="1623" spans="26:28" hidden="1">
      <c r="Z1623" s="7"/>
      <c r="AA1623" s="8"/>
      <c r="AB1623" s="65"/>
    </row>
    <row r="1624" spans="26:28" hidden="1">
      <c r="Z1624" s="7"/>
      <c r="AA1624" s="8"/>
      <c r="AB1624" s="65"/>
    </row>
    <row r="1625" spans="26:28" hidden="1">
      <c r="Z1625" s="7"/>
      <c r="AA1625" s="8"/>
      <c r="AB1625" s="65"/>
    </row>
    <row r="1626" spans="26:28" hidden="1">
      <c r="Z1626" s="7"/>
      <c r="AA1626" s="8"/>
      <c r="AB1626" s="65"/>
    </row>
    <row r="1627" spans="26:28" hidden="1">
      <c r="Z1627" s="7"/>
      <c r="AA1627" s="8"/>
      <c r="AB1627" s="65"/>
    </row>
    <row r="1628" spans="26:28" hidden="1">
      <c r="Z1628" s="7"/>
      <c r="AA1628" s="8"/>
      <c r="AB1628" s="65"/>
    </row>
    <row r="1629" spans="26:28" hidden="1">
      <c r="Z1629" s="7"/>
      <c r="AA1629" s="8"/>
      <c r="AB1629" s="65"/>
    </row>
    <row r="1630" spans="26:28" hidden="1">
      <c r="Z1630" s="7"/>
      <c r="AA1630" s="8"/>
      <c r="AB1630" s="65"/>
    </row>
    <row r="1631" spans="26:28" hidden="1">
      <c r="Z1631" s="7"/>
      <c r="AA1631" s="8"/>
      <c r="AB1631" s="65"/>
    </row>
    <row r="1632" spans="26:28" hidden="1">
      <c r="Z1632" s="7"/>
      <c r="AA1632" s="8"/>
      <c r="AB1632" s="65"/>
    </row>
    <row r="1633" spans="26:28" hidden="1">
      <c r="Z1633" s="7"/>
      <c r="AA1633" s="8"/>
      <c r="AB1633" s="65"/>
    </row>
    <row r="1634" spans="26:28" hidden="1">
      <c r="Z1634" s="7"/>
      <c r="AA1634" s="8"/>
      <c r="AB1634" s="65"/>
    </row>
    <row r="1635" spans="26:28" hidden="1">
      <c r="Z1635" s="7"/>
      <c r="AA1635" s="8"/>
      <c r="AB1635" s="65"/>
    </row>
    <row r="1636" spans="26:28" hidden="1">
      <c r="Z1636" s="7"/>
      <c r="AA1636" s="8"/>
      <c r="AB1636" s="65"/>
    </row>
    <row r="1637" spans="26:28" hidden="1">
      <c r="Z1637" s="7"/>
      <c r="AA1637" s="8"/>
      <c r="AB1637" s="65"/>
    </row>
    <row r="1638" spans="26:28" hidden="1">
      <c r="Z1638" s="7"/>
      <c r="AA1638" s="8"/>
      <c r="AB1638" s="65"/>
    </row>
    <row r="1639" spans="26:28" hidden="1">
      <c r="Z1639" s="7"/>
      <c r="AA1639" s="8"/>
      <c r="AB1639" s="65"/>
    </row>
    <row r="1640" spans="26:28" hidden="1">
      <c r="Z1640" s="7"/>
      <c r="AA1640" s="8"/>
      <c r="AB1640" s="65"/>
    </row>
    <row r="1641" spans="26:28" hidden="1">
      <c r="Z1641" s="7"/>
      <c r="AA1641" s="8"/>
      <c r="AB1641" s="65"/>
    </row>
    <row r="1642" spans="26:28" hidden="1">
      <c r="Z1642" s="7"/>
      <c r="AA1642" s="8"/>
      <c r="AB1642" s="65"/>
    </row>
    <row r="1643" spans="26:28" hidden="1">
      <c r="Z1643" s="7"/>
      <c r="AA1643" s="8"/>
      <c r="AB1643" s="65"/>
    </row>
    <row r="1644" spans="26:28" hidden="1">
      <c r="Z1644" s="7"/>
      <c r="AA1644" s="8"/>
      <c r="AB1644" s="65"/>
    </row>
    <row r="1645" spans="26:28" hidden="1">
      <c r="Z1645" s="7"/>
      <c r="AA1645" s="8"/>
      <c r="AB1645" s="65"/>
    </row>
    <row r="1646" spans="26:28" hidden="1">
      <c r="Z1646" s="7"/>
      <c r="AA1646" s="8"/>
      <c r="AB1646" s="65"/>
    </row>
    <row r="1647" spans="26:28" hidden="1">
      <c r="Z1647" s="7"/>
      <c r="AA1647" s="8"/>
      <c r="AB1647" s="65"/>
    </row>
    <row r="1648" spans="26:28" hidden="1">
      <c r="Z1648" s="7"/>
      <c r="AA1648" s="8"/>
      <c r="AB1648" s="65"/>
    </row>
    <row r="1649" spans="26:28" hidden="1">
      <c r="Z1649" s="7"/>
      <c r="AA1649" s="8"/>
      <c r="AB1649" s="65"/>
    </row>
    <row r="1650" spans="26:28" hidden="1">
      <c r="Z1650" s="7"/>
      <c r="AA1650" s="8"/>
      <c r="AB1650" s="65"/>
    </row>
    <row r="1651" spans="26:28" hidden="1">
      <c r="Z1651" s="7"/>
      <c r="AA1651" s="8"/>
      <c r="AB1651" s="65"/>
    </row>
    <row r="1652" spans="26:28" hidden="1">
      <c r="Z1652" s="7"/>
      <c r="AA1652" s="8"/>
      <c r="AB1652" s="65"/>
    </row>
    <row r="1653" spans="26:28" hidden="1">
      <c r="Z1653" s="7"/>
      <c r="AA1653" s="8"/>
      <c r="AB1653" s="65"/>
    </row>
    <row r="1654" spans="26:28" hidden="1">
      <c r="Z1654" s="7"/>
      <c r="AA1654" s="8"/>
      <c r="AB1654" s="65"/>
    </row>
    <row r="1655" spans="26:28" hidden="1">
      <c r="Z1655" s="7"/>
      <c r="AA1655" s="8"/>
      <c r="AB1655" s="65"/>
    </row>
    <row r="1656" spans="26:28" hidden="1">
      <c r="Z1656" s="7"/>
      <c r="AA1656" s="8"/>
      <c r="AB1656" s="65"/>
    </row>
    <row r="1657" spans="26:28" hidden="1">
      <c r="Z1657" s="7"/>
      <c r="AA1657" s="8"/>
      <c r="AB1657" s="65"/>
    </row>
    <row r="1658" spans="26:28" hidden="1">
      <c r="Z1658" s="7"/>
      <c r="AA1658" s="8"/>
      <c r="AB1658" s="65"/>
    </row>
    <row r="1659" spans="26:28" hidden="1">
      <c r="Z1659" s="7"/>
      <c r="AA1659" s="8"/>
      <c r="AB1659" s="65"/>
    </row>
    <row r="1660" spans="26:28" hidden="1">
      <c r="Z1660" s="7"/>
      <c r="AA1660" s="8"/>
      <c r="AB1660" s="65"/>
    </row>
    <row r="1661" spans="26:28" hidden="1">
      <c r="Z1661" s="7"/>
      <c r="AA1661" s="8"/>
      <c r="AB1661" s="65"/>
    </row>
  </sheetData>
  <sheetProtection algorithmName="SHA-512" hashValue="kelu97ZXT113L6idWOBNPuDyIaNQd0ROmDElK8ROogNIDUWwCAJioId8nKcS6/dkMuhR3e3b5GPrG26SURDBfw==" saltValue="wgQUrxdmcw9fiI6nLREr7g==" spinCount="100000" sheet="1" objects="1" scenarios="1"/>
  <mergeCells count="2466">
    <mergeCell ref="AA5:AA6"/>
    <mergeCell ref="W5:X6"/>
    <mergeCell ref="V3:AA4"/>
    <mergeCell ref="Y1:AC2"/>
    <mergeCell ref="W1:X2"/>
    <mergeCell ref="Z43:AA46"/>
    <mergeCell ref="W43:X46"/>
    <mergeCell ref="Z40:AA42"/>
    <mergeCell ref="W40:X42"/>
    <mergeCell ref="X24:X26"/>
    <mergeCell ref="W24:W26"/>
    <mergeCell ref="X21:X23"/>
    <mergeCell ref="W21:W23"/>
    <mergeCell ref="X19:X20"/>
    <mergeCell ref="W19:W20"/>
    <mergeCell ref="X15:X18"/>
    <mergeCell ref="W15:W18"/>
    <mergeCell ref="Z11:AA38"/>
    <mergeCell ref="Y11:Y38"/>
    <mergeCell ref="X11:X13"/>
    <mergeCell ref="W11:W13"/>
    <mergeCell ref="Z7:AA10"/>
    <mergeCell ref="W31:X38"/>
    <mergeCell ref="W7:X10"/>
    <mergeCell ref="W27:W30"/>
    <mergeCell ref="X27:X30"/>
    <mergeCell ref="X92:X94"/>
    <mergeCell ref="W92:W94"/>
    <mergeCell ref="X90:X91"/>
    <mergeCell ref="W90:W91"/>
    <mergeCell ref="X86:X89"/>
    <mergeCell ref="W86:W89"/>
    <mergeCell ref="Z82:AA109"/>
    <mergeCell ref="Y82:Y109"/>
    <mergeCell ref="X82:X84"/>
    <mergeCell ref="W82:W84"/>
    <mergeCell ref="Z78:AA81"/>
    <mergeCell ref="W78:X81"/>
    <mergeCell ref="Z76:AA77"/>
    <mergeCell ref="W76:X77"/>
    <mergeCell ref="W63:X74"/>
    <mergeCell ref="X60:X62"/>
    <mergeCell ref="W60:W62"/>
    <mergeCell ref="X57:X59"/>
    <mergeCell ref="W57:W59"/>
    <mergeCell ref="X55:X56"/>
    <mergeCell ref="W55:W56"/>
    <mergeCell ref="X51:X54"/>
    <mergeCell ref="W51:W54"/>
    <mergeCell ref="Z47:AA74"/>
    <mergeCell ref="Y47:Y74"/>
    <mergeCell ref="X47:X49"/>
    <mergeCell ref="W47:W49"/>
    <mergeCell ref="X166:X168"/>
    <mergeCell ref="W166:W168"/>
    <mergeCell ref="X164:X165"/>
    <mergeCell ref="W164:W165"/>
    <mergeCell ref="X160:X163"/>
    <mergeCell ref="W160:W163"/>
    <mergeCell ref="Z156:AA183"/>
    <mergeCell ref="Y156:Y183"/>
    <mergeCell ref="X156:X158"/>
    <mergeCell ref="W156:W158"/>
    <mergeCell ref="Z152:AA155"/>
    <mergeCell ref="W152:X155"/>
    <mergeCell ref="AA150:AA151"/>
    <mergeCell ref="W150:X151"/>
    <mergeCell ref="X144:X146"/>
    <mergeCell ref="W144:W146"/>
    <mergeCell ref="X141:X143"/>
    <mergeCell ref="W141:W143"/>
    <mergeCell ref="Z119:AA146"/>
    <mergeCell ref="X139:X140"/>
    <mergeCell ref="W139:W140"/>
    <mergeCell ref="X135:X138"/>
    <mergeCell ref="W135:W138"/>
    <mergeCell ref="X132:X134"/>
    <mergeCell ref="W132:W134"/>
    <mergeCell ref="X129:X131"/>
    <mergeCell ref="W129:W131"/>
    <mergeCell ref="X127:X128"/>
    <mergeCell ref="W127:W128"/>
    <mergeCell ref="W119:W121"/>
    <mergeCell ref="X119:X121"/>
    <mergeCell ref="X203:X205"/>
    <mergeCell ref="W203:W205"/>
    <mergeCell ref="X201:X202"/>
    <mergeCell ref="W201:W202"/>
    <mergeCell ref="X197:X200"/>
    <mergeCell ref="W197:W200"/>
    <mergeCell ref="Z193:AA220"/>
    <mergeCell ref="Y193:Y220"/>
    <mergeCell ref="X193:X195"/>
    <mergeCell ref="W189:X192"/>
    <mergeCell ref="X181:X183"/>
    <mergeCell ref="W181:W183"/>
    <mergeCell ref="X178:X180"/>
    <mergeCell ref="W178:W180"/>
    <mergeCell ref="X176:X177"/>
    <mergeCell ref="W176:W177"/>
    <mergeCell ref="X169:X170"/>
    <mergeCell ref="W169:W170"/>
    <mergeCell ref="W172:W175"/>
    <mergeCell ref="X172:X175"/>
    <mergeCell ref="W209:W212"/>
    <mergeCell ref="X209:X212"/>
    <mergeCell ref="X213:X214"/>
    <mergeCell ref="W213:W214"/>
    <mergeCell ref="X206:X208"/>
    <mergeCell ref="W206:W208"/>
    <mergeCell ref="W242:W243"/>
    <mergeCell ref="Z234:AA261"/>
    <mergeCell ref="Y234:Y261"/>
    <mergeCell ref="X234:X236"/>
    <mergeCell ref="W234:W236"/>
    <mergeCell ref="Z230:AA233"/>
    <mergeCell ref="W230:X233"/>
    <mergeCell ref="AA228:AA229"/>
    <mergeCell ref="W228:X229"/>
    <mergeCell ref="X218:X219"/>
    <mergeCell ref="W218:W219"/>
    <mergeCell ref="X215:X217"/>
    <mergeCell ref="W215:W217"/>
    <mergeCell ref="X242:X243"/>
    <mergeCell ref="W256:W258"/>
    <mergeCell ref="X256:X258"/>
    <mergeCell ref="Z305:AA308"/>
    <mergeCell ref="W305:X308"/>
    <mergeCell ref="AA303:AA304"/>
    <mergeCell ref="W303:X304"/>
    <mergeCell ref="X297:X299"/>
    <mergeCell ref="W297:W299"/>
    <mergeCell ref="X294:X296"/>
    <mergeCell ref="W294:W296"/>
    <mergeCell ref="X292:X293"/>
    <mergeCell ref="W292:W293"/>
    <mergeCell ref="X285:X287"/>
    <mergeCell ref="W285:W287"/>
    <mergeCell ref="X282:X284"/>
    <mergeCell ref="W282:W284"/>
    <mergeCell ref="X280:X281"/>
    <mergeCell ref="W280:W281"/>
    <mergeCell ref="X276:X279"/>
    <mergeCell ref="W276:W279"/>
    <mergeCell ref="Z272:AA299"/>
    <mergeCell ref="Y272:Y299"/>
    <mergeCell ref="X272:X274"/>
    <mergeCell ref="W288:W291"/>
    <mergeCell ref="X288:X291"/>
    <mergeCell ref="X357:X359"/>
    <mergeCell ref="W357:W359"/>
    <mergeCell ref="X355:X356"/>
    <mergeCell ref="W355:W356"/>
    <mergeCell ref="X351:X354"/>
    <mergeCell ref="W351:W354"/>
    <mergeCell ref="Z347:AA374"/>
    <mergeCell ref="Y347:Y374"/>
    <mergeCell ref="X347:X349"/>
    <mergeCell ref="W343:X346"/>
    <mergeCell ref="X322:X324"/>
    <mergeCell ref="W322:W324"/>
    <mergeCell ref="X319:X321"/>
    <mergeCell ref="W319:W321"/>
    <mergeCell ref="W317:W318"/>
    <mergeCell ref="Z309:AA336"/>
    <mergeCell ref="Y309:Y336"/>
    <mergeCell ref="X309:X311"/>
    <mergeCell ref="W309:W311"/>
    <mergeCell ref="X317:X318"/>
    <mergeCell ref="W331:W333"/>
    <mergeCell ref="X331:X333"/>
    <mergeCell ref="Z343:AA346"/>
    <mergeCell ref="W363:W366"/>
    <mergeCell ref="X363:X366"/>
    <mergeCell ref="X367:X368"/>
    <mergeCell ref="W367:W368"/>
    <mergeCell ref="X360:X362"/>
    <mergeCell ref="W360:W362"/>
    <mergeCell ref="W313:W316"/>
    <mergeCell ref="X313:X316"/>
    <mergeCell ref="V341:X342"/>
    <mergeCell ref="W394:W395"/>
    <mergeCell ref="Z386:AA413"/>
    <mergeCell ref="Y386:Y413"/>
    <mergeCell ref="X386:X388"/>
    <mergeCell ref="W386:W388"/>
    <mergeCell ref="Z382:AA385"/>
    <mergeCell ref="W382:X385"/>
    <mergeCell ref="AA380:AA381"/>
    <mergeCell ref="W380:X381"/>
    <mergeCell ref="X372:X374"/>
    <mergeCell ref="W372:W374"/>
    <mergeCell ref="X369:X371"/>
    <mergeCell ref="W369:W371"/>
    <mergeCell ref="X394:X395"/>
    <mergeCell ref="W408:W410"/>
    <mergeCell ref="X408:X410"/>
    <mergeCell ref="Z420:AA423"/>
    <mergeCell ref="W390:W393"/>
    <mergeCell ref="X390:X393"/>
    <mergeCell ref="V418:X419"/>
    <mergeCell ref="AA418:AA419"/>
    <mergeCell ref="Z457:AA460"/>
    <mergeCell ref="W457:X460"/>
    <mergeCell ref="AA455:AA456"/>
    <mergeCell ref="W455:X456"/>
    <mergeCell ref="X449:X451"/>
    <mergeCell ref="W449:W451"/>
    <mergeCell ref="X446:X448"/>
    <mergeCell ref="W446:W448"/>
    <mergeCell ref="X444:X445"/>
    <mergeCell ref="W444:W445"/>
    <mergeCell ref="X437:X439"/>
    <mergeCell ref="W437:W439"/>
    <mergeCell ref="X434:X436"/>
    <mergeCell ref="W434:W436"/>
    <mergeCell ref="X432:X433"/>
    <mergeCell ref="W432:W433"/>
    <mergeCell ref="X428:X431"/>
    <mergeCell ref="W428:W431"/>
    <mergeCell ref="Z424:AA451"/>
    <mergeCell ref="Y424:Y451"/>
    <mergeCell ref="X424:X426"/>
    <mergeCell ref="W440:W443"/>
    <mergeCell ref="X440:X443"/>
    <mergeCell ref="X509:X511"/>
    <mergeCell ref="W509:W511"/>
    <mergeCell ref="X507:X508"/>
    <mergeCell ref="W507:W508"/>
    <mergeCell ref="X503:X506"/>
    <mergeCell ref="W503:W506"/>
    <mergeCell ref="Z499:AA526"/>
    <mergeCell ref="Y499:Y526"/>
    <mergeCell ref="X499:X501"/>
    <mergeCell ref="W495:X498"/>
    <mergeCell ref="X474:X476"/>
    <mergeCell ref="W474:W476"/>
    <mergeCell ref="Z461:AA488"/>
    <mergeCell ref="Y461:Y488"/>
    <mergeCell ref="X461:X463"/>
    <mergeCell ref="W461:W463"/>
    <mergeCell ref="X469:X470"/>
    <mergeCell ref="W483:W485"/>
    <mergeCell ref="X483:X485"/>
    <mergeCell ref="Z495:AA498"/>
    <mergeCell ref="W515:W518"/>
    <mergeCell ref="X515:X518"/>
    <mergeCell ref="W465:W468"/>
    <mergeCell ref="X465:X468"/>
    <mergeCell ref="V493:X494"/>
    <mergeCell ref="AA493:AA494"/>
    <mergeCell ref="W544:W545"/>
    <mergeCell ref="Z536:AA563"/>
    <mergeCell ref="Y536:Y563"/>
    <mergeCell ref="X536:X538"/>
    <mergeCell ref="W536:W538"/>
    <mergeCell ref="Z532:AA535"/>
    <mergeCell ref="W532:X535"/>
    <mergeCell ref="AA530:AA531"/>
    <mergeCell ref="W530:X531"/>
    <mergeCell ref="X524:X526"/>
    <mergeCell ref="W524:W526"/>
    <mergeCell ref="X544:X545"/>
    <mergeCell ref="X521:X523"/>
    <mergeCell ref="W521:W523"/>
    <mergeCell ref="X519:X520"/>
    <mergeCell ref="W519:W520"/>
    <mergeCell ref="X512:X514"/>
    <mergeCell ref="W512:W514"/>
    <mergeCell ref="W540:W543"/>
    <mergeCell ref="X540:X543"/>
    <mergeCell ref="Y736:Z736"/>
    <mergeCell ref="Y735:Z735"/>
    <mergeCell ref="Y734:Z734"/>
    <mergeCell ref="Y733:Z733"/>
    <mergeCell ref="Y732:Z732"/>
    <mergeCell ref="Y731:Z731"/>
    <mergeCell ref="Y730:Z730"/>
    <mergeCell ref="AA728:AA729"/>
    <mergeCell ref="AA705:AA706"/>
    <mergeCell ref="X705:X706"/>
    <mergeCell ref="X561:X563"/>
    <mergeCell ref="W561:W563"/>
    <mergeCell ref="X558:X560"/>
    <mergeCell ref="W558:W560"/>
    <mergeCell ref="X556:X557"/>
    <mergeCell ref="W556:W557"/>
    <mergeCell ref="X552:X555"/>
    <mergeCell ref="W552:W555"/>
    <mergeCell ref="Z1579:AA1579"/>
    <mergeCell ref="Z1578:AA1578"/>
    <mergeCell ref="Z1577:AA1577"/>
    <mergeCell ref="Z1576:AA1576"/>
    <mergeCell ref="Z993:AA993"/>
    <mergeCell ref="Z992:AA992"/>
    <mergeCell ref="Y754:Z754"/>
    <mergeCell ref="Y753:Z753"/>
    <mergeCell ref="Y752:Z752"/>
    <mergeCell ref="Y751:Z751"/>
    <mergeCell ref="Y750:Z750"/>
    <mergeCell ref="Y749:Z749"/>
    <mergeCell ref="Y748:Z748"/>
    <mergeCell ref="Z1009:AA1009"/>
    <mergeCell ref="Z1010:AA1010"/>
    <mergeCell ref="Z1011:AA1011"/>
    <mergeCell ref="Z1024:AA1024"/>
    <mergeCell ref="Z1025:AA1025"/>
    <mergeCell ref="Z1026:AA1026"/>
    <mergeCell ref="Z1027:AA1027"/>
    <mergeCell ref="Z1028:AA1028"/>
    <mergeCell ref="Z1029:AA1029"/>
    <mergeCell ref="Z1018:AA1018"/>
    <mergeCell ref="Z1019:AA1019"/>
    <mergeCell ref="Z1020:AA1020"/>
    <mergeCell ref="Z1021:AA1021"/>
    <mergeCell ref="Z1022:AA1022"/>
    <mergeCell ref="Z1023:AA1023"/>
    <mergeCell ref="Z1048:AA1048"/>
    <mergeCell ref="Z1049:AA1049"/>
    <mergeCell ref="Z1050:AA1050"/>
    <mergeCell ref="Z1051:AA1051"/>
    <mergeCell ref="Q20:Q25"/>
    <mergeCell ref="S27:S28"/>
    <mergeCell ref="T27:T28"/>
    <mergeCell ref="C26:E26"/>
    <mergeCell ref="F26:F31"/>
    <mergeCell ref="G26:G31"/>
    <mergeCell ref="H26:J26"/>
    <mergeCell ref="M26:O26"/>
    <mergeCell ref="P26:P31"/>
    <mergeCell ref="D27:D28"/>
    <mergeCell ref="D29:D30"/>
    <mergeCell ref="Z1610:AA1610"/>
    <mergeCell ref="Z1609:AA1609"/>
    <mergeCell ref="Z1608:AA1608"/>
    <mergeCell ref="Z1607:AA1607"/>
    <mergeCell ref="Z1606:AA1606"/>
    <mergeCell ref="Z1605:AA1605"/>
    <mergeCell ref="Z1604:AA1604"/>
    <mergeCell ref="Z1603:AA1603"/>
    <mergeCell ref="Z1602:AA1602"/>
    <mergeCell ref="Z1601:AA1601"/>
    <mergeCell ref="Z1600:AA1600"/>
    <mergeCell ref="Z1599:AA1599"/>
    <mergeCell ref="Z1598:AA1598"/>
    <mergeCell ref="Z1597:AA1597"/>
    <mergeCell ref="Z1596:AA1596"/>
    <mergeCell ref="Z1595:AA1595"/>
    <mergeCell ref="Z1594:AA1594"/>
    <mergeCell ref="X1594:X1603"/>
    <mergeCell ref="Z1587:AA1587"/>
    <mergeCell ref="Z1586:AA1586"/>
    <mergeCell ref="Z1580:AA1580"/>
    <mergeCell ref="M8:O8"/>
    <mergeCell ref="C5:I6"/>
    <mergeCell ref="J5:J6"/>
    <mergeCell ref="M5:S6"/>
    <mergeCell ref="T5:T6"/>
    <mergeCell ref="R9:R13"/>
    <mergeCell ref="N9:N10"/>
    <mergeCell ref="S9:S10"/>
    <mergeCell ref="C7:D7"/>
    <mergeCell ref="M7:O7"/>
    <mergeCell ref="O9:O13"/>
    <mergeCell ref="M17:M18"/>
    <mergeCell ref="N17:N18"/>
    <mergeCell ref="T15:T16"/>
    <mergeCell ref="D215:D216"/>
    <mergeCell ref="D217:D218"/>
    <mergeCell ref="J215:J216"/>
    <mergeCell ref="J217:J218"/>
    <mergeCell ref="I215:I216"/>
    <mergeCell ref="I217:I218"/>
    <mergeCell ref="C215:C216"/>
    <mergeCell ref="C217:C218"/>
    <mergeCell ref="I27:I28"/>
    <mergeCell ref="I29:I30"/>
    <mergeCell ref="S21:S22"/>
    <mergeCell ref="T21:T22"/>
    <mergeCell ref="C20:E20"/>
    <mergeCell ref="F20:F25"/>
    <mergeCell ref="G20:G25"/>
    <mergeCell ref="H20:J20"/>
    <mergeCell ref="M20:O20"/>
    <mergeCell ref="P20:P25"/>
    <mergeCell ref="M23:M24"/>
    <mergeCell ref="N23:N24"/>
    <mergeCell ref="S23:S24"/>
    <mergeCell ref="T23:T24"/>
    <mergeCell ref="E21:E25"/>
    <mergeCell ref="H21:H25"/>
    <mergeCell ref="M21:M22"/>
    <mergeCell ref="N21:N22"/>
    <mergeCell ref="O21:O25"/>
    <mergeCell ref="R21:R25"/>
    <mergeCell ref="R20:T20"/>
    <mergeCell ref="B1:B2"/>
    <mergeCell ref="K1:U2"/>
    <mergeCell ref="D3:J4"/>
    <mergeCell ref="L3:M4"/>
    <mergeCell ref="N3:T4"/>
    <mergeCell ref="T9:T10"/>
    <mergeCell ref="M11:M12"/>
    <mergeCell ref="N11:N12"/>
    <mergeCell ref="S11:S12"/>
    <mergeCell ref="T11:T12"/>
    <mergeCell ref="P8:P13"/>
    <mergeCell ref="Q8:Q13"/>
    <mergeCell ref="R8:T8"/>
    <mergeCell ref="E9:E13"/>
    <mergeCell ref="H9:H13"/>
    <mergeCell ref="M9:M10"/>
    <mergeCell ref="R7:T7"/>
    <mergeCell ref="C8:E8"/>
    <mergeCell ref="F8:F13"/>
    <mergeCell ref="G8:G13"/>
    <mergeCell ref="H8:J8"/>
    <mergeCell ref="G14:G19"/>
    <mergeCell ref="H14:J14"/>
    <mergeCell ref="F14:F19"/>
    <mergeCell ref="M14:O14"/>
    <mergeCell ref="P14:P19"/>
    <mergeCell ref="C14:E14"/>
    <mergeCell ref="S17:S18"/>
    <mergeCell ref="T17:T18"/>
    <mergeCell ref="Q14:Q19"/>
    <mergeCell ref="R14:T14"/>
    <mergeCell ref="E15:E19"/>
    <mergeCell ref="H15:H19"/>
    <mergeCell ref="M15:M16"/>
    <mergeCell ref="N15:N16"/>
    <mergeCell ref="O15:O19"/>
    <mergeCell ref="R15:R19"/>
    <mergeCell ref="S15:S16"/>
    <mergeCell ref="M29:M30"/>
    <mergeCell ref="N29:N30"/>
    <mergeCell ref="S29:S30"/>
    <mergeCell ref="T29:T30"/>
    <mergeCell ref="Q26:Q31"/>
    <mergeCell ref="R26:T26"/>
    <mergeCell ref="E27:E31"/>
    <mergeCell ref="H27:H31"/>
    <mergeCell ref="M27:M28"/>
    <mergeCell ref="N27:N28"/>
    <mergeCell ref="O27:O31"/>
    <mergeCell ref="R27:R31"/>
    <mergeCell ref="S33:S34"/>
    <mergeCell ref="T33:T34"/>
    <mergeCell ref="M35:M36"/>
    <mergeCell ref="N35:N36"/>
    <mergeCell ref="S35:S36"/>
    <mergeCell ref="T35:T36"/>
    <mergeCell ref="E33:E37"/>
    <mergeCell ref="H33:H37"/>
    <mergeCell ref="M33:M34"/>
    <mergeCell ref="N33:N34"/>
    <mergeCell ref="O33:O37"/>
    <mergeCell ref="R33:R37"/>
    <mergeCell ref="C32:E32"/>
    <mergeCell ref="F32:F37"/>
    <mergeCell ref="J27:J28"/>
    <mergeCell ref="J29:J30"/>
    <mergeCell ref="C27:C28"/>
    <mergeCell ref="C29:C30"/>
    <mergeCell ref="G32:G37"/>
    <mergeCell ref="H32:J32"/>
    <mergeCell ref="M32:O32"/>
    <mergeCell ref="P32:P37"/>
    <mergeCell ref="Q32:Q37"/>
    <mergeCell ref="R32:T32"/>
    <mergeCell ref="C33:C34"/>
    <mergeCell ref="C35:C36"/>
    <mergeCell ref="I33:I34"/>
    <mergeCell ref="I35:I36"/>
    <mergeCell ref="C43:D43"/>
    <mergeCell ref="M43:O43"/>
    <mergeCell ref="R43:T43"/>
    <mergeCell ref="C44:E44"/>
    <mergeCell ref="F44:F49"/>
    <mergeCell ref="G44:G49"/>
    <mergeCell ref="H44:J44"/>
    <mergeCell ref="M44:O44"/>
    <mergeCell ref="C40:I42"/>
    <mergeCell ref="J40:J42"/>
    <mergeCell ref="M40:S42"/>
    <mergeCell ref="T40:T42"/>
    <mergeCell ref="D38:J38"/>
    <mergeCell ref="K38:L38"/>
    <mergeCell ref="N38:T38"/>
    <mergeCell ref="D33:D34"/>
    <mergeCell ref="D35:D36"/>
    <mergeCell ref="J33:J34"/>
    <mergeCell ref="J35:J36"/>
    <mergeCell ref="C13:D13"/>
    <mergeCell ref="C49:D49"/>
    <mergeCell ref="C50:E50"/>
    <mergeCell ref="F50:F55"/>
    <mergeCell ref="G50:G55"/>
    <mergeCell ref="H50:J50"/>
    <mergeCell ref="M50:O50"/>
    <mergeCell ref="P50:P55"/>
    <mergeCell ref="T45:T46"/>
    <mergeCell ref="M47:M48"/>
    <mergeCell ref="N47:N48"/>
    <mergeCell ref="S47:S48"/>
    <mergeCell ref="T47:T48"/>
    <mergeCell ref="P44:P49"/>
    <mergeCell ref="Q44:Q49"/>
    <mergeCell ref="R44:T44"/>
    <mergeCell ref="E45:E49"/>
    <mergeCell ref="H45:H49"/>
    <mergeCell ref="M45:M46"/>
    <mergeCell ref="N45:N46"/>
    <mergeCell ref="O45:O49"/>
    <mergeCell ref="R45:R49"/>
    <mergeCell ref="S45:S46"/>
    <mergeCell ref="M53:M54"/>
    <mergeCell ref="N53:N54"/>
    <mergeCell ref="S53:S54"/>
    <mergeCell ref="T53:T54"/>
    <mergeCell ref="Q50:Q55"/>
    <mergeCell ref="R50:T50"/>
    <mergeCell ref="E51:E55"/>
    <mergeCell ref="H51:H55"/>
    <mergeCell ref="M51:M52"/>
    <mergeCell ref="N51:N52"/>
    <mergeCell ref="O51:O55"/>
    <mergeCell ref="R51:R55"/>
    <mergeCell ref="S51:S52"/>
    <mergeCell ref="T51:T52"/>
    <mergeCell ref="S57:S58"/>
    <mergeCell ref="T57:T58"/>
    <mergeCell ref="M59:M60"/>
    <mergeCell ref="N59:N60"/>
    <mergeCell ref="S59:S60"/>
    <mergeCell ref="T59:T60"/>
    <mergeCell ref="E57:E61"/>
    <mergeCell ref="H57:H61"/>
    <mergeCell ref="M57:M58"/>
    <mergeCell ref="N57:N58"/>
    <mergeCell ref="O57:O61"/>
    <mergeCell ref="R57:R61"/>
    <mergeCell ref="C56:E56"/>
    <mergeCell ref="F56:F61"/>
    <mergeCell ref="G56:G61"/>
    <mergeCell ref="H56:J56"/>
    <mergeCell ref="M56:O56"/>
    <mergeCell ref="P56:P61"/>
    <mergeCell ref="Q56:Q61"/>
    <mergeCell ref="R56:T56"/>
    <mergeCell ref="C68:E68"/>
    <mergeCell ref="F68:F73"/>
    <mergeCell ref="G68:G73"/>
    <mergeCell ref="H68:J68"/>
    <mergeCell ref="M68:O68"/>
    <mergeCell ref="P68:P73"/>
    <mergeCell ref="Q68:Q73"/>
    <mergeCell ref="R68:T68"/>
    <mergeCell ref="M65:M66"/>
    <mergeCell ref="N65:N66"/>
    <mergeCell ref="S65:S66"/>
    <mergeCell ref="T65:T66"/>
    <mergeCell ref="Q62:Q67"/>
    <mergeCell ref="R62:T62"/>
    <mergeCell ref="E63:E67"/>
    <mergeCell ref="H63:H67"/>
    <mergeCell ref="M63:M64"/>
    <mergeCell ref="N63:N64"/>
    <mergeCell ref="O63:O67"/>
    <mergeCell ref="R63:R67"/>
    <mergeCell ref="S63:S64"/>
    <mergeCell ref="T63:T64"/>
    <mergeCell ref="C62:E62"/>
    <mergeCell ref="F62:F67"/>
    <mergeCell ref="G62:G67"/>
    <mergeCell ref="H62:J62"/>
    <mergeCell ref="M62:O62"/>
    <mergeCell ref="P62:P67"/>
    <mergeCell ref="D74:J74"/>
    <mergeCell ref="N74:T74"/>
    <mergeCell ref="K75:L75"/>
    <mergeCell ref="C76:D77"/>
    <mergeCell ref="J76:J77"/>
    <mergeCell ref="M76:N77"/>
    <mergeCell ref="R76:T77"/>
    <mergeCell ref="S69:S70"/>
    <mergeCell ref="T69:T70"/>
    <mergeCell ref="M71:M72"/>
    <mergeCell ref="N71:N72"/>
    <mergeCell ref="S71:S72"/>
    <mergeCell ref="T71:T72"/>
    <mergeCell ref="E69:E73"/>
    <mergeCell ref="H69:H73"/>
    <mergeCell ref="M69:M70"/>
    <mergeCell ref="N69:N70"/>
    <mergeCell ref="O69:O73"/>
    <mergeCell ref="R69:R73"/>
    <mergeCell ref="H79:J79"/>
    <mergeCell ref="M79:O79"/>
    <mergeCell ref="P79:P84"/>
    <mergeCell ref="Q79:Q84"/>
    <mergeCell ref="R79:T79"/>
    <mergeCell ref="E80:E84"/>
    <mergeCell ref="H80:H84"/>
    <mergeCell ref="M80:M81"/>
    <mergeCell ref="N80:N81"/>
    <mergeCell ref="O80:O84"/>
    <mergeCell ref="C78:D78"/>
    <mergeCell ref="M78:O78"/>
    <mergeCell ref="R78:T78"/>
    <mergeCell ref="C79:E79"/>
    <mergeCell ref="F79:F84"/>
    <mergeCell ref="G79:G84"/>
    <mergeCell ref="C84:D84"/>
    <mergeCell ref="C85:E85"/>
    <mergeCell ref="F85:F90"/>
    <mergeCell ref="G85:G90"/>
    <mergeCell ref="H85:J85"/>
    <mergeCell ref="M85:O85"/>
    <mergeCell ref="R80:R84"/>
    <mergeCell ref="S80:S81"/>
    <mergeCell ref="T80:T81"/>
    <mergeCell ref="M82:M83"/>
    <mergeCell ref="N82:N83"/>
    <mergeCell ref="S82:S83"/>
    <mergeCell ref="T82:T83"/>
    <mergeCell ref="T86:T87"/>
    <mergeCell ref="M88:M89"/>
    <mergeCell ref="N88:N89"/>
    <mergeCell ref="S88:S89"/>
    <mergeCell ref="T88:T89"/>
    <mergeCell ref="P85:P90"/>
    <mergeCell ref="Q85:Q90"/>
    <mergeCell ref="R85:T85"/>
    <mergeCell ref="E86:E90"/>
    <mergeCell ref="H86:H90"/>
    <mergeCell ref="M86:M87"/>
    <mergeCell ref="N86:N87"/>
    <mergeCell ref="O86:O90"/>
    <mergeCell ref="R86:R90"/>
    <mergeCell ref="S86:S87"/>
    <mergeCell ref="S92:S93"/>
    <mergeCell ref="T92:T93"/>
    <mergeCell ref="M94:M95"/>
    <mergeCell ref="N94:N95"/>
    <mergeCell ref="S94:S95"/>
    <mergeCell ref="T94:T95"/>
    <mergeCell ref="E92:E96"/>
    <mergeCell ref="H92:H96"/>
    <mergeCell ref="M92:M93"/>
    <mergeCell ref="N92:N93"/>
    <mergeCell ref="O92:O96"/>
    <mergeCell ref="R92:R96"/>
    <mergeCell ref="C91:E91"/>
    <mergeCell ref="F91:F96"/>
    <mergeCell ref="G91:G96"/>
    <mergeCell ref="H91:J91"/>
    <mergeCell ref="M91:O91"/>
    <mergeCell ref="P91:P96"/>
    <mergeCell ref="Q91:Q96"/>
    <mergeCell ref="R91:T91"/>
    <mergeCell ref="D104:D105"/>
    <mergeCell ref="D106:D107"/>
    <mergeCell ref="J104:J105"/>
    <mergeCell ref="J106:J107"/>
    <mergeCell ref="C104:C105"/>
    <mergeCell ref="C103:E103"/>
    <mergeCell ref="F103:F108"/>
    <mergeCell ref="M103:O103"/>
    <mergeCell ref="P103:P108"/>
    <mergeCell ref="Q103:Q108"/>
    <mergeCell ref="R103:T103"/>
    <mergeCell ref="M100:M101"/>
    <mergeCell ref="N100:N101"/>
    <mergeCell ref="S100:S101"/>
    <mergeCell ref="T100:T101"/>
    <mergeCell ref="Q97:Q102"/>
    <mergeCell ref="R97:T97"/>
    <mergeCell ref="E98:E102"/>
    <mergeCell ref="H98:H102"/>
    <mergeCell ref="M98:M99"/>
    <mergeCell ref="N98:N99"/>
    <mergeCell ref="O98:O102"/>
    <mergeCell ref="R98:R102"/>
    <mergeCell ref="S98:S99"/>
    <mergeCell ref="T98:T99"/>
    <mergeCell ref="C97:E97"/>
    <mergeCell ref="F97:F102"/>
    <mergeCell ref="G97:G102"/>
    <mergeCell ref="H97:J97"/>
    <mergeCell ref="M97:O97"/>
    <mergeCell ref="P97:P102"/>
    <mergeCell ref="I104:I105"/>
    <mergeCell ref="I106:I107"/>
    <mergeCell ref="C106:C107"/>
    <mergeCell ref="V113:X114"/>
    <mergeCell ref="S114:T114"/>
    <mergeCell ref="C115:D115"/>
    <mergeCell ref="M115:O115"/>
    <mergeCell ref="R115:T115"/>
    <mergeCell ref="W115:X118"/>
    <mergeCell ref="H117:H121"/>
    <mergeCell ref="M117:M118"/>
    <mergeCell ref="N117:N118"/>
    <mergeCell ref="O117:O121"/>
    <mergeCell ref="D109:J109"/>
    <mergeCell ref="N109:T109"/>
    <mergeCell ref="J110:K112"/>
    <mergeCell ref="L110:M111"/>
    <mergeCell ref="N110:R111"/>
    <mergeCell ref="W110:X111"/>
    <mergeCell ref="C121:D121"/>
    <mergeCell ref="W95:X109"/>
    <mergeCell ref="S104:S105"/>
    <mergeCell ref="T104:T105"/>
    <mergeCell ref="M106:M107"/>
    <mergeCell ref="N106:N107"/>
    <mergeCell ref="S106:S107"/>
    <mergeCell ref="T106:T107"/>
    <mergeCell ref="E104:E108"/>
    <mergeCell ref="H104:H108"/>
    <mergeCell ref="M104:M105"/>
    <mergeCell ref="N104:N105"/>
    <mergeCell ref="O104:O108"/>
    <mergeCell ref="R104:R108"/>
    <mergeCell ref="G103:G108"/>
    <mergeCell ref="H103:J103"/>
    <mergeCell ref="Y119:Y146"/>
    <mergeCell ref="C122:E122"/>
    <mergeCell ref="F122:F127"/>
    <mergeCell ref="G122:G127"/>
    <mergeCell ref="H122:J122"/>
    <mergeCell ref="M122:O122"/>
    <mergeCell ref="R117:R121"/>
    <mergeCell ref="S117:S118"/>
    <mergeCell ref="T117:T118"/>
    <mergeCell ref="M119:M120"/>
    <mergeCell ref="N119:N120"/>
    <mergeCell ref="S119:S120"/>
    <mergeCell ref="T119:T120"/>
    <mergeCell ref="S129:S130"/>
    <mergeCell ref="T129:T130"/>
    <mergeCell ref="M131:M132"/>
    <mergeCell ref="N131:N132"/>
    <mergeCell ref="S131:S132"/>
    <mergeCell ref="T131:T132"/>
    <mergeCell ref="E129:E133"/>
    <mergeCell ref="H129:H133"/>
    <mergeCell ref="M129:M130"/>
    <mergeCell ref="N129:N130"/>
    <mergeCell ref="O129:O133"/>
    <mergeCell ref="R129:R133"/>
    <mergeCell ref="C128:E128"/>
    <mergeCell ref="F128:F133"/>
    <mergeCell ref="G128:G133"/>
    <mergeCell ref="H128:J128"/>
    <mergeCell ref="M128:O128"/>
    <mergeCell ref="Z115:AA118"/>
    <mergeCell ref="C116:E116"/>
    <mergeCell ref="F116:F121"/>
    <mergeCell ref="G116:G121"/>
    <mergeCell ref="H116:J116"/>
    <mergeCell ref="M116:O116"/>
    <mergeCell ref="P116:P121"/>
    <mergeCell ref="Q116:Q121"/>
    <mergeCell ref="R116:T116"/>
    <mergeCell ref="E117:E121"/>
    <mergeCell ref="T123:T124"/>
    <mergeCell ref="W123:W126"/>
    <mergeCell ref="X123:X126"/>
    <mergeCell ref="M125:M126"/>
    <mergeCell ref="N125:N126"/>
    <mergeCell ref="S125:S126"/>
    <mergeCell ref="T125:T126"/>
    <mergeCell ref="P122:P127"/>
    <mergeCell ref="Q122:Q127"/>
    <mergeCell ref="R122:T122"/>
    <mergeCell ref="E123:E127"/>
    <mergeCell ref="H123:H127"/>
    <mergeCell ref="M123:M124"/>
    <mergeCell ref="N123:N124"/>
    <mergeCell ref="O123:O127"/>
    <mergeCell ref="R123:R127"/>
    <mergeCell ref="S123:S124"/>
    <mergeCell ref="P128:P133"/>
    <mergeCell ref="Q128:Q133"/>
    <mergeCell ref="R128:T128"/>
    <mergeCell ref="C140:E140"/>
    <mergeCell ref="F140:F145"/>
    <mergeCell ref="G140:G145"/>
    <mergeCell ref="H140:J140"/>
    <mergeCell ref="M140:O140"/>
    <mergeCell ref="P140:P145"/>
    <mergeCell ref="Q140:Q145"/>
    <mergeCell ref="R140:T140"/>
    <mergeCell ref="M137:M138"/>
    <mergeCell ref="N137:N138"/>
    <mergeCell ref="S137:S138"/>
    <mergeCell ref="T137:T138"/>
    <mergeCell ref="Q134:Q139"/>
    <mergeCell ref="R134:T134"/>
    <mergeCell ref="E135:E139"/>
    <mergeCell ref="H135:H139"/>
    <mergeCell ref="M135:M136"/>
    <mergeCell ref="N135:N136"/>
    <mergeCell ref="O135:O139"/>
    <mergeCell ref="R135:R139"/>
    <mergeCell ref="S135:S136"/>
    <mergeCell ref="T135:T136"/>
    <mergeCell ref="C134:E134"/>
    <mergeCell ref="F134:F139"/>
    <mergeCell ref="G134:G139"/>
    <mergeCell ref="H134:J134"/>
    <mergeCell ref="M134:O134"/>
    <mergeCell ref="P134:P139"/>
    <mergeCell ref="D146:J146"/>
    <mergeCell ref="N146:T146"/>
    <mergeCell ref="D150:H151"/>
    <mergeCell ref="I150:J151"/>
    <mergeCell ref="M150:Q151"/>
    <mergeCell ref="R150:T151"/>
    <mergeCell ref="S141:S142"/>
    <mergeCell ref="T141:T142"/>
    <mergeCell ref="M143:M144"/>
    <mergeCell ref="N143:N144"/>
    <mergeCell ref="S143:S144"/>
    <mergeCell ref="T143:T144"/>
    <mergeCell ref="E141:E145"/>
    <mergeCell ref="H141:H145"/>
    <mergeCell ref="M141:M142"/>
    <mergeCell ref="N141:N142"/>
    <mergeCell ref="O141:O145"/>
    <mergeCell ref="R141:R145"/>
    <mergeCell ref="K146:L147"/>
    <mergeCell ref="H153:J153"/>
    <mergeCell ref="M153:O153"/>
    <mergeCell ref="P153:P158"/>
    <mergeCell ref="Q153:Q158"/>
    <mergeCell ref="R153:T153"/>
    <mergeCell ref="E154:E158"/>
    <mergeCell ref="H154:H158"/>
    <mergeCell ref="M154:M155"/>
    <mergeCell ref="N154:N155"/>
    <mergeCell ref="O154:O158"/>
    <mergeCell ref="C152:D152"/>
    <mergeCell ref="M152:O152"/>
    <mergeCell ref="R152:T152"/>
    <mergeCell ref="C153:E153"/>
    <mergeCell ref="F153:F158"/>
    <mergeCell ref="G153:G158"/>
    <mergeCell ref="C158:D158"/>
    <mergeCell ref="C159:E159"/>
    <mergeCell ref="F159:F164"/>
    <mergeCell ref="G159:G164"/>
    <mergeCell ref="H159:J159"/>
    <mergeCell ref="M159:O159"/>
    <mergeCell ref="R154:R158"/>
    <mergeCell ref="S154:S155"/>
    <mergeCell ref="T154:T155"/>
    <mergeCell ref="M156:M157"/>
    <mergeCell ref="N156:N157"/>
    <mergeCell ref="S156:S157"/>
    <mergeCell ref="T156:T157"/>
    <mergeCell ref="T160:T161"/>
    <mergeCell ref="M162:M163"/>
    <mergeCell ref="N162:N163"/>
    <mergeCell ref="S162:S163"/>
    <mergeCell ref="T162:T163"/>
    <mergeCell ref="P159:P164"/>
    <mergeCell ref="Q159:Q164"/>
    <mergeCell ref="R159:T159"/>
    <mergeCell ref="E160:E164"/>
    <mergeCell ref="H160:H164"/>
    <mergeCell ref="M160:M161"/>
    <mergeCell ref="N160:N161"/>
    <mergeCell ref="O160:O164"/>
    <mergeCell ref="R160:R164"/>
    <mergeCell ref="S160:S161"/>
    <mergeCell ref="S166:S167"/>
    <mergeCell ref="T166:T167"/>
    <mergeCell ref="M168:M169"/>
    <mergeCell ref="N168:N169"/>
    <mergeCell ref="S168:S169"/>
    <mergeCell ref="T168:T169"/>
    <mergeCell ref="E166:E170"/>
    <mergeCell ref="H166:H170"/>
    <mergeCell ref="M166:M167"/>
    <mergeCell ref="N166:N167"/>
    <mergeCell ref="O166:O170"/>
    <mergeCell ref="R166:R170"/>
    <mergeCell ref="C165:E165"/>
    <mergeCell ref="F165:F170"/>
    <mergeCell ref="G165:G170"/>
    <mergeCell ref="H165:J165"/>
    <mergeCell ref="M165:O165"/>
    <mergeCell ref="P165:P170"/>
    <mergeCell ref="Q165:Q170"/>
    <mergeCell ref="R165:T165"/>
    <mergeCell ref="M174:M175"/>
    <mergeCell ref="N174:N175"/>
    <mergeCell ref="S174:S175"/>
    <mergeCell ref="T174:T175"/>
    <mergeCell ref="Q171:Q176"/>
    <mergeCell ref="R171:T171"/>
    <mergeCell ref="E172:E176"/>
    <mergeCell ref="H172:H176"/>
    <mergeCell ref="M172:M173"/>
    <mergeCell ref="N172:N173"/>
    <mergeCell ref="O172:O176"/>
    <mergeCell ref="R172:R176"/>
    <mergeCell ref="S172:S173"/>
    <mergeCell ref="T172:T173"/>
    <mergeCell ref="C171:E171"/>
    <mergeCell ref="F171:F176"/>
    <mergeCell ref="G171:G176"/>
    <mergeCell ref="H171:J171"/>
    <mergeCell ref="M171:O171"/>
    <mergeCell ref="P171:P176"/>
    <mergeCell ref="T178:T179"/>
    <mergeCell ref="N180:N181"/>
    <mergeCell ref="S180:S181"/>
    <mergeCell ref="T180:T181"/>
    <mergeCell ref="E178:E182"/>
    <mergeCell ref="H178:H182"/>
    <mergeCell ref="N178:N179"/>
    <mergeCell ref="O178:O182"/>
    <mergeCell ref="R178:R182"/>
    <mergeCell ref="S178:S179"/>
    <mergeCell ref="C177:E177"/>
    <mergeCell ref="F177:F182"/>
    <mergeCell ref="G177:G182"/>
    <mergeCell ref="H177:J177"/>
    <mergeCell ref="M177:O177"/>
    <mergeCell ref="P177:P182"/>
    <mergeCell ref="Q177:Q182"/>
    <mergeCell ref="R177:T177"/>
    <mergeCell ref="K183:L184"/>
    <mergeCell ref="Z189:AA192"/>
    <mergeCell ref="C190:E190"/>
    <mergeCell ref="F190:F195"/>
    <mergeCell ref="G190:G195"/>
    <mergeCell ref="H190:J190"/>
    <mergeCell ref="M190:O190"/>
    <mergeCell ref="C187:G188"/>
    <mergeCell ref="H187:J188"/>
    <mergeCell ref="L187:R188"/>
    <mergeCell ref="S187:T188"/>
    <mergeCell ref="V187:X188"/>
    <mergeCell ref="AA187:AA188"/>
    <mergeCell ref="D183:J183"/>
    <mergeCell ref="N183:T183"/>
    <mergeCell ref="D184:E184"/>
    <mergeCell ref="F184:G184"/>
    <mergeCell ref="N184:O184"/>
    <mergeCell ref="P184:Q184"/>
    <mergeCell ref="T191:T192"/>
    <mergeCell ref="M193:M194"/>
    <mergeCell ref="N193:N194"/>
    <mergeCell ref="S193:S194"/>
    <mergeCell ref="T193:T194"/>
    <mergeCell ref="W193:W195"/>
    <mergeCell ref="P190:P195"/>
    <mergeCell ref="Q190:Q195"/>
    <mergeCell ref="R190:T190"/>
    <mergeCell ref="E191:E195"/>
    <mergeCell ref="H191:H195"/>
    <mergeCell ref="M191:M192"/>
    <mergeCell ref="N191:N192"/>
    <mergeCell ref="O191:O195"/>
    <mergeCell ref="R191:R195"/>
    <mergeCell ref="S191:S192"/>
    <mergeCell ref="C189:D189"/>
    <mergeCell ref="M189:O189"/>
    <mergeCell ref="R189:T189"/>
    <mergeCell ref="M199:M200"/>
    <mergeCell ref="N199:N200"/>
    <mergeCell ref="S199:S200"/>
    <mergeCell ref="T199:T200"/>
    <mergeCell ref="Q196:Q201"/>
    <mergeCell ref="R196:T196"/>
    <mergeCell ref="E197:E201"/>
    <mergeCell ref="H197:H201"/>
    <mergeCell ref="M197:M198"/>
    <mergeCell ref="N197:N198"/>
    <mergeCell ref="O197:O201"/>
    <mergeCell ref="R197:R201"/>
    <mergeCell ref="S197:S198"/>
    <mergeCell ref="T197:T198"/>
    <mergeCell ref="C196:E196"/>
    <mergeCell ref="F196:F201"/>
    <mergeCell ref="G196:G201"/>
    <mergeCell ref="H196:J196"/>
    <mergeCell ref="M196:O196"/>
    <mergeCell ref="P196:P201"/>
    <mergeCell ref="C195:D195"/>
    <mergeCell ref="S203:S204"/>
    <mergeCell ref="T203:T204"/>
    <mergeCell ref="M205:M206"/>
    <mergeCell ref="N205:N206"/>
    <mergeCell ref="S205:S206"/>
    <mergeCell ref="T205:T206"/>
    <mergeCell ref="E203:E207"/>
    <mergeCell ref="H203:H207"/>
    <mergeCell ref="M203:M204"/>
    <mergeCell ref="N203:N204"/>
    <mergeCell ref="O203:O207"/>
    <mergeCell ref="R203:R207"/>
    <mergeCell ref="C202:E202"/>
    <mergeCell ref="F202:F207"/>
    <mergeCell ref="G202:G207"/>
    <mergeCell ref="H202:J202"/>
    <mergeCell ref="M202:O202"/>
    <mergeCell ref="P202:P207"/>
    <mergeCell ref="Q202:Q207"/>
    <mergeCell ref="R202:T202"/>
    <mergeCell ref="C214:E214"/>
    <mergeCell ref="F214:F219"/>
    <mergeCell ref="G214:G219"/>
    <mergeCell ref="H214:J214"/>
    <mergeCell ref="M214:O214"/>
    <mergeCell ref="P214:P219"/>
    <mergeCell ref="Q214:Q219"/>
    <mergeCell ref="R214:T214"/>
    <mergeCell ref="M211:M212"/>
    <mergeCell ref="N211:N212"/>
    <mergeCell ref="S211:S212"/>
    <mergeCell ref="T211:T212"/>
    <mergeCell ref="Q208:Q213"/>
    <mergeCell ref="R208:T208"/>
    <mergeCell ref="E209:E213"/>
    <mergeCell ref="H209:H213"/>
    <mergeCell ref="M209:M210"/>
    <mergeCell ref="N209:N210"/>
    <mergeCell ref="O209:O213"/>
    <mergeCell ref="R209:R213"/>
    <mergeCell ref="S209:S210"/>
    <mergeCell ref="T209:T210"/>
    <mergeCell ref="C208:E208"/>
    <mergeCell ref="F208:F213"/>
    <mergeCell ref="G208:G213"/>
    <mergeCell ref="H208:J208"/>
    <mergeCell ref="M208:O208"/>
    <mergeCell ref="P208:P213"/>
    <mergeCell ref="D228:G229"/>
    <mergeCell ref="I228:J229"/>
    <mergeCell ref="M228:Q229"/>
    <mergeCell ref="R228:T229"/>
    <mergeCell ref="D220:J220"/>
    <mergeCell ref="N220:T220"/>
    <mergeCell ref="D221:E221"/>
    <mergeCell ref="F221:G221"/>
    <mergeCell ref="K221:L221"/>
    <mergeCell ref="N221:O221"/>
    <mergeCell ref="P221:Q221"/>
    <mergeCell ref="C236:D236"/>
    <mergeCell ref="E224:AC225"/>
    <mergeCell ref="E222:AC223"/>
    <mergeCell ref="D222:D223"/>
    <mergeCell ref="S215:S216"/>
    <mergeCell ref="T215:T216"/>
    <mergeCell ref="M217:M218"/>
    <mergeCell ref="N217:N218"/>
    <mergeCell ref="S217:S218"/>
    <mergeCell ref="T217:T218"/>
    <mergeCell ref="E215:E219"/>
    <mergeCell ref="H215:H219"/>
    <mergeCell ref="M215:M216"/>
    <mergeCell ref="N215:N216"/>
    <mergeCell ref="O215:O219"/>
    <mergeCell ref="R215:R219"/>
    <mergeCell ref="T232:T233"/>
    <mergeCell ref="M234:M235"/>
    <mergeCell ref="N234:N235"/>
    <mergeCell ref="S234:S235"/>
    <mergeCell ref="T234:T235"/>
    <mergeCell ref="P231:P236"/>
    <mergeCell ref="Q231:Q236"/>
    <mergeCell ref="R231:T231"/>
    <mergeCell ref="E232:E236"/>
    <mergeCell ref="H232:H236"/>
    <mergeCell ref="M232:M233"/>
    <mergeCell ref="N232:N233"/>
    <mergeCell ref="O232:O236"/>
    <mergeCell ref="R232:R236"/>
    <mergeCell ref="S232:S233"/>
    <mergeCell ref="C230:D230"/>
    <mergeCell ref="M230:O230"/>
    <mergeCell ref="R230:T230"/>
    <mergeCell ref="C231:E231"/>
    <mergeCell ref="F231:F236"/>
    <mergeCell ref="G231:G236"/>
    <mergeCell ref="H231:J231"/>
    <mergeCell ref="M231:O231"/>
    <mergeCell ref="C243:E243"/>
    <mergeCell ref="F243:F248"/>
    <mergeCell ref="G243:G248"/>
    <mergeCell ref="H243:J243"/>
    <mergeCell ref="M243:O243"/>
    <mergeCell ref="P243:P248"/>
    <mergeCell ref="Q243:Q248"/>
    <mergeCell ref="R243:T243"/>
    <mergeCell ref="W238:W241"/>
    <mergeCell ref="X238:X241"/>
    <mergeCell ref="M240:M241"/>
    <mergeCell ref="N240:N241"/>
    <mergeCell ref="S240:S241"/>
    <mergeCell ref="T240:T241"/>
    <mergeCell ref="Q237:Q242"/>
    <mergeCell ref="R237:T237"/>
    <mergeCell ref="E238:E242"/>
    <mergeCell ref="H238:H242"/>
    <mergeCell ref="N238:N239"/>
    <mergeCell ref="O238:O242"/>
    <mergeCell ref="R238:R242"/>
    <mergeCell ref="T238:T239"/>
    <mergeCell ref="G237:G242"/>
    <mergeCell ref="H237:J237"/>
    <mergeCell ref="M237:O237"/>
    <mergeCell ref="P237:P242"/>
    <mergeCell ref="C237:E237"/>
    <mergeCell ref="F237:F242"/>
    <mergeCell ref="X247:X249"/>
    <mergeCell ref="W247:W249"/>
    <mergeCell ref="X244:X246"/>
    <mergeCell ref="W244:W246"/>
    <mergeCell ref="C249:E249"/>
    <mergeCell ref="F249:F254"/>
    <mergeCell ref="G249:G254"/>
    <mergeCell ref="H249:J249"/>
    <mergeCell ref="M249:O249"/>
    <mergeCell ref="P249:P254"/>
    <mergeCell ref="E250:E254"/>
    <mergeCell ref="H250:H254"/>
    <mergeCell ref="N250:N251"/>
    <mergeCell ref="O250:O254"/>
    <mergeCell ref="N246:N247"/>
    <mergeCell ref="T246:T247"/>
    <mergeCell ref="Q249:Q254"/>
    <mergeCell ref="R249:T249"/>
    <mergeCell ref="R250:R254"/>
    <mergeCell ref="T250:T251"/>
    <mergeCell ref="E244:E248"/>
    <mergeCell ref="H244:H248"/>
    <mergeCell ref="N244:N245"/>
    <mergeCell ref="O244:O248"/>
    <mergeCell ref="R244:R248"/>
    <mergeCell ref="T244:T245"/>
    <mergeCell ref="N258:N259"/>
    <mergeCell ref="T258:T259"/>
    <mergeCell ref="W259:W261"/>
    <mergeCell ref="X259:X261"/>
    <mergeCell ref="C255:E255"/>
    <mergeCell ref="F255:F260"/>
    <mergeCell ref="G255:G260"/>
    <mergeCell ref="H255:J255"/>
    <mergeCell ref="M255:O255"/>
    <mergeCell ref="P255:P260"/>
    <mergeCell ref="E256:E260"/>
    <mergeCell ref="H256:H260"/>
    <mergeCell ref="N256:N257"/>
    <mergeCell ref="O256:O260"/>
    <mergeCell ref="W250:W253"/>
    <mergeCell ref="X250:X253"/>
    <mergeCell ref="N252:N253"/>
    <mergeCell ref="T252:T253"/>
    <mergeCell ref="W254:W255"/>
    <mergeCell ref="X254:X255"/>
    <mergeCell ref="Q255:Q260"/>
    <mergeCell ref="R255:T255"/>
    <mergeCell ref="R256:R260"/>
    <mergeCell ref="T256:T257"/>
    <mergeCell ref="V266:X267"/>
    <mergeCell ref="AA266:AA267"/>
    <mergeCell ref="D261:J261"/>
    <mergeCell ref="N261:T261"/>
    <mergeCell ref="D262:E262"/>
    <mergeCell ref="F262:G262"/>
    <mergeCell ref="N262:O262"/>
    <mergeCell ref="P262:Q262"/>
    <mergeCell ref="T270:T271"/>
    <mergeCell ref="M272:M273"/>
    <mergeCell ref="N272:N273"/>
    <mergeCell ref="S272:S273"/>
    <mergeCell ref="T272:T273"/>
    <mergeCell ref="W272:W274"/>
    <mergeCell ref="P269:P274"/>
    <mergeCell ref="Q269:Q274"/>
    <mergeCell ref="R269:T269"/>
    <mergeCell ref="E270:E274"/>
    <mergeCell ref="H270:H274"/>
    <mergeCell ref="M270:M271"/>
    <mergeCell ref="N270:N271"/>
    <mergeCell ref="O270:O274"/>
    <mergeCell ref="R270:R274"/>
    <mergeCell ref="W268:X271"/>
    <mergeCell ref="S270:S271"/>
    <mergeCell ref="C268:D268"/>
    <mergeCell ref="M268:O268"/>
    <mergeCell ref="R268:T268"/>
    <mergeCell ref="Z268:AA271"/>
    <mergeCell ref="E276:E280"/>
    <mergeCell ref="H276:H280"/>
    <mergeCell ref="M276:M277"/>
    <mergeCell ref="N276:N277"/>
    <mergeCell ref="O276:O280"/>
    <mergeCell ref="R276:R280"/>
    <mergeCell ref="S276:S277"/>
    <mergeCell ref="T276:T277"/>
    <mergeCell ref="C275:E275"/>
    <mergeCell ref="F275:F280"/>
    <mergeCell ref="G275:G280"/>
    <mergeCell ref="H275:J275"/>
    <mergeCell ref="M275:O275"/>
    <mergeCell ref="P275:P280"/>
    <mergeCell ref="C266:G267"/>
    <mergeCell ref="H266:J267"/>
    <mergeCell ref="L266:R267"/>
    <mergeCell ref="S266:T267"/>
    <mergeCell ref="C274:D274"/>
    <mergeCell ref="C269:E269"/>
    <mergeCell ref="F269:F274"/>
    <mergeCell ref="G269:G274"/>
    <mergeCell ref="H269:J269"/>
    <mergeCell ref="M269:O269"/>
    <mergeCell ref="M278:M279"/>
    <mergeCell ref="N278:N279"/>
    <mergeCell ref="S278:S279"/>
    <mergeCell ref="T278:T279"/>
    <mergeCell ref="Q275:Q280"/>
    <mergeCell ref="R275:T275"/>
    <mergeCell ref="S282:S283"/>
    <mergeCell ref="T282:T283"/>
    <mergeCell ref="M284:M285"/>
    <mergeCell ref="N284:N285"/>
    <mergeCell ref="S284:S285"/>
    <mergeCell ref="T284:T285"/>
    <mergeCell ref="E282:E286"/>
    <mergeCell ref="H282:H286"/>
    <mergeCell ref="M282:M283"/>
    <mergeCell ref="N282:N283"/>
    <mergeCell ref="O282:O286"/>
    <mergeCell ref="R282:R286"/>
    <mergeCell ref="C281:E281"/>
    <mergeCell ref="F281:F286"/>
    <mergeCell ref="G281:G286"/>
    <mergeCell ref="H281:J281"/>
    <mergeCell ref="M281:O281"/>
    <mergeCell ref="P281:P286"/>
    <mergeCell ref="Q281:Q286"/>
    <mergeCell ref="R281:T281"/>
    <mergeCell ref="C293:E293"/>
    <mergeCell ref="F293:F298"/>
    <mergeCell ref="G293:G298"/>
    <mergeCell ref="H293:J293"/>
    <mergeCell ref="M293:O293"/>
    <mergeCell ref="P293:P298"/>
    <mergeCell ref="Q293:Q298"/>
    <mergeCell ref="R293:T293"/>
    <mergeCell ref="M290:M291"/>
    <mergeCell ref="N290:N291"/>
    <mergeCell ref="S290:S291"/>
    <mergeCell ref="T290:T291"/>
    <mergeCell ref="Q287:Q292"/>
    <mergeCell ref="R287:T287"/>
    <mergeCell ref="E288:E292"/>
    <mergeCell ref="H288:H292"/>
    <mergeCell ref="M288:M289"/>
    <mergeCell ref="N288:N289"/>
    <mergeCell ref="O288:O292"/>
    <mergeCell ref="R288:R292"/>
    <mergeCell ref="S288:S289"/>
    <mergeCell ref="T288:T289"/>
    <mergeCell ref="C287:E287"/>
    <mergeCell ref="F287:F292"/>
    <mergeCell ref="G287:G292"/>
    <mergeCell ref="H287:J287"/>
    <mergeCell ref="M287:O287"/>
    <mergeCell ref="P287:P292"/>
    <mergeCell ref="D303:G304"/>
    <mergeCell ref="I303:J304"/>
    <mergeCell ref="M303:Q304"/>
    <mergeCell ref="R303:T304"/>
    <mergeCell ref="D299:J299"/>
    <mergeCell ref="N299:T299"/>
    <mergeCell ref="D300:E300"/>
    <mergeCell ref="F300:G300"/>
    <mergeCell ref="N300:O300"/>
    <mergeCell ref="P300:Q300"/>
    <mergeCell ref="C311:D311"/>
    <mergeCell ref="S294:S295"/>
    <mergeCell ref="T294:T295"/>
    <mergeCell ref="M296:M297"/>
    <mergeCell ref="N296:N297"/>
    <mergeCell ref="S296:S297"/>
    <mergeCell ref="T296:T297"/>
    <mergeCell ref="E294:E298"/>
    <mergeCell ref="H294:H298"/>
    <mergeCell ref="M294:M295"/>
    <mergeCell ref="N294:N295"/>
    <mergeCell ref="O294:O298"/>
    <mergeCell ref="R294:R298"/>
    <mergeCell ref="T307:T308"/>
    <mergeCell ref="M309:M310"/>
    <mergeCell ref="N309:N310"/>
    <mergeCell ref="S309:S310"/>
    <mergeCell ref="T309:T310"/>
    <mergeCell ref="P306:P311"/>
    <mergeCell ref="Q306:Q311"/>
    <mergeCell ref="R306:T306"/>
    <mergeCell ref="E307:E311"/>
    <mergeCell ref="H307:H311"/>
    <mergeCell ref="M307:M308"/>
    <mergeCell ref="N307:N308"/>
    <mergeCell ref="O307:O311"/>
    <mergeCell ref="R307:R311"/>
    <mergeCell ref="S307:S308"/>
    <mergeCell ref="C305:D305"/>
    <mergeCell ref="M305:O305"/>
    <mergeCell ref="R305:T305"/>
    <mergeCell ref="C306:E306"/>
    <mergeCell ref="F306:F311"/>
    <mergeCell ref="G306:G311"/>
    <mergeCell ref="H306:J306"/>
    <mergeCell ref="M306:O306"/>
    <mergeCell ref="C318:E318"/>
    <mergeCell ref="F318:F323"/>
    <mergeCell ref="G318:G323"/>
    <mergeCell ref="H318:J318"/>
    <mergeCell ref="M318:O318"/>
    <mergeCell ref="P318:P323"/>
    <mergeCell ref="Q318:Q323"/>
    <mergeCell ref="R318:T318"/>
    <mergeCell ref="M315:M316"/>
    <mergeCell ref="N315:N316"/>
    <mergeCell ref="S315:S316"/>
    <mergeCell ref="T315:T316"/>
    <mergeCell ref="Q312:Q317"/>
    <mergeCell ref="R312:T312"/>
    <mergeCell ref="E313:E317"/>
    <mergeCell ref="H313:H317"/>
    <mergeCell ref="N313:N314"/>
    <mergeCell ref="O313:O317"/>
    <mergeCell ref="R313:R317"/>
    <mergeCell ref="T313:T314"/>
    <mergeCell ref="H312:J312"/>
    <mergeCell ref="M312:O312"/>
    <mergeCell ref="P312:P317"/>
    <mergeCell ref="C312:E312"/>
    <mergeCell ref="F312:F317"/>
    <mergeCell ref="G312:G317"/>
    <mergeCell ref="C324:E324"/>
    <mergeCell ref="F324:F329"/>
    <mergeCell ref="G324:G329"/>
    <mergeCell ref="H324:J324"/>
    <mergeCell ref="M324:O324"/>
    <mergeCell ref="P324:P329"/>
    <mergeCell ref="E325:E329"/>
    <mergeCell ref="H325:H329"/>
    <mergeCell ref="N325:N326"/>
    <mergeCell ref="O325:O329"/>
    <mergeCell ref="N321:N322"/>
    <mergeCell ref="T321:T322"/>
    <mergeCell ref="Q324:Q329"/>
    <mergeCell ref="R324:T324"/>
    <mergeCell ref="R325:R329"/>
    <mergeCell ref="T325:T326"/>
    <mergeCell ref="E319:E323"/>
    <mergeCell ref="H319:H323"/>
    <mergeCell ref="N319:N320"/>
    <mergeCell ref="O319:O323"/>
    <mergeCell ref="R319:R323"/>
    <mergeCell ref="T319:T320"/>
    <mergeCell ref="N333:N334"/>
    <mergeCell ref="T333:T334"/>
    <mergeCell ref="W334:W336"/>
    <mergeCell ref="X334:X336"/>
    <mergeCell ref="C330:E330"/>
    <mergeCell ref="F330:F335"/>
    <mergeCell ref="G330:G335"/>
    <mergeCell ref="H330:J330"/>
    <mergeCell ref="M330:O330"/>
    <mergeCell ref="P330:P335"/>
    <mergeCell ref="E331:E335"/>
    <mergeCell ref="H331:H335"/>
    <mergeCell ref="N331:N332"/>
    <mergeCell ref="O331:O335"/>
    <mergeCell ref="W325:W328"/>
    <mergeCell ref="X325:X328"/>
    <mergeCell ref="N327:N328"/>
    <mergeCell ref="T327:T328"/>
    <mergeCell ref="W329:W330"/>
    <mergeCell ref="X329:X330"/>
    <mergeCell ref="Q330:Q335"/>
    <mergeCell ref="R330:T330"/>
    <mergeCell ref="R331:R335"/>
    <mergeCell ref="T331:T332"/>
    <mergeCell ref="AA341:AA342"/>
    <mergeCell ref="D336:J336"/>
    <mergeCell ref="N336:T336"/>
    <mergeCell ref="D337:E337"/>
    <mergeCell ref="F337:G337"/>
    <mergeCell ref="N337:O337"/>
    <mergeCell ref="P337:Q337"/>
    <mergeCell ref="T345:T346"/>
    <mergeCell ref="M347:M348"/>
    <mergeCell ref="N347:N348"/>
    <mergeCell ref="S347:S348"/>
    <mergeCell ref="T347:T348"/>
    <mergeCell ref="W347:W349"/>
    <mergeCell ref="P344:P349"/>
    <mergeCell ref="Q344:Q349"/>
    <mergeCell ref="R344:T344"/>
    <mergeCell ref="E345:E349"/>
    <mergeCell ref="H345:H349"/>
    <mergeCell ref="M345:M346"/>
    <mergeCell ref="N345:N346"/>
    <mergeCell ref="O345:O349"/>
    <mergeCell ref="R345:R349"/>
    <mergeCell ref="S345:S346"/>
    <mergeCell ref="C343:D343"/>
    <mergeCell ref="M343:O343"/>
    <mergeCell ref="R343:T343"/>
    <mergeCell ref="C349:D349"/>
    <mergeCell ref="H351:H355"/>
    <mergeCell ref="M351:M352"/>
    <mergeCell ref="N351:N352"/>
    <mergeCell ref="O351:O355"/>
    <mergeCell ref="R351:R355"/>
    <mergeCell ref="S351:S352"/>
    <mergeCell ref="T351:T352"/>
    <mergeCell ref="C350:E350"/>
    <mergeCell ref="F350:F355"/>
    <mergeCell ref="G350:G355"/>
    <mergeCell ref="H350:J350"/>
    <mergeCell ref="M350:O350"/>
    <mergeCell ref="P350:P355"/>
    <mergeCell ref="C341:G342"/>
    <mergeCell ref="H341:J342"/>
    <mergeCell ref="L341:R342"/>
    <mergeCell ref="S341:T342"/>
    <mergeCell ref="C344:E344"/>
    <mergeCell ref="F344:F349"/>
    <mergeCell ref="G344:G349"/>
    <mergeCell ref="H344:J344"/>
    <mergeCell ref="M344:O344"/>
    <mergeCell ref="M353:M354"/>
    <mergeCell ref="N353:N354"/>
    <mergeCell ref="S353:S354"/>
    <mergeCell ref="T353:T354"/>
    <mergeCell ref="Q350:Q355"/>
    <mergeCell ref="R350:T350"/>
    <mergeCell ref="E351:E355"/>
    <mergeCell ref="S357:S358"/>
    <mergeCell ref="T357:T358"/>
    <mergeCell ref="M359:M360"/>
    <mergeCell ref="N359:N360"/>
    <mergeCell ref="S359:S360"/>
    <mergeCell ref="T359:T360"/>
    <mergeCell ref="E357:E361"/>
    <mergeCell ref="H357:H361"/>
    <mergeCell ref="M357:M358"/>
    <mergeCell ref="N357:N358"/>
    <mergeCell ref="O357:O361"/>
    <mergeCell ref="R357:R361"/>
    <mergeCell ref="C356:E356"/>
    <mergeCell ref="F356:F361"/>
    <mergeCell ref="G356:G361"/>
    <mergeCell ref="H356:J356"/>
    <mergeCell ref="M356:O356"/>
    <mergeCell ref="P356:P361"/>
    <mergeCell ref="Q356:Q361"/>
    <mergeCell ref="R356:T356"/>
    <mergeCell ref="C368:E368"/>
    <mergeCell ref="F368:F373"/>
    <mergeCell ref="G368:G373"/>
    <mergeCell ref="H368:J368"/>
    <mergeCell ref="M368:O368"/>
    <mergeCell ref="P368:P373"/>
    <mergeCell ref="Q368:Q373"/>
    <mergeCell ref="R368:T368"/>
    <mergeCell ref="M365:M366"/>
    <mergeCell ref="N365:N366"/>
    <mergeCell ref="S365:S366"/>
    <mergeCell ref="T365:T366"/>
    <mergeCell ref="Q362:Q367"/>
    <mergeCell ref="R362:T362"/>
    <mergeCell ref="E363:E367"/>
    <mergeCell ref="H363:H367"/>
    <mergeCell ref="M363:M364"/>
    <mergeCell ref="N363:N364"/>
    <mergeCell ref="O363:O367"/>
    <mergeCell ref="R363:R367"/>
    <mergeCell ref="S363:S364"/>
    <mergeCell ref="T363:T364"/>
    <mergeCell ref="C362:E362"/>
    <mergeCell ref="F362:F367"/>
    <mergeCell ref="G362:G367"/>
    <mergeCell ref="H362:J362"/>
    <mergeCell ref="M362:O362"/>
    <mergeCell ref="P362:P367"/>
    <mergeCell ref="D380:G381"/>
    <mergeCell ref="I380:J381"/>
    <mergeCell ref="M380:Q381"/>
    <mergeCell ref="R380:T381"/>
    <mergeCell ref="D374:J374"/>
    <mergeCell ref="N374:T374"/>
    <mergeCell ref="D375:E375"/>
    <mergeCell ref="F375:G375"/>
    <mergeCell ref="N375:O375"/>
    <mergeCell ref="P375:Q375"/>
    <mergeCell ref="C388:D388"/>
    <mergeCell ref="S369:S370"/>
    <mergeCell ref="T369:T370"/>
    <mergeCell ref="M371:M372"/>
    <mergeCell ref="N371:N372"/>
    <mergeCell ref="S371:S372"/>
    <mergeCell ref="T371:T372"/>
    <mergeCell ref="E369:E373"/>
    <mergeCell ref="H369:H373"/>
    <mergeCell ref="M369:M370"/>
    <mergeCell ref="N369:N370"/>
    <mergeCell ref="O369:O373"/>
    <mergeCell ref="R369:R373"/>
    <mergeCell ref="T384:T385"/>
    <mergeCell ref="M386:M387"/>
    <mergeCell ref="N386:N387"/>
    <mergeCell ref="S386:S387"/>
    <mergeCell ref="T386:T387"/>
    <mergeCell ref="P383:P388"/>
    <mergeCell ref="Q383:Q388"/>
    <mergeCell ref="R383:T383"/>
    <mergeCell ref="E384:E388"/>
    <mergeCell ref="H384:H388"/>
    <mergeCell ref="M384:M385"/>
    <mergeCell ref="N384:N385"/>
    <mergeCell ref="O384:O388"/>
    <mergeCell ref="R384:R388"/>
    <mergeCell ref="S384:S385"/>
    <mergeCell ref="C382:D382"/>
    <mergeCell ref="M382:O382"/>
    <mergeCell ref="R382:T382"/>
    <mergeCell ref="C383:E383"/>
    <mergeCell ref="F383:F388"/>
    <mergeCell ref="G383:G388"/>
    <mergeCell ref="H383:J383"/>
    <mergeCell ref="M383:O383"/>
    <mergeCell ref="C395:E395"/>
    <mergeCell ref="F395:F400"/>
    <mergeCell ref="G395:G400"/>
    <mergeCell ref="H395:J395"/>
    <mergeCell ref="M395:O395"/>
    <mergeCell ref="P395:P400"/>
    <mergeCell ref="Q395:Q400"/>
    <mergeCell ref="R395:T395"/>
    <mergeCell ref="M392:M393"/>
    <mergeCell ref="N392:N393"/>
    <mergeCell ref="S392:S393"/>
    <mergeCell ref="T392:T393"/>
    <mergeCell ref="Q389:Q394"/>
    <mergeCell ref="R389:T389"/>
    <mergeCell ref="E390:E394"/>
    <mergeCell ref="H390:H394"/>
    <mergeCell ref="N390:N391"/>
    <mergeCell ref="O390:O394"/>
    <mergeCell ref="R390:R394"/>
    <mergeCell ref="T390:T391"/>
    <mergeCell ref="H389:J389"/>
    <mergeCell ref="M389:O389"/>
    <mergeCell ref="P389:P394"/>
    <mergeCell ref="C389:E389"/>
    <mergeCell ref="F389:F394"/>
    <mergeCell ref="G389:G394"/>
    <mergeCell ref="X399:X401"/>
    <mergeCell ref="W399:W401"/>
    <mergeCell ref="X396:X398"/>
    <mergeCell ref="W396:W398"/>
    <mergeCell ref="C401:E401"/>
    <mergeCell ref="F401:F406"/>
    <mergeCell ref="G401:G406"/>
    <mergeCell ref="H401:J401"/>
    <mergeCell ref="M401:O401"/>
    <mergeCell ref="P401:P406"/>
    <mergeCell ref="E402:E406"/>
    <mergeCell ref="H402:H406"/>
    <mergeCell ref="N402:N403"/>
    <mergeCell ref="O402:O406"/>
    <mergeCell ref="N398:N399"/>
    <mergeCell ref="T398:T399"/>
    <mergeCell ref="Q401:Q406"/>
    <mergeCell ref="R401:T401"/>
    <mergeCell ref="R402:R406"/>
    <mergeCell ref="T402:T403"/>
    <mergeCell ref="E396:E400"/>
    <mergeCell ref="H396:H400"/>
    <mergeCell ref="N396:N397"/>
    <mergeCell ref="O396:O400"/>
    <mergeCell ref="R396:R400"/>
    <mergeCell ref="T396:T397"/>
    <mergeCell ref="N410:N411"/>
    <mergeCell ref="T410:T411"/>
    <mergeCell ref="W411:W413"/>
    <mergeCell ref="X411:X413"/>
    <mergeCell ref="C407:E407"/>
    <mergeCell ref="F407:F412"/>
    <mergeCell ref="G407:G412"/>
    <mergeCell ref="H407:J407"/>
    <mergeCell ref="M407:O407"/>
    <mergeCell ref="P407:P412"/>
    <mergeCell ref="E408:E412"/>
    <mergeCell ref="H408:H412"/>
    <mergeCell ref="N408:N409"/>
    <mergeCell ref="O408:O412"/>
    <mergeCell ref="W402:W405"/>
    <mergeCell ref="X402:X405"/>
    <mergeCell ref="N404:N405"/>
    <mergeCell ref="T404:T405"/>
    <mergeCell ref="W406:W407"/>
    <mergeCell ref="X406:X407"/>
    <mergeCell ref="Q407:Q412"/>
    <mergeCell ref="R407:T407"/>
    <mergeCell ref="R408:R412"/>
    <mergeCell ref="T408:T409"/>
    <mergeCell ref="D413:J413"/>
    <mergeCell ref="N413:T413"/>
    <mergeCell ref="D414:E414"/>
    <mergeCell ref="F414:G414"/>
    <mergeCell ref="N414:O414"/>
    <mergeCell ref="P414:Q414"/>
    <mergeCell ref="T422:T423"/>
    <mergeCell ref="M424:M425"/>
    <mergeCell ref="N424:N425"/>
    <mergeCell ref="S424:S425"/>
    <mergeCell ref="T424:T425"/>
    <mergeCell ref="W424:W426"/>
    <mergeCell ref="P421:P426"/>
    <mergeCell ref="Q421:Q426"/>
    <mergeCell ref="R421:T421"/>
    <mergeCell ref="E422:E426"/>
    <mergeCell ref="H422:H426"/>
    <mergeCell ref="M422:M423"/>
    <mergeCell ref="N422:N423"/>
    <mergeCell ref="O422:O426"/>
    <mergeCell ref="R422:R426"/>
    <mergeCell ref="W420:X423"/>
    <mergeCell ref="S422:S423"/>
    <mergeCell ref="C420:D420"/>
    <mergeCell ref="M420:O420"/>
    <mergeCell ref="R420:T420"/>
    <mergeCell ref="E428:E432"/>
    <mergeCell ref="H428:H432"/>
    <mergeCell ref="M428:M429"/>
    <mergeCell ref="N428:N429"/>
    <mergeCell ref="O428:O432"/>
    <mergeCell ref="R428:R432"/>
    <mergeCell ref="S428:S429"/>
    <mergeCell ref="T428:T429"/>
    <mergeCell ref="C427:E427"/>
    <mergeCell ref="F427:F432"/>
    <mergeCell ref="G427:G432"/>
    <mergeCell ref="H427:J427"/>
    <mergeCell ref="M427:O427"/>
    <mergeCell ref="P427:P432"/>
    <mergeCell ref="C418:G419"/>
    <mergeCell ref="H418:J419"/>
    <mergeCell ref="L418:R419"/>
    <mergeCell ref="S418:T419"/>
    <mergeCell ref="C426:D426"/>
    <mergeCell ref="C421:E421"/>
    <mergeCell ref="F421:F426"/>
    <mergeCell ref="G421:G426"/>
    <mergeCell ref="H421:J421"/>
    <mergeCell ref="M421:O421"/>
    <mergeCell ref="M430:M431"/>
    <mergeCell ref="N430:N431"/>
    <mergeCell ref="S430:S431"/>
    <mergeCell ref="T430:T431"/>
    <mergeCell ref="Q427:Q432"/>
    <mergeCell ref="R427:T427"/>
    <mergeCell ref="S434:S435"/>
    <mergeCell ref="T434:T435"/>
    <mergeCell ref="M436:M437"/>
    <mergeCell ref="N436:N437"/>
    <mergeCell ref="S436:S437"/>
    <mergeCell ref="T436:T437"/>
    <mergeCell ref="E434:E438"/>
    <mergeCell ref="H434:H438"/>
    <mergeCell ref="M434:M435"/>
    <mergeCell ref="N434:N435"/>
    <mergeCell ref="O434:O438"/>
    <mergeCell ref="R434:R438"/>
    <mergeCell ref="C433:E433"/>
    <mergeCell ref="F433:F438"/>
    <mergeCell ref="G433:G438"/>
    <mergeCell ref="H433:J433"/>
    <mergeCell ref="M433:O433"/>
    <mergeCell ref="P433:P438"/>
    <mergeCell ref="Q433:Q438"/>
    <mergeCell ref="R433:T433"/>
    <mergeCell ref="C445:E445"/>
    <mergeCell ref="F445:F450"/>
    <mergeCell ref="G445:G450"/>
    <mergeCell ref="H445:J445"/>
    <mergeCell ref="M445:O445"/>
    <mergeCell ref="P445:P450"/>
    <mergeCell ref="Q445:Q450"/>
    <mergeCell ref="R445:T445"/>
    <mergeCell ref="M442:M443"/>
    <mergeCell ref="N442:N443"/>
    <mergeCell ref="S442:S443"/>
    <mergeCell ref="T442:T443"/>
    <mergeCell ref="Q439:Q444"/>
    <mergeCell ref="R439:T439"/>
    <mergeCell ref="E440:E444"/>
    <mergeCell ref="H440:H444"/>
    <mergeCell ref="M440:M441"/>
    <mergeCell ref="N440:N441"/>
    <mergeCell ref="O440:O444"/>
    <mergeCell ref="R440:R444"/>
    <mergeCell ref="S440:S441"/>
    <mergeCell ref="T440:T441"/>
    <mergeCell ref="C439:E439"/>
    <mergeCell ref="F439:F444"/>
    <mergeCell ref="G439:G444"/>
    <mergeCell ref="H439:J439"/>
    <mergeCell ref="M439:O439"/>
    <mergeCell ref="P439:P444"/>
    <mergeCell ref="D455:G456"/>
    <mergeCell ref="I455:J456"/>
    <mergeCell ref="M455:Q456"/>
    <mergeCell ref="R455:T456"/>
    <mergeCell ref="D451:J451"/>
    <mergeCell ref="N451:T451"/>
    <mergeCell ref="D452:E452"/>
    <mergeCell ref="F452:G452"/>
    <mergeCell ref="N452:O452"/>
    <mergeCell ref="P452:Q452"/>
    <mergeCell ref="C463:D463"/>
    <mergeCell ref="S446:S447"/>
    <mergeCell ref="T446:T447"/>
    <mergeCell ref="M448:M449"/>
    <mergeCell ref="N448:N449"/>
    <mergeCell ref="S448:S449"/>
    <mergeCell ref="T448:T449"/>
    <mergeCell ref="E446:E450"/>
    <mergeCell ref="H446:H450"/>
    <mergeCell ref="M446:M447"/>
    <mergeCell ref="N446:N447"/>
    <mergeCell ref="O446:O450"/>
    <mergeCell ref="R446:R450"/>
    <mergeCell ref="T459:T460"/>
    <mergeCell ref="M461:M462"/>
    <mergeCell ref="N461:N462"/>
    <mergeCell ref="S461:S462"/>
    <mergeCell ref="T461:T462"/>
    <mergeCell ref="P458:P463"/>
    <mergeCell ref="Q458:Q463"/>
    <mergeCell ref="R458:T458"/>
    <mergeCell ref="E459:E463"/>
    <mergeCell ref="H459:H463"/>
    <mergeCell ref="M459:M460"/>
    <mergeCell ref="N459:N460"/>
    <mergeCell ref="O459:O463"/>
    <mergeCell ref="R459:R463"/>
    <mergeCell ref="S459:S460"/>
    <mergeCell ref="C457:D457"/>
    <mergeCell ref="M457:O457"/>
    <mergeCell ref="R457:T457"/>
    <mergeCell ref="C458:E458"/>
    <mergeCell ref="F458:F463"/>
    <mergeCell ref="G458:G463"/>
    <mergeCell ref="H458:J458"/>
    <mergeCell ref="M458:O458"/>
    <mergeCell ref="C470:E470"/>
    <mergeCell ref="F470:F475"/>
    <mergeCell ref="G470:G475"/>
    <mergeCell ref="H470:J470"/>
    <mergeCell ref="M470:O470"/>
    <mergeCell ref="P470:P475"/>
    <mergeCell ref="Q470:Q475"/>
    <mergeCell ref="R470:T470"/>
    <mergeCell ref="M467:M468"/>
    <mergeCell ref="N467:N468"/>
    <mergeCell ref="S467:S468"/>
    <mergeCell ref="T467:T468"/>
    <mergeCell ref="Q464:Q469"/>
    <mergeCell ref="R464:T464"/>
    <mergeCell ref="E465:E469"/>
    <mergeCell ref="H465:H469"/>
    <mergeCell ref="N465:N466"/>
    <mergeCell ref="O465:O469"/>
    <mergeCell ref="R465:R469"/>
    <mergeCell ref="T465:T466"/>
    <mergeCell ref="H464:J464"/>
    <mergeCell ref="M464:O464"/>
    <mergeCell ref="P464:P469"/>
    <mergeCell ref="X471:X473"/>
    <mergeCell ref="W471:W473"/>
    <mergeCell ref="W469:W470"/>
    <mergeCell ref="C464:E464"/>
    <mergeCell ref="F464:F469"/>
    <mergeCell ref="G464:G469"/>
    <mergeCell ref="C476:E476"/>
    <mergeCell ref="F476:F481"/>
    <mergeCell ref="G476:G481"/>
    <mergeCell ref="H476:J476"/>
    <mergeCell ref="M476:O476"/>
    <mergeCell ref="P476:P481"/>
    <mergeCell ref="E477:E481"/>
    <mergeCell ref="H477:H481"/>
    <mergeCell ref="N477:N478"/>
    <mergeCell ref="O477:O481"/>
    <mergeCell ref="N473:N474"/>
    <mergeCell ref="T473:T474"/>
    <mergeCell ref="Q476:Q481"/>
    <mergeCell ref="R476:T476"/>
    <mergeCell ref="R477:R481"/>
    <mergeCell ref="T477:T478"/>
    <mergeCell ref="E471:E475"/>
    <mergeCell ref="H471:H475"/>
    <mergeCell ref="N471:N472"/>
    <mergeCell ref="O471:O475"/>
    <mergeCell ref="R471:R475"/>
    <mergeCell ref="T471:T472"/>
    <mergeCell ref="N485:N486"/>
    <mergeCell ref="T485:T486"/>
    <mergeCell ref="W486:W488"/>
    <mergeCell ref="X486:X488"/>
    <mergeCell ref="C482:E482"/>
    <mergeCell ref="F482:F487"/>
    <mergeCell ref="G482:G487"/>
    <mergeCell ref="H482:J482"/>
    <mergeCell ref="M482:O482"/>
    <mergeCell ref="P482:P487"/>
    <mergeCell ref="E483:E487"/>
    <mergeCell ref="H483:H487"/>
    <mergeCell ref="N483:N484"/>
    <mergeCell ref="O483:O487"/>
    <mergeCell ref="W477:W480"/>
    <mergeCell ref="X477:X480"/>
    <mergeCell ref="N479:N480"/>
    <mergeCell ref="T479:T480"/>
    <mergeCell ref="W481:W482"/>
    <mergeCell ref="X481:X482"/>
    <mergeCell ref="Q482:Q487"/>
    <mergeCell ref="R482:T482"/>
    <mergeCell ref="R483:R487"/>
    <mergeCell ref="T483:T484"/>
    <mergeCell ref="D488:J488"/>
    <mergeCell ref="N488:T488"/>
    <mergeCell ref="D489:E489"/>
    <mergeCell ref="F489:G489"/>
    <mergeCell ref="N489:O489"/>
    <mergeCell ref="P489:Q489"/>
    <mergeCell ref="T497:T498"/>
    <mergeCell ref="M499:M500"/>
    <mergeCell ref="N499:N500"/>
    <mergeCell ref="S499:S500"/>
    <mergeCell ref="T499:T500"/>
    <mergeCell ref="W499:W501"/>
    <mergeCell ref="P496:P501"/>
    <mergeCell ref="Q496:Q501"/>
    <mergeCell ref="R496:T496"/>
    <mergeCell ref="E497:E501"/>
    <mergeCell ref="H497:H501"/>
    <mergeCell ref="M497:M498"/>
    <mergeCell ref="N497:N498"/>
    <mergeCell ref="O497:O501"/>
    <mergeCell ref="R497:R501"/>
    <mergeCell ref="S497:S498"/>
    <mergeCell ref="C495:D495"/>
    <mergeCell ref="M495:O495"/>
    <mergeCell ref="R495:T495"/>
    <mergeCell ref="C501:D501"/>
    <mergeCell ref="H503:H507"/>
    <mergeCell ref="M503:M504"/>
    <mergeCell ref="N503:N504"/>
    <mergeCell ref="O503:O507"/>
    <mergeCell ref="R503:R507"/>
    <mergeCell ref="S503:S504"/>
    <mergeCell ref="T503:T504"/>
    <mergeCell ref="C502:E502"/>
    <mergeCell ref="F502:F507"/>
    <mergeCell ref="G502:G507"/>
    <mergeCell ref="H502:J502"/>
    <mergeCell ref="M502:O502"/>
    <mergeCell ref="P502:P507"/>
    <mergeCell ref="C493:G494"/>
    <mergeCell ref="H493:J494"/>
    <mergeCell ref="L493:R494"/>
    <mergeCell ref="S493:T494"/>
    <mergeCell ref="C496:E496"/>
    <mergeCell ref="F496:F501"/>
    <mergeCell ref="G496:G501"/>
    <mergeCell ref="H496:J496"/>
    <mergeCell ref="M496:O496"/>
    <mergeCell ref="M505:M506"/>
    <mergeCell ref="N505:N506"/>
    <mergeCell ref="S505:S506"/>
    <mergeCell ref="T505:T506"/>
    <mergeCell ref="Q502:Q507"/>
    <mergeCell ref="R502:T502"/>
    <mergeCell ref="E503:E507"/>
    <mergeCell ref="S509:S510"/>
    <mergeCell ref="T509:T510"/>
    <mergeCell ref="M511:M512"/>
    <mergeCell ref="N511:N512"/>
    <mergeCell ref="S511:S512"/>
    <mergeCell ref="T511:T512"/>
    <mergeCell ref="E509:E513"/>
    <mergeCell ref="H509:H513"/>
    <mergeCell ref="M509:M510"/>
    <mergeCell ref="N509:N510"/>
    <mergeCell ref="O509:O513"/>
    <mergeCell ref="R509:R513"/>
    <mergeCell ref="C508:E508"/>
    <mergeCell ref="F508:F513"/>
    <mergeCell ref="G508:G513"/>
    <mergeCell ref="H508:J508"/>
    <mergeCell ref="M508:O508"/>
    <mergeCell ref="P508:P513"/>
    <mergeCell ref="Q508:Q513"/>
    <mergeCell ref="R508:T508"/>
    <mergeCell ref="C520:E520"/>
    <mergeCell ref="F520:F525"/>
    <mergeCell ref="G520:G525"/>
    <mergeCell ref="H520:J520"/>
    <mergeCell ref="M520:O520"/>
    <mergeCell ref="P520:P525"/>
    <mergeCell ref="Q520:Q525"/>
    <mergeCell ref="R520:T520"/>
    <mergeCell ref="M517:M518"/>
    <mergeCell ref="N517:N518"/>
    <mergeCell ref="S517:S518"/>
    <mergeCell ref="T517:T518"/>
    <mergeCell ref="Q514:Q519"/>
    <mergeCell ref="R514:T514"/>
    <mergeCell ref="E515:E519"/>
    <mergeCell ref="H515:H519"/>
    <mergeCell ref="M515:M516"/>
    <mergeCell ref="N515:N516"/>
    <mergeCell ref="O515:O519"/>
    <mergeCell ref="R515:R519"/>
    <mergeCell ref="S515:S516"/>
    <mergeCell ref="T515:T516"/>
    <mergeCell ref="C514:E514"/>
    <mergeCell ref="F514:F519"/>
    <mergeCell ref="G514:G519"/>
    <mergeCell ref="H514:J514"/>
    <mergeCell ref="M514:O514"/>
    <mergeCell ref="P514:P519"/>
    <mergeCell ref="D530:G531"/>
    <mergeCell ref="I530:J531"/>
    <mergeCell ref="M530:Q531"/>
    <mergeCell ref="R530:T531"/>
    <mergeCell ref="D526:J526"/>
    <mergeCell ref="N526:T526"/>
    <mergeCell ref="D527:E527"/>
    <mergeCell ref="F527:G527"/>
    <mergeCell ref="N527:O527"/>
    <mergeCell ref="P527:Q527"/>
    <mergeCell ref="C538:D538"/>
    <mergeCell ref="S521:S522"/>
    <mergeCell ref="T521:T522"/>
    <mergeCell ref="M523:M524"/>
    <mergeCell ref="N523:N524"/>
    <mergeCell ref="S523:S524"/>
    <mergeCell ref="T523:T524"/>
    <mergeCell ref="E521:E525"/>
    <mergeCell ref="H521:H525"/>
    <mergeCell ref="M521:M522"/>
    <mergeCell ref="N521:N522"/>
    <mergeCell ref="O521:O525"/>
    <mergeCell ref="R521:R525"/>
    <mergeCell ref="T534:T535"/>
    <mergeCell ref="M536:M537"/>
    <mergeCell ref="N536:N537"/>
    <mergeCell ref="S536:S537"/>
    <mergeCell ref="T536:T537"/>
    <mergeCell ref="P533:P538"/>
    <mergeCell ref="Q533:Q538"/>
    <mergeCell ref="R533:T533"/>
    <mergeCell ref="E534:E538"/>
    <mergeCell ref="H534:H538"/>
    <mergeCell ref="M534:M535"/>
    <mergeCell ref="N534:N535"/>
    <mergeCell ref="O534:O538"/>
    <mergeCell ref="R534:R538"/>
    <mergeCell ref="S534:S535"/>
    <mergeCell ref="C532:D532"/>
    <mergeCell ref="M532:O532"/>
    <mergeCell ref="R532:T532"/>
    <mergeCell ref="C533:E533"/>
    <mergeCell ref="F533:F538"/>
    <mergeCell ref="G533:G538"/>
    <mergeCell ref="H533:J533"/>
    <mergeCell ref="M533:O533"/>
    <mergeCell ref="C545:E545"/>
    <mergeCell ref="F545:F550"/>
    <mergeCell ref="G545:G550"/>
    <mergeCell ref="H545:J545"/>
    <mergeCell ref="M545:O545"/>
    <mergeCell ref="P545:P550"/>
    <mergeCell ref="Q545:Q550"/>
    <mergeCell ref="R545:T545"/>
    <mergeCell ref="M542:M543"/>
    <mergeCell ref="N542:N543"/>
    <mergeCell ref="S542:S543"/>
    <mergeCell ref="T542:T543"/>
    <mergeCell ref="Q539:Q544"/>
    <mergeCell ref="R539:T539"/>
    <mergeCell ref="E540:E544"/>
    <mergeCell ref="H540:H544"/>
    <mergeCell ref="N540:N541"/>
    <mergeCell ref="O540:O544"/>
    <mergeCell ref="R540:R544"/>
    <mergeCell ref="T540:T541"/>
    <mergeCell ref="H539:J539"/>
    <mergeCell ref="M539:O539"/>
    <mergeCell ref="P539:P544"/>
    <mergeCell ref="C539:E539"/>
    <mergeCell ref="F539:F544"/>
    <mergeCell ref="G539:G544"/>
    <mergeCell ref="X549:X551"/>
    <mergeCell ref="W549:W551"/>
    <mergeCell ref="X546:X548"/>
    <mergeCell ref="W546:W548"/>
    <mergeCell ref="C551:E551"/>
    <mergeCell ref="F551:F556"/>
    <mergeCell ref="G551:G556"/>
    <mergeCell ref="H551:J551"/>
    <mergeCell ref="M551:O551"/>
    <mergeCell ref="P551:P556"/>
    <mergeCell ref="E552:E556"/>
    <mergeCell ref="H552:H556"/>
    <mergeCell ref="N552:N553"/>
    <mergeCell ref="O552:O556"/>
    <mergeCell ref="N548:N549"/>
    <mergeCell ref="T548:T549"/>
    <mergeCell ref="Q551:Q556"/>
    <mergeCell ref="R551:T551"/>
    <mergeCell ref="R552:R556"/>
    <mergeCell ref="T552:T553"/>
    <mergeCell ref="E546:E550"/>
    <mergeCell ref="H546:H550"/>
    <mergeCell ref="N546:N547"/>
    <mergeCell ref="O546:O550"/>
    <mergeCell ref="R546:R550"/>
    <mergeCell ref="T546:T547"/>
    <mergeCell ref="C557:E557"/>
    <mergeCell ref="F557:F562"/>
    <mergeCell ref="G557:G562"/>
    <mergeCell ref="H557:J557"/>
    <mergeCell ref="M557:O557"/>
    <mergeCell ref="P557:P562"/>
    <mergeCell ref="E558:E562"/>
    <mergeCell ref="H558:H562"/>
    <mergeCell ref="N558:N559"/>
    <mergeCell ref="O558:O562"/>
    <mergeCell ref="N554:N555"/>
    <mergeCell ref="T554:T555"/>
    <mergeCell ref="Q557:Q562"/>
    <mergeCell ref="R557:T557"/>
    <mergeCell ref="R558:R562"/>
    <mergeCell ref="T558:T559"/>
    <mergeCell ref="K571:U574"/>
    <mergeCell ref="D705:D706"/>
    <mergeCell ref="J705:J706"/>
    <mergeCell ref="N705:N706"/>
    <mergeCell ref="T705:T706"/>
    <mergeCell ref="D563:J563"/>
    <mergeCell ref="N563:T563"/>
    <mergeCell ref="D564:E564"/>
    <mergeCell ref="F564:G564"/>
    <mergeCell ref="N564:O564"/>
    <mergeCell ref="P564:Q564"/>
    <mergeCell ref="N560:N561"/>
    <mergeCell ref="T560:T561"/>
    <mergeCell ref="B711:C711"/>
    <mergeCell ref="H711:I711"/>
    <mergeCell ref="L711:M711"/>
    <mergeCell ref="R711:S711"/>
    <mergeCell ref="B712:C712"/>
    <mergeCell ref="H712:I712"/>
    <mergeCell ref="L712:M712"/>
    <mergeCell ref="R712:S712"/>
    <mergeCell ref="B709:C709"/>
    <mergeCell ref="H709:I709"/>
    <mergeCell ref="L709:M709"/>
    <mergeCell ref="R709:S709"/>
    <mergeCell ref="B710:C710"/>
    <mergeCell ref="H710:I710"/>
    <mergeCell ref="L710:M710"/>
    <mergeCell ref="R710:S710"/>
    <mergeCell ref="B707:C707"/>
    <mergeCell ref="H707:I707"/>
    <mergeCell ref="L707:M707"/>
    <mergeCell ref="R707:S707"/>
    <mergeCell ref="B708:C708"/>
    <mergeCell ref="H708:I708"/>
    <mergeCell ref="L708:M708"/>
    <mergeCell ref="R708:S708"/>
    <mergeCell ref="H717:I717"/>
    <mergeCell ref="L717:M717"/>
    <mergeCell ref="L718:M718"/>
    <mergeCell ref="D728:D729"/>
    <mergeCell ref="J728:J729"/>
    <mergeCell ref="N728:N729"/>
    <mergeCell ref="B715:C715"/>
    <mergeCell ref="H715:I715"/>
    <mergeCell ref="L715:M715"/>
    <mergeCell ref="R715:S715"/>
    <mergeCell ref="B716:C716"/>
    <mergeCell ref="H716:I716"/>
    <mergeCell ref="L716:M716"/>
    <mergeCell ref="R716:S716"/>
    <mergeCell ref="B713:C713"/>
    <mergeCell ref="H713:I713"/>
    <mergeCell ref="L713:M713"/>
    <mergeCell ref="R713:S713"/>
    <mergeCell ref="B714:C714"/>
    <mergeCell ref="H714:I714"/>
    <mergeCell ref="L714:M714"/>
    <mergeCell ref="R714:S714"/>
    <mergeCell ref="B731:C731"/>
    <mergeCell ref="H731:I731"/>
    <mergeCell ref="L731:M731"/>
    <mergeCell ref="R731:S731"/>
    <mergeCell ref="B732:C732"/>
    <mergeCell ref="H732:I732"/>
    <mergeCell ref="L732:M732"/>
    <mergeCell ref="R732:S732"/>
    <mergeCell ref="T728:T729"/>
    <mergeCell ref="B730:C730"/>
    <mergeCell ref="H730:I730"/>
    <mergeCell ref="L730:M730"/>
    <mergeCell ref="R730:S730"/>
    <mergeCell ref="B735:C735"/>
    <mergeCell ref="H735:I735"/>
    <mergeCell ref="L735:M735"/>
    <mergeCell ref="R735:S735"/>
    <mergeCell ref="B736:C736"/>
    <mergeCell ref="H736:I736"/>
    <mergeCell ref="L736:M736"/>
    <mergeCell ref="R736:S736"/>
    <mergeCell ref="B733:C733"/>
    <mergeCell ref="H733:I733"/>
    <mergeCell ref="L733:M733"/>
    <mergeCell ref="R733:S733"/>
    <mergeCell ref="B734:C734"/>
    <mergeCell ref="H734:I734"/>
    <mergeCell ref="L734:M734"/>
    <mergeCell ref="R734:S734"/>
    <mergeCell ref="AA743:AA744"/>
    <mergeCell ref="A745:C745"/>
    <mergeCell ref="H745:I745"/>
    <mergeCell ref="L745:M745"/>
    <mergeCell ref="R745:S745"/>
    <mergeCell ref="Y745:Z745"/>
    <mergeCell ref="B739:C739"/>
    <mergeCell ref="H739:I739"/>
    <mergeCell ref="L739:M739"/>
    <mergeCell ref="R739:S739"/>
    <mergeCell ref="Y739:Z739"/>
    <mergeCell ref="D743:D744"/>
    <mergeCell ref="J743:J744"/>
    <mergeCell ref="T743:T744"/>
    <mergeCell ref="X743:X744"/>
    <mergeCell ref="B737:C737"/>
    <mergeCell ref="H737:I737"/>
    <mergeCell ref="L737:M737"/>
    <mergeCell ref="R737:S737"/>
    <mergeCell ref="Y737:Z737"/>
    <mergeCell ref="B738:C738"/>
    <mergeCell ref="H738:I738"/>
    <mergeCell ref="L738:M738"/>
    <mergeCell ref="R738:S738"/>
    <mergeCell ref="Y738:Z738"/>
    <mergeCell ref="B748:C748"/>
    <mergeCell ref="H748:I748"/>
    <mergeCell ref="L748:M748"/>
    <mergeCell ref="R748:S748"/>
    <mergeCell ref="B749:C749"/>
    <mergeCell ref="H749:I749"/>
    <mergeCell ref="L749:M749"/>
    <mergeCell ref="R749:S749"/>
    <mergeCell ref="A746:C746"/>
    <mergeCell ref="H746:I746"/>
    <mergeCell ref="L746:M746"/>
    <mergeCell ref="R746:S746"/>
    <mergeCell ref="A747:C747"/>
    <mergeCell ref="H747:I747"/>
    <mergeCell ref="L747:M747"/>
    <mergeCell ref="R747:S747"/>
    <mergeCell ref="Y747:Z747"/>
    <mergeCell ref="Y746:Z746"/>
    <mergeCell ref="A752:C752"/>
    <mergeCell ref="H752:I752"/>
    <mergeCell ref="L752:M752"/>
    <mergeCell ref="R752:S752"/>
    <mergeCell ref="A753:C753"/>
    <mergeCell ref="H753:I753"/>
    <mergeCell ref="L753:M753"/>
    <mergeCell ref="R753:S753"/>
    <mergeCell ref="B750:C750"/>
    <mergeCell ref="H750:I750"/>
    <mergeCell ref="L750:M750"/>
    <mergeCell ref="R750:S750"/>
    <mergeCell ref="A751:C751"/>
    <mergeCell ref="H751:I751"/>
    <mergeCell ref="L751:M751"/>
    <mergeCell ref="R751:S751"/>
    <mergeCell ref="H764:I764"/>
    <mergeCell ref="H765:I765"/>
    <mergeCell ref="H766:I766"/>
    <mergeCell ref="H767:I767"/>
    <mergeCell ref="H758:I758"/>
    <mergeCell ref="H759:I759"/>
    <mergeCell ref="H760:I760"/>
    <mergeCell ref="H761:I761"/>
    <mergeCell ref="H762:I762"/>
    <mergeCell ref="H763:I763"/>
    <mergeCell ref="A754:C754"/>
    <mergeCell ref="H754:I754"/>
    <mergeCell ref="L754:M754"/>
    <mergeCell ref="R754:S754"/>
    <mergeCell ref="J756:J757"/>
    <mergeCell ref="Z1006:AA1006"/>
    <mergeCell ref="Z1007:AA1007"/>
    <mergeCell ref="Z1008:AA1008"/>
    <mergeCell ref="Z1000:AA1000"/>
    <mergeCell ref="Z1001:AA1001"/>
    <mergeCell ref="Z1002:AA1002"/>
    <mergeCell ref="Z1003:AA1003"/>
    <mergeCell ref="Z1004:AA1004"/>
    <mergeCell ref="Z1005:AA1005"/>
    <mergeCell ref="Z994:AA994"/>
    <mergeCell ref="Z995:AA995"/>
    <mergeCell ref="Z996:AA996"/>
    <mergeCell ref="Z997:AA997"/>
    <mergeCell ref="Z998:AA998"/>
    <mergeCell ref="Z999:AA999"/>
    <mergeCell ref="Z1052:AA1052"/>
    <mergeCell ref="Z1053:AA1053"/>
    <mergeCell ref="Z1012:AA1012"/>
    <mergeCell ref="Z1013:AA1013"/>
    <mergeCell ref="Z1014:AA1014"/>
    <mergeCell ref="Z1015:AA1015"/>
    <mergeCell ref="Z1016:AA1016"/>
    <mergeCell ref="Z1017:AA1017"/>
    <mergeCell ref="Z1042:AA1042"/>
    <mergeCell ref="Z1043:AA1043"/>
    <mergeCell ref="Z1044:AA1044"/>
    <mergeCell ref="Z1045:AA1045"/>
    <mergeCell ref="Z1046:AA1046"/>
    <mergeCell ref="Z1047:AA1047"/>
    <mergeCell ref="Z1036:AA1036"/>
    <mergeCell ref="Z1037:AA1037"/>
    <mergeCell ref="Z1038:AA1038"/>
    <mergeCell ref="Z1039:AA1039"/>
    <mergeCell ref="Z1040:AA1040"/>
    <mergeCell ref="Z1041:AA1041"/>
    <mergeCell ref="Z1030:AA1030"/>
    <mergeCell ref="Z1031:AA1031"/>
    <mergeCell ref="Z1032:AA1032"/>
    <mergeCell ref="Z1033:AA1033"/>
    <mergeCell ref="Z1034:AA1034"/>
    <mergeCell ref="Z1035:AA1035"/>
    <mergeCell ref="Z1066:AA1066"/>
    <mergeCell ref="Z1067:AA1067"/>
    <mergeCell ref="Z1068:AA1068"/>
    <mergeCell ref="Z1069:AA1069"/>
    <mergeCell ref="Z1070:AA1070"/>
    <mergeCell ref="Z1071:AA1071"/>
    <mergeCell ref="Z1060:AA1060"/>
    <mergeCell ref="Z1061:AA1061"/>
    <mergeCell ref="Z1062:AA1062"/>
    <mergeCell ref="Z1063:AA1063"/>
    <mergeCell ref="Z1064:AA1064"/>
    <mergeCell ref="Z1065:AA1065"/>
    <mergeCell ref="Z1054:AA1054"/>
    <mergeCell ref="Z1055:AA1055"/>
    <mergeCell ref="Z1056:AA1056"/>
    <mergeCell ref="Z1057:AA1057"/>
    <mergeCell ref="Z1058:AA1058"/>
    <mergeCell ref="Z1059:AA1059"/>
    <mergeCell ref="Z1084:AA1084"/>
    <mergeCell ref="Z1085:AA1085"/>
    <mergeCell ref="Z1086:AA1086"/>
    <mergeCell ref="Z1087:AA1087"/>
    <mergeCell ref="Z1088:AA1088"/>
    <mergeCell ref="Z1089:AA1089"/>
    <mergeCell ref="Z1078:AA1078"/>
    <mergeCell ref="Z1079:AA1079"/>
    <mergeCell ref="Z1080:AA1080"/>
    <mergeCell ref="Z1081:AA1081"/>
    <mergeCell ref="Z1082:AA1082"/>
    <mergeCell ref="Z1083:AA1083"/>
    <mergeCell ref="Z1072:AA1072"/>
    <mergeCell ref="Z1073:AA1073"/>
    <mergeCell ref="Z1074:AA1074"/>
    <mergeCell ref="Z1075:AA1075"/>
    <mergeCell ref="Z1076:AA1076"/>
    <mergeCell ref="Z1077:AA1077"/>
    <mergeCell ref="Z1102:AA1102"/>
    <mergeCell ref="Z1103:AA1103"/>
    <mergeCell ref="Z1104:AA1104"/>
    <mergeCell ref="Z1105:AA1105"/>
    <mergeCell ref="Z1106:AA1106"/>
    <mergeCell ref="Z1107:AA1107"/>
    <mergeCell ref="Z1096:AA1096"/>
    <mergeCell ref="Z1097:AA1097"/>
    <mergeCell ref="Z1098:AA1098"/>
    <mergeCell ref="Z1099:AA1099"/>
    <mergeCell ref="Z1100:AA1100"/>
    <mergeCell ref="Z1101:AA1101"/>
    <mergeCell ref="Z1090:AA1090"/>
    <mergeCell ref="Z1091:AA1091"/>
    <mergeCell ref="Z1092:AA1092"/>
    <mergeCell ref="Z1093:AA1093"/>
    <mergeCell ref="Z1094:AA1094"/>
    <mergeCell ref="Z1095:AA1095"/>
    <mergeCell ref="Z1123:AA1123"/>
    <mergeCell ref="Z1124:AA1124"/>
    <mergeCell ref="Z1125:AA1125"/>
    <mergeCell ref="Z1126:AA1126"/>
    <mergeCell ref="Z1127:AA1127"/>
    <mergeCell ref="Z1128:AA1128"/>
    <mergeCell ref="Z1114:AA1114"/>
    <mergeCell ref="X1115:X1124"/>
    <mergeCell ref="Z1115:AA1115"/>
    <mergeCell ref="Z1116:AA1116"/>
    <mergeCell ref="Z1117:AA1117"/>
    <mergeCell ref="Z1118:AA1118"/>
    <mergeCell ref="Z1119:AA1119"/>
    <mergeCell ref="Z1120:AA1120"/>
    <mergeCell ref="Z1121:AA1121"/>
    <mergeCell ref="Z1122:AA1122"/>
    <mergeCell ref="Z1108:AA1108"/>
    <mergeCell ref="Z1109:AA1109"/>
    <mergeCell ref="Z1110:AA1110"/>
    <mergeCell ref="Z1111:AA1111"/>
    <mergeCell ref="Z1112:AA1112"/>
    <mergeCell ref="Z1113:AA1113"/>
    <mergeCell ref="Z1480:AA1480"/>
    <mergeCell ref="Z1481:AA1481"/>
    <mergeCell ref="Z1482:AA1482"/>
    <mergeCell ref="Z1483:AA1483"/>
    <mergeCell ref="Z1484:AA1484"/>
    <mergeCell ref="Z1485:AA1485"/>
    <mergeCell ref="Z1474:AA1474"/>
    <mergeCell ref="Z1475:AA1475"/>
    <mergeCell ref="Z1476:AA1476"/>
    <mergeCell ref="Z1477:AA1477"/>
    <mergeCell ref="Z1478:AA1478"/>
    <mergeCell ref="Z1479:AA1479"/>
    <mergeCell ref="Z1129:AA1129"/>
    <mergeCell ref="Z1130:AA1130"/>
    <mergeCell ref="Z1131:AA1131"/>
    <mergeCell ref="Z1471:AA1471"/>
    <mergeCell ref="Z1472:AA1472"/>
    <mergeCell ref="Z1473:AA1473"/>
    <mergeCell ref="Z1498:AA1498"/>
    <mergeCell ref="Z1499:AA1499"/>
    <mergeCell ref="Z1500:AA1500"/>
    <mergeCell ref="Z1501:AA1501"/>
    <mergeCell ref="Z1502:AA1502"/>
    <mergeCell ref="Z1503:AA1503"/>
    <mergeCell ref="Z1492:AA1492"/>
    <mergeCell ref="Z1493:AA1493"/>
    <mergeCell ref="Z1494:AA1494"/>
    <mergeCell ref="Z1495:AA1495"/>
    <mergeCell ref="Z1496:AA1496"/>
    <mergeCell ref="Z1497:AA1497"/>
    <mergeCell ref="Z1486:AA1486"/>
    <mergeCell ref="Z1487:AA1487"/>
    <mergeCell ref="Z1488:AA1488"/>
    <mergeCell ref="Z1489:AA1489"/>
    <mergeCell ref="Z1490:AA1490"/>
    <mergeCell ref="Z1491:AA1491"/>
    <mergeCell ref="Z1516:AA1516"/>
    <mergeCell ref="Z1517:AA1517"/>
    <mergeCell ref="Z1518:AA1518"/>
    <mergeCell ref="Z1519:AA1519"/>
    <mergeCell ref="Z1520:AA1520"/>
    <mergeCell ref="Z1521:AA1521"/>
    <mergeCell ref="Z1510:AA1510"/>
    <mergeCell ref="Z1511:AA1511"/>
    <mergeCell ref="Z1512:AA1512"/>
    <mergeCell ref="Z1513:AA1513"/>
    <mergeCell ref="Z1514:AA1514"/>
    <mergeCell ref="Z1515:AA1515"/>
    <mergeCell ref="Z1504:AA1504"/>
    <mergeCell ref="Z1505:AA1505"/>
    <mergeCell ref="Z1506:AA1506"/>
    <mergeCell ref="Z1507:AA1507"/>
    <mergeCell ref="Z1508:AA1508"/>
    <mergeCell ref="Z1509:AA1509"/>
    <mergeCell ref="Z1534:AA1534"/>
    <mergeCell ref="Z1535:AA1535"/>
    <mergeCell ref="Z1536:AA1536"/>
    <mergeCell ref="Z1537:AA1537"/>
    <mergeCell ref="Z1538:AA1538"/>
    <mergeCell ref="Z1539:AA1539"/>
    <mergeCell ref="Z1528:AA1528"/>
    <mergeCell ref="Z1529:AA1529"/>
    <mergeCell ref="Z1530:AA1530"/>
    <mergeCell ref="Z1531:AA1531"/>
    <mergeCell ref="Z1532:AA1532"/>
    <mergeCell ref="Z1533:AA1533"/>
    <mergeCell ref="Z1522:AA1522"/>
    <mergeCell ref="Z1523:AA1523"/>
    <mergeCell ref="Z1524:AA1524"/>
    <mergeCell ref="Z1525:AA1525"/>
    <mergeCell ref="Z1526:AA1526"/>
    <mergeCell ref="Z1527:AA1527"/>
    <mergeCell ref="Z1563:AA1563"/>
    <mergeCell ref="Z1552:AA1552"/>
    <mergeCell ref="Z1553:AA1553"/>
    <mergeCell ref="Z1554:AA1554"/>
    <mergeCell ref="Z1555:AA1555"/>
    <mergeCell ref="Z1556:AA1556"/>
    <mergeCell ref="Z1557:AA1557"/>
    <mergeCell ref="Z1546:AA1546"/>
    <mergeCell ref="Z1547:AA1547"/>
    <mergeCell ref="Z1548:AA1548"/>
    <mergeCell ref="Z1549:AA1549"/>
    <mergeCell ref="Z1550:AA1550"/>
    <mergeCell ref="Z1551:AA1551"/>
    <mergeCell ref="Z1540:AA1540"/>
    <mergeCell ref="Z1541:AA1541"/>
    <mergeCell ref="Z1542:AA1542"/>
    <mergeCell ref="Z1543:AA1543"/>
    <mergeCell ref="Z1544:AA1544"/>
    <mergeCell ref="Z1545:AA1545"/>
    <mergeCell ref="B222:B223"/>
    <mergeCell ref="C222:C223"/>
    <mergeCell ref="B224:D225"/>
    <mergeCell ref="M226:T227"/>
    <mergeCell ref="Z1581:AA1581"/>
    <mergeCell ref="Z1588:AA1588"/>
    <mergeCell ref="Z1589:AA1589"/>
    <mergeCell ref="Z1590:AA1590"/>
    <mergeCell ref="Z1591:AA1591"/>
    <mergeCell ref="Z1592:AA1592"/>
    <mergeCell ref="Z1593:AA1593"/>
    <mergeCell ref="Z1582:AA1582"/>
    <mergeCell ref="Z1583:AA1583"/>
    <mergeCell ref="Z1584:AA1584"/>
    <mergeCell ref="Z1585:AA1585"/>
    <mergeCell ref="Z1570:AA1570"/>
    <mergeCell ref="Z1571:AA1571"/>
    <mergeCell ref="Z1572:AA1572"/>
    <mergeCell ref="Z1573:AA1573"/>
    <mergeCell ref="Z1574:AA1574"/>
    <mergeCell ref="Z1575:AA1575"/>
    <mergeCell ref="Z1564:AA1564"/>
    <mergeCell ref="Z1565:AA1565"/>
    <mergeCell ref="Z1566:AA1566"/>
    <mergeCell ref="Z1567:AA1567"/>
    <mergeCell ref="Z1568:AA1568"/>
    <mergeCell ref="Z1569:AA1569"/>
    <mergeCell ref="Z1558:AA1558"/>
    <mergeCell ref="Z1559:AA1559"/>
    <mergeCell ref="Z1560:AA1560"/>
    <mergeCell ref="Z1561:AA1561"/>
    <mergeCell ref="Z1562:AA1562"/>
  </mergeCells>
  <conditionalFormatting sqref="AN44">
    <cfRule type="cellIs" dxfId="1211" priority="1664" operator="lessThan">
      <formula>1</formula>
    </cfRule>
    <cfRule type="cellIs" dxfId="1210" priority="1665" operator="greaterThan">
      <formula>4</formula>
    </cfRule>
    <cfRule type="cellIs" dxfId="1209" priority="1666" operator="notEqual">
      <formula>2</formula>
    </cfRule>
    <cfRule type="cellIs" dxfId="1208" priority="1667" operator="equal">
      <formula>2</formula>
    </cfRule>
  </conditionalFormatting>
  <conditionalFormatting sqref="AO56">
    <cfRule type="cellIs" dxfId="1207" priority="1660" operator="lessThan">
      <formula>1</formula>
    </cfRule>
    <cfRule type="cellIs" dxfId="1206" priority="1661" operator="greaterThan">
      <formula>4</formula>
    </cfRule>
    <cfRule type="cellIs" dxfId="1205" priority="1662" operator="notEqual">
      <formula>1</formula>
    </cfRule>
    <cfRule type="cellIs" dxfId="1204" priority="1663" operator="equal">
      <formula>1</formula>
    </cfRule>
  </conditionalFormatting>
  <conditionalFormatting sqref="AN68">
    <cfRule type="cellIs" dxfId="1203" priority="1656" operator="lessThan">
      <formula>1</formula>
    </cfRule>
    <cfRule type="cellIs" dxfId="1202" priority="1657" operator="greaterThan">
      <formula>4</formula>
    </cfRule>
    <cfRule type="cellIs" dxfId="1201" priority="1658" operator="notEqual">
      <formula>1</formula>
    </cfRule>
    <cfRule type="cellIs" dxfId="1200" priority="1659" operator="equal">
      <formula>1</formula>
    </cfRule>
  </conditionalFormatting>
  <conditionalFormatting sqref="G8">
    <cfRule type="cellIs" dxfId="1199" priority="1627" operator="lessThan">
      <formula>1</formula>
    </cfRule>
    <cfRule type="cellIs" dxfId="1198" priority="1628" operator="greaterThan">
      <formula>4</formula>
    </cfRule>
    <cfRule type="cellIs" dxfId="1197" priority="1629" operator="notEqual">
      <formula>4</formula>
    </cfRule>
    <cfRule type="cellIs" dxfId="1196" priority="1630" operator="equal">
      <formula>4</formula>
    </cfRule>
  </conditionalFormatting>
  <conditionalFormatting sqref="G26">
    <cfRule type="cellIs" dxfId="1195" priority="1652" operator="lessThan">
      <formula>1</formula>
    </cfRule>
    <cfRule type="cellIs" dxfId="1194" priority="1653" operator="greaterThan">
      <formula>4</formula>
    </cfRule>
    <cfRule type="cellIs" dxfId="1193" priority="1654" operator="notEqual">
      <formula>1</formula>
    </cfRule>
    <cfRule type="cellIs" dxfId="1192" priority="1655" operator="equal">
      <formula>1</formula>
    </cfRule>
  </conditionalFormatting>
  <conditionalFormatting sqref="F14">
    <cfRule type="cellIs" dxfId="1191" priority="1647" operator="lessThan">
      <formula>1</formula>
    </cfRule>
    <cfRule type="cellIs" dxfId="1190" priority="1648" operator="greaterThan">
      <formula>4</formula>
    </cfRule>
    <cfRule type="cellIs" dxfId="1189" priority="1649" operator="notEqual">
      <formula>1</formula>
    </cfRule>
    <cfRule type="cellIs" dxfId="1188" priority="1650" operator="equal">
      <formula>1</formula>
    </cfRule>
  </conditionalFormatting>
  <conditionalFormatting sqref="F8">
    <cfRule type="cellIs" dxfId="1187" priority="1642" operator="lessThan">
      <formula>1</formula>
    </cfRule>
    <cfRule type="cellIs" dxfId="1186" priority="1643" operator="greaterThan">
      <formula>4</formula>
    </cfRule>
    <cfRule type="cellIs" dxfId="1185" priority="1644" operator="notEqual">
      <formula>3</formula>
    </cfRule>
    <cfRule type="cellIs" dxfId="1184" priority="1645" operator="equal">
      <formula>3</formula>
    </cfRule>
  </conditionalFormatting>
  <conditionalFormatting sqref="G14 AF14">
    <cfRule type="cellIs" dxfId="1183" priority="1622" operator="lessThan">
      <formula>1</formula>
    </cfRule>
    <cfRule type="cellIs" dxfId="1182" priority="1623" operator="greaterThan">
      <formula>4</formula>
    </cfRule>
    <cfRule type="cellIs" dxfId="1181" priority="1624" operator="notEqual">
      <formula>3</formula>
    </cfRule>
    <cfRule type="cellIs" dxfId="1180" priority="1625" operator="equal">
      <formula>3</formula>
    </cfRule>
  </conditionalFormatting>
  <conditionalFormatting sqref="F20">
    <cfRule type="cellIs" dxfId="1179" priority="1617" operator="lessThan">
      <formula>1</formula>
    </cfRule>
    <cfRule type="cellIs" dxfId="1178" priority="1618" operator="greaterThan">
      <formula>4</formula>
    </cfRule>
    <cfRule type="cellIs" dxfId="1177" priority="1619" operator="notEqual">
      <formula>2</formula>
    </cfRule>
    <cfRule type="cellIs" dxfId="1176" priority="1620" operator="equal">
      <formula>2</formula>
    </cfRule>
  </conditionalFormatting>
  <conditionalFormatting sqref="F32">
    <cfRule type="cellIs" dxfId="1175" priority="1612" operator="lessThan">
      <formula>1</formula>
    </cfRule>
    <cfRule type="cellIs" dxfId="1174" priority="1613" operator="greaterThan">
      <formula>4</formula>
    </cfRule>
    <cfRule type="cellIs" dxfId="1173" priority="1614" operator="notEqual">
      <formula>2</formula>
    </cfRule>
    <cfRule type="cellIs" dxfId="1172" priority="1615" operator="equal">
      <formula>2</formula>
    </cfRule>
  </conditionalFormatting>
  <conditionalFormatting sqref="G20">
    <cfRule type="cellIs" dxfId="1171" priority="1607" operator="lessThan">
      <formula>1</formula>
    </cfRule>
    <cfRule type="cellIs" dxfId="1170" priority="1608" operator="greaterThan">
      <formula>4</formula>
    </cfRule>
    <cfRule type="cellIs" dxfId="1169" priority="1609" operator="notEqual">
      <formula>4</formula>
    </cfRule>
    <cfRule type="cellIs" dxfId="1168" priority="1610" operator="equal">
      <formula>4</formula>
    </cfRule>
  </conditionalFormatting>
  <conditionalFormatting sqref="Q8">
    <cfRule type="cellIs" dxfId="1167" priority="1602" operator="lessThan">
      <formula>1</formula>
    </cfRule>
    <cfRule type="cellIs" dxfId="1166" priority="1603" operator="greaterThan">
      <formula>4</formula>
    </cfRule>
    <cfRule type="cellIs" dxfId="1165" priority="1604" operator="notEqual">
      <formula>2</formula>
    </cfRule>
    <cfRule type="cellIs" dxfId="1164" priority="1605" operator="equal">
      <formula>2</formula>
    </cfRule>
  </conditionalFormatting>
  <conditionalFormatting sqref="P8 AN8">
    <cfRule type="cellIs" dxfId="1163" priority="1597" operator="lessThan">
      <formula>1</formula>
    </cfRule>
    <cfRule type="cellIs" dxfId="1162" priority="1598" operator="greaterThan">
      <formula>4</formula>
    </cfRule>
    <cfRule type="cellIs" dxfId="1161" priority="1599" operator="notEqual">
      <formula>1</formula>
    </cfRule>
    <cfRule type="cellIs" dxfId="1160" priority="1600" operator="equal">
      <formula>1</formula>
    </cfRule>
  </conditionalFormatting>
  <conditionalFormatting sqref="P14">
    <cfRule type="cellIs" dxfId="1159" priority="1592" operator="lessThan">
      <formula>1</formula>
    </cfRule>
    <cfRule type="cellIs" dxfId="1158" priority="1593" operator="greaterThan">
      <formula>4</formula>
    </cfRule>
    <cfRule type="cellIs" dxfId="1157" priority="1594" operator="notEqual">
      <formula>1</formula>
    </cfRule>
    <cfRule type="cellIs" dxfId="1156" priority="1595" operator="equal">
      <formula>1</formula>
    </cfRule>
  </conditionalFormatting>
  <conditionalFormatting sqref="Q14">
    <cfRule type="cellIs" dxfId="1155" priority="1587" operator="lessThan">
      <formula>1</formula>
    </cfRule>
    <cfRule type="cellIs" dxfId="1154" priority="1588" operator="greaterThan">
      <formula>4</formula>
    </cfRule>
    <cfRule type="cellIs" dxfId="1153" priority="1589" operator="notEqual">
      <formula>2</formula>
    </cfRule>
    <cfRule type="cellIs" dxfId="1152" priority="1590" operator="equal">
      <formula>2</formula>
    </cfRule>
  </conditionalFormatting>
  <conditionalFormatting sqref="P20">
    <cfRule type="cellIs" dxfId="1151" priority="1582" operator="lessThan">
      <formula>1</formula>
    </cfRule>
    <cfRule type="cellIs" dxfId="1150" priority="1583" operator="greaterThan">
      <formula>4</formula>
    </cfRule>
    <cfRule type="cellIs" dxfId="1149" priority="1584" operator="notEqual">
      <formula>1</formula>
    </cfRule>
    <cfRule type="cellIs" dxfId="1148" priority="1585" operator="equal">
      <formula>1</formula>
    </cfRule>
  </conditionalFormatting>
  <conditionalFormatting sqref="Q20 AO20">
    <cfRule type="cellIs" dxfId="1147" priority="1577" operator="lessThan">
      <formula>1</formula>
    </cfRule>
    <cfRule type="cellIs" dxfId="1146" priority="1578" operator="greaterThan">
      <formula>4</formula>
    </cfRule>
    <cfRule type="cellIs" dxfId="1145" priority="1579" operator="notEqual">
      <formula>1</formula>
    </cfRule>
    <cfRule type="cellIs" dxfId="1144" priority="1580" operator="equal">
      <formula>1</formula>
    </cfRule>
  </conditionalFormatting>
  <conditionalFormatting sqref="P26">
    <cfRule type="cellIs" dxfId="1143" priority="1572" operator="lessThan">
      <formula>1</formula>
    </cfRule>
    <cfRule type="cellIs" dxfId="1142" priority="1573" operator="greaterThan">
      <formula>4</formula>
    </cfRule>
    <cfRule type="cellIs" dxfId="1141" priority="1574" operator="notEqual">
      <formula>2</formula>
    </cfRule>
    <cfRule type="cellIs" dxfId="1140" priority="1575" operator="equal">
      <formula>2</formula>
    </cfRule>
  </conditionalFormatting>
  <conditionalFormatting sqref="Q26">
    <cfRule type="cellIs" dxfId="1139" priority="1567" operator="lessThan">
      <formula>1</formula>
    </cfRule>
    <cfRule type="cellIs" dxfId="1138" priority="1568" operator="greaterThan">
      <formula>4</formula>
    </cfRule>
    <cfRule type="cellIs" dxfId="1137" priority="1569" operator="notEqual">
      <formula>1</formula>
    </cfRule>
    <cfRule type="cellIs" dxfId="1136" priority="1570" operator="equal">
      <formula>1</formula>
    </cfRule>
  </conditionalFormatting>
  <conditionalFormatting sqref="P32 AN32">
    <cfRule type="cellIs" dxfId="1135" priority="1562" operator="lessThan">
      <formula>1</formula>
    </cfRule>
    <cfRule type="cellIs" dxfId="1134" priority="1563" operator="greaterThan">
      <formula>4</formula>
    </cfRule>
    <cfRule type="cellIs" dxfId="1133" priority="1564" operator="notEqual">
      <formula>1</formula>
    </cfRule>
    <cfRule type="cellIs" dxfId="1132" priority="1565" operator="equal">
      <formula>1</formula>
    </cfRule>
  </conditionalFormatting>
  <conditionalFormatting sqref="Q32">
    <cfRule type="cellIs" dxfId="1131" priority="1557" operator="lessThan">
      <formula>1</formula>
    </cfRule>
    <cfRule type="cellIs" dxfId="1130" priority="1558" operator="greaterThan">
      <formula>4</formula>
    </cfRule>
    <cfRule type="cellIs" dxfId="1129" priority="1559" operator="notEqual">
      <formula>2</formula>
    </cfRule>
    <cfRule type="cellIs" dxfId="1128" priority="1560" operator="equal">
      <formula>2</formula>
    </cfRule>
  </conditionalFormatting>
  <conditionalFormatting sqref="G44">
    <cfRule type="cellIs" dxfId="1127" priority="1527" operator="lessThan">
      <formula>1</formula>
    </cfRule>
    <cfRule type="cellIs" dxfId="1126" priority="1528" operator="greaterThan">
      <formula>4</formula>
    </cfRule>
    <cfRule type="cellIs" dxfId="1125" priority="1529" operator="notEqual">
      <formula>1</formula>
    </cfRule>
    <cfRule type="cellIs" dxfId="1124" priority="1530" operator="equal">
      <formula>1</formula>
    </cfRule>
  </conditionalFormatting>
  <conditionalFormatting sqref="G62">
    <cfRule type="cellIs" dxfId="1123" priority="1552" operator="lessThan">
      <formula>1</formula>
    </cfRule>
    <cfRule type="cellIs" dxfId="1122" priority="1553" operator="greaterThan">
      <formula>4</formula>
    </cfRule>
    <cfRule type="cellIs" dxfId="1121" priority="1554" operator="notEqual">
      <formula>1</formula>
    </cfRule>
    <cfRule type="cellIs" dxfId="1120" priority="1555" operator="equal">
      <formula>1</formula>
    </cfRule>
  </conditionalFormatting>
  <conditionalFormatting sqref="F50">
    <cfRule type="cellIs" dxfId="1119" priority="1547" operator="lessThan">
      <formula>1</formula>
    </cfRule>
    <cfRule type="cellIs" dxfId="1118" priority="1548" operator="greaterThan">
      <formula>4</formula>
    </cfRule>
    <cfRule type="cellIs" dxfId="1117" priority="1549" operator="notEqual">
      <formula>3</formula>
    </cfRule>
    <cfRule type="cellIs" dxfId="1116" priority="1550" operator="equal">
      <formula>3</formula>
    </cfRule>
  </conditionalFormatting>
  <conditionalFormatting sqref="F44">
    <cfRule type="cellIs" dxfId="1115" priority="1542" operator="lessThan">
      <formula>1</formula>
    </cfRule>
    <cfRule type="cellIs" dxfId="1114" priority="1543" operator="greaterThan">
      <formula>4</formula>
    </cfRule>
    <cfRule type="cellIs" dxfId="1113" priority="1544" operator="notEqual">
      <formula>4</formula>
    </cfRule>
    <cfRule type="cellIs" dxfId="1112" priority="1545" operator="equal">
      <formula>4</formula>
    </cfRule>
  </conditionalFormatting>
  <conditionalFormatting sqref="G68">
    <cfRule type="cellIs" dxfId="1111" priority="1537" operator="lessThan">
      <formula>1</formula>
    </cfRule>
    <cfRule type="cellIs" dxfId="1110" priority="1538" operator="greaterThan">
      <formula>4</formula>
    </cfRule>
    <cfRule type="cellIs" dxfId="1109" priority="1539" operator="notEqual">
      <formula>4</formula>
    </cfRule>
    <cfRule type="cellIs" dxfId="1108" priority="1540" operator="equal">
      <formula>4</formula>
    </cfRule>
  </conditionalFormatting>
  <conditionalFormatting sqref="F62">
    <cfRule type="cellIs" dxfId="1107" priority="1532" operator="lessThan">
      <formula>1</formula>
    </cfRule>
    <cfRule type="cellIs" dxfId="1106" priority="1533" operator="greaterThan">
      <formula>4</formula>
    </cfRule>
    <cfRule type="cellIs" dxfId="1105" priority="1534" operator="notEqual">
      <formula>3</formula>
    </cfRule>
    <cfRule type="cellIs" dxfId="1104" priority="1535" operator="equal">
      <formula>3</formula>
    </cfRule>
  </conditionalFormatting>
  <conditionalFormatting sqref="G50">
    <cfRule type="cellIs" dxfId="1103" priority="1522" operator="lessThan">
      <formula>1</formula>
    </cfRule>
    <cfRule type="cellIs" dxfId="1102" priority="1523" operator="greaterThan">
      <formula>4</formula>
    </cfRule>
    <cfRule type="cellIs" dxfId="1101" priority="1524" operator="notEqual">
      <formula>3</formula>
    </cfRule>
    <cfRule type="cellIs" dxfId="1100" priority="1525" operator="equal">
      <formula>3</formula>
    </cfRule>
  </conditionalFormatting>
  <conditionalFormatting sqref="F56">
    <cfRule type="cellIs" dxfId="1099" priority="1517" operator="lessThan">
      <formula>1</formula>
    </cfRule>
    <cfRule type="cellIs" dxfId="1098" priority="1518" operator="greaterThan">
      <formula>4</formula>
    </cfRule>
    <cfRule type="cellIs" dxfId="1097" priority="1519" operator="notEqual">
      <formula>2</formula>
    </cfRule>
    <cfRule type="cellIs" dxfId="1096" priority="1520" operator="equal">
      <formula>2</formula>
    </cfRule>
  </conditionalFormatting>
  <conditionalFormatting sqref="F68">
    <cfRule type="cellIs" dxfId="1095" priority="1512" operator="lessThan">
      <formula>1</formula>
    </cfRule>
    <cfRule type="cellIs" dxfId="1094" priority="1513" operator="greaterThan">
      <formula>4</formula>
    </cfRule>
    <cfRule type="cellIs" dxfId="1093" priority="1514" operator="notEqual">
      <formula>2</formula>
    </cfRule>
    <cfRule type="cellIs" dxfId="1092" priority="1515" operator="equal">
      <formula>2</formula>
    </cfRule>
  </conditionalFormatting>
  <conditionalFormatting sqref="G56">
    <cfRule type="cellIs" dxfId="1091" priority="1507" operator="lessThan">
      <formula>1</formula>
    </cfRule>
    <cfRule type="cellIs" dxfId="1090" priority="1508" operator="greaterThan">
      <formula>4</formula>
    </cfRule>
    <cfRule type="cellIs" dxfId="1089" priority="1509" operator="notEqual">
      <formula>4</formula>
    </cfRule>
    <cfRule type="cellIs" dxfId="1088" priority="1510" operator="equal">
      <formula>4</formula>
    </cfRule>
  </conditionalFormatting>
  <conditionalFormatting sqref="P44">
    <cfRule type="cellIs" dxfId="1087" priority="1497" operator="lessThan">
      <formula>1</formula>
    </cfRule>
    <cfRule type="cellIs" dxfId="1086" priority="1498" operator="greaterThan">
      <formula>4</formula>
    </cfRule>
    <cfRule type="cellIs" dxfId="1085" priority="1499" operator="notEqual">
      <formula>2</formula>
    </cfRule>
    <cfRule type="cellIs" dxfId="1084" priority="1500" operator="equal">
      <formula>2</formula>
    </cfRule>
  </conditionalFormatting>
  <conditionalFormatting sqref="P56">
    <cfRule type="cellIs" dxfId="1083" priority="1482" operator="lessThan">
      <formula>1</formula>
    </cfRule>
    <cfRule type="cellIs" dxfId="1082" priority="1483" operator="greaterThan">
      <formula>4</formula>
    </cfRule>
    <cfRule type="cellIs" dxfId="1081" priority="1484" operator="notEqual">
      <formula>2</formula>
    </cfRule>
    <cfRule type="cellIs" dxfId="1080" priority="1485" operator="equal">
      <formula>2</formula>
    </cfRule>
  </conditionalFormatting>
  <conditionalFormatting sqref="Q56">
    <cfRule type="cellIs" dxfId="1079" priority="1477" operator="lessThan">
      <formula>1</formula>
    </cfRule>
    <cfRule type="cellIs" dxfId="1078" priority="1478" operator="greaterThan">
      <formula>4</formula>
    </cfRule>
    <cfRule type="cellIs" dxfId="1077" priority="1479" operator="notEqual">
      <formula>1</formula>
    </cfRule>
    <cfRule type="cellIs" dxfId="1076" priority="1480" operator="equal">
      <formula>1</formula>
    </cfRule>
  </conditionalFormatting>
  <conditionalFormatting sqref="P62">
    <cfRule type="cellIs" dxfId="1075" priority="1472" operator="lessThan">
      <formula>1</formula>
    </cfRule>
    <cfRule type="cellIs" dxfId="1074" priority="1473" operator="greaterThan">
      <formula>4</formula>
    </cfRule>
    <cfRule type="cellIs" dxfId="1073" priority="1474" operator="notEqual">
      <formula>1</formula>
    </cfRule>
    <cfRule type="cellIs" dxfId="1072" priority="1475" operator="equal">
      <formula>1</formula>
    </cfRule>
  </conditionalFormatting>
  <conditionalFormatting sqref="Q62">
    <cfRule type="cellIs" dxfId="1071" priority="1467" operator="lessThan">
      <formula>1</formula>
    </cfRule>
    <cfRule type="cellIs" dxfId="1070" priority="1468" operator="greaterThan">
      <formula>4</formula>
    </cfRule>
    <cfRule type="cellIs" dxfId="1069" priority="1469" operator="notEqual">
      <formula>2</formula>
    </cfRule>
    <cfRule type="cellIs" dxfId="1068" priority="1470" operator="equal">
      <formula>2</formula>
    </cfRule>
  </conditionalFormatting>
  <conditionalFormatting sqref="P68">
    <cfRule type="cellIs" dxfId="1067" priority="1462" operator="lessThan">
      <formula>1</formula>
    </cfRule>
    <cfRule type="cellIs" dxfId="1066" priority="1463" operator="greaterThan">
      <formula>4</formula>
    </cfRule>
    <cfRule type="cellIs" dxfId="1065" priority="1464" operator="notEqual">
      <formula>1</formula>
    </cfRule>
    <cfRule type="cellIs" dxfId="1064" priority="1465" operator="equal">
      <formula>1</formula>
    </cfRule>
  </conditionalFormatting>
  <conditionalFormatting sqref="Q68">
    <cfRule type="cellIs" dxfId="1063" priority="1457" operator="lessThan">
      <formula>1</formula>
    </cfRule>
    <cfRule type="cellIs" dxfId="1062" priority="1458" operator="greaterThan">
      <formula>4</formula>
    </cfRule>
    <cfRule type="cellIs" dxfId="1061" priority="1459" operator="notEqual">
      <formula>2</formula>
    </cfRule>
    <cfRule type="cellIs" dxfId="1060" priority="1460" operator="equal">
      <formula>2</formula>
    </cfRule>
  </conditionalFormatting>
  <conditionalFormatting sqref="G79">
    <cfRule type="cellIs" dxfId="1059" priority="1427" operator="lessThan">
      <formula>1</formula>
    </cfRule>
    <cfRule type="cellIs" dxfId="1058" priority="1428" operator="greaterThan">
      <formula>4</formula>
    </cfRule>
    <cfRule type="cellIs" dxfId="1057" priority="1429" operator="notEqual">
      <formula>2</formula>
    </cfRule>
    <cfRule type="cellIs" dxfId="1056" priority="1430" operator="equal">
      <formula>2</formula>
    </cfRule>
  </conditionalFormatting>
  <conditionalFormatting sqref="G97">
    <cfRule type="cellIs" dxfId="1055" priority="1452" operator="lessThan">
      <formula>1</formula>
    </cfRule>
    <cfRule type="cellIs" dxfId="1054" priority="1453" operator="greaterThan">
      <formula>4</formula>
    </cfRule>
    <cfRule type="cellIs" dxfId="1053" priority="1454" operator="notEqual">
      <formula>1</formula>
    </cfRule>
    <cfRule type="cellIs" dxfId="1052" priority="1455" operator="equal">
      <formula>1</formula>
    </cfRule>
  </conditionalFormatting>
  <conditionalFormatting sqref="F85">
    <cfRule type="cellIs" dxfId="1051" priority="1447" operator="lessThan">
      <formula>1</formula>
    </cfRule>
    <cfRule type="cellIs" dxfId="1050" priority="1448" operator="greaterThan">
      <formula>4</formula>
    </cfRule>
    <cfRule type="cellIs" dxfId="1049" priority="1449" operator="notEqual">
      <formula>1</formula>
    </cfRule>
    <cfRule type="cellIs" dxfId="1048" priority="1450" operator="equal">
      <formula>1</formula>
    </cfRule>
  </conditionalFormatting>
  <conditionalFormatting sqref="F79">
    <cfRule type="cellIs" dxfId="1047" priority="1442" operator="lessThan">
      <formula>1</formula>
    </cfRule>
    <cfRule type="cellIs" dxfId="1046" priority="1443" operator="greaterThan">
      <formula>4</formula>
    </cfRule>
    <cfRule type="cellIs" dxfId="1045" priority="1444" operator="notEqual">
      <formula>3</formula>
    </cfRule>
    <cfRule type="cellIs" dxfId="1044" priority="1445" operator="equal">
      <formula>3</formula>
    </cfRule>
  </conditionalFormatting>
  <conditionalFormatting sqref="G103">
    <cfRule type="cellIs" dxfId="1043" priority="1437" operator="lessThan">
      <formula>1</formula>
    </cfRule>
    <cfRule type="cellIs" dxfId="1042" priority="1438" operator="greaterThan">
      <formula>4</formula>
    </cfRule>
    <cfRule type="cellIs" dxfId="1041" priority="1439" operator="notEqual">
      <formula>1</formula>
    </cfRule>
    <cfRule type="cellIs" dxfId="1040" priority="1440" operator="equal">
      <formula>1</formula>
    </cfRule>
  </conditionalFormatting>
  <conditionalFormatting sqref="F97">
    <cfRule type="cellIs" dxfId="1039" priority="1432" operator="lessThan">
      <formula>1</formula>
    </cfRule>
    <cfRule type="cellIs" dxfId="1038" priority="1433" operator="greaterThan">
      <formula>4</formula>
    </cfRule>
    <cfRule type="cellIs" dxfId="1037" priority="1434" operator="notEqual">
      <formula>4</formula>
    </cfRule>
    <cfRule type="cellIs" dxfId="1036" priority="1435" operator="equal">
      <formula>4</formula>
    </cfRule>
  </conditionalFormatting>
  <conditionalFormatting sqref="G85">
    <cfRule type="cellIs" dxfId="1035" priority="1422" operator="lessThan">
      <formula>1</formula>
    </cfRule>
    <cfRule type="cellIs" dxfId="1034" priority="1423" operator="greaterThan">
      <formula>4</formula>
    </cfRule>
    <cfRule type="cellIs" dxfId="1033" priority="1424" operator="notEqual">
      <formula>3</formula>
    </cfRule>
    <cfRule type="cellIs" dxfId="1032" priority="1425" operator="equal">
      <formula>3</formula>
    </cfRule>
  </conditionalFormatting>
  <conditionalFormatting sqref="F103">
    <cfRule type="cellIs" dxfId="1031" priority="1412" operator="lessThan">
      <formula>1</formula>
    </cfRule>
    <cfRule type="cellIs" dxfId="1030" priority="1413" operator="greaterThan">
      <formula>4</formula>
    </cfRule>
    <cfRule type="cellIs" dxfId="1029" priority="1414" operator="notEqual">
      <formula>2</formula>
    </cfRule>
    <cfRule type="cellIs" dxfId="1028" priority="1415" operator="equal">
      <formula>2</formula>
    </cfRule>
  </conditionalFormatting>
  <conditionalFormatting sqref="G91">
    <cfRule type="cellIs" dxfId="1027" priority="1407" operator="lessThan">
      <formula>1</formula>
    </cfRule>
    <cfRule type="cellIs" dxfId="1026" priority="1408" operator="greaterThan">
      <formula>4</formula>
    </cfRule>
    <cfRule type="cellIs" dxfId="1025" priority="1409" operator="notEqual">
      <formula>4</formula>
    </cfRule>
    <cfRule type="cellIs" dxfId="1024" priority="1410" operator="equal">
      <formula>4</formula>
    </cfRule>
  </conditionalFormatting>
  <conditionalFormatting sqref="P79">
    <cfRule type="cellIs" dxfId="1023" priority="1397" operator="lessThan">
      <formula>1</formula>
    </cfRule>
    <cfRule type="cellIs" dxfId="1022" priority="1398" operator="greaterThan">
      <formula>4</formula>
    </cfRule>
    <cfRule type="cellIs" dxfId="1021" priority="1399" operator="notEqual">
      <formula>1</formula>
    </cfRule>
    <cfRule type="cellIs" dxfId="1020" priority="1400" operator="equal">
      <formula>1</formula>
    </cfRule>
  </conditionalFormatting>
  <conditionalFormatting sqref="Q91">
    <cfRule type="cellIs" dxfId="1019" priority="1377" operator="lessThan">
      <formula>1</formula>
    </cfRule>
    <cfRule type="cellIs" dxfId="1018" priority="1378" operator="greaterThan">
      <formula>4</formula>
    </cfRule>
    <cfRule type="cellIs" dxfId="1017" priority="1379" operator="notEqual">
      <formula>2</formula>
    </cfRule>
    <cfRule type="cellIs" dxfId="1016" priority="1380" operator="equal">
      <formula>2</formula>
    </cfRule>
  </conditionalFormatting>
  <conditionalFormatting sqref="P97">
    <cfRule type="cellIs" dxfId="1015" priority="1372" operator="lessThan">
      <formula>1</formula>
    </cfRule>
    <cfRule type="cellIs" dxfId="1014" priority="1373" operator="greaterThan">
      <formula>4</formula>
    </cfRule>
    <cfRule type="cellIs" dxfId="1013" priority="1374" operator="notEqual">
      <formula>1</formula>
    </cfRule>
    <cfRule type="cellIs" dxfId="1012" priority="1375" operator="equal">
      <formula>1</formula>
    </cfRule>
  </conditionalFormatting>
  <conditionalFormatting sqref="Q97">
    <cfRule type="cellIs" dxfId="1011" priority="1367" operator="lessThan">
      <formula>1</formula>
    </cfRule>
    <cfRule type="cellIs" dxfId="1010" priority="1368" operator="greaterThan">
      <formula>4</formula>
    </cfRule>
    <cfRule type="cellIs" dxfId="1009" priority="1369" operator="notEqual">
      <formula>1</formula>
    </cfRule>
    <cfRule type="cellIs" dxfId="1008" priority="1370" operator="equal">
      <formula>1</formula>
    </cfRule>
  </conditionalFormatting>
  <conditionalFormatting sqref="Q103">
    <cfRule type="cellIs" dxfId="1007" priority="1357" operator="lessThan">
      <formula>1</formula>
    </cfRule>
    <cfRule type="cellIs" dxfId="1006" priority="1358" operator="greaterThan">
      <formula>4</formula>
    </cfRule>
    <cfRule type="cellIs" dxfId="1005" priority="1359" operator="notEqual">
      <formula>2</formula>
    </cfRule>
    <cfRule type="cellIs" dxfId="1004" priority="1360" operator="equal">
      <formula>2</formula>
    </cfRule>
  </conditionalFormatting>
  <conditionalFormatting sqref="G116">
    <cfRule type="cellIs" dxfId="1003" priority="1327" operator="lessThan">
      <formula>1</formula>
    </cfRule>
    <cfRule type="cellIs" dxfId="1002" priority="1328" operator="greaterThan">
      <formula>4</formula>
    </cfRule>
    <cfRule type="cellIs" dxfId="1001" priority="1329" operator="notEqual">
      <formula>4</formula>
    </cfRule>
    <cfRule type="cellIs" dxfId="1000" priority="1330" operator="equal">
      <formula>4</formula>
    </cfRule>
  </conditionalFormatting>
  <conditionalFormatting sqref="G134">
    <cfRule type="cellIs" dxfId="999" priority="1352" operator="lessThan">
      <formula>1</formula>
    </cfRule>
    <cfRule type="cellIs" dxfId="998" priority="1353" operator="greaterThan">
      <formula>4</formula>
    </cfRule>
    <cfRule type="cellIs" dxfId="997" priority="1354" operator="notEqual">
      <formula>1</formula>
    </cfRule>
    <cfRule type="cellIs" dxfId="996" priority="1355" operator="equal">
      <formula>1</formula>
    </cfRule>
  </conditionalFormatting>
  <conditionalFormatting sqref="F122">
    <cfRule type="cellIs" dxfId="995" priority="1347" operator="lessThan">
      <formula>1</formula>
    </cfRule>
    <cfRule type="cellIs" dxfId="994" priority="1348" operator="greaterThan">
      <formula>4</formula>
    </cfRule>
    <cfRule type="cellIs" dxfId="993" priority="1349" operator="notEqual">
      <formula>4</formula>
    </cfRule>
    <cfRule type="cellIs" dxfId="992" priority="1350" operator="equal">
      <formula>4</formula>
    </cfRule>
  </conditionalFormatting>
  <conditionalFormatting sqref="F116">
    <cfRule type="cellIs" dxfId="991" priority="1342" operator="lessThan">
      <formula>1</formula>
    </cfRule>
    <cfRule type="cellIs" dxfId="990" priority="1343" operator="greaterThan">
      <formula>4</formula>
    </cfRule>
    <cfRule type="cellIs" dxfId="989" priority="1344" operator="notEqual">
      <formula>1</formula>
    </cfRule>
    <cfRule type="cellIs" dxfId="988" priority="1345" operator="equal">
      <formula>1</formula>
    </cfRule>
  </conditionalFormatting>
  <conditionalFormatting sqref="G140">
    <cfRule type="cellIs" dxfId="987" priority="1337" operator="lessThan">
      <formula>1</formula>
    </cfRule>
    <cfRule type="cellIs" dxfId="986" priority="1338" operator="greaterThan">
      <formula>4</formula>
    </cfRule>
    <cfRule type="cellIs" dxfId="985" priority="1339" operator="notEqual">
      <formula>4</formula>
    </cfRule>
    <cfRule type="cellIs" dxfId="984" priority="1340" operator="equal">
      <formula>4</formula>
    </cfRule>
  </conditionalFormatting>
  <conditionalFormatting sqref="F134">
    <cfRule type="cellIs" dxfId="983" priority="1332" operator="lessThan">
      <formula>1</formula>
    </cfRule>
    <cfRule type="cellIs" dxfId="982" priority="1333" operator="greaterThan">
      <formula>4</formula>
    </cfRule>
    <cfRule type="cellIs" dxfId="981" priority="1334" operator="notEqual">
      <formula>3</formula>
    </cfRule>
    <cfRule type="cellIs" dxfId="980" priority="1335" operator="equal">
      <formula>3</formula>
    </cfRule>
  </conditionalFormatting>
  <conditionalFormatting sqref="G122">
    <cfRule type="cellIs" dxfId="979" priority="1322" operator="lessThan">
      <formula>1</formula>
    </cfRule>
    <cfRule type="cellIs" dxfId="978" priority="1323" operator="greaterThan">
      <formula>4</formula>
    </cfRule>
    <cfRule type="cellIs" dxfId="977" priority="1324" operator="notEqual">
      <formula>3</formula>
    </cfRule>
    <cfRule type="cellIs" dxfId="976" priority="1325" operator="equal">
      <formula>3</formula>
    </cfRule>
  </conditionalFormatting>
  <conditionalFormatting sqref="F128">
    <cfRule type="cellIs" dxfId="975" priority="1317" operator="lessThan">
      <formula>1</formula>
    </cfRule>
    <cfRule type="cellIs" dxfId="974" priority="1318" operator="greaterThan">
      <formula>4</formula>
    </cfRule>
    <cfRule type="cellIs" dxfId="973" priority="1319" operator="notEqual">
      <formula>2</formula>
    </cfRule>
    <cfRule type="cellIs" dxfId="972" priority="1320" operator="equal">
      <formula>2</formula>
    </cfRule>
  </conditionalFormatting>
  <conditionalFormatting sqref="F140">
    <cfRule type="cellIs" dxfId="971" priority="1312" operator="lessThan">
      <formula>1</formula>
    </cfRule>
    <cfRule type="cellIs" dxfId="970" priority="1313" operator="greaterThan">
      <formula>4</formula>
    </cfRule>
    <cfRule type="cellIs" dxfId="969" priority="1314" operator="notEqual">
      <formula>2</formula>
    </cfRule>
    <cfRule type="cellIs" dxfId="968" priority="1315" operator="equal">
      <formula>2</formula>
    </cfRule>
  </conditionalFormatting>
  <conditionalFormatting sqref="Q116">
    <cfRule type="cellIs" dxfId="967" priority="1302" operator="lessThan">
      <formula>1</formula>
    </cfRule>
    <cfRule type="cellIs" dxfId="966" priority="1303" operator="greaterThan">
      <formula>4</formula>
    </cfRule>
    <cfRule type="cellIs" dxfId="965" priority="1304" operator="notEqual">
      <formula>2</formula>
    </cfRule>
    <cfRule type="cellIs" dxfId="964" priority="1305" operator="equal">
      <formula>2</formula>
    </cfRule>
  </conditionalFormatting>
  <conditionalFormatting sqref="P116">
    <cfRule type="cellIs" dxfId="963" priority="1297" operator="lessThan">
      <formula>1</formula>
    </cfRule>
    <cfRule type="cellIs" dxfId="962" priority="1298" operator="greaterThan">
      <formula>4</formula>
    </cfRule>
    <cfRule type="cellIs" dxfId="961" priority="1299" operator="notEqual">
      <formula>1</formula>
    </cfRule>
    <cfRule type="cellIs" dxfId="960" priority="1300" operator="equal">
      <formula>1</formula>
    </cfRule>
  </conditionalFormatting>
  <conditionalFormatting sqref="P122">
    <cfRule type="cellIs" dxfId="959" priority="1292" operator="lessThan">
      <formula>1</formula>
    </cfRule>
    <cfRule type="cellIs" dxfId="958" priority="1293" operator="greaterThan">
      <formula>4</formula>
    </cfRule>
    <cfRule type="cellIs" dxfId="957" priority="1294" operator="notEqual">
      <formula>1</formula>
    </cfRule>
    <cfRule type="cellIs" dxfId="956" priority="1295" operator="equal">
      <formula>1</formula>
    </cfRule>
  </conditionalFormatting>
  <conditionalFormatting sqref="Q122">
    <cfRule type="cellIs" dxfId="955" priority="1287" operator="lessThan">
      <formula>1</formula>
    </cfRule>
    <cfRule type="cellIs" dxfId="954" priority="1288" operator="greaterThan">
      <formula>4</formula>
    </cfRule>
    <cfRule type="cellIs" dxfId="953" priority="1289" operator="notEqual">
      <formula>2</formula>
    </cfRule>
    <cfRule type="cellIs" dxfId="952" priority="1290" operator="equal">
      <formula>2</formula>
    </cfRule>
  </conditionalFormatting>
  <conditionalFormatting sqref="Q134">
    <cfRule type="cellIs" dxfId="951" priority="1267" operator="lessThan">
      <formula>1</formula>
    </cfRule>
    <cfRule type="cellIs" dxfId="950" priority="1268" operator="greaterThan">
      <formula>4</formula>
    </cfRule>
    <cfRule type="cellIs" dxfId="949" priority="1269" operator="notEqual">
      <formula>1</formula>
    </cfRule>
    <cfRule type="cellIs" dxfId="948" priority="1270" operator="equal">
      <formula>1</formula>
    </cfRule>
  </conditionalFormatting>
  <conditionalFormatting sqref="P140">
    <cfRule type="cellIs" dxfId="947" priority="1262" operator="lessThan">
      <formula>1</formula>
    </cfRule>
    <cfRule type="cellIs" dxfId="946" priority="1263" operator="greaterThan">
      <formula>4</formula>
    </cfRule>
    <cfRule type="cellIs" dxfId="945" priority="1264" operator="notEqual">
      <formula>2</formula>
    </cfRule>
    <cfRule type="cellIs" dxfId="944" priority="1265" operator="equal">
      <formula>2</formula>
    </cfRule>
  </conditionalFormatting>
  <conditionalFormatting sqref="Q140">
    <cfRule type="cellIs" dxfId="943" priority="1257" operator="lessThan">
      <formula>1</formula>
    </cfRule>
    <cfRule type="cellIs" dxfId="942" priority="1258" operator="greaterThan">
      <formula>4</formula>
    </cfRule>
    <cfRule type="cellIs" dxfId="941" priority="1259" operator="notEqual">
      <formula>1</formula>
    </cfRule>
    <cfRule type="cellIs" dxfId="940" priority="1260" operator="equal">
      <formula>1</formula>
    </cfRule>
  </conditionalFormatting>
  <conditionalFormatting sqref="F159">
    <cfRule type="cellIs" dxfId="939" priority="1247" operator="lessThan">
      <formula>1</formula>
    </cfRule>
    <cfRule type="cellIs" dxfId="938" priority="1248" operator="greaterThan">
      <formula>4</formula>
    </cfRule>
    <cfRule type="cellIs" dxfId="937" priority="1249" operator="notEqual">
      <formula>1</formula>
    </cfRule>
    <cfRule type="cellIs" dxfId="936" priority="1250" operator="equal">
      <formula>1</formula>
    </cfRule>
  </conditionalFormatting>
  <conditionalFormatting sqref="G177">
    <cfRule type="cellIs" dxfId="935" priority="1237" operator="lessThan">
      <formula>1</formula>
    </cfRule>
    <cfRule type="cellIs" dxfId="934" priority="1238" operator="greaterThan">
      <formula>4</formula>
    </cfRule>
    <cfRule type="cellIs" dxfId="933" priority="1239" operator="notEqual">
      <formula>4</formula>
    </cfRule>
    <cfRule type="cellIs" dxfId="932" priority="1240" operator="equal">
      <formula>4</formula>
    </cfRule>
  </conditionalFormatting>
  <conditionalFormatting sqref="F171">
    <cfRule type="cellIs" dxfId="931" priority="1232" operator="lessThan">
      <formula>1</formula>
    </cfRule>
    <cfRule type="cellIs" dxfId="930" priority="1233" operator="greaterThan">
      <formula>4</formula>
    </cfRule>
    <cfRule type="cellIs" dxfId="929" priority="1234" operator="notEqual">
      <formula>3</formula>
    </cfRule>
    <cfRule type="cellIs" dxfId="928" priority="1235" operator="equal">
      <formula>3</formula>
    </cfRule>
  </conditionalFormatting>
  <conditionalFormatting sqref="G159">
    <cfRule type="cellIs" dxfId="927" priority="1222" operator="lessThan">
      <formula>1</formula>
    </cfRule>
    <cfRule type="cellIs" dxfId="926" priority="1223" operator="greaterThan">
      <formula>4</formula>
    </cfRule>
    <cfRule type="cellIs" dxfId="925" priority="1224" operator="notEqual">
      <formula>3</formula>
    </cfRule>
    <cfRule type="cellIs" dxfId="924" priority="1225" operator="equal">
      <formula>3</formula>
    </cfRule>
  </conditionalFormatting>
  <conditionalFormatting sqref="F165">
    <cfRule type="cellIs" dxfId="923" priority="1217" operator="lessThan">
      <formula>1</formula>
    </cfRule>
    <cfRule type="cellIs" dxfId="922" priority="1218" operator="greaterThan">
      <formula>4</formula>
    </cfRule>
    <cfRule type="cellIs" dxfId="921" priority="1219" operator="notEqual">
      <formula>2</formula>
    </cfRule>
    <cfRule type="cellIs" dxfId="920" priority="1220" operator="equal">
      <formula>2</formula>
    </cfRule>
  </conditionalFormatting>
  <conditionalFormatting sqref="F177">
    <cfRule type="cellIs" dxfId="919" priority="1212" operator="lessThan">
      <formula>1</formula>
    </cfRule>
    <cfRule type="cellIs" dxfId="918" priority="1213" operator="greaterThan">
      <formula>4</formula>
    </cfRule>
    <cfRule type="cellIs" dxfId="917" priority="1214" operator="notEqual">
      <formula>2</formula>
    </cfRule>
    <cfRule type="cellIs" dxfId="916" priority="1215" operator="equal">
      <formula>2</formula>
    </cfRule>
  </conditionalFormatting>
  <conditionalFormatting sqref="G165">
    <cfRule type="cellIs" dxfId="915" priority="1207" operator="lessThan">
      <formula>1</formula>
    </cfRule>
    <cfRule type="cellIs" dxfId="914" priority="1208" operator="greaterThan">
      <formula>4</formula>
    </cfRule>
    <cfRule type="cellIs" dxfId="913" priority="1209" operator="notEqual">
      <formula>4</formula>
    </cfRule>
    <cfRule type="cellIs" dxfId="912" priority="1210" operator="equal">
      <formula>4</formula>
    </cfRule>
  </conditionalFormatting>
  <conditionalFormatting sqref="P153">
    <cfRule type="cellIs" dxfId="911" priority="1197" operator="lessThan">
      <formula>1</formula>
    </cfRule>
    <cfRule type="cellIs" dxfId="910" priority="1198" operator="greaterThan">
      <formula>4</formula>
    </cfRule>
    <cfRule type="cellIs" dxfId="909" priority="1199" operator="notEqual">
      <formula>2</formula>
    </cfRule>
    <cfRule type="cellIs" dxfId="908" priority="1200" operator="equal">
      <formula>2</formula>
    </cfRule>
  </conditionalFormatting>
  <conditionalFormatting sqref="P171">
    <cfRule type="cellIs" dxfId="907" priority="1172" operator="lessThan">
      <formula>1</formula>
    </cfRule>
    <cfRule type="cellIs" dxfId="906" priority="1173" operator="greaterThan">
      <formula>4</formula>
    </cfRule>
    <cfRule type="cellIs" dxfId="905" priority="1174" operator="notEqual">
      <formula>1</formula>
    </cfRule>
    <cfRule type="cellIs" dxfId="904" priority="1175" operator="equal">
      <formula>1</formula>
    </cfRule>
  </conditionalFormatting>
  <conditionalFormatting sqref="Q171">
    <cfRule type="cellIs" dxfId="903" priority="1167" operator="lessThan">
      <formula>1</formula>
    </cfRule>
    <cfRule type="cellIs" dxfId="902" priority="1168" operator="greaterThan">
      <formula>4</formula>
    </cfRule>
    <cfRule type="cellIs" dxfId="901" priority="1169" operator="notEqual">
      <formula>2</formula>
    </cfRule>
    <cfRule type="cellIs" dxfId="900" priority="1170" operator="equal">
      <formula>2</formula>
    </cfRule>
  </conditionalFormatting>
  <conditionalFormatting sqref="P177">
    <cfRule type="cellIs" dxfId="899" priority="1162" operator="lessThan">
      <formula>1</formula>
    </cfRule>
    <cfRule type="cellIs" dxfId="898" priority="1163" operator="greaterThan">
      <formula>4</formula>
    </cfRule>
    <cfRule type="cellIs" dxfId="897" priority="1164" operator="notEqual">
      <formula>1</formula>
    </cfRule>
    <cfRule type="cellIs" dxfId="896" priority="1165" operator="equal">
      <formula>1</formula>
    </cfRule>
  </conditionalFormatting>
  <conditionalFormatting sqref="Q177">
    <cfRule type="cellIs" dxfId="895" priority="1157" operator="lessThan">
      <formula>1</formula>
    </cfRule>
    <cfRule type="cellIs" dxfId="894" priority="1158" operator="greaterThan">
      <formula>4</formula>
    </cfRule>
    <cfRule type="cellIs" dxfId="893" priority="1159" operator="notEqual">
      <formula>2</formula>
    </cfRule>
    <cfRule type="cellIs" dxfId="892" priority="1160" operator="equal">
      <formula>2</formula>
    </cfRule>
  </conditionalFormatting>
  <conditionalFormatting sqref="G190">
    <cfRule type="cellIs" dxfId="891" priority="1127" operator="lessThan">
      <formula>1</formula>
    </cfRule>
    <cfRule type="cellIs" dxfId="890" priority="1128" operator="greaterThan">
      <formula>4</formula>
    </cfRule>
    <cfRule type="cellIs" dxfId="889" priority="1129" operator="notEqual">
      <formula>2</formula>
    </cfRule>
    <cfRule type="cellIs" dxfId="888" priority="1130" operator="equal">
      <formula>2</formula>
    </cfRule>
  </conditionalFormatting>
  <conditionalFormatting sqref="G208">
    <cfRule type="cellIs" dxfId="887" priority="1152" operator="lessThan">
      <formula>1</formula>
    </cfRule>
    <cfRule type="cellIs" dxfId="886" priority="1153" operator="greaterThan">
      <formula>4</formula>
    </cfRule>
    <cfRule type="cellIs" dxfId="885" priority="1154" operator="notEqual">
      <formula>4</formula>
    </cfRule>
    <cfRule type="cellIs" dxfId="884" priority="1155" operator="equal">
      <formula>4</formula>
    </cfRule>
  </conditionalFormatting>
  <conditionalFormatting sqref="F196">
    <cfRule type="cellIs" dxfId="883" priority="1147" operator="lessThan">
      <formula>1</formula>
    </cfRule>
    <cfRule type="cellIs" dxfId="882" priority="1148" operator="greaterThan">
      <formula>4</formula>
    </cfRule>
    <cfRule type="cellIs" dxfId="881" priority="1149" operator="notEqual">
      <formula>4</formula>
    </cfRule>
    <cfRule type="cellIs" dxfId="880" priority="1150" operator="equal">
      <formula>4</formula>
    </cfRule>
  </conditionalFormatting>
  <conditionalFormatting sqref="G196">
    <cfRule type="cellIs" dxfId="879" priority="1122" operator="lessThan">
      <formula>1</formula>
    </cfRule>
    <cfRule type="cellIs" dxfId="878" priority="1123" operator="greaterThan">
      <formula>4</formula>
    </cfRule>
    <cfRule type="cellIs" dxfId="877" priority="1124" operator="notEqual">
      <formula>3</formula>
    </cfRule>
    <cfRule type="cellIs" dxfId="876" priority="1125" operator="equal">
      <formula>3</formula>
    </cfRule>
  </conditionalFormatting>
  <conditionalFormatting sqref="F202">
    <cfRule type="cellIs" dxfId="875" priority="1117" operator="lessThan">
      <formula>1</formula>
    </cfRule>
    <cfRule type="cellIs" dxfId="874" priority="1118" operator="greaterThan">
      <formula>4</formula>
    </cfRule>
    <cfRule type="cellIs" dxfId="873" priority="1119" operator="notEqual">
      <formula>2</formula>
    </cfRule>
    <cfRule type="cellIs" dxfId="872" priority="1120" operator="equal">
      <formula>2</formula>
    </cfRule>
  </conditionalFormatting>
  <conditionalFormatting sqref="G202">
    <cfRule type="cellIs" dxfId="871" priority="1107" operator="lessThan">
      <formula>1</formula>
    </cfRule>
    <cfRule type="cellIs" dxfId="870" priority="1108" operator="greaterThan">
      <formula>4</formula>
    </cfRule>
    <cfRule type="cellIs" dxfId="869" priority="1109" operator="notEqual">
      <formula>4</formula>
    </cfRule>
    <cfRule type="cellIs" dxfId="868" priority="1110" operator="equal">
      <formula>4</formula>
    </cfRule>
  </conditionalFormatting>
  <conditionalFormatting sqref="P190">
    <cfRule type="cellIs" dxfId="867" priority="1097" operator="lessThan">
      <formula>1</formula>
    </cfRule>
    <cfRule type="cellIs" dxfId="866" priority="1098" operator="greaterThan">
      <formula>4</formula>
    </cfRule>
    <cfRule type="cellIs" dxfId="865" priority="1099" operator="notEqual">
      <formula>2</formula>
    </cfRule>
    <cfRule type="cellIs" dxfId="864" priority="1100" operator="equal">
      <formula>2</formula>
    </cfRule>
  </conditionalFormatting>
  <conditionalFormatting sqref="P196">
    <cfRule type="cellIs" dxfId="863" priority="1092" operator="lessThan">
      <formula>1</formula>
    </cfRule>
    <cfRule type="cellIs" dxfId="862" priority="1093" operator="greaterThan">
      <formula>4</formula>
    </cfRule>
    <cfRule type="cellIs" dxfId="861" priority="1094" operator="notEqual">
      <formula>1</formula>
    </cfRule>
    <cfRule type="cellIs" dxfId="860" priority="1095" operator="equal">
      <formula>1</formula>
    </cfRule>
  </conditionalFormatting>
  <conditionalFormatting sqref="Q196">
    <cfRule type="cellIs" dxfId="859" priority="1087" operator="lessThan">
      <formula>1</formula>
    </cfRule>
    <cfRule type="cellIs" dxfId="858" priority="1088" operator="greaterThan">
      <formula>4</formula>
    </cfRule>
    <cfRule type="cellIs" dxfId="857" priority="1089" operator="notEqual">
      <formula>2</formula>
    </cfRule>
    <cfRule type="cellIs" dxfId="856" priority="1090" operator="equal">
      <formula>2</formula>
    </cfRule>
  </conditionalFormatting>
  <conditionalFormatting sqref="P202">
    <cfRule type="cellIs" dxfId="855" priority="1082" operator="lessThan">
      <formula>1</formula>
    </cfRule>
    <cfRule type="cellIs" dxfId="854" priority="1083" operator="greaterThan">
      <formula>4</formula>
    </cfRule>
    <cfRule type="cellIs" dxfId="853" priority="1084" operator="notEqual">
      <formula>1</formula>
    </cfRule>
    <cfRule type="cellIs" dxfId="852" priority="1085" operator="equal">
      <formula>1</formula>
    </cfRule>
  </conditionalFormatting>
  <conditionalFormatting sqref="P208">
    <cfRule type="cellIs" dxfId="851" priority="1072" operator="lessThan">
      <formula>1</formula>
    </cfRule>
    <cfRule type="cellIs" dxfId="850" priority="1073" operator="greaterThan">
      <formula>4</formula>
    </cfRule>
    <cfRule type="cellIs" dxfId="849" priority="1074" operator="notEqual">
      <formula>2</formula>
    </cfRule>
    <cfRule type="cellIs" dxfId="848" priority="1075" operator="equal">
      <formula>2</formula>
    </cfRule>
  </conditionalFormatting>
  <conditionalFormatting sqref="Q208">
    <cfRule type="cellIs" dxfId="847" priority="1067" operator="lessThan">
      <formula>1</formula>
    </cfRule>
    <cfRule type="cellIs" dxfId="846" priority="1068" operator="greaterThan">
      <formula>4</formula>
    </cfRule>
    <cfRule type="cellIs" dxfId="845" priority="1069" operator="notEqual">
      <formula>1</formula>
    </cfRule>
    <cfRule type="cellIs" dxfId="844" priority="1070" operator="equal">
      <formula>1</formula>
    </cfRule>
  </conditionalFormatting>
  <conditionalFormatting sqref="P214">
    <cfRule type="cellIs" dxfId="843" priority="1062" operator="lessThan">
      <formula>1</formula>
    </cfRule>
    <cfRule type="cellIs" dxfId="842" priority="1063" operator="greaterThan">
      <formula>4</formula>
    </cfRule>
    <cfRule type="cellIs" dxfId="841" priority="1064" operator="notEqual">
      <formula>1</formula>
    </cfRule>
    <cfRule type="cellIs" dxfId="840" priority="1065" operator="equal">
      <formula>1</formula>
    </cfRule>
  </conditionalFormatting>
  <conditionalFormatting sqref="Q214">
    <cfRule type="cellIs" dxfId="839" priority="1057" operator="lessThan">
      <formula>1</formula>
    </cfRule>
    <cfRule type="cellIs" dxfId="838" priority="1058" operator="greaterThan">
      <formula>4</formula>
    </cfRule>
    <cfRule type="cellIs" dxfId="837" priority="1059" operator="notEqual">
      <formula>2</formula>
    </cfRule>
    <cfRule type="cellIs" dxfId="836" priority="1060" operator="equal">
      <formula>2</formula>
    </cfRule>
  </conditionalFormatting>
  <conditionalFormatting sqref="G231">
    <cfRule type="cellIs" dxfId="835" priority="1027" operator="lessThan">
      <formula>1</formula>
    </cfRule>
    <cfRule type="cellIs" dxfId="834" priority="1028" operator="greaterThan">
      <formula>4</formula>
    </cfRule>
    <cfRule type="cellIs" dxfId="833" priority="1029" operator="notEqual">
      <formula>2</formula>
    </cfRule>
    <cfRule type="cellIs" dxfId="832" priority="1030" operator="equal">
      <formula>2</formula>
    </cfRule>
  </conditionalFormatting>
  <conditionalFormatting sqref="G249">
    <cfRule type="cellIs" dxfId="831" priority="1052" operator="lessThan">
      <formula>1</formula>
    </cfRule>
    <cfRule type="cellIs" dxfId="830" priority="1053" operator="greaterThan">
      <formula>4</formula>
    </cfRule>
    <cfRule type="cellIs" dxfId="829" priority="1054" operator="notEqual">
      <formula>1</formula>
    </cfRule>
    <cfRule type="cellIs" dxfId="828" priority="1055" operator="equal">
      <formula>1</formula>
    </cfRule>
  </conditionalFormatting>
  <conditionalFormatting sqref="F237">
    <cfRule type="cellIs" dxfId="827" priority="1047" operator="lessThan">
      <formula>1</formula>
    </cfRule>
    <cfRule type="cellIs" dxfId="826" priority="1048" operator="greaterThan">
      <formula>4</formula>
    </cfRule>
    <cfRule type="cellIs" dxfId="825" priority="1049" operator="notEqual">
      <formula>1</formula>
    </cfRule>
    <cfRule type="cellIs" dxfId="824" priority="1050" operator="equal">
      <formula>1</formula>
    </cfRule>
  </conditionalFormatting>
  <conditionalFormatting sqref="F231">
    <cfRule type="cellIs" dxfId="823" priority="1042" operator="lessThan">
      <formula>1</formula>
    </cfRule>
    <cfRule type="cellIs" dxfId="822" priority="1043" operator="greaterThan">
      <formula>4</formula>
    </cfRule>
    <cfRule type="cellIs" dxfId="821" priority="1044" operator="notEqual">
      <formula>3</formula>
    </cfRule>
    <cfRule type="cellIs" dxfId="820" priority="1045" operator="equal">
      <formula>3</formula>
    </cfRule>
  </conditionalFormatting>
  <conditionalFormatting sqref="G255">
    <cfRule type="cellIs" dxfId="819" priority="1037" operator="lessThan">
      <formula>1</formula>
    </cfRule>
    <cfRule type="cellIs" dxfId="818" priority="1038" operator="greaterThan">
      <formula>4</formula>
    </cfRule>
    <cfRule type="cellIs" dxfId="817" priority="1039" operator="notEqual">
      <formula>4</formula>
    </cfRule>
    <cfRule type="cellIs" dxfId="816" priority="1040" operator="equal">
      <formula>4</formula>
    </cfRule>
  </conditionalFormatting>
  <conditionalFormatting sqref="F249">
    <cfRule type="cellIs" dxfId="815" priority="1032" operator="lessThan">
      <formula>1</formula>
    </cfRule>
    <cfRule type="cellIs" dxfId="814" priority="1033" operator="greaterThan">
      <formula>4</formula>
    </cfRule>
    <cfRule type="cellIs" dxfId="813" priority="1034" operator="notEqual">
      <formula>3</formula>
    </cfRule>
    <cfRule type="cellIs" dxfId="812" priority="1035" operator="equal">
      <formula>3</formula>
    </cfRule>
  </conditionalFormatting>
  <conditionalFormatting sqref="G237">
    <cfRule type="cellIs" dxfId="811" priority="1022" operator="lessThan">
      <formula>1</formula>
    </cfRule>
    <cfRule type="cellIs" dxfId="810" priority="1023" operator="greaterThan">
      <formula>4</formula>
    </cfRule>
    <cfRule type="cellIs" dxfId="809" priority="1024" operator="notEqual">
      <formula>3</formula>
    </cfRule>
    <cfRule type="cellIs" dxfId="808" priority="1025" operator="equal">
      <formula>3</formula>
    </cfRule>
  </conditionalFormatting>
  <conditionalFormatting sqref="F243">
    <cfRule type="cellIs" dxfId="807" priority="1017" operator="lessThan">
      <formula>1</formula>
    </cfRule>
    <cfRule type="cellIs" dxfId="806" priority="1018" operator="greaterThan">
      <formula>4</formula>
    </cfRule>
    <cfRule type="cellIs" dxfId="805" priority="1019" operator="notEqual">
      <formula>2</formula>
    </cfRule>
    <cfRule type="cellIs" dxfId="804" priority="1020" operator="equal">
      <formula>2</formula>
    </cfRule>
  </conditionalFormatting>
  <conditionalFormatting sqref="F255">
    <cfRule type="cellIs" dxfId="803" priority="1012" operator="lessThan">
      <formula>1</formula>
    </cfRule>
    <cfRule type="cellIs" dxfId="802" priority="1013" operator="greaterThan">
      <formula>4</formula>
    </cfRule>
    <cfRule type="cellIs" dxfId="801" priority="1014" operator="notEqual">
      <formula>2</formula>
    </cfRule>
    <cfRule type="cellIs" dxfId="800" priority="1015" operator="equal">
      <formula>2</formula>
    </cfRule>
  </conditionalFormatting>
  <conditionalFormatting sqref="G243">
    <cfRule type="cellIs" dxfId="799" priority="1007" operator="lessThan">
      <formula>1</formula>
    </cfRule>
    <cfRule type="cellIs" dxfId="798" priority="1008" operator="greaterThan">
      <formula>4</formula>
    </cfRule>
    <cfRule type="cellIs" dxfId="797" priority="1009" operator="notEqual">
      <formula>4</formula>
    </cfRule>
    <cfRule type="cellIs" dxfId="796" priority="1010" operator="equal">
      <formula>4</formula>
    </cfRule>
  </conditionalFormatting>
  <conditionalFormatting sqref="Q231">
    <cfRule type="cellIs" dxfId="795" priority="1002" operator="lessThan">
      <formula>1</formula>
    </cfRule>
    <cfRule type="cellIs" dxfId="794" priority="1003" operator="greaterThan">
      <formula>4</formula>
    </cfRule>
    <cfRule type="cellIs" dxfId="793" priority="1004" operator="notEqual">
      <formula>2</formula>
    </cfRule>
    <cfRule type="cellIs" dxfId="792" priority="1005" operator="equal">
      <formula>2</formula>
    </cfRule>
  </conditionalFormatting>
  <conditionalFormatting sqref="P231">
    <cfRule type="cellIs" dxfId="791" priority="997" operator="lessThan">
      <formula>1</formula>
    </cfRule>
    <cfRule type="cellIs" dxfId="790" priority="998" operator="greaterThan">
      <formula>4</formula>
    </cfRule>
    <cfRule type="cellIs" dxfId="789" priority="999" operator="notEqual">
      <formula>2</formula>
    </cfRule>
    <cfRule type="cellIs" dxfId="788" priority="1000" operator="equal">
      <formula>2</formula>
    </cfRule>
  </conditionalFormatting>
  <conditionalFormatting sqref="P237">
    <cfRule type="cellIs" dxfId="787" priority="992" operator="lessThan">
      <formula>1</formula>
    </cfRule>
    <cfRule type="cellIs" dxfId="786" priority="993" operator="greaterThan">
      <formula>4</formula>
    </cfRule>
    <cfRule type="cellIs" dxfId="785" priority="994" operator="notEqual">
      <formula>1</formula>
    </cfRule>
    <cfRule type="cellIs" dxfId="784" priority="995" operator="equal">
      <formula>1</formula>
    </cfRule>
  </conditionalFormatting>
  <conditionalFormatting sqref="Q237">
    <cfRule type="cellIs" dxfId="783" priority="987" operator="lessThan">
      <formula>1</formula>
    </cfRule>
    <cfRule type="cellIs" dxfId="782" priority="988" operator="greaterThan">
      <formula>4</formula>
    </cfRule>
    <cfRule type="cellIs" dxfId="781" priority="989" operator="notEqual">
      <formula>2</formula>
    </cfRule>
    <cfRule type="cellIs" dxfId="780" priority="990" operator="equal">
      <formula>2</formula>
    </cfRule>
  </conditionalFormatting>
  <conditionalFormatting sqref="P243">
    <cfRule type="cellIs" dxfId="779" priority="982" operator="lessThan">
      <formula>1</formula>
    </cfRule>
    <cfRule type="cellIs" dxfId="778" priority="983" operator="greaterThan">
      <formula>4</formula>
    </cfRule>
    <cfRule type="cellIs" dxfId="777" priority="984" operator="notEqual">
      <formula>1</formula>
    </cfRule>
    <cfRule type="cellIs" dxfId="776" priority="985" operator="equal">
      <formula>1</formula>
    </cfRule>
  </conditionalFormatting>
  <conditionalFormatting sqref="Q243">
    <cfRule type="cellIs" dxfId="775" priority="977" operator="lessThan">
      <formula>1</formula>
    </cfRule>
    <cfRule type="cellIs" dxfId="774" priority="978" operator="greaterThan">
      <formula>4</formula>
    </cfRule>
    <cfRule type="cellIs" dxfId="773" priority="979" operator="notEqual">
      <formula>1</formula>
    </cfRule>
    <cfRule type="cellIs" dxfId="772" priority="980" operator="equal">
      <formula>1</formula>
    </cfRule>
  </conditionalFormatting>
  <conditionalFormatting sqref="P249">
    <cfRule type="cellIs" dxfId="771" priority="972" operator="lessThan">
      <formula>1</formula>
    </cfRule>
    <cfRule type="cellIs" dxfId="770" priority="973" operator="greaterThan">
      <formula>4</formula>
    </cfRule>
    <cfRule type="cellIs" dxfId="769" priority="974" operator="notEqual">
      <formula>2</formula>
    </cfRule>
    <cfRule type="cellIs" dxfId="768" priority="975" operator="equal">
      <formula>2</formula>
    </cfRule>
  </conditionalFormatting>
  <conditionalFormatting sqref="Q249">
    <cfRule type="cellIs" dxfId="767" priority="967" operator="lessThan">
      <formula>1</formula>
    </cfRule>
    <cfRule type="cellIs" dxfId="766" priority="968" operator="greaterThan">
      <formula>4</formula>
    </cfRule>
    <cfRule type="cellIs" dxfId="765" priority="969" operator="notEqual">
      <formula>1</formula>
    </cfRule>
    <cfRule type="cellIs" dxfId="764" priority="970" operator="equal">
      <formula>1</formula>
    </cfRule>
  </conditionalFormatting>
  <conditionalFormatting sqref="P255">
    <cfRule type="cellIs" dxfId="763" priority="962" operator="lessThan">
      <formula>1</formula>
    </cfRule>
    <cfRule type="cellIs" dxfId="762" priority="963" operator="greaterThan">
      <formula>4</formula>
    </cfRule>
    <cfRule type="cellIs" dxfId="761" priority="964" operator="notEqual">
      <formula>1</formula>
    </cfRule>
    <cfRule type="cellIs" dxfId="760" priority="965" operator="equal">
      <formula>1</formula>
    </cfRule>
  </conditionalFormatting>
  <conditionalFormatting sqref="Q255">
    <cfRule type="cellIs" dxfId="759" priority="957" operator="lessThan">
      <formula>1</formula>
    </cfRule>
    <cfRule type="cellIs" dxfId="758" priority="958" operator="greaterThan">
      <formula>4</formula>
    </cfRule>
    <cfRule type="cellIs" dxfId="757" priority="959" operator="notEqual">
      <formula>2</formula>
    </cfRule>
    <cfRule type="cellIs" dxfId="756" priority="960" operator="equal">
      <formula>2</formula>
    </cfRule>
  </conditionalFormatting>
  <conditionalFormatting sqref="G269">
    <cfRule type="cellIs" dxfId="755" priority="927" operator="lessThan">
      <formula>1</formula>
    </cfRule>
    <cfRule type="cellIs" dxfId="754" priority="928" operator="greaterThan">
      <formula>4</formula>
    </cfRule>
    <cfRule type="cellIs" dxfId="753" priority="929" operator="notEqual">
      <formula>2</formula>
    </cfRule>
    <cfRule type="cellIs" dxfId="752" priority="930" operator="equal">
      <formula>2</formula>
    </cfRule>
  </conditionalFormatting>
  <conditionalFormatting sqref="G287">
    <cfRule type="cellIs" dxfId="751" priority="952" operator="lessThan">
      <formula>1</formula>
    </cfRule>
    <cfRule type="cellIs" dxfId="750" priority="953" operator="greaterThan">
      <formula>4</formula>
    </cfRule>
    <cfRule type="cellIs" dxfId="749" priority="954" operator="notEqual">
      <formula>1</formula>
    </cfRule>
    <cfRule type="cellIs" dxfId="748" priority="955" operator="equal">
      <formula>1</formula>
    </cfRule>
  </conditionalFormatting>
  <conditionalFormatting sqref="F275">
    <cfRule type="cellIs" dxfId="747" priority="947" operator="lessThan">
      <formula>1</formula>
    </cfRule>
    <cfRule type="cellIs" dxfId="746" priority="948" operator="greaterThan">
      <formula>4</formula>
    </cfRule>
    <cfRule type="cellIs" dxfId="745" priority="949" operator="notEqual">
      <formula>1</formula>
    </cfRule>
    <cfRule type="cellIs" dxfId="744" priority="950" operator="equal">
      <formula>1</formula>
    </cfRule>
  </conditionalFormatting>
  <conditionalFormatting sqref="F269">
    <cfRule type="cellIs" dxfId="743" priority="942" operator="lessThan">
      <formula>1</formula>
    </cfRule>
    <cfRule type="cellIs" dxfId="742" priority="943" operator="greaterThan">
      <formula>4</formula>
    </cfRule>
    <cfRule type="cellIs" dxfId="741" priority="944" operator="notEqual">
      <formula>3</formula>
    </cfRule>
    <cfRule type="cellIs" dxfId="740" priority="945" operator="equal">
      <formula>3</formula>
    </cfRule>
  </conditionalFormatting>
  <conditionalFormatting sqref="G293">
    <cfRule type="cellIs" dxfId="739" priority="937" operator="lessThan">
      <formula>1</formula>
    </cfRule>
    <cfRule type="cellIs" dxfId="738" priority="938" operator="greaterThan">
      <formula>4</formula>
    </cfRule>
    <cfRule type="cellIs" dxfId="737" priority="939" operator="notEqual">
      <formula>4</formula>
    </cfRule>
    <cfRule type="cellIs" dxfId="736" priority="940" operator="equal">
      <formula>4</formula>
    </cfRule>
  </conditionalFormatting>
  <conditionalFormatting sqref="F287">
    <cfRule type="cellIs" dxfId="735" priority="932" operator="lessThan">
      <formula>1</formula>
    </cfRule>
    <cfRule type="cellIs" dxfId="734" priority="933" operator="greaterThan">
      <formula>4</formula>
    </cfRule>
    <cfRule type="cellIs" dxfId="733" priority="934" operator="notEqual">
      <formula>3</formula>
    </cfRule>
    <cfRule type="cellIs" dxfId="732" priority="935" operator="equal">
      <formula>3</formula>
    </cfRule>
  </conditionalFormatting>
  <conditionalFormatting sqref="G275">
    <cfRule type="cellIs" dxfId="731" priority="922" operator="lessThan">
      <formula>1</formula>
    </cfRule>
    <cfRule type="cellIs" dxfId="730" priority="923" operator="greaterThan">
      <formula>4</formula>
    </cfRule>
    <cfRule type="cellIs" dxfId="729" priority="924" operator="notEqual">
      <formula>3</formula>
    </cfRule>
    <cfRule type="cellIs" dxfId="728" priority="925" operator="equal">
      <formula>3</formula>
    </cfRule>
  </conditionalFormatting>
  <conditionalFormatting sqref="F281">
    <cfRule type="cellIs" dxfId="727" priority="917" operator="lessThan">
      <formula>1</formula>
    </cfRule>
    <cfRule type="cellIs" dxfId="726" priority="918" operator="greaterThan">
      <formula>4</formula>
    </cfRule>
    <cfRule type="cellIs" dxfId="725" priority="919" operator="notEqual">
      <formula>2</formula>
    </cfRule>
    <cfRule type="cellIs" dxfId="724" priority="920" operator="equal">
      <formula>2</formula>
    </cfRule>
  </conditionalFormatting>
  <conditionalFormatting sqref="F293">
    <cfRule type="cellIs" dxfId="723" priority="912" operator="lessThan">
      <formula>1</formula>
    </cfRule>
    <cfRule type="cellIs" dxfId="722" priority="913" operator="greaterThan">
      <formula>4</formula>
    </cfRule>
    <cfRule type="cellIs" dxfId="721" priority="914" operator="notEqual">
      <formula>2</formula>
    </cfRule>
    <cfRule type="cellIs" dxfId="720" priority="915" operator="equal">
      <formula>2</formula>
    </cfRule>
  </conditionalFormatting>
  <conditionalFormatting sqref="G281">
    <cfRule type="cellIs" dxfId="719" priority="907" operator="lessThan">
      <formula>1</formula>
    </cfRule>
    <cfRule type="cellIs" dxfId="718" priority="908" operator="greaterThan">
      <formula>4</formula>
    </cfRule>
    <cfRule type="cellIs" dxfId="717" priority="909" operator="notEqual">
      <formula>4</formula>
    </cfRule>
    <cfRule type="cellIs" dxfId="716" priority="910" operator="equal">
      <formula>4</formula>
    </cfRule>
  </conditionalFormatting>
  <conditionalFormatting sqref="Q269">
    <cfRule type="cellIs" dxfId="715" priority="902" operator="lessThan">
      <formula>1</formula>
    </cfRule>
    <cfRule type="cellIs" dxfId="714" priority="903" operator="greaterThan">
      <formula>4</formula>
    </cfRule>
    <cfRule type="cellIs" dxfId="713" priority="904" operator="notEqual">
      <formula>2</formula>
    </cfRule>
    <cfRule type="cellIs" dxfId="712" priority="905" operator="equal">
      <formula>2</formula>
    </cfRule>
  </conditionalFormatting>
  <conditionalFormatting sqref="P269">
    <cfRule type="cellIs" dxfId="711" priority="897" operator="lessThan">
      <formula>1</formula>
    </cfRule>
    <cfRule type="cellIs" dxfId="710" priority="898" operator="greaterThan">
      <formula>4</formula>
    </cfRule>
    <cfRule type="cellIs" dxfId="709" priority="899" operator="notEqual">
      <formula>2</formula>
    </cfRule>
    <cfRule type="cellIs" dxfId="708" priority="900" operator="equal">
      <formula>2</formula>
    </cfRule>
  </conditionalFormatting>
  <conditionalFormatting sqref="P275">
    <cfRule type="cellIs" dxfId="707" priority="892" operator="lessThan">
      <formula>1</formula>
    </cfRule>
    <cfRule type="cellIs" dxfId="706" priority="893" operator="greaterThan">
      <formula>4</formula>
    </cfRule>
    <cfRule type="cellIs" dxfId="705" priority="894" operator="notEqual">
      <formula>1</formula>
    </cfRule>
    <cfRule type="cellIs" dxfId="704" priority="895" operator="equal">
      <formula>1</formula>
    </cfRule>
  </conditionalFormatting>
  <conditionalFormatting sqref="Q275">
    <cfRule type="cellIs" dxfId="703" priority="887" operator="lessThan">
      <formula>1</formula>
    </cfRule>
    <cfRule type="cellIs" dxfId="702" priority="888" operator="greaterThan">
      <formula>4</formula>
    </cfRule>
    <cfRule type="cellIs" dxfId="701" priority="889" operator="notEqual">
      <formula>2</formula>
    </cfRule>
    <cfRule type="cellIs" dxfId="700" priority="890" operator="equal">
      <formula>2</formula>
    </cfRule>
  </conditionalFormatting>
  <conditionalFormatting sqref="P281">
    <cfRule type="cellIs" dxfId="699" priority="882" operator="lessThan">
      <formula>1</formula>
    </cfRule>
    <cfRule type="cellIs" dxfId="698" priority="883" operator="greaterThan">
      <formula>4</formula>
    </cfRule>
    <cfRule type="cellIs" dxfId="697" priority="884" operator="notEqual">
      <formula>1</formula>
    </cfRule>
    <cfRule type="cellIs" dxfId="696" priority="885" operator="equal">
      <formula>1</formula>
    </cfRule>
  </conditionalFormatting>
  <conditionalFormatting sqref="Q281">
    <cfRule type="cellIs" dxfId="695" priority="877" operator="lessThan">
      <formula>1</formula>
    </cfRule>
    <cfRule type="cellIs" dxfId="694" priority="878" operator="greaterThan">
      <formula>4</formula>
    </cfRule>
    <cfRule type="cellIs" dxfId="693" priority="879" operator="notEqual">
      <formula>1</formula>
    </cfRule>
    <cfRule type="cellIs" dxfId="692" priority="880" operator="equal">
      <formula>1</formula>
    </cfRule>
  </conditionalFormatting>
  <conditionalFormatting sqref="P287">
    <cfRule type="cellIs" dxfId="691" priority="872" operator="lessThan">
      <formula>1</formula>
    </cfRule>
    <cfRule type="cellIs" dxfId="690" priority="873" operator="greaterThan">
      <formula>4</formula>
    </cfRule>
    <cfRule type="cellIs" dxfId="689" priority="874" operator="notEqual">
      <formula>2</formula>
    </cfRule>
    <cfRule type="cellIs" dxfId="688" priority="875" operator="equal">
      <formula>2</formula>
    </cfRule>
  </conditionalFormatting>
  <conditionalFormatting sqref="Q287">
    <cfRule type="cellIs" dxfId="687" priority="867" operator="lessThan">
      <formula>1</formula>
    </cfRule>
    <cfRule type="cellIs" dxfId="686" priority="868" operator="greaterThan">
      <formula>4</formula>
    </cfRule>
    <cfRule type="cellIs" dxfId="685" priority="869" operator="notEqual">
      <formula>1</formula>
    </cfRule>
    <cfRule type="cellIs" dxfId="684" priority="870" operator="equal">
      <formula>1</formula>
    </cfRule>
  </conditionalFormatting>
  <conditionalFormatting sqref="P293">
    <cfRule type="cellIs" dxfId="683" priority="862" operator="lessThan">
      <formula>1</formula>
    </cfRule>
    <cfRule type="cellIs" dxfId="682" priority="863" operator="greaterThan">
      <formula>4</formula>
    </cfRule>
    <cfRule type="cellIs" dxfId="681" priority="864" operator="notEqual">
      <formula>1</formula>
    </cfRule>
    <cfRule type="cellIs" dxfId="680" priority="865" operator="equal">
      <formula>1</formula>
    </cfRule>
  </conditionalFormatting>
  <conditionalFormatting sqref="Q293">
    <cfRule type="cellIs" dxfId="679" priority="857" operator="lessThan">
      <formula>1</formula>
    </cfRule>
    <cfRule type="cellIs" dxfId="678" priority="858" operator="greaterThan">
      <formula>4</formula>
    </cfRule>
    <cfRule type="cellIs" dxfId="677" priority="859" operator="notEqual">
      <formula>2</formula>
    </cfRule>
    <cfRule type="cellIs" dxfId="676" priority="860" operator="equal">
      <formula>2</formula>
    </cfRule>
  </conditionalFormatting>
  <conditionalFormatting sqref="G306">
    <cfRule type="cellIs" dxfId="675" priority="827" operator="lessThan">
      <formula>1</formula>
    </cfRule>
    <cfRule type="cellIs" dxfId="674" priority="828" operator="greaterThan">
      <formula>4</formula>
    </cfRule>
    <cfRule type="cellIs" dxfId="673" priority="829" operator="notEqual">
      <formula>2</formula>
    </cfRule>
    <cfRule type="cellIs" dxfId="672" priority="830" operator="equal">
      <formula>2</formula>
    </cfRule>
  </conditionalFormatting>
  <conditionalFormatting sqref="G324">
    <cfRule type="cellIs" dxfId="671" priority="852" operator="lessThan">
      <formula>1</formula>
    </cfRule>
    <cfRule type="cellIs" dxfId="670" priority="853" operator="greaterThan">
      <formula>4</formula>
    </cfRule>
    <cfRule type="cellIs" dxfId="669" priority="854" operator="notEqual">
      <formula>1</formula>
    </cfRule>
    <cfRule type="cellIs" dxfId="668" priority="855" operator="equal">
      <formula>1</formula>
    </cfRule>
  </conditionalFormatting>
  <conditionalFormatting sqref="F312">
    <cfRule type="cellIs" dxfId="667" priority="847" operator="lessThan">
      <formula>1</formula>
    </cfRule>
    <cfRule type="cellIs" dxfId="666" priority="848" operator="greaterThan">
      <formula>4</formula>
    </cfRule>
    <cfRule type="cellIs" dxfId="665" priority="849" operator="notEqual">
      <formula>1</formula>
    </cfRule>
    <cfRule type="cellIs" dxfId="664" priority="850" operator="equal">
      <formula>1</formula>
    </cfRule>
  </conditionalFormatting>
  <conditionalFormatting sqref="F306">
    <cfRule type="cellIs" dxfId="663" priority="842" operator="lessThan">
      <formula>1</formula>
    </cfRule>
    <cfRule type="cellIs" dxfId="662" priority="843" operator="greaterThan">
      <formula>4</formula>
    </cfRule>
    <cfRule type="cellIs" dxfId="661" priority="844" operator="notEqual">
      <formula>3</formula>
    </cfRule>
    <cfRule type="cellIs" dxfId="660" priority="845" operator="equal">
      <formula>3</formula>
    </cfRule>
  </conditionalFormatting>
  <conditionalFormatting sqref="G330">
    <cfRule type="cellIs" dxfId="659" priority="837" operator="lessThan">
      <formula>1</formula>
    </cfRule>
    <cfRule type="cellIs" dxfId="658" priority="838" operator="greaterThan">
      <formula>4</formula>
    </cfRule>
    <cfRule type="cellIs" dxfId="657" priority="839" operator="notEqual">
      <formula>4</formula>
    </cfRule>
    <cfRule type="cellIs" dxfId="656" priority="840" operator="equal">
      <formula>4</formula>
    </cfRule>
  </conditionalFormatting>
  <conditionalFormatting sqref="F324">
    <cfRule type="cellIs" dxfId="655" priority="832" operator="lessThan">
      <formula>1</formula>
    </cfRule>
    <cfRule type="cellIs" dxfId="654" priority="833" operator="greaterThan">
      <formula>4</formula>
    </cfRule>
    <cfRule type="cellIs" dxfId="653" priority="834" operator="notEqual">
      <formula>3</formula>
    </cfRule>
    <cfRule type="cellIs" dxfId="652" priority="835" operator="equal">
      <formula>3</formula>
    </cfRule>
  </conditionalFormatting>
  <conditionalFormatting sqref="G312">
    <cfRule type="cellIs" dxfId="651" priority="822" operator="lessThan">
      <formula>1</formula>
    </cfRule>
    <cfRule type="cellIs" dxfId="650" priority="823" operator="greaterThan">
      <formula>4</formula>
    </cfRule>
    <cfRule type="cellIs" dxfId="649" priority="824" operator="notEqual">
      <formula>3</formula>
    </cfRule>
    <cfRule type="cellIs" dxfId="648" priority="825" operator="equal">
      <formula>3</formula>
    </cfRule>
  </conditionalFormatting>
  <conditionalFormatting sqref="F318">
    <cfRule type="cellIs" dxfId="647" priority="817" operator="lessThan">
      <formula>1</formula>
    </cfRule>
    <cfRule type="cellIs" dxfId="646" priority="818" operator="greaterThan">
      <formula>4</formula>
    </cfRule>
    <cfRule type="cellIs" dxfId="645" priority="819" operator="notEqual">
      <formula>2</formula>
    </cfRule>
    <cfRule type="cellIs" dxfId="644" priority="820" operator="equal">
      <formula>2</formula>
    </cfRule>
  </conditionalFormatting>
  <conditionalFormatting sqref="F330">
    <cfRule type="cellIs" dxfId="643" priority="812" operator="lessThan">
      <formula>1</formula>
    </cfRule>
    <cfRule type="cellIs" dxfId="642" priority="813" operator="greaterThan">
      <formula>4</formula>
    </cfRule>
    <cfRule type="cellIs" dxfId="641" priority="814" operator="notEqual">
      <formula>2</formula>
    </cfRule>
    <cfRule type="cellIs" dxfId="640" priority="815" operator="equal">
      <formula>2</formula>
    </cfRule>
  </conditionalFormatting>
  <conditionalFormatting sqref="G318">
    <cfRule type="cellIs" dxfId="639" priority="807" operator="lessThan">
      <formula>1</formula>
    </cfRule>
    <cfRule type="cellIs" dxfId="638" priority="808" operator="greaterThan">
      <formula>4</formula>
    </cfRule>
    <cfRule type="cellIs" dxfId="637" priority="809" operator="notEqual">
      <formula>4</formula>
    </cfRule>
    <cfRule type="cellIs" dxfId="636" priority="810" operator="equal">
      <formula>4</formula>
    </cfRule>
  </conditionalFormatting>
  <conditionalFormatting sqref="Q306">
    <cfRule type="cellIs" dxfId="635" priority="802" operator="lessThan">
      <formula>1</formula>
    </cfRule>
    <cfRule type="cellIs" dxfId="634" priority="803" operator="greaterThan">
      <formula>4</formula>
    </cfRule>
    <cfRule type="cellIs" dxfId="633" priority="804" operator="notEqual">
      <formula>2</formula>
    </cfRule>
    <cfRule type="cellIs" dxfId="632" priority="805" operator="equal">
      <formula>2</formula>
    </cfRule>
  </conditionalFormatting>
  <conditionalFormatting sqref="P306">
    <cfRule type="cellIs" dxfId="631" priority="797" operator="lessThan">
      <formula>1</formula>
    </cfRule>
    <cfRule type="cellIs" dxfId="630" priority="798" operator="greaterThan">
      <formula>4</formula>
    </cfRule>
    <cfRule type="cellIs" dxfId="629" priority="799" operator="notEqual">
      <formula>2</formula>
    </cfRule>
    <cfRule type="cellIs" dxfId="628" priority="800" operator="equal">
      <formula>2</formula>
    </cfRule>
  </conditionalFormatting>
  <conditionalFormatting sqref="P312">
    <cfRule type="cellIs" dxfId="627" priority="792" operator="lessThan">
      <formula>1</formula>
    </cfRule>
    <cfRule type="cellIs" dxfId="626" priority="793" operator="greaterThan">
      <formula>4</formula>
    </cfRule>
    <cfRule type="cellIs" dxfId="625" priority="794" operator="notEqual">
      <formula>1</formula>
    </cfRule>
    <cfRule type="cellIs" dxfId="624" priority="795" operator="equal">
      <formula>1</formula>
    </cfRule>
  </conditionalFormatting>
  <conditionalFormatting sqref="Q312">
    <cfRule type="cellIs" dxfId="623" priority="787" operator="lessThan">
      <formula>1</formula>
    </cfRule>
    <cfRule type="cellIs" dxfId="622" priority="788" operator="greaterThan">
      <formula>4</formula>
    </cfRule>
    <cfRule type="cellIs" dxfId="621" priority="789" operator="notEqual">
      <formula>2</formula>
    </cfRule>
    <cfRule type="cellIs" dxfId="620" priority="790" operator="equal">
      <formula>2</formula>
    </cfRule>
  </conditionalFormatting>
  <conditionalFormatting sqref="P318">
    <cfRule type="cellIs" dxfId="619" priority="782" operator="lessThan">
      <formula>1</formula>
    </cfRule>
    <cfRule type="cellIs" dxfId="618" priority="783" operator="greaterThan">
      <formula>4</formula>
    </cfRule>
    <cfRule type="cellIs" dxfId="617" priority="784" operator="notEqual">
      <formula>1</formula>
    </cfRule>
    <cfRule type="cellIs" dxfId="616" priority="785" operator="equal">
      <formula>1</formula>
    </cfRule>
  </conditionalFormatting>
  <conditionalFormatting sqref="Q318">
    <cfRule type="cellIs" dxfId="615" priority="777" operator="lessThan">
      <formula>1</formula>
    </cfRule>
    <cfRule type="cellIs" dxfId="614" priority="778" operator="greaterThan">
      <formula>4</formula>
    </cfRule>
    <cfRule type="cellIs" dxfId="613" priority="779" operator="notEqual">
      <formula>1</formula>
    </cfRule>
    <cfRule type="cellIs" dxfId="612" priority="780" operator="equal">
      <formula>1</formula>
    </cfRule>
  </conditionalFormatting>
  <conditionalFormatting sqref="P324">
    <cfRule type="cellIs" dxfId="611" priority="772" operator="lessThan">
      <formula>1</formula>
    </cfRule>
    <cfRule type="cellIs" dxfId="610" priority="773" operator="greaterThan">
      <formula>4</formula>
    </cfRule>
    <cfRule type="cellIs" dxfId="609" priority="774" operator="notEqual">
      <formula>2</formula>
    </cfRule>
    <cfRule type="cellIs" dxfId="608" priority="775" operator="equal">
      <formula>2</formula>
    </cfRule>
  </conditionalFormatting>
  <conditionalFormatting sqref="Q324">
    <cfRule type="cellIs" dxfId="607" priority="767" operator="lessThan">
      <formula>1</formula>
    </cfRule>
    <cfRule type="cellIs" dxfId="606" priority="768" operator="greaterThan">
      <formula>4</formula>
    </cfRule>
    <cfRule type="cellIs" dxfId="605" priority="769" operator="notEqual">
      <formula>1</formula>
    </cfRule>
    <cfRule type="cellIs" dxfId="604" priority="770" operator="equal">
      <formula>1</formula>
    </cfRule>
  </conditionalFormatting>
  <conditionalFormatting sqref="P330">
    <cfRule type="cellIs" dxfId="603" priority="762" operator="lessThan">
      <formula>1</formula>
    </cfRule>
    <cfRule type="cellIs" dxfId="602" priority="763" operator="greaterThan">
      <formula>4</formula>
    </cfRule>
    <cfRule type="cellIs" dxfId="601" priority="764" operator="notEqual">
      <formula>1</formula>
    </cfRule>
    <cfRule type="cellIs" dxfId="600" priority="765" operator="equal">
      <formula>1</formula>
    </cfRule>
  </conditionalFormatting>
  <conditionalFormatting sqref="Q330">
    <cfRule type="cellIs" dxfId="599" priority="757" operator="lessThan">
      <formula>1</formula>
    </cfRule>
    <cfRule type="cellIs" dxfId="598" priority="758" operator="greaterThan">
      <formula>4</formula>
    </cfRule>
    <cfRule type="cellIs" dxfId="597" priority="759" operator="notEqual">
      <formula>2</formula>
    </cfRule>
    <cfRule type="cellIs" dxfId="596" priority="760" operator="equal">
      <formula>2</formula>
    </cfRule>
  </conditionalFormatting>
  <conditionalFormatting sqref="G344">
    <cfRule type="cellIs" dxfId="595" priority="727" operator="lessThan">
      <formula>1</formula>
    </cfRule>
    <cfRule type="cellIs" dxfId="594" priority="728" operator="greaterThan">
      <formula>4</formula>
    </cfRule>
    <cfRule type="cellIs" dxfId="593" priority="729" operator="notEqual">
      <formula>2</formula>
    </cfRule>
    <cfRule type="cellIs" dxfId="592" priority="730" operator="equal">
      <formula>2</formula>
    </cfRule>
  </conditionalFormatting>
  <conditionalFormatting sqref="G362">
    <cfRule type="cellIs" dxfId="591" priority="752" operator="lessThan">
      <formula>1</formula>
    </cfRule>
    <cfRule type="cellIs" dxfId="590" priority="753" operator="greaterThan">
      <formula>4</formula>
    </cfRule>
    <cfRule type="cellIs" dxfId="589" priority="754" operator="notEqual">
      <formula>1</formula>
    </cfRule>
    <cfRule type="cellIs" dxfId="588" priority="755" operator="equal">
      <formula>1</formula>
    </cfRule>
  </conditionalFormatting>
  <conditionalFormatting sqref="F350">
    <cfRule type="cellIs" dxfId="587" priority="747" operator="lessThan">
      <formula>1</formula>
    </cfRule>
    <cfRule type="cellIs" dxfId="586" priority="748" operator="greaterThan">
      <formula>4</formula>
    </cfRule>
    <cfRule type="cellIs" dxfId="585" priority="749" operator="notEqual">
      <formula>1</formula>
    </cfRule>
    <cfRule type="cellIs" dxfId="584" priority="750" operator="equal">
      <formula>1</formula>
    </cfRule>
  </conditionalFormatting>
  <conditionalFormatting sqref="F344">
    <cfRule type="cellIs" dxfId="583" priority="742" operator="lessThan">
      <formula>1</formula>
    </cfRule>
    <cfRule type="cellIs" dxfId="582" priority="743" operator="greaterThan">
      <formula>4</formula>
    </cfRule>
    <cfRule type="cellIs" dxfId="581" priority="744" operator="notEqual">
      <formula>3</formula>
    </cfRule>
    <cfRule type="cellIs" dxfId="580" priority="745" operator="equal">
      <formula>3</formula>
    </cfRule>
  </conditionalFormatting>
  <conditionalFormatting sqref="G368">
    <cfRule type="cellIs" dxfId="579" priority="737" operator="lessThan">
      <formula>1</formula>
    </cfRule>
    <cfRule type="cellIs" dxfId="578" priority="738" operator="greaterThan">
      <formula>4</formula>
    </cfRule>
    <cfRule type="cellIs" dxfId="577" priority="739" operator="notEqual">
      <formula>4</formula>
    </cfRule>
    <cfRule type="cellIs" dxfId="576" priority="740" operator="equal">
      <formula>4</formula>
    </cfRule>
  </conditionalFormatting>
  <conditionalFormatting sqref="F362">
    <cfRule type="cellIs" dxfId="575" priority="732" operator="lessThan">
      <formula>1</formula>
    </cfRule>
    <cfRule type="cellIs" dxfId="574" priority="733" operator="greaterThan">
      <formula>4</formula>
    </cfRule>
    <cfRule type="cellIs" dxfId="573" priority="734" operator="notEqual">
      <formula>3</formula>
    </cfRule>
    <cfRule type="cellIs" dxfId="572" priority="735" operator="equal">
      <formula>3</formula>
    </cfRule>
  </conditionalFormatting>
  <conditionalFormatting sqref="G350">
    <cfRule type="cellIs" dxfId="571" priority="722" operator="lessThan">
      <formula>1</formula>
    </cfRule>
    <cfRule type="cellIs" dxfId="570" priority="723" operator="greaterThan">
      <formula>4</formula>
    </cfRule>
    <cfRule type="cellIs" dxfId="569" priority="724" operator="notEqual">
      <formula>3</formula>
    </cfRule>
    <cfRule type="cellIs" dxfId="568" priority="725" operator="equal">
      <formula>3</formula>
    </cfRule>
  </conditionalFormatting>
  <conditionalFormatting sqref="F356">
    <cfRule type="cellIs" dxfId="567" priority="717" operator="lessThan">
      <formula>1</formula>
    </cfRule>
    <cfRule type="cellIs" dxfId="566" priority="718" operator="greaterThan">
      <formula>4</formula>
    </cfRule>
    <cfRule type="cellIs" dxfId="565" priority="719" operator="notEqual">
      <formula>2</formula>
    </cfRule>
    <cfRule type="cellIs" dxfId="564" priority="720" operator="equal">
      <formula>2</formula>
    </cfRule>
  </conditionalFormatting>
  <conditionalFormatting sqref="F368">
    <cfRule type="cellIs" dxfId="563" priority="712" operator="lessThan">
      <formula>1</formula>
    </cfRule>
    <cfRule type="cellIs" dxfId="562" priority="713" operator="greaterThan">
      <formula>4</formula>
    </cfRule>
    <cfRule type="cellIs" dxfId="561" priority="714" operator="notEqual">
      <formula>2</formula>
    </cfRule>
    <cfRule type="cellIs" dxfId="560" priority="715" operator="equal">
      <formula>2</formula>
    </cfRule>
  </conditionalFormatting>
  <conditionalFormatting sqref="G356">
    <cfRule type="cellIs" dxfId="559" priority="707" operator="lessThan">
      <formula>1</formula>
    </cfRule>
    <cfRule type="cellIs" dxfId="558" priority="708" operator="greaterThan">
      <formula>4</formula>
    </cfRule>
    <cfRule type="cellIs" dxfId="557" priority="709" operator="notEqual">
      <formula>4</formula>
    </cfRule>
    <cfRule type="cellIs" dxfId="556" priority="710" operator="equal">
      <formula>4</formula>
    </cfRule>
  </conditionalFormatting>
  <conditionalFormatting sqref="Q344">
    <cfRule type="cellIs" dxfId="555" priority="702" operator="lessThan">
      <formula>1</formula>
    </cfRule>
    <cfRule type="cellIs" dxfId="554" priority="703" operator="greaterThan">
      <formula>4</formula>
    </cfRule>
    <cfRule type="cellIs" dxfId="553" priority="704" operator="notEqual">
      <formula>2</formula>
    </cfRule>
    <cfRule type="cellIs" dxfId="552" priority="705" operator="equal">
      <formula>2</formula>
    </cfRule>
  </conditionalFormatting>
  <conditionalFormatting sqref="P344">
    <cfRule type="cellIs" dxfId="551" priority="697" operator="lessThan">
      <formula>1</formula>
    </cfRule>
    <cfRule type="cellIs" dxfId="550" priority="698" operator="greaterThan">
      <formula>4</formula>
    </cfRule>
    <cfRule type="cellIs" dxfId="549" priority="699" operator="notEqual">
      <formula>2</formula>
    </cfRule>
    <cfRule type="cellIs" dxfId="548" priority="700" operator="equal">
      <formula>2</formula>
    </cfRule>
  </conditionalFormatting>
  <conditionalFormatting sqref="P350">
    <cfRule type="cellIs" dxfId="547" priority="692" operator="lessThan">
      <formula>1</formula>
    </cfRule>
    <cfRule type="cellIs" dxfId="546" priority="693" operator="greaterThan">
      <formula>4</formula>
    </cfRule>
    <cfRule type="cellIs" dxfId="545" priority="694" operator="notEqual">
      <formula>1</formula>
    </cfRule>
    <cfRule type="cellIs" dxfId="544" priority="695" operator="equal">
      <formula>1</formula>
    </cfRule>
  </conditionalFormatting>
  <conditionalFormatting sqref="Q350">
    <cfRule type="cellIs" dxfId="543" priority="687" operator="lessThan">
      <formula>1</formula>
    </cfRule>
    <cfRule type="cellIs" dxfId="542" priority="688" operator="greaterThan">
      <formula>4</formula>
    </cfRule>
    <cfRule type="cellIs" dxfId="541" priority="689" operator="notEqual">
      <formula>2</formula>
    </cfRule>
    <cfRule type="cellIs" dxfId="540" priority="690" operator="equal">
      <formula>2</formula>
    </cfRule>
  </conditionalFormatting>
  <conditionalFormatting sqref="P356">
    <cfRule type="cellIs" dxfId="539" priority="682" operator="lessThan">
      <formula>1</formula>
    </cfRule>
    <cfRule type="cellIs" dxfId="538" priority="683" operator="greaterThan">
      <formula>4</formula>
    </cfRule>
    <cfRule type="cellIs" dxfId="537" priority="684" operator="notEqual">
      <formula>1</formula>
    </cfRule>
    <cfRule type="cellIs" dxfId="536" priority="685" operator="equal">
      <formula>1</formula>
    </cfRule>
  </conditionalFormatting>
  <conditionalFormatting sqref="Q356">
    <cfRule type="cellIs" dxfId="535" priority="677" operator="lessThan">
      <formula>1</formula>
    </cfRule>
    <cfRule type="cellIs" dxfId="534" priority="678" operator="greaterThan">
      <formula>4</formula>
    </cfRule>
    <cfRule type="cellIs" dxfId="533" priority="679" operator="notEqual">
      <formula>1</formula>
    </cfRule>
    <cfRule type="cellIs" dxfId="532" priority="680" operator="equal">
      <formula>1</formula>
    </cfRule>
  </conditionalFormatting>
  <conditionalFormatting sqref="P362">
    <cfRule type="cellIs" dxfId="531" priority="672" operator="lessThan">
      <formula>1</formula>
    </cfRule>
    <cfRule type="cellIs" dxfId="530" priority="673" operator="greaterThan">
      <formula>4</formula>
    </cfRule>
    <cfRule type="cellIs" dxfId="529" priority="674" operator="notEqual">
      <formula>2</formula>
    </cfRule>
    <cfRule type="cellIs" dxfId="528" priority="675" operator="equal">
      <formula>2</formula>
    </cfRule>
  </conditionalFormatting>
  <conditionalFormatting sqref="Q362">
    <cfRule type="cellIs" dxfId="527" priority="667" operator="lessThan">
      <formula>1</formula>
    </cfRule>
    <cfRule type="cellIs" dxfId="526" priority="668" operator="greaterThan">
      <formula>4</formula>
    </cfRule>
    <cfRule type="cellIs" dxfId="525" priority="669" operator="notEqual">
      <formula>1</formula>
    </cfRule>
    <cfRule type="cellIs" dxfId="524" priority="670" operator="equal">
      <formula>1</formula>
    </cfRule>
  </conditionalFormatting>
  <conditionalFormatting sqref="P368">
    <cfRule type="cellIs" dxfId="523" priority="662" operator="lessThan">
      <formula>1</formula>
    </cfRule>
    <cfRule type="cellIs" dxfId="522" priority="663" operator="greaterThan">
      <formula>4</formula>
    </cfRule>
    <cfRule type="cellIs" dxfId="521" priority="664" operator="notEqual">
      <formula>1</formula>
    </cfRule>
    <cfRule type="cellIs" dxfId="520" priority="665" operator="equal">
      <formula>1</formula>
    </cfRule>
  </conditionalFormatting>
  <conditionalFormatting sqref="Q368">
    <cfRule type="cellIs" dxfId="519" priority="657" operator="lessThan">
      <formula>1</formula>
    </cfRule>
    <cfRule type="cellIs" dxfId="518" priority="658" operator="greaterThan">
      <formula>4</formula>
    </cfRule>
    <cfRule type="cellIs" dxfId="517" priority="659" operator="notEqual">
      <formula>2</formula>
    </cfRule>
    <cfRule type="cellIs" dxfId="516" priority="660" operator="equal">
      <formula>2</formula>
    </cfRule>
  </conditionalFormatting>
  <conditionalFormatting sqref="G383">
    <cfRule type="cellIs" dxfId="515" priority="627" operator="lessThan">
      <formula>1</formula>
    </cfRule>
    <cfRule type="cellIs" dxfId="514" priority="628" operator="greaterThan">
      <formula>4</formula>
    </cfRule>
    <cfRule type="cellIs" dxfId="513" priority="629" operator="notEqual">
      <formula>2</formula>
    </cfRule>
    <cfRule type="cellIs" dxfId="512" priority="630" operator="equal">
      <formula>2</formula>
    </cfRule>
  </conditionalFormatting>
  <conditionalFormatting sqref="G401">
    <cfRule type="cellIs" dxfId="511" priority="652" operator="lessThan">
      <formula>1</formula>
    </cfRule>
    <cfRule type="cellIs" dxfId="510" priority="653" operator="greaterThan">
      <formula>4</formula>
    </cfRule>
    <cfRule type="cellIs" dxfId="509" priority="654" operator="notEqual">
      <formula>1</formula>
    </cfRule>
    <cfRule type="cellIs" dxfId="508" priority="655" operator="equal">
      <formula>1</formula>
    </cfRule>
  </conditionalFormatting>
  <conditionalFormatting sqref="F389">
    <cfRule type="cellIs" dxfId="507" priority="647" operator="lessThan">
      <formula>1</formula>
    </cfRule>
    <cfRule type="cellIs" dxfId="506" priority="648" operator="greaterThan">
      <formula>4</formula>
    </cfRule>
    <cfRule type="cellIs" dxfId="505" priority="649" operator="notEqual">
      <formula>1</formula>
    </cfRule>
    <cfRule type="cellIs" dxfId="504" priority="650" operator="equal">
      <formula>1</formula>
    </cfRule>
  </conditionalFormatting>
  <conditionalFormatting sqref="F383">
    <cfRule type="cellIs" dxfId="503" priority="642" operator="lessThan">
      <formula>1</formula>
    </cfRule>
    <cfRule type="cellIs" dxfId="502" priority="643" operator="greaterThan">
      <formula>4</formula>
    </cfRule>
    <cfRule type="cellIs" dxfId="501" priority="644" operator="notEqual">
      <formula>3</formula>
    </cfRule>
    <cfRule type="cellIs" dxfId="500" priority="645" operator="equal">
      <formula>3</formula>
    </cfRule>
  </conditionalFormatting>
  <conditionalFormatting sqref="G407">
    <cfRule type="cellIs" dxfId="499" priority="637" operator="lessThan">
      <formula>1</formula>
    </cfRule>
    <cfRule type="cellIs" dxfId="498" priority="638" operator="greaterThan">
      <formula>4</formula>
    </cfRule>
    <cfRule type="cellIs" dxfId="497" priority="639" operator="notEqual">
      <formula>4</formula>
    </cfRule>
    <cfRule type="cellIs" dxfId="496" priority="640" operator="equal">
      <formula>4</formula>
    </cfRule>
  </conditionalFormatting>
  <conditionalFormatting sqref="F401">
    <cfRule type="cellIs" dxfId="495" priority="632" operator="lessThan">
      <formula>1</formula>
    </cfRule>
    <cfRule type="cellIs" dxfId="494" priority="633" operator="greaterThan">
      <formula>4</formula>
    </cfRule>
    <cfRule type="cellIs" dxfId="493" priority="634" operator="notEqual">
      <formula>3</formula>
    </cfRule>
    <cfRule type="cellIs" dxfId="492" priority="635" operator="equal">
      <formula>3</formula>
    </cfRule>
  </conditionalFormatting>
  <conditionalFormatting sqref="G389">
    <cfRule type="cellIs" dxfId="491" priority="622" operator="lessThan">
      <formula>1</formula>
    </cfRule>
    <cfRule type="cellIs" dxfId="490" priority="623" operator="greaterThan">
      <formula>4</formula>
    </cfRule>
    <cfRule type="cellIs" dxfId="489" priority="624" operator="notEqual">
      <formula>3</formula>
    </cfRule>
    <cfRule type="cellIs" dxfId="488" priority="625" operator="equal">
      <formula>3</formula>
    </cfRule>
  </conditionalFormatting>
  <conditionalFormatting sqref="F395">
    <cfRule type="cellIs" dxfId="487" priority="617" operator="lessThan">
      <formula>1</formula>
    </cfRule>
    <cfRule type="cellIs" dxfId="486" priority="618" operator="greaterThan">
      <formula>4</formula>
    </cfRule>
    <cfRule type="cellIs" dxfId="485" priority="619" operator="notEqual">
      <formula>2</formula>
    </cfRule>
    <cfRule type="cellIs" dxfId="484" priority="620" operator="equal">
      <formula>2</formula>
    </cfRule>
  </conditionalFormatting>
  <conditionalFormatting sqref="F407">
    <cfRule type="cellIs" dxfId="483" priority="612" operator="lessThan">
      <formula>1</formula>
    </cfRule>
    <cfRule type="cellIs" dxfId="482" priority="613" operator="greaterThan">
      <formula>4</formula>
    </cfRule>
    <cfRule type="cellIs" dxfId="481" priority="614" operator="notEqual">
      <formula>2</formula>
    </cfRule>
    <cfRule type="cellIs" dxfId="480" priority="615" operator="equal">
      <formula>2</formula>
    </cfRule>
  </conditionalFormatting>
  <conditionalFormatting sqref="G395">
    <cfRule type="cellIs" dxfId="479" priority="607" operator="lessThan">
      <formula>1</formula>
    </cfRule>
    <cfRule type="cellIs" dxfId="478" priority="608" operator="greaterThan">
      <formula>4</formula>
    </cfRule>
    <cfRule type="cellIs" dxfId="477" priority="609" operator="notEqual">
      <formula>4</formula>
    </cfRule>
    <cfRule type="cellIs" dxfId="476" priority="610" operator="equal">
      <formula>4</formula>
    </cfRule>
  </conditionalFormatting>
  <conditionalFormatting sqref="Q383">
    <cfRule type="cellIs" dxfId="475" priority="602" operator="lessThan">
      <formula>1</formula>
    </cfRule>
    <cfRule type="cellIs" dxfId="474" priority="603" operator="greaterThan">
      <formula>4</formula>
    </cfRule>
    <cfRule type="cellIs" dxfId="473" priority="604" operator="notEqual">
      <formula>2</formula>
    </cfRule>
    <cfRule type="cellIs" dxfId="472" priority="605" operator="equal">
      <formula>2</formula>
    </cfRule>
  </conditionalFormatting>
  <conditionalFormatting sqref="P383">
    <cfRule type="cellIs" dxfId="471" priority="597" operator="lessThan">
      <formula>1</formula>
    </cfRule>
    <cfRule type="cellIs" dxfId="470" priority="598" operator="greaterThan">
      <formula>4</formula>
    </cfRule>
    <cfRule type="cellIs" dxfId="469" priority="599" operator="notEqual">
      <formula>2</formula>
    </cfRule>
    <cfRule type="cellIs" dxfId="468" priority="600" operator="equal">
      <formula>2</formula>
    </cfRule>
  </conditionalFormatting>
  <conditionalFormatting sqref="P389">
    <cfRule type="cellIs" dxfId="467" priority="592" operator="lessThan">
      <formula>1</formula>
    </cfRule>
    <cfRule type="cellIs" dxfId="466" priority="593" operator="greaterThan">
      <formula>4</formula>
    </cfRule>
    <cfRule type="cellIs" dxfId="465" priority="594" operator="notEqual">
      <formula>1</formula>
    </cfRule>
    <cfRule type="cellIs" dxfId="464" priority="595" operator="equal">
      <formula>1</formula>
    </cfRule>
  </conditionalFormatting>
  <conditionalFormatting sqref="Q389">
    <cfRule type="cellIs" dxfId="463" priority="587" operator="lessThan">
      <formula>1</formula>
    </cfRule>
    <cfRule type="cellIs" dxfId="462" priority="588" operator="greaterThan">
      <formula>4</formula>
    </cfRule>
    <cfRule type="cellIs" dxfId="461" priority="589" operator="notEqual">
      <formula>2</formula>
    </cfRule>
    <cfRule type="cellIs" dxfId="460" priority="590" operator="equal">
      <formula>2</formula>
    </cfRule>
  </conditionalFormatting>
  <conditionalFormatting sqref="P395">
    <cfRule type="cellIs" dxfId="459" priority="582" operator="lessThan">
      <formula>1</formula>
    </cfRule>
    <cfRule type="cellIs" dxfId="458" priority="583" operator="greaterThan">
      <formula>4</formula>
    </cfRule>
    <cfRule type="cellIs" dxfId="457" priority="584" operator="notEqual">
      <formula>1</formula>
    </cfRule>
    <cfRule type="cellIs" dxfId="456" priority="585" operator="equal">
      <formula>1</formula>
    </cfRule>
  </conditionalFormatting>
  <conditionalFormatting sqref="Q395">
    <cfRule type="cellIs" dxfId="455" priority="577" operator="lessThan">
      <formula>1</formula>
    </cfRule>
    <cfRule type="cellIs" dxfId="454" priority="578" operator="greaterThan">
      <formula>4</formula>
    </cfRule>
    <cfRule type="cellIs" dxfId="453" priority="579" operator="notEqual">
      <formula>1</formula>
    </cfRule>
    <cfRule type="cellIs" dxfId="452" priority="580" operator="equal">
      <formula>1</formula>
    </cfRule>
  </conditionalFormatting>
  <conditionalFormatting sqref="P401">
    <cfRule type="cellIs" dxfId="451" priority="572" operator="lessThan">
      <formula>1</formula>
    </cfRule>
    <cfRule type="cellIs" dxfId="450" priority="573" operator="greaterThan">
      <formula>4</formula>
    </cfRule>
    <cfRule type="cellIs" dxfId="449" priority="574" operator="notEqual">
      <formula>2</formula>
    </cfRule>
    <cfRule type="cellIs" dxfId="448" priority="575" operator="equal">
      <formula>2</formula>
    </cfRule>
  </conditionalFormatting>
  <conditionalFormatting sqref="Q401">
    <cfRule type="cellIs" dxfId="447" priority="567" operator="lessThan">
      <formula>1</formula>
    </cfRule>
    <cfRule type="cellIs" dxfId="446" priority="568" operator="greaterThan">
      <formula>4</formula>
    </cfRule>
    <cfRule type="cellIs" dxfId="445" priority="569" operator="notEqual">
      <formula>1</formula>
    </cfRule>
    <cfRule type="cellIs" dxfId="444" priority="570" operator="equal">
      <formula>1</formula>
    </cfRule>
  </conditionalFormatting>
  <conditionalFormatting sqref="P407">
    <cfRule type="cellIs" dxfId="443" priority="562" operator="lessThan">
      <formula>1</formula>
    </cfRule>
    <cfRule type="cellIs" dxfId="442" priority="563" operator="greaterThan">
      <formula>4</formula>
    </cfRule>
    <cfRule type="cellIs" dxfId="441" priority="564" operator="notEqual">
      <formula>1</formula>
    </cfRule>
    <cfRule type="cellIs" dxfId="440" priority="565" operator="equal">
      <formula>1</formula>
    </cfRule>
  </conditionalFormatting>
  <conditionalFormatting sqref="Q407">
    <cfRule type="cellIs" dxfId="439" priority="557" operator="lessThan">
      <formula>1</formula>
    </cfRule>
    <cfRule type="cellIs" dxfId="438" priority="558" operator="greaterThan">
      <formula>4</formula>
    </cfRule>
    <cfRule type="cellIs" dxfId="437" priority="559" operator="notEqual">
      <formula>2</formula>
    </cfRule>
    <cfRule type="cellIs" dxfId="436" priority="560" operator="equal">
      <formula>2</formula>
    </cfRule>
  </conditionalFormatting>
  <conditionalFormatting sqref="G421">
    <cfRule type="cellIs" dxfId="435" priority="527" operator="lessThan">
      <formula>1</formula>
    </cfRule>
    <cfRule type="cellIs" dxfId="434" priority="528" operator="greaterThan">
      <formula>4</formula>
    </cfRule>
    <cfRule type="cellIs" dxfId="433" priority="529" operator="notEqual">
      <formula>2</formula>
    </cfRule>
    <cfRule type="cellIs" dxfId="432" priority="530" operator="equal">
      <formula>2</formula>
    </cfRule>
  </conditionalFormatting>
  <conditionalFormatting sqref="G439">
    <cfRule type="cellIs" dxfId="431" priority="552" operator="lessThan">
      <formula>1</formula>
    </cfRule>
    <cfRule type="cellIs" dxfId="430" priority="553" operator="greaterThan">
      <formula>4</formula>
    </cfRule>
    <cfRule type="cellIs" dxfId="429" priority="554" operator="notEqual">
      <formula>1</formula>
    </cfRule>
    <cfRule type="cellIs" dxfId="428" priority="555" operator="equal">
      <formula>1</formula>
    </cfRule>
  </conditionalFormatting>
  <conditionalFormatting sqref="F427">
    <cfRule type="cellIs" dxfId="427" priority="547" operator="lessThan">
      <formula>1</formula>
    </cfRule>
    <cfRule type="cellIs" dxfId="426" priority="548" operator="greaterThan">
      <formula>4</formula>
    </cfRule>
    <cfRule type="cellIs" dxfId="425" priority="549" operator="notEqual">
      <formula>1</formula>
    </cfRule>
    <cfRule type="cellIs" dxfId="424" priority="550" operator="equal">
      <formula>1</formula>
    </cfRule>
  </conditionalFormatting>
  <conditionalFormatting sqref="F421">
    <cfRule type="cellIs" dxfId="423" priority="542" operator="lessThan">
      <formula>1</formula>
    </cfRule>
    <cfRule type="cellIs" dxfId="422" priority="543" operator="greaterThan">
      <formula>4</formula>
    </cfRule>
    <cfRule type="cellIs" dxfId="421" priority="544" operator="notEqual">
      <formula>3</formula>
    </cfRule>
    <cfRule type="cellIs" dxfId="420" priority="545" operator="equal">
      <formula>3</formula>
    </cfRule>
  </conditionalFormatting>
  <conditionalFormatting sqref="G445">
    <cfRule type="cellIs" dxfId="419" priority="537" operator="lessThan">
      <formula>1</formula>
    </cfRule>
    <cfRule type="cellIs" dxfId="418" priority="538" operator="greaterThan">
      <formula>4</formula>
    </cfRule>
    <cfRule type="cellIs" dxfId="417" priority="539" operator="notEqual">
      <formula>4</formula>
    </cfRule>
    <cfRule type="cellIs" dxfId="416" priority="540" operator="equal">
      <formula>4</formula>
    </cfRule>
  </conditionalFormatting>
  <conditionalFormatting sqref="F439">
    <cfRule type="cellIs" dxfId="415" priority="532" operator="lessThan">
      <formula>1</formula>
    </cfRule>
    <cfRule type="cellIs" dxfId="414" priority="533" operator="greaterThan">
      <formula>4</formula>
    </cfRule>
    <cfRule type="cellIs" dxfId="413" priority="534" operator="notEqual">
      <formula>3</formula>
    </cfRule>
    <cfRule type="cellIs" dxfId="412" priority="535" operator="equal">
      <formula>3</formula>
    </cfRule>
  </conditionalFormatting>
  <conditionalFormatting sqref="G427">
    <cfRule type="cellIs" dxfId="411" priority="522" operator="lessThan">
      <formula>1</formula>
    </cfRule>
    <cfRule type="cellIs" dxfId="410" priority="523" operator="greaterThan">
      <formula>4</formula>
    </cfRule>
    <cfRule type="cellIs" dxfId="409" priority="524" operator="notEqual">
      <formula>3</formula>
    </cfRule>
    <cfRule type="cellIs" dxfId="408" priority="525" operator="equal">
      <formula>3</formula>
    </cfRule>
  </conditionalFormatting>
  <conditionalFormatting sqref="F433">
    <cfRule type="cellIs" dxfId="407" priority="517" operator="lessThan">
      <formula>1</formula>
    </cfRule>
    <cfRule type="cellIs" dxfId="406" priority="518" operator="greaterThan">
      <formula>4</formula>
    </cfRule>
    <cfRule type="cellIs" dxfId="405" priority="519" operator="notEqual">
      <formula>2</formula>
    </cfRule>
    <cfRule type="cellIs" dxfId="404" priority="520" operator="equal">
      <formula>2</formula>
    </cfRule>
  </conditionalFormatting>
  <conditionalFormatting sqref="F445">
    <cfRule type="cellIs" dxfId="403" priority="512" operator="lessThan">
      <formula>1</formula>
    </cfRule>
    <cfRule type="cellIs" dxfId="402" priority="513" operator="greaterThan">
      <formula>4</formula>
    </cfRule>
    <cfRule type="cellIs" dxfId="401" priority="514" operator="notEqual">
      <formula>2</formula>
    </cfRule>
    <cfRule type="cellIs" dxfId="400" priority="515" operator="equal">
      <formula>2</formula>
    </cfRule>
  </conditionalFormatting>
  <conditionalFormatting sqref="G433">
    <cfRule type="cellIs" dxfId="399" priority="507" operator="lessThan">
      <formula>1</formula>
    </cfRule>
    <cfRule type="cellIs" dxfId="398" priority="508" operator="greaterThan">
      <formula>4</formula>
    </cfRule>
    <cfRule type="cellIs" dxfId="397" priority="509" operator="notEqual">
      <formula>4</formula>
    </cfRule>
    <cfRule type="cellIs" dxfId="396" priority="510" operator="equal">
      <formula>4</formula>
    </cfRule>
  </conditionalFormatting>
  <conditionalFormatting sqref="Q421">
    <cfRule type="cellIs" dxfId="395" priority="502" operator="lessThan">
      <formula>1</formula>
    </cfRule>
    <cfRule type="cellIs" dxfId="394" priority="503" operator="greaterThan">
      <formula>4</formula>
    </cfRule>
    <cfRule type="cellIs" dxfId="393" priority="504" operator="notEqual">
      <formula>2</formula>
    </cfRule>
    <cfRule type="cellIs" dxfId="392" priority="505" operator="equal">
      <formula>2</formula>
    </cfRule>
  </conditionalFormatting>
  <conditionalFormatting sqref="P421">
    <cfRule type="cellIs" dxfId="391" priority="497" operator="lessThan">
      <formula>1</formula>
    </cfRule>
    <cfRule type="cellIs" dxfId="390" priority="498" operator="greaterThan">
      <formula>4</formula>
    </cfRule>
    <cfRule type="cellIs" dxfId="389" priority="499" operator="notEqual">
      <formula>2</formula>
    </cfRule>
    <cfRule type="cellIs" dxfId="388" priority="500" operator="equal">
      <formula>2</formula>
    </cfRule>
  </conditionalFormatting>
  <conditionalFormatting sqref="P427">
    <cfRule type="cellIs" dxfId="387" priority="492" operator="lessThan">
      <formula>1</formula>
    </cfRule>
    <cfRule type="cellIs" dxfId="386" priority="493" operator="greaterThan">
      <formula>4</formula>
    </cfRule>
    <cfRule type="cellIs" dxfId="385" priority="494" operator="notEqual">
      <formula>1</formula>
    </cfRule>
    <cfRule type="cellIs" dxfId="384" priority="495" operator="equal">
      <formula>1</formula>
    </cfRule>
  </conditionalFormatting>
  <conditionalFormatting sqref="Q427">
    <cfRule type="cellIs" dxfId="383" priority="487" operator="lessThan">
      <formula>1</formula>
    </cfRule>
    <cfRule type="cellIs" dxfId="382" priority="488" operator="greaterThan">
      <formula>4</formula>
    </cfRule>
    <cfRule type="cellIs" dxfId="381" priority="489" operator="notEqual">
      <formula>2</formula>
    </cfRule>
    <cfRule type="cellIs" dxfId="380" priority="490" operator="equal">
      <formula>2</formula>
    </cfRule>
  </conditionalFormatting>
  <conditionalFormatting sqref="P433">
    <cfRule type="cellIs" dxfId="379" priority="482" operator="lessThan">
      <formula>1</formula>
    </cfRule>
    <cfRule type="cellIs" dxfId="378" priority="483" operator="greaterThan">
      <formula>4</formula>
    </cfRule>
    <cfRule type="cellIs" dxfId="377" priority="484" operator="notEqual">
      <formula>1</formula>
    </cfRule>
    <cfRule type="cellIs" dxfId="376" priority="485" operator="equal">
      <formula>1</formula>
    </cfRule>
  </conditionalFormatting>
  <conditionalFormatting sqref="Q433">
    <cfRule type="cellIs" dxfId="375" priority="477" operator="lessThan">
      <formula>1</formula>
    </cfRule>
    <cfRule type="cellIs" dxfId="374" priority="478" operator="greaterThan">
      <formula>4</formula>
    </cfRule>
    <cfRule type="cellIs" dxfId="373" priority="479" operator="notEqual">
      <formula>1</formula>
    </cfRule>
    <cfRule type="cellIs" dxfId="372" priority="480" operator="equal">
      <formula>1</formula>
    </cfRule>
  </conditionalFormatting>
  <conditionalFormatting sqref="P439">
    <cfRule type="cellIs" dxfId="371" priority="472" operator="lessThan">
      <formula>1</formula>
    </cfRule>
    <cfRule type="cellIs" dxfId="370" priority="473" operator="greaterThan">
      <formula>4</formula>
    </cfRule>
    <cfRule type="cellIs" dxfId="369" priority="474" operator="notEqual">
      <formula>2</formula>
    </cfRule>
    <cfRule type="cellIs" dxfId="368" priority="475" operator="equal">
      <formula>2</formula>
    </cfRule>
  </conditionalFormatting>
  <conditionalFormatting sqref="Q439">
    <cfRule type="cellIs" dxfId="367" priority="467" operator="lessThan">
      <formula>1</formula>
    </cfRule>
    <cfRule type="cellIs" dxfId="366" priority="468" operator="greaterThan">
      <formula>4</formula>
    </cfRule>
    <cfRule type="cellIs" dxfId="365" priority="469" operator="notEqual">
      <formula>1</formula>
    </cfRule>
    <cfRule type="cellIs" dxfId="364" priority="470" operator="equal">
      <formula>1</formula>
    </cfRule>
  </conditionalFormatting>
  <conditionalFormatting sqref="P445">
    <cfRule type="cellIs" dxfId="363" priority="462" operator="lessThan">
      <formula>1</formula>
    </cfRule>
    <cfRule type="cellIs" dxfId="362" priority="463" operator="greaterThan">
      <formula>4</formula>
    </cfRule>
    <cfRule type="cellIs" dxfId="361" priority="464" operator="notEqual">
      <formula>1</formula>
    </cfRule>
    <cfRule type="cellIs" dxfId="360" priority="465" operator="equal">
      <formula>1</formula>
    </cfRule>
  </conditionalFormatting>
  <conditionalFormatting sqref="Q445">
    <cfRule type="cellIs" dxfId="359" priority="457" operator="lessThan">
      <formula>1</formula>
    </cfRule>
    <cfRule type="cellIs" dxfId="358" priority="458" operator="greaterThan">
      <formula>4</formula>
    </cfRule>
    <cfRule type="cellIs" dxfId="357" priority="459" operator="notEqual">
      <formula>2</formula>
    </cfRule>
    <cfRule type="cellIs" dxfId="356" priority="460" operator="equal">
      <formula>2</formula>
    </cfRule>
  </conditionalFormatting>
  <conditionalFormatting sqref="G458">
    <cfRule type="cellIs" dxfId="355" priority="427" operator="lessThan">
      <formula>1</formula>
    </cfRule>
    <cfRule type="cellIs" dxfId="354" priority="428" operator="greaterThan">
      <formula>4</formula>
    </cfRule>
    <cfRule type="cellIs" dxfId="353" priority="429" operator="notEqual">
      <formula>2</formula>
    </cfRule>
    <cfRule type="cellIs" dxfId="352" priority="430" operator="equal">
      <formula>2</formula>
    </cfRule>
  </conditionalFormatting>
  <conditionalFormatting sqref="G476">
    <cfRule type="cellIs" dxfId="351" priority="452" operator="lessThan">
      <formula>1</formula>
    </cfRule>
    <cfRule type="cellIs" dxfId="350" priority="453" operator="greaterThan">
      <formula>4</formula>
    </cfRule>
    <cfRule type="cellIs" dxfId="349" priority="454" operator="notEqual">
      <formula>1</formula>
    </cfRule>
    <cfRule type="cellIs" dxfId="348" priority="455" operator="equal">
      <formula>1</formula>
    </cfRule>
  </conditionalFormatting>
  <conditionalFormatting sqref="F464">
    <cfRule type="cellIs" dxfId="347" priority="447" operator="lessThan">
      <formula>1</formula>
    </cfRule>
    <cfRule type="cellIs" dxfId="346" priority="448" operator="greaterThan">
      <formula>4</formula>
    </cfRule>
    <cfRule type="cellIs" dxfId="345" priority="449" operator="notEqual">
      <formula>1</formula>
    </cfRule>
    <cfRule type="cellIs" dxfId="344" priority="450" operator="equal">
      <formula>1</formula>
    </cfRule>
  </conditionalFormatting>
  <conditionalFormatting sqref="F458">
    <cfRule type="cellIs" dxfId="343" priority="442" operator="lessThan">
      <formula>1</formula>
    </cfRule>
    <cfRule type="cellIs" dxfId="342" priority="443" operator="greaterThan">
      <formula>4</formula>
    </cfRule>
    <cfRule type="cellIs" dxfId="341" priority="444" operator="notEqual">
      <formula>3</formula>
    </cfRule>
    <cfRule type="cellIs" dxfId="340" priority="445" operator="equal">
      <formula>3</formula>
    </cfRule>
  </conditionalFormatting>
  <conditionalFormatting sqref="G482">
    <cfRule type="cellIs" dxfId="339" priority="437" operator="lessThan">
      <formula>1</formula>
    </cfRule>
    <cfRule type="cellIs" dxfId="338" priority="438" operator="greaterThan">
      <formula>4</formula>
    </cfRule>
    <cfRule type="cellIs" dxfId="337" priority="439" operator="notEqual">
      <formula>4</formula>
    </cfRule>
    <cfRule type="cellIs" dxfId="336" priority="440" operator="equal">
      <formula>4</formula>
    </cfRule>
  </conditionalFormatting>
  <conditionalFormatting sqref="F476">
    <cfRule type="cellIs" dxfId="335" priority="432" operator="lessThan">
      <formula>1</formula>
    </cfRule>
    <cfRule type="cellIs" dxfId="334" priority="433" operator="greaterThan">
      <formula>4</formula>
    </cfRule>
    <cfRule type="cellIs" dxfId="333" priority="434" operator="notEqual">
      <formula>3</formula>
    </cfRule>
    <cfRule type="cellIs" dxfId="332" priority="435" operator="equal">
      <formula>3</formula>
    </cfRule>
  </conditionalFormatting>
  <conditionalFormatting sqref="G464">
    <cfRule type="cellIs" dxfId="331" priority="422" operator="lessThan">
      <formula>1</formula>
    </cfRule>
    <cfRule type="cellIs" dxfId="330" priority="423" operator="greaterThan">
      <formula>4</formula>
    </cfRule>
    <cfRule type="cellIs" dxfId="329" priority="424" operator="notEqual">
      <formula>3</formula>
    </cfRule>
    <cfRule type="cellIs" dxfId="328" priority="425" operator="equal">
      <formula>3</formula>
    </cfRule>
  </conditionalFormatting>
  <conditionalFormatting sqref="F470">
    <cfRule type="cellIs" dxfId="327" priority="417" operator="lessThan">
      <formula>1</formula>
    </cfRule>
    <cfRule type="cellIs" dxfId="326" priority="418" operator="greaterThan">
      <formula>4</formula>
    </cfRule>
    <cfRule type="cellIs" dxfId="325" priority="419" operator="notEqual">
      <formula>2</formula>
    </cfRule>
    <cfRule type="cellIs" dxfId="324" priority="420" operator="equal">
      <formula>2</formula>
    </cfRule>
  </conditionalFormatting>
  <conditionalFormatting sqref="F482">
    <cfRule type="cellIs" dxfId="323" priority="412" operator="lessThan">
      <formula>1</formula>
    </cfRule>
    <cfRule type="cellIs" dxfId="322" priority="413" operator="greaterThan">
      <formula>4</formula>
    </cfRule>
    <cfRule type="cellIs" dxfId="321" priority="414" operator="notEqual">
      <formula>2</formula>
    </cfRule>
    <cfRule type="cellIs" dxfId="320" priority="415" operator="equal">
      <formula>2</formula>
    </cfRule>
  </conditionalFormatting>
  <conditionalFormatting sqref="G470">
    <cfRule type="cellIs" dxfId="319" priority="407" operator="lessThan">
      <formula>1</formula>
    </cfRule>
    <cfRule type="cellIs" dxfId="318" priority="408" operator="greaterThan">
      <formula>4</formula>
    </cfRule>
    <cfRule type="cellIs" dxfId="317" priority="409" operator="notEqual">
      <formula>4</formula>
    </cfRule>
    <cfRule type="cellIs" dxfId="316" priority="410" operator="equal">
      <formula>4</formula>
    </cfRule>
  </conditionalFormatting>
  <conditionalFormatting sqref="Q458">
    <cfRule type="cellIs" dxfId="315" priority="402" operator="lessThan">
      <formula>1</formula>
    </cfRule>
    <cfRule type="cellIs" dxfId="314" priority="403" operator="greaterThan">
      <formula>4</formula>
    </cfRule>
    <cfRule type="cellIs" dxfId="313" priority="404" operator="notEqual">
      <formula>2</formula>
    </cfRule>
    <cfRule type="cellIs" dxfId="312" priority="405" operator="equal">
      <formula>2</formula>
    </cfRule>
  </conditionalFormatting>
  <conditionalFormatting sqref="P458">
    <cfRule type="cellIs" dxfId="311" priority="397" operator="lessThan">
      <formula>1</formula>
    </cfRule>
    <cfRule type="cellIs" dxfId="310" priority="398" operator="greaterThan">
      <formula>4</formula>
    </cfRule>
    <cfRule type="cellIs" dxfId="309" priority="399" operator="notEqual">
      <formula>2</formula>
    </cfRule>
    <cfRule type="cellIs" dxfId="308" priority="400" operator="equal">
      <formula>2</formula>
    </cfRule>
  </conditionalFormatting>
  <conditionalFormatting sqref="P464">
    <cfRule type="cellIs" dxfId="307" priority="392" operator="lessThan">
      <formula>1</formula>
    </cfRule>
    <cfRule type="cellIs" dxfId="306" priority="393" operator="greaterThan">
      <formula>4</formula>
    </cfRule>
    <cfRule type="cellIs" dxfId="305" priority="394" operator="notEqual">
      <formula>1</formula>
    </cfRule>
    <cfRule type="cellIs" dxfId="304" priority="395" operator="equal">
      <formula>1</formula>
    </cfRule>
  </conditionalFormatting>
  <conditionalFormatting sqref="Q464">
    <cfRule type="cellIs" dxfId="303" priority="387" operator="lessThan">
      <formula>1</formula>
    </cfRule>
    <cfRule type="cellIs" dxfId="302" priority="388" operator="greaterThan">
      <formula>4</formula>
    </cfRule>
    <cfRule type="cellIs" dxfId="301" priority="389" operator="notEqual">
      <formula>2</formula>
    </cfRule>
    <cfRule type="cellIs" dxfId="300" priority="390" operator="equal">
      <formula>2</formula>
    </cfRule>
  </conditionalFormatting>
  <conditionalFormatting sqref="P470">
    <cfRule type="cellIs" dxfId="299" priority="382" operator="lessThan">
      <formula>1</formula>
    </cfRule>
    <cfRule type="cellIs" dxfId="298" priority="383" operator="greaterThan">
      <formula>4</formula>
    </cfRule>
    <cfRule type="cellIs" dxfId="297" priority="384" operator="notEqual">
      <formula>1</formula>
    </cfRule>
    <cfRule type="cellIs" dxfId="296" priority="385" operator="equal">
      <formula>1</formula>
    </cfRule>
  </conditionalFormatting>
  <conditionalFormatting sqref="Q470">
    <cfRule type="cellIs" dxfId="295" priority="377" operator="lessThan">
      <formula>1</formula>
    </cfRule>
    <cfRule type="cellIs" dxfId="294" priority="378" operator="greaterThan">
      <formula>4</formula>
    </cfRule>
    <cfRule type="cellIs" dxfId="293" priority="379" operator="notEqual">
      <formula>1</formula>
    </cfRule>
    <cfRule type="cellIs" dxfId="292" priority="380" operator="equal">
      <formula>1</formula>
    </cfRule>
  </conditionalFormatting>
  <conditionalFormatting sqref="P476">
    <cfRule type="cellIs" dxfId="291" priority="372" operator="lessThan">
      <formula>1</formula>
    </cfRule>
    <cfRule type="cellIs" dxfId="290" priority="373" operator="greaterThan">
      <formula>4</formula>
    </cfRule>
    <cfRule type="cellIs" dxfId="289" priority="374" operator="notEqual">
      <formula>2</formula>
    </cfRule>
    <cfRule type="cellIs" dxfId="288" priority="375" operator="equal">
      <formula>2</formula>
    </cfRule>
  </conditionalFormatting>
  <conditionalFormatting sqref="Q476">
    <cfRule type="cellIs" dxfId="287" priority="367" operator="lessThan">
      <formula>1</formula>
    </cfRule>
    <cfRule type="cellIs" dxfId="286" priority="368" operator="greaterThan">
      <formula>4</formula>
    </cfRule>
    <cfRule type="cellIs" dxfId="285" priority="369" operator="notEqual">
      <formula>1</formula>
    </cfRule>
    <cfRule type="cellIs" dxfId="284" priority="370" operator="equal">
      <formula>1</formula>
    </cfRule>
  </conditionalFormatting>
  <conditionalFormatting sqref="P482">
    <cfRule type="cellIs" dxfId="283" priority="362" operator="lessThan">
      <formula>1</formula>
    </cfRule>
    <cfRule type="cellIs" dxfId="282" priority="363" operator="greaterThan">
      <formula>4</formula>
    </cfRule>
    <cfRule type="cellIs" dxfId="281" priority="364" operator="notEqual">
      <formula>1</formula>
    </cfRule>
    <cfRule type="cellIs" dxfId="280" priority="365" operator="equal">
      <formula>1</formula>
    </cfRule>
  </conditionalFormatting>
  <conditionalFormatting sqref="Q482">
    <cfRule type="cellIs" dxfId="279" priority="357" operator="lessThan">
      <formula>1</formula>
    </cfRule>
    <cfRule type="cellIs" dxfId="278" priority="358" operator="greaterThan">
      <formula>4</formula>
    </cfRule>
    <cfRule type="cellIs" dxfId="277" priority="359" operator="notEqual">
      <formula>2</formula>
    </cfRule>
    <cfRule type="cellIs" dxfId="276" priority="360" operator="equal">
      <formula>2</formula>
    </cfRule>
  </conditionalFormatting>
  <conditionalFormatting sqref="G496">
    <cfRule type="cellIs" dxfId="275" priority="327" operator="lessThan">
      <formula>1</formula>
    </cfRule>
    <cfRule type="cellIs" dxfId="274" priority="328" operator="greaterThan">
      <formula>4</formula>
    </cfRule>
    <cfRule type="cellIs" dxfId="273" priority="329" operator="notEqual">
      <formula>2</formula>
    </cfRule>
    <cfRule type="cellIs" dxfId="272" priority="330" operator="equal">
      <formula>2</formula>
    </cfRule>
  </conditionalFormatting>
  <conditionalFormatting sqref="G514">
    <cfRule type="cellIs" dxfId="271" priority="352" operator="lessThan">
      <formula>1</formula>
    </cfRule>
    <cfRule type="cellIs" dxfId="270" priority="353" operator="greaterThan">
      <formula>4</formula>
    </cfRule>
    <cfRule type="cellIs" dxfId="269" priority="354" operator="notEqual">
      <formula>1</formula>
    </cfRule>
    <cfRule type="cellIs" dxfId="268" priority="355" operator="equal">
      <formula>1</formula>
    </cfRule>
  </conditionalFormatting>
  <conditionalFormatting sqref="F502">
    <cfRule type="cellIs" dxfId="267" priority="347" operator="lessThan">
      <formula>1</formula>
    </cfRule>
    <cfRule type="cellIs" dxfId="266" priority="348" operator="greaterThan">
      <formula>4</formula>
    </cfRule>
    <cfRule type="cellIs" dxfId="265" priority="349" operator="notEqual">
      <formula>1</formula>
    </cfRule>
    <cfRule type="cellIs" dxfId="264" priority="350" operator="equal">
      <formula>1</formula>
    </cfRule>
  </conditionalFormatting>
  <conditionalFormatting sqref="F496">
    <cfRule type="cellIs" dxfId="263" priority="342" operator="lessThan">
      <formula>1</formula>
    </cfRule>
    <cfRule type="cellIs" dxfId="262" priority="343" operator="greaterThan">
      <formula>4</formula>
    </cfRule>
    <cfRule type="cellIs" dxfId="261" priority="344" operator="notEqual">
      <formula>3</formula>
    </cfRule>
    <cfRule type="cellIs" dxfId="260" priority="345" operator="equal">
      <formula>3</formula>
    </cfRule>
  </conditionalFormatting>
  <conditionalFormatting sqref="G520">
    <cfRule type="cellIs" dxfId="259" priority="337" operator="lessThan">
      <formula>1</formula>
    </cfRule>
    <cfRule type="cellIs" dxfId="258" priority="338" operator="greaterThan">
      <formula>4</formula>
    </cfRule>
    <cfRule type="cellIs" dxfId="257" priority="339" operator="notEqual">
      <formula>4</formula>
    </cfRule>
    <cfRule type="cellIs" dxfId="256" priority="340" operator="equal">
      <formula>4</formula>
    </cfRule>
  </conditionalFormatting>
  <conditionalFormatting sqref="F514">
    <cfRule type="cellIs" dxfId="255" priority="332" operator="lessThan">
      <formula>1</formula>
    </cfRule>
    <cfRule type="cellIs" dxfId="254" priority="333" operator="greaterThan">
      <formula>4</formula>
    </cfRule>
    <cfRule type="cellIs" dxfId="253" priority="334" operator="notEqual">
      <formula>3</formula>
    </cfRule>
    <cfRule type="cellIs" dxfId="252" priority="335" operator="equal">
      <formula>3</formula>
    </cfRule>
  </conditionalFormatting>
  <conditionalFormatting sqref="G502">
    <cfRule type="cellIs" dxfId="251" priority="322" operator="lessThan">
      <formula>1</formula>
    </cfRule>
    <cfRule type="cellIs" dxfId="250" priority="323" operator="greaterThan">
      <formula>4</formula>
    </cfRule>
    <cfRule type="cellIs" dxfId="249" priority="324" operator="notEqual">
      <formula>3</formula>
    </cfRule>
    <cfRule type="cellIs" dxfId="248" priority="325" operator="equal">
      <formula>3</formula>
    </cfRule>
  </conditionalFormatting>
  <conditionalFormatting sqref="F508">
    <cfRule type="cellIs" dxfId="247" priority="317" operator="lessThan">
      <formula>1</formula>
    </cfRule>
    <cfRule type="cellIs" dxfId="246" priority="318" operator="greaterThan">
      <formula>4</formula>
    </cfRule>
    <cfRule type="cellIs" dxfId="245" priority="319" operator="notEqual">
      <formula>2</formula>
    </cfRule>
    <cfRule type="cellIs" dxfId="244" priority="320" operator="equal">
      <formula>2</formula>
    </cfRule>
  </conditionalFormatting>
  <conditionalFormatting sqref="F520">
    <cfRule type="cellIs" dxfId="243" priority="312" operator="lessThan">
      <formula>1</formula>
    </cfRule>
    <cfRule type="cellIs" dxfId="242" priority="313" operator="greaterThan">
      <formula>4</formula>
    </cfRule>
    <cfRule type="cellIs" dxfId="241" priority="314" operator="notEqual">
      <formula>2</formula>
    </cfRule>
    <cfRule type="cellIs" dxfId="240" priority="315" operator="equal">
      <formula>2</formula>
    </cfRule>
  </conditionalFormatting>
  <conditionalFormatting sqref="G508">
    <cfRule type="cellIs" dxfId="239" priority="307" operator="lessThan">
      <formula>1</formula>
    </cfRule>
    <cfRule type="cellIs" dxfId="238" priority="308" operator="greaterThan">
      <formula>4</formula>
    </cfRule>
    <cfRule type="cellIs" dxfId="237" priority="309" operator="notEqual">
      <formula>4</formula>
    </cfRule>
    <cfRule type="cellIs" dxfId="236" priority="310" operator="equal">
      <formula>4</formula>
    </cfRule>
  </conditionalFormatting>
  <conditionalFormatting sqref="Q496">
    <cfRule type="cellIs" dxfId="235" priority="302" operator="lessThan">
      <formula>1</formula>
    </cfRule>
    <cfRule type="cellIs" dxfId="234" priority="303" operator="greaterThan">
      <formula>4</formula>
    </cfRule>
    <cfRule type="cellIs" dxfId="233" priority="304" operator="notEqual">
      <formula>2</formula>
    </cfRule>
    <cfRule type="cellIs" dxfId="232" priority="305" operator="equal">
      <formula>2</formula>
    </cfRule>
  </conditionalFormatting>
  <conditionalFormatting sqref="P496">
    <cfRule type="cellIs" dxfId="231" priority="297" operator="lessThan">
      <formula>1</formula>
    </cfRule>
    <cfRule type="cellIs" dxfId="230" priority="298" operator="greaterThan">
      <formula>4</formula>
    </cfRule>
    <cfRule type="cellIs" dxfId="229" priority="299" operator="notEqual">
      <formula>2</formula>
    </cfRule>
    <cfRule type="cellIs" dxfId="228" priority="300" operator="equal">
      <formula>2</formula>
    </cfRule>
  </conditionalFormatting>
  <conditionalFormatting sqref="P502">
    <cfRule type="cellIs" dxfId="227" priority="292" operator="lessThan">
      <formula>1</formula>
    </cfRule>
    <cfRule type="cellIs" dxfId="226" priority="293" operator="greaterThan">
      <formula>4</formula>
    </cfRule>
    <cfRule type="cellIs" dxfId="225" priority="294" operator="notEqual">
      <formula>1</formula>
    </cfRule>
    <cfRule type="cellIs" dxfId="224" priority="295" operator="equal">
      <formula>1</formula>
    </cfRule>
  </conditionalFormatting>
  <conditionalFormatting sqref="Q502">
    <cfRule type="cellIs" dxfId="223" priority="287" operator="lessThan">
      <formula>1</formula>
    </cfRule>
    <cfRule type="cellIs" dxfId="222" priority="288" operator="greaterThan">
      <formula>4</formula>
    </cfRule>
    <cfRule type="cellIs" dxfId="221" priority="289" operator="notEqual">
      <formula>2</formula>
    </cfRule>
    <cfRule type="cellIs" dxfId="220" priority="290" operator="equal">
      <formula>2</formula>
    </cfRule>
  </conditionalFormatting>
  <conditionalFormatting sqref="P508">
    <cfRule type="cellIs" dxfId="219" priority="282" operator="lessThan">
      <formula>1</formula>
    </cfRule>
    <cfRule type="cellIs" dxfId="218" priority="283" operator="greaterThan">
      <formula>4</formula>
    </cfRule>
    <cfRule type="cellIs" dxfId="217" priority="284" operator="notEqual">
      <formula>1</formula>
    </cfRule>
    <cfRule type="cellIs" dxfId="216" priority="285" operator="equal">
      <formula>1</formula>
    </cfRule>
  </conditionalFormatting>
  <conditionalFormatting sqref="Q508">
    <cfRule type="cellIs" dxfId="215" priority="277" operator="lessThan">
      <formula>1</formula>
    </cfRule>
    <cfRule type="cellIs" dxfId="214" priority="278" operator="greaterThan">
      <formula>4</formula>
    </cfRule>
    <cfRule type="cellIs" dxfId="213" priority="279" operator="notEqual">
      <formula>1</formula>
    </cfRule>
    <cfRule type="cellIs" dxfId="212" priority="280" operator="equal">
      <formula>1</formula>
    </cfRule>
  </conditionalFormatting>
  <conditionalFormatting sqref="P514">
    <cfRule type="cellIs" dxfId="211" priority="272" operator="lessThan">
      <formula>1</formula>
    </cfRule>
    <cfRule type="cellIs" dxfId="210" priority="273" operator="greaterThan">
      <formula>4</formula>
    </cfRule>
    <cfRule type="cellIs" dxfId="209" priority="274" operator="notEqual">
      <formula>2</formula>
    </cfRule>
    <cfRule type="cellIs" dxfId="208" priority="275" operator="equal">
      <formula>2</formula>
    </cfRule>
  </conditionalFormatting>
  <conditionalFormatting sqref="Q514">
    <cfRule type="cellIs" dxfId="207" priority="267" operator="lessThan">
      <formula>1</formula>
    </cfRule>
    <cfRule type="cellIs" dxfId="206" priority="268" operator="greaterThan">
      <formula>4</formula>
    </cfRule>
    <cfRule type="cellIs" dxfId="205" priority="269" operator="notEqual">
      <formula>1</formula>
    </cfRule>
    <cfRule type="cellIs" dxfId="204" priority="270" operator="equal">
      <formula>1</formula>
    </cfRule>
  </conditionalFormatting>
  <conditionalFormatting sqref="P520">
    <cfRule type="cellIs" dxfId="203" priority="262" operator="lessThan">
      <formula>1</formula>
    </cfRule>
    <cfRule type="cellIs" dxfId="202" priority="263" operator="greaterThan">
      <formula>4</formula>
    </cfRule>
    <cfRule type="cellIs" dxfId="201" priority="264" operator="notEqual">
      <formula>1</formula>
    </cfRule>
    <cfRule type="cellIs" dxfId="200" priority="265" operator="equal">
      <formula>1</formula>
    </cfRule>
  </conditionalFormatting>
  <conditionalFormatting sqref="Q520">
    <cfRule type="cellIs" dxfId="199" priority="257" operator="lessThan">
      <formula>1</formula>
    </cfRule>
    <cfRule type="cellIs" dxfId="198" priority="258" operator="greaterThan">
      <formula>4</formula>
    </cfRule>
    <cfRule type="cellIs" dxfId="197" priority="259" operator="notEqual">
      <formula>2</formula>
    </cfRule>
    <cfRule type="cellIs" dxfId="196" priority="260" operator="equal">
      <formula>2</formula>
    </cfRule>
  </conditionalFormatting>
  <conditionalFormatting sqref="Q533">
    <cfRule type="cellIs" dxfId="195" priority="252" operator="lessThan">
      <formula>1</formula>
    </cfRule>
    <cfRule type="cellIs" dxfId="194" priority="253" operator="greaterThan">
      <formula>4</formula>
    </cfRule>
    <cfRule type="cellIs" dxfId="193" priority="254" operator="notEqual">
      <formula>2</formula>
    </cfRule>
    <cfRule type="cellIs" dxfId="192" priority="255" operator="equal">
      <formula>2</formula>
    </cfRule>
  </conditionalFormatting>
  <conditionalFormatting sqref="P533">
    <cfRule type="cellIs" dxfId="191" priority="247" operator="lessThan">
      <formula>1</formula>
    </cfRule>
    <cfRule type="cellIs" dxfId="190" priority="248" operator="greaterThan">
      <formula>4</formula>
    </cfRule>
    <cfRule type="cellIs" dxfId="189" priority="249" operator="notEqual">
      <formula>2</formula>
    </cfRule>
    <cfRule type="cellIs" dxfId="188" priority="250" operator="equal">
      <formula>2</formula>
    </cfRule>
  </conditionalFormatting>
  <conditionalFormatting sqref="P539">
    <cfRule type="cellIs" dxfId="187" priority="242" operator="lessThan">
      <formula>1</formula>
    </cfRule>
    <cfRule type="cellIs" dxfId="186" priority="243" operator="greaterThan">
      <formula>4</formula>
    </cfRule>
    <cfRule type="cellIs" dxfId="185" priority="244" operator="notEqual">
      <formula>1</formula>
    </cfRule>
    <cfRule type="cellIs" dxfId="184" priority="245" operator="equal">
      <formula>1</formula>
    </cfRule>
  </conditionalFormatting>
  <conditionalFormatting sqref="Q539">
    <cfRule type="cellIs" dxfId="183" priority="237" operator="lessThan">
      <formula>1</formula>
    </cfRule>
    <cfRule type="cellIs" dxfId="182" priority="238" operator="greaterThan">
      <formula>4</formula>
    </cfRule>
    <cfRule type="cellIs" dxfId="181" priority="239" operator="notEqual">
      <formula>2</formula>
    </cfRule>
    <cfRule type="cellIs" dxfId="180" priority="240" operator="equal">
      <formula>2</formula>
    </cfRule>
  </conditionalFormatting>
  <conditionalFormatting sqref="P545">
    <cfRule type="cellIs" dxfId="179" priority="232" operator="lessThan">
      <formula>1</formula>
    </cfRule>
    <cfRule type="cellIs" dxfId="178" priority="233" operator="greaterThan">
      <formula>4</formula>
    </cfRule>
    <cfRule type="cellIs" dxfId="177" priority="234" operator="notEqual">
      <formula>1</formula>
    </cfRule>
    <cfRule type="cellIs" dxfId="176" priority="235" operator="equal">
      <formula>1</formula>
    </cfRule>
  </conditionalFormatting>
  <conditionalFormatting sqref="Q545">
    <cfRule type="cellIs" dxfId="175" priority="227" operator="lessThan">
      <formula>1</formula>
    </cfRule>
    <cfRule type="cellIs" dxfId="174" priority="228" operator="greaterThan">
      <formula>4</formula>
    </cfRule>
    <cfRule type="cellIs" dxfId="173" priority="229" operator="notEqual">
      <formula>1</formula>
    </cfRule>
    <cfRule type="cellIs" dxfId="172" priority="230" operator="equal">
      <formula>1</formula>
    </cfRule>
  </conditionalFormatting>
  <conditionalFormatting sqref="P551">
    <cfRule type="cellIs" dxfId="171" priority="222" operator="lessThan">
      <formula>1</formula>
    </cfRule>
    <cfRule type="cellIs" dxfId="170" priority="223" operator="greaterThan">
      <formula>4</formula>
    </cfRule>
    <cfRule type="cellIs" dxfId="169" priority="224" operator="notEqual">
      <formula>2</formula>
    </cfRule>
    <cfRule type="cellIs" dxfId="168" priority="225" operator="equal">
      <formula>2</formula>
    </cfRule>
  </conditionalFormatting>
  <conditionalFormatting sqref="Q551">
    <cfRule type="cellIs" dxfId="167" priority="217" operator="lessThan">
      <formula>1</formula>
    </cfRule>
    <cfRule type="cellIs" dxfId="166" priority="218" operator="greaterThan">
      <formula>4</formula>
    </cfRule>
    <cfRule type="cellIs" dxfId="165" priority="219" operator="notEqual">
      <formula>1</formula>
    </cfRule>
    <cfRule type="cellIs" dxfId="164" priority="220" operator="equal">
      <formula>1</formula>
    </cfRule>
  </conditionalFormatting>
  <conditionalFormatting sqref="P557">
    <cfRule type="cellIs" dxfId="163" priority="212" operator="lessThan">
      <formula>1</formula>
    </cfRule>
    <cfRule type="cellIs" dxfId="162" priority="213" operator="greaterThan">
      <formula>4</formula>
    </cfRule>
    <cfRule type="cellIs" dxfId="161" priority="214" operator="notEqual">
      <formula>1</formula>
    </cfRule>
    <cfRule type="cellIs" dxfId="160" priority="215" operator="equal">
      <formula>1</formula>
    </cfRule>
  </conditionalFormatting>
  <conditionalFormatting sqref="Q557">
    <cfRule type="cellIs" dxfId="159" priority="207" operator="lessThan">
      <formula>1</formula>
    </cfRule>
    <cfRule type="cellIs" dxfId="158" priority="208" operator="greaterThan">
      <formula>4</formula>
    </cfRule>
    <cfRule type="cellIs" dxfId="157" priority="209" operator="notEqual">
      <formula>2</formula>
    </cfRule>
    <cfRule type="cellIs" dxfId="156" priority="210" operator="equal">
      <formula>2</formula>
    </cfRule>
  </conditionalFormatting>
  <conditionalFormatting sqref="G533">
    <cfRule type="cellIs" dxfId="155" priority="177" operator="lessThan">
      <formula>1</formula>
    </cfRule>
    <cfRule type="cellIs" dxfId="154" priority="178" operator="greaterThan">
      <formula>4</formula>
    </cfRule>
    <cfRule type="cellIs" dxfId="153" priority="179" operator="notEqual">
      <formula>2</formula>
    </cfRule>
    <cfRule type="cellIs" dxfId="152" priority="180" operator="equal">
      <formula>2</formula>
    </cfRule>
  </conditionalFormatting>
  <conditionalFormatting sqref="G551">
    <cfRule type="cellIs" dxfId="151" priority="202" operator="lessThan">
      <formula>1</formula>
    </cfRule>
    <cfRule type="cellIs" dxfId="150" priority="203" operator="greaterThan">
      <formula>4</formula>
    </cfRule>
    <cfRule type="cellIs" dxfId="149" priority="204" operator="notEqual">
      <formula>1</formula>
    </cfRule>
    <cfRule type="cellIs" dxfId="148" priority="205" operator="equal">
      <formula>1</formula>
    </cfRule>
  </conditionalFormatting>
  <conditionalFormatting sqref="F539">
    <cfRule type="cellIs" dxfId="147" priority="197" operator="lessThan">
      <formula>1</formula>
    </cfRule>
    <cfRule type="cellIs" dxfId="146" priority="198" operator="greaterThan">
      <formula>4</formula>
    </cfRule>
    <cfRule type="cellIs" dxfId="145" priority="199" operator="notEqual">
      <formula>1</formula>
    </cfRule>
    <cfRule type="cellIs" dxfId="144" priority="200" operator="equal">
      <formula>1</formula>
    </cfRule>
  </conditionalFormatting>
  <conditionalFormatting sqref="F533">
    <cfRule type="cellIs" dxfId="143" priority="192" operator="lessThan">
      <formula>1</formula>
    </cfRule>
    <cfRule type="cellIs" dxfId="142" priority="193" operator="greaterThan">
      <formula>4</formula>
    </cfRule>
    <cfRule type="cellIs" dxfId="141" priority="194" operator="notEqual">
      <formula>3</formula>
    </cfRule>
    <cfRule type="cellIs" dxfId="140" priority="195" operator="equal">
      <formula>3</formula>
    </cfRule>
  </conditionalFormatting>
  <conditionalFormatting sqref="G557">
    <cfRule type="cellIs" dxfId="139" priority="187" operator="lessThan">
      <formula>1</formula>
    </cfRule>
    <cfRule type="cellIs" dxfId="138" priority="188" operator="greaterThan">
      <formula>4</formula>
    </cfRule>
    <cfRule type="cellIs" dxfId="137" priority="189" operator="notEqual">
      <formula>4</formula>
    </cfRule>
    <cfRule type="cellIs" dxfId="136" priority="190" operator="equal">
      <formula>4</formula>
    </cfRule>
  </conditionalFormatting>
  <conditionalFormatting sqref="F551">
    <cfRule type="cellIs" dxfId="135" priority="182" operator="lessThan">
      <formula>1</formula>
    </cfRule>
    <cfRule type="cellIs" dxfId="134" priority="183" operator="greaterThan">
      <formula>4</formula>
    </cfRule>
    <cfRule type="cellIs" dxfId="133" priority="184" operator="notEqual">
      <formula>3</formula>
    </cfRule>
    <cfRule type="cellIs" dxfId="132" priority="185" operator="equal">
      <formula>3</formula>
    </cfRule>
  </conditionalFormatting>
  <conditionalFormatting sqref="G539">
    <cfRule type="cellIs" dxfId="131" priority="172" operator="lessThan">
      <formula>1</formula>
    </cfRule>
    <cfRule type="cellIs" dxfId="130" priority="173" operator="greaterThan">
      <formula>4</formula>
    </cfRule>
    <cfRule type="cellIs" dxfId="129" priority="174" operator="notEqual">
      <formula>3</formula>
    </cfRule>
    <cfRule type="cellIs" dxfId="128" priority="175" operator="equal">
      <formula>3</formula>
    </cfRule>
  </conditionalFormatting>
  <conditionalFormatting sqref="F545">
    <cfRule type="cellIs" dxfId="127" priority="167" operator="lessThan">
      <formula>1</formula>
    </cfRule>
    <cfRule type="cellIs" dxfId="126" priority="168" operator="greaterThan">
      <formula>4</formula>
    </cfRule>
    <cfRule type="cellIs" dxfId="125" priority="169" operator="notEqual">
      <formula>2</formula>
    </cfRule>
    <cfRule type="cellIs" dxfId="124" priority="170" operator="equal">
      <formula>2</formula>
    </cfRule>
  </conditionalFormatting>
  <conditionalFormatting sqref="F557">
    <cfRule type="cellIs" dxfId="123" priority="162" operator="lessThan">
      <formula>1</formula>
    </cfRule>
    <cfRule type="cellIs" dxfId="122" priority="163" operator="greaterThan">
      <formula>4</formula>
    </cfRule>
    <cfRule type="cellIs" dxfId="121" priority="164" operator="notEqual">
      <formula>2</formula>
    </cfRule>
    <cfRule type="cellIs" dxfId="120" priority="165" operator="equal">
      <formula>2</formula>
    </cfRule>
  </conditionalFormatting>
  <conditionalFormatting sqref="G545">
    <cfRule type="cellIs" dxfId="119" priority="157" operator="lessThan">
      <formula>1</formula>
    </cfRule>
    <cfRule type="cellIs" dxfId="118" priority="158" operator="greaterThan">
      <formula>4</formula>
    </cfRule>
    <cfRule type="cellIs" dxfId="117" priority="159" operator="notEqual">
      <formula>4</formula>
    </cfRule>
    <cfRule type="cellIs" dxfId="116" priority="160" operator="equal">
      <formula>4</formula>
    </cfRule>
  </conditionalFormatting>
  <conditionalFormatting sqref="F26">
    <cfRule type="cellIs" dxfId="115" priority="152" operator="lessThan">
      <formula>1</formula>
    </cfRule>
    <cfRule type="cellIs" dxfId="114" priority="153" operator="greaterThan">
      <formula>4</formula>
    </cfRule>
    <cfRule type="cellIs" dxfId="113" priority="154" operator="notEqual">
      <formula>1</formula>
    </cfRule>
    <cfRule type="cellIs" dxfId="112" priority="155" operator="equal">
      <formula>1</formula>
    </cfRule>
  </conditionalFormatting>
  <conditionalFormatting sqref="G32">
    <cfRule type="cellIs" dxfId="111" priority="147" operator="lessThan">
      <formula>1</formula>
    </cfRule>
    <cfRule type="cellIs" dxfId="110" priority="148" operator="greaterThan">
      <formula>4</formula>
    </cfRule>
    <cfRule type="cellIs" dxfId="109" priority="149" operator="notEqual">
      <formula>2</formula>
    </cfRule>
    <cfRule type="cellIs" dxfId="108" priority="150" operator="equal">
      <formula>2</formula>
    </cfRule>
  </conditionalFormatting>
  <conditionalFormatting sqref="P50">
    <cfRule type="cellIs" dxfId="107" priority="137" operator="lessThan">
      <formula>1</formula>
    </cfRule>
    <cfRule type="cellIs" dxfId="106" priority="138" operator="greaterThan">
      <formula>4</formula>
    </cfRule>
    <cfRule type="cellIs" dxfId="105" priority="139" operator="notEqual">
      <formula>1</formula>
    </cfRule>
    <cfRule type="cellIs" dxfId="104" priority="140" operator="equal">
      <formula>1</formula>
    </cfRule>
  </conditionalFormatting>
  <conditionalFormatting sqref="Q50">
    <cfRule type="cellIs" dxfId="103" priority="132" operator="lessThan">
      <formula>1</formula>
    </cfRule>
    <cfRule type="cellIs" dxfId="102" priority="133" operator="greaterThan">
      <formula>4</formula>
    </cfRule>
    <cfRule type="cellIs" dxfId="101" priority="134" operator="notEqual">
      <formula>1</formula>
    </cfRule>
    <cfRule type="cellIs" dxfId="100" priority="135" operator="equal">
      <formula>1</formula>
    </cfRule>
  </conditionalFormatting>
  <conditionalFormatting sqref="Q79">
    <cfRule type="cellIs" dxfId="99" priority="127" operator="lessThan">
      <formula>1</formula>
    </cfRule>
    <cfRule type="cellIs" dxfId="98" priority="128" operator="greaterThan">
      <formula>4</formula>
    </cfRule>
    <cfRule type="cellIs" dxfId="97" priority="129" operator="notEqual">
      <formula>2</formula>
    </cfRule>
    <cfRule type="cellIs" dxfId="96" priority="130" operator="equal">
      <formula>2</formula>
    </cfRule>
  </conditionalFormatting>
  <conditionalFormatting sqref="P85">
    <cfRule type="cellIs" dxfId="95" priority="122" operator="lessThan">
      <formula>1</formula>
    </cfRule>
    <cfRule type="cellIs" dxfId="94" priority="123" operator="greaterThan">
      <formula>4</formula>
    </cfRule>
    <cfRule type="cellIs" dxfId="93" priority="124" operator="notEqual">
      <formula>1</formula>
    </cfRule>
    <cfRule type="cellIs" dxfId="92" priority="125" operator="equal">
      <formula>1</formula>
    </cfRule>
  </conditionalFormatting>
  <conditionalFormatting sqref="Q85">
    <cfRule type="cellIs" dxfId="91" priority="117" operator="lessThan">
      <formula>1</formula>
    </cfRule>
    <cfRule type="cellIs" dxfId="90" priority="118" operator="greaterThan">
      <formula>4</formula>
    </cfRule>
    <cfRule type="cellIs" dxfId="89" priority="119" operator="notEqual">
      <formula>1</formula>
    </cfRule>
    <cfRule type="cellIs" dxfId="88" priority="120" operator="equal">
      <formula>1</formula>
    </cfRule>
  </conditionalFormatting>
  <conditionalFormatting sqref="F91">
    <cfRule type="cellIs" dxfId="87" priority="112" operator="lessThan">
      <formula>1</formula>
    </cfRule>
    <cfRule type="cellIs" dxfId="86" priority="113" operator="greaterThan">
      <formula>4</formula>
    </cfRule>
    <cfRule type="cellIs" dxfId="85" priority="114" operator="notEqual">
      <formula>4</formula>
    </cfRule>
    <cfRule type="cellIs" dxfId="84" priority="115" operator="equal">
      <formula>4</formula>
    </cfRule>
  </conditionalFormatting>
  <conditionalFormatting sqref="P103">
    <cfRule type="cellIs" dxfId="83" priority="107" operator="lessThan">
      <formula>1</formula>
    </cfRule>
    <cfRule type="cellIs" dxfId="82" priority="108" operator="greaterThan">
      <formula>4</formula>
    </cfRule>
    <cfRule type="cellIs" dxfId="81" priority="109" operator="notEqual">
      <formula>1</formula>
    </cfRule>
    <cfRule type="cellIs" dxfId="80" priority="110" operator="equal">
      <formula>1</formula>
    </cfRule>
  </conditionalFormatting>
  <conditionalFormatting sqref="Q128">
    <cfRule type="cellIs" dxfId="79" priority="102" operator="lessThan">
      <formula>1</formula>
    </cfRule>
    <cfRule type="cellIs" dxfId="78" priority="103" operator="greaterThan">
      <formula>4</formula>
    </cfRule>
    <cfRule type="cellIs" dxfId="77" priority="104" operator="notEqual">
      <formula>2</formula>
    </cfRule>
    <cfRule type="cellIs" dxfId="76" priority="105" operator="equal">
      <formula>2</formula>
    </cfRule>
  </conditionalFormatting>
  <conditionalFormatting sqref="G128">
    <cfRule type="cellIs" dxfId="75" priority="97" operator="lessThan">
      <formula>1</formula>
    </cfRule>
    <cfRule type="cellIs" dxfId="74" priority="98" operator="greaterThan">
      <formula>4</formula>
    </cfRule>
    <cfRule type="cellIs" dxfId="73" priority="99" operator="notEqual">
      <formula>1</formula>
    </cfRule>
    <cfRule type="cellIs" dxfId="72" priority="100" operator="equal">
      <formula>1</formula>
    </cfRule>
  </conditionalFormatting>
  <conditionalFormatting sqref="F153">
    <cfRule type="cellIs" dxfId="71" priority="92" operator="lessThan">
      <formula>1</formula>
    </cfRule>
    <cfRule type="cellIs" dxfId="70" priority="93" operator="greaterThan">
      <formula>4</formula>
    </cfRule>
    <cfRule type="cellIs" dxfId="69" priority="94" operator="notEqual">
      <formula>2</formula>
    </cfRule>
    <cfRule type="cellIs" dxfId="68" priority="95" operator="equal">
      <formula>2</formula>
    </cfRule>
  </conditionalFormatting>
  <conditionalFormatting sqref="G153">
    <cfRule type="cellIs" dxfId="67" priority="87" operator="lessThan">
      <formula>1</formula>
    </cfRule>
    <cfRule type="cellIs" dxfId="66" priority="88" operator="greaterThan">
      <formula>4</formula>
    </cfRule>
    <cfRule type="cellIs" dxfId="65" priority="89" operator="notEqual">
      <formula>4</formula>
    </cfRule>
    <cfRule type="cellIs" dxfId="64" priority="90" operator="equal">
      <formula>4</formula>
    </cfRule>
  </conditionalFormatting>
  <conditionalFormatting sqref="Q153">
    <cfRule type="cellIs" dxfId="63" priority="82" operator="lessThan">
      <formula>1</formula>
    </cfRule>
    <cfRule type="cellIs" dxfId="62" priority="83" operator="greaterThan">
      <formula>4</formula>
    </cfRule>
    <cfRule type="cellIs" dxfId="61" priority="84" operator="notEqual">
      <formula>1</formula>
    </cfRule>
    <cfRule type="cellIs" dxfId="60" priority="85" operator="equal">
      <formula>1</formula>
    </cfRule>
  </conditionalFormatting>
  <conditionalFormatting sqref="P159">
    <cfRule type="cellIs" dxfId="59" priority="77" operator="lessThan">
      <formula>1</formula>
    </cfRule>
    <cfRule type="cellIs" dxfId="58" priority="78" operator="greaterThan">
      <formula>4</formula>
    </cfRule>
    <cfRule type="cellIs" dxfId="57" priority="79" operator="notEqual">
      <formula>2</formula>
    </cfRule>
    <cfRule type="cellIs" dxfId="56" priority="80" operator="equal">
      <formula>2</formula>
    </cfRule>
  </conditionalFormatting>
  <conditionalFormatting sqref="Q159">
    <cfRule type="cellIs" dxfId="55" priority="72" operator="lessThan">
      <formula>1</formula>
    </cfRule>
    <cfRule type="cellIs" dxfId="54" priority="73" operator="greaterThan">
      <formula>4</formula>
    </cfRule>
    <cfRule type="cellIs" dxfId="53" priority="74" operator="notEqual">
      <formula>1</formula>
    </cfRule>
    <cfRule type="cellIs" dxfId="52" priority="75" operator="equal">
      <formula>1</formula>
    </cfRule>
  </conditionalFormatting>
  <conditionalFormatting sqref="P165">
    <cfRule type="cellIs" dxfId="51" priority="67" operator="lessThan">
      <formula>1</formula>
    </cfRule>
    <cfRule type="cellIs" dxfId="50" priority="68" operator="greaterThan">
      <formula>4</formula>
    </cfRule>
    <cfRule type="cellIs" dxfId="49" priority="69" operator="notEqual">
      <formula>2</formula>
    </cfRule>
    <cfRule type="cellIs" dxfId="48" priority="70" operator="equal">
      <formula>2</formula>
    </cfRule>
  </conditionalFormatting>
  <conditionalFormatting sqref="Q165">
    <cfRule type="cellIs" dxfId="47" priority="62" operator="lessThan">
      <formula>1</formula>
    </cfRule>
    <cfRule type="cellIs" dxfId="46" priority="63" operator="greaterThan">
      <formula>4</formula>
    </cfRule>
    <cfRule type="cellIs" dxfId="45" priority="64" operator="notEqual">
      <formula>1</formula>
    </cfRule>
    <cfRule type="cellIs" dxfId="44" priority="65" operator="equal">
      <formula>1</formula>
    </cfRule>
  </conditionalFormatting>
  <conditionalFormatting sqref="G171">
    <cfRule type="cellIs" dxfId="43" priority="57" operator="lessThan">
      <formula>1</formula>
    </cfRule>
    <cfRule type="cellIs" dxfId="42" priority="58" operator="greaterThan">
      <formula>4</formula>
    </cfRule>
    <cfRule type="cellIs" dxfId="41" priority="59" operator="notEqual">
      <formula>4</formula>
    </cfRule>
    <cfRule type="cellIs" dxfId="40" priority="60" operator="equal">
      <formula>4</formula>
    </cfRule>
  </conditionalFormatting>
  <conditionalFormatting sqref="F190">
    <cfRule type="cellIs" dxfId="39" priority="52" operator="lessThan">
      <formula>1</formula>
    </cfRule>
    <cfRule type="cellIs" dxfId="38" priority="53" operator="greaterThan">
      <formula>4</formula>
    </cfRule>
    <cfRule type="cellIs" dxfId="37" priority="54" operator="notEqual">
      <formula>2</formula>
    </cfRule>
    <cfRule type="cellIs" dxfId="36" priority="55" operator="equal">
      <formula>2</formula>
    </cfRule>
  </conditionalFormatting>
  <conditionalFormatting sqref="Q190">
    <cfRule type="cellIs" dxfId="35" priority="47" operator="lessThan">
      <formula>1</formula>
    </cfRule>
    <cfRule type="cellIs" dxfId="34" priority="48" operator="greaterThan">
      <formula>4</formula>
    </cfRule>
    <cfRule type="cellIs" dxfId="33" priority="49" operator="notEqual">
      <formula>1</formula>
    </cfRule>
    <cfRule type="cellIs" dxfId="32" priority="50" operator="equal">
      <formula>1</formula>
    </cfRule>
  </conditionalFormatting>
  <conditionalFormatting sqref="Q202">
    <cfRule type="cellIs" dxfId="31" priority="42" operator="lessThan">
      <formula>1</formula>
    </cfRule>
    <cfRule type="cellIs" dxfId="30" priority="43" operator="greaterThan">
      <formula>4</formula>
    </cfRule>
    <cfRule type="cellIs" dxfId="29" priority="44" operator="notEqual">
      <formula>1</formula>
    </cfRule>
    <cfRule type="cellIs" dxfId="28" priority="45" operator="equal">
      <formula>1</formula>
    </cfRule>
  </conditionalFormatting>
  <conditionalFormatting sqref="F208">
    <cfRule type="cellIs" dxfId="27" priority="37" operator="lessThan">
      <formula>1</formula>
    </cfRule>
    <cfRule type="cellIs" dxfId="26" priority="38" operator="greaterThan">
      <formula>4</formula>
    </cfRule>
    <cfRule type="cellIs" dxfId="25" priority="39" operator="notEqual">
      <formula>1</formula>
    </cfRule>
    <cfRule type="cellIs" dxfId="24" priority="40" operator="equal">
      <formula>1</formula>
    </cfRule>
  </conditionalFormatting>
  <conditionalFormatting sqref="F214">
    <cfRule type="cellIs" dxfId="23" priority="32" operator="lessThan">
      <formula>1</formula>
    </cfRule>
    <cfRule type="cellIs" dxfId="22" priority="33" operator="greaterThan">
      <formula>4</formula>
    </cfRule>
    <cfRule type="cellIs" dxfId="21" priority="34" operator="notEqual">
      <formula>1</formula>
    </cfRule>
    <cfRule type="cellIs" dxfId="20" priority="35" operator="equal">
      <formula>1</formula>
    </cfRule>
  </conditionalFormatting>
  <conditionalFormatting sqref="G214">
    <cfRule type="cellIs" dxfId="19" priority="27" operator="lessThan">
      <formula>1</formula>
    </cfRule>
    <cfRule type="cellIs" dxfId="18" priority="28" operator="greaterThan">
      <formula>4</formula>
    </cfRule>
    <cfRule type="cellIs" dxfId="17" priority="29" operator="notEqual">
      <formula>1</formula>
    </cfRule>
    <cfRule type="cellIs" dxfId="16" priority="30" operator="equal">
      <formula>1</formula>
    </cfRule>
  </conditionalFormatting>
  <conditionalFormatting sqref="Q44">
    <cfRule type="cellIs" dxfId="15" priority="17" operator="lessThan">
      <formula>1</formula>
    </cfRule>
    <cfRule type="cellIs" dxfId="14" priority="18" operator="greaterThan">
      <formula>4</formula>
    </cfRule>
    <cfRule type="cellIs" dxfId="13" priority="19" operator="notEqual">
      <formula>2</formula>
    </cfRule>
    <cfRule type="cellIs" dxfId="12" priority="20" operator="equal">
      <formula>2</formula>
    </cfRule>
  </conditionalFormatting>
  <conditionalFormatting sqref="P91">
    <cfRule type="cellIs" dxfId="11" priority="12" operator="lessThan">
      <formula>1</formula>
    </cfRule>
    <cfRule type="cellIs" dxfId="10" priority="13" operator="greaterThan">
      <formula>4</formula>
    </cfRule>
    <cfRule type="cellIs" dxfId="9" priority="14" operator="notEqual">
      <formula>1</formula>
    </cfRule>
    <cfRule type="cellIs" dxfId="8" priority="15" operator="equal">
      <formula>1</formula>
    </cfRule>
  </conditionalFormatting>
  <conditionalFormatting sqref="P128">
    <cfRule type="cellIs" dxfId="7" priority="7" operator="lessThan">
      <formula>1</formula>
    </cfRule>
    <cfRule type="cellIs" dxfId="6" priority="8" operator="greaterThan">
      <formula>4</formula>
    </cfRule>
    <cfRule type="cellIs" dxfId="5" priority="9" operator="notEqual">
      <formula>1</formula>
    </cfRule>
    <cfRule type="cellIs" dxfId="4" priority="10" operator="equal">
      <formula>1</formula>
    </cfRule>
  </conditionalFormatting>
  <conditionalFormatting sqref="P134">
    <cfRule type="cellIs" dxfId="3" priority="2" operator="lessThan">
      <formula>1</formula>
    </cfRule>
    <cfRule type="cellIs" dxfId="2" priority="3" operator="greaterThan">
      <formula>4</formula>
    </cfRule>
    <cfRule type="cellIs" dxfId="1" priority="4" operator="notEqual">
      <formula>1</formula>
    </cfRule>
    <cfRule type="cellIs" dxfId="0" priority="5" operator="equal">
      <formula>1</formula>
    </cfRule>
  </conditionalFormatting>
  <hyperlinks>
    <hyperlink ref="X1593" location="ورقة4!A10" display="ورقة4!A10"/>
    <hyperlink ref="X1114" location="ورقة4!A10" display="ورقة4!A10"/>
  </hyperlinks>
  <printOptions headings="1" gridLines="1"/>
  <pageMargins left="0.25" right="0.25" top="0.75" bottom="0.75" header="0.3" footer="0.3"/>
  <pageSetup paperSize="9" scale="98" orientation="portrait" r:id="rId1"/>
  <colBreaks count="1" manualBreakCount="1">
    <brk id="21" max="1179" man="1"/>
  </col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1651" id="{D6C80C92-1029-41E7-8EF3-CBB61008C05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G26</xm:sqref>
        </x14:conditionalFormatting>
        <x14:conditionalFormatting xmlns:xm="http://schemas.microsoft.com/office/excel/2006/main">
          <x14:cfRule type="iconSet" priority="1646" id="{FD97AB1A-CF87-45A1-BB1F-63649AD3B62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F14</xm:sqref>
        </x14:conditionalFormatting>
        <x14:conditionalFormatting xmlns:xm="http://schemas.microsoft.com/office/excel/2006/main">
          <x14:cfRule type="iconSet" priority="1641" id="{B6B198A2-D3C5-42CA-941A-147A41E52DC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F8</xm:sqref>
        </x14:conditionalFormatting>
        <x14:conditionalFormatting xmlns:xm="http://schemas.microsoft.com/office/excel/2006/main">
          <x14:cfRule type="iconSet" priority="1626" id="{EF5CFA0B-69F5-4821-8071-577AB6B9203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G8</xm:sqref>
        </x14:conditionalFormatting>
        <x14:conditionalFormatting xmlns:xm="http://schemas.microsoft.com/office/excel/2006/main">
          <x14:cfRule type="iconSet" priority="1621" id="{DD7B152E-E9FE-4E22-9A5A-440ED4C459DA}">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G14</xm:sqref>
        </x14:conditionalFormatting>
        <x14:conditionalFormatting xmlns:xm="http://schemas.microsoft.com/office/excel/2006/main">
          <x14:cfRule type="iconSet" priority="1616" id="{C5D9A841-9C7D-48D7-BDD8-509A1F27F3D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F20</xm:sqref>
        </x14:conditionalFormatting>
        <x14:conditionalFormatting xmlns:xm="http://schemas.microsoft.com/office/excel/2006/main">
          <x14:cfRule type="iconSet" priority="1611" id="{4DDE4577-84E9-4415-9AF3-9062597326E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F32</xm:sqref>
        </x14:conditionalFormatting>
        <x14:conditionalFormatting xmlns:xm="http://schemas.microsoft.com/office/excel/2006/main">
          <x14:cfRule type="iconSet" priority="1606" id="{A88F8FB4-C393-4172-892B-1E9F818F251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G20</xm:sqref>
        </x14:conditionalFormatting>
        <x14:conditionalFormatting xmlns:xm="http://schemas.microsoft.com/office/excel/2006/main">
          <x14:cfRule type="iconSet" priority="1601" id="{8E33BC69-1F66-40B4-9386-2287DBA15D9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Q8</xm:sqref>
        </x14:conditionalFormatting>
        <x14:conditionalFormatting xmlns:xm="http://schemas.microsoft.com/office/excel/2006/main">
          <x14:cfRule type="iconSet" priority="1596" id="{229E53E6-7CDC-47BA-AD62-4622B5D32FE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P8</xm:sqref>
        </x14:conditionalFormatting>
        <x14:conditionalFormatting xmlns:xm="http://schemas.microsoft.com/office/excel/2006/main">
          <x14:cfRule type="iconSet" priority="1591" id="{224EABD4-CED5-446D-8BF0-DD059507890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P14</xm:sqref>
        </x14:conditionalFormatting>
        <x14:conditionalFormatting xmlns:xm="http://schemas.microsoft.com/office/excel/2006/main">
          <x14:cfRule type="iconSet" priority="1586" id="{3BB35EE2-701C-4E37-90DC-0EF7A8B05CF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Q14</xm:sqref>
        </x14:conditionalFormatting>
        <x14:conditionalFormatting xmlns:xm="http://schemas.microsoft.com/office/excel/2006/main">
          <x14:cfRule type="iconSet" priority="1581" id="{0C9AA800-BAB4-4CAE-A448-6AD6F802A33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P20</xm:sqref>
        </x14:conditionalFormatting>
        <x14:conditionalFormatting xmlns:xm="http://schemas.microsoft.com/office/excel/2006/main">
          <x14:cfRule type="iconSet" priority="1576" id="{767DED1B-85EA-497E-A1AE-1772BAAF048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Q20</xm:sqref>
        </x14:conditionalFormatting>
        <x14:conditionalFormatting xmlns:xm="http://schemas.microsoft.com/office/excel/2006/main">
          <x14:cfRule type="iconSet" priority="1571" id="{3A7D836E-A32A-48F3-AFF9-0B91FE08367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P26</xm:sqref>
        </x14:conditionalFormatting>
        <x14:conditionalFormatting xmlns:xm="http://schemas.microsoft.com/office/excel/2006/main">
          <x14:cfRule type="iconSet" priority="1566" id="{3611F064-B352-4CE6-8D1E-E6FA4E6A34D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Q26</xm:sqref>
        </x14:conditionalFormatting>
        <x14:conditionalFormatting xmlns:xm="http://schemas.microsoft.com/office/excel/2006/main">
          <x14:cfRule type="iconSet" priority="1561" id="{C7C6F644-3F2D-4F04-BAC3-E8196817CC0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P32</xm:sqref>
        </x14:conditionalFormatting>
        <x14:conditionalFormatting xmlns:xm="http://schemas.microsoft.com/office/excel/2006/main">
          <x14:cfRule type="iconSet" priority="1556" id="{19218F07-C660-4AED-9134-92F3ABB1AC3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Q32</xm:sqref>
        </x14:conditionalFormatting>
        <x14:conditionalFormatting xmlns:xm="http://schemas.microsoft.com/office/excel/2006/main">
          <x14:cfRule type="iconSet" priority="1551" id="{5F5B6482-059F-4736-A6A9-C4A874FB2DF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G62</xm:sqref>
        </x14:conditionalFormatting>
        <x14:conditionalFormatting xmlns:xm="http://schemas.microsoft.com/office/excel/2006/main">
          <x14:cfRule type="iconSet" priority="1546" id="{DC6FC6B6-9479-4701-90A0-A8246ACD458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F50</xm:sqref>
        </x14:conditionalFormatting>
        <x14:conditionalFormatting xmlns:xm="http://schemas.microsoft.com/office/excel/2006/main">
          <x14:cfRule type="iconSet" priority="1541" id="{4F5FAB5E-5663-4232-A5FD-2E5B10609254}">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F44</xm:sqref>
        </x14:conditionalFormatting>
        <x14:conditionalFormatting xmlns:xm="http://schemas.microsoft.com/office/excel/2006/main">
          <x14:cfRule type="iconSet" priority="1536" id="{B146AC60-0692-45F7-B7D0-5047A6832219}">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G68</xm:sqref>
        </x14:conditionalFormatting>
        <x14:conditionalFormatting xmlns:xm="http://schemas.microsoft.com/office/excel/2006/main">
          <x14:cfRule type="iconSet" priority="1531" id="{B35CFA5B-0797-40CE-9BA4-D696196D2E93}">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F62</xm:sqref>
        </x14:conditionalFormatting>
        <x14:conditionalFormatting xmlns:xm="http://schemas.microsoft.com/office/excel/2006/main">
          <x14:cfRule type="iconSet" priority="1526" id="{0E14789F-97A4-439A-ABF1-1458871F6FA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G44</xm:sqref>
        </x14:conditionalFormatting>
        <x14:conditionalFormatting xmlns:xm="http://schemas.microsoft.com/office/excel/2006/main">
          <x14:cfRule type="iconSet" priority="1521" id="{2A97EF2B-0A13-4AC9-9CB3-9420E2C6425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G50</xm:sqref>
        </x14:conditionalFormatting>
        <x14:conditionalFormatting xmlns:xm="http://schemas.microsoft.com/office/excel/2006/main">
          <x14:cfRule type="iconSet" priority="1516" id="{E58F1C45-D17D-4FAD-8235-FC0107E1643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F56</xm:sqref>
        </x14:conditionalFormatting>
        <x14:conditionalFormatting xmlns:xm="http://schemas.microsoft.com/office/excel/2006/main">
          <x14:cfRule type="iconSet" priority="1511" id="{743E09CB-6002-4BE2-B040-6063187F717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F68</xm:sqref>
        </x14:conditionalFormatting>
        <x14:conditionalFormatting xmlns:xm="http://schemas.microsoft.com/office/excel/2006/main">
          <x14:cfRule type="iconSet" priority="1506" id="{51785211-6D25-4817-B7CE-28C8D4CE6EB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G56</xm:sqref>
        </x14:conditionalFormatting>
        <x14:conditionalFormatting xmlns:xm="http://schemas.microsoft.com/office/excel/2006/main">
          <x14:cfRule type="iconSet" priority="1496" id="{0F705960-6633-4BA4-8BA0-50F4F27DF63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P44</xm:sqref>
        </x14:conditionalFormatting>
        <x14:conditionalFormatting xmlns:xm="http://schemas.microsoft.com/office/excel/2006/main">
          <x14:cfRule type="iconSet" priority="1481" id="{8C6A4BDB-D6DC-4ED7-BD3B-EBFE523C757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P56</xm:sqref>
        </x14:conditionalFormatting>
        <x14:conditionalFormatting xmlns:xm="http://schemas.microsoft.com/office/excel/2006/main">
          <x14:cfRule type="iconSet" priority="1476" id="{D0F50B79-CB30-4911-8147-F9DF01DAEED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Q56</xm:sqref>
        </x14:conditionalFormatting>
        <x14:conditionalFormatting xmlns:xm="http://schemas.microsoft.com/office/excel/2006/main">
          <x14:cfRule type="iconSet" priority="1471" id="{A9F0A264-8819-42F1-BBE6-2D9C71C44F5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P62</xm:sqref>
        </x14:conditionalFormatting>
        <x14:conditionalFormatting xmlns:xm="http://schemas.microsoft.com/office/excel/2006/main">
          <x14:cfRule type="iconSet" priority="1466" id="{BED93BB6-B84B-4AAF-8BFB-E115563B055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Q62</xm:sqref>
        </x14:conditionalFormatting>
        <x14:conditionalFormatting xmlns:xm="http://schemas.microsoft.com/office/excel/2006/main">
          <x14:cfRule type="iconSet" priority="1461" id="{343EF4AF-95DE-425C-9E9D-80CFAFA8C1C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P68</xm:sqref>
        </x14:conditionalFormatting>
        <x14:conditionalFormatting xmlns:xm="http://schemas.microsoft.com/office/excel/2006/main">
          <x14:cfRule type="iconSet" priority="1456" id="{F8E48EC9-999C-492E-BE60-036ACD43F99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Q68</xm:sqref>
        </x14:conditionalFormatting>
        <x14:conditionalFormatting xmlns:xm="http://schemas.microsoft.com/office/excel/2006/main">
          <x14:cfRule type="iconSet" priority="1451" id="{1E09D87C-09B0-44D2-B90A-FC4802AB19A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G97</xm:sqref>
        </x14:conditionalFormatting>
        <x14:conditionalFormatting xmlns:xm="http://schemas.microsoft.com/office/excel/2006/main">
          <x14:cfRule type="iconSet" priority="1446" id="{88F9382A-00A1-4FA3-89D7-662F5DA39A7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F85</xm:sqref>
        </x14:conditionalFormatting>
        <x14:conditionalFormatting xmlns:xm="http://schemas.microsoft.com/office/excel/2006/main">
          <x14:cfRule type="iconSet" priority="1441" id="{F731CA91-9E7A-4654-B30C-EABA52190FA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F79</xm:sqref>
        </x14:conditionalFormatting>
        <x14:conditionalFormatting xmlns:xm="http://schemas.microsoft.com/office/excel/2006/main">
          <x14:cfRule type="iconSet" priority="1436" id="{21F5C03E-55D2-4040-ABA7-161B8E1393F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G103</xm:sqref>
        </x14:conditionalFormatting>
        <x14:conditionalFormatting xmlns:xm="http://schemas.microsoft.com/office/excel/2006/main">
          <x14:cfRule type="iconSet" priority="1431" id="{60A19092-6507-4567-93F1-7ECCA09386ED}">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F97</xm:sqref>
        </x14:conditionalFormatting>
        <x14:conditionalFormatting xmlns:xm="http://schemas.microsoft.com/office/excel/2006/main">
          <x14:cfRule type="iconSet" priority="1426" id="{84F48C2E-97F5-4713-BA14-7E72C533B74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G79</xm:sqref>
        </x14:conditionalFormatting>
        <x14:conditionalFormatting xmlns:xm="http://schemas.microsoft.com/office/excel/2006/main">
          <x14:cfRule type="iconSet" priority="1421" id="{21FD9302-D471-4807-81B6-95FD694D6C94}">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G85</xm:sqref>
        </x14:conditionalFormatting>
        <x14:conditionalFormatting xmlns:xm="http://schemas.microsoft.com/office/excel/2006/main">
          <x14:cfRule type="iconSet" priority="1411" id="{12BA8A04-9B04-4027-8889-3753E78D9D5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F103</xm:sqref>
        </x14:conditionalFormatting>
        <x14:conditionalFormatting xmlns:xm="http://schemas.microsoft.com/office/excel/2006/main">
          <x14:cfRule type="iconSet" priority="1406" id="{9599E8E4-E500-4558-ABEC-8998898321D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G91</xm:sqref>
        </x14:conditionalFormatting>
        <x14:conditionalFormatting xmlns:xm="http://schemas.microsoft.com/office/excel/2006/main">
          <x14:cfRule type="iconSet" priority="1396" id="{E5D7D417-F75C-463A-A862-D726E454733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P79</xm:sqref>
        </x14:conditionalFormatting>
        <x14:conditionalFormatting xmlns:xm="http://schemas.microsoft.com/office/excel/2006/main">
          <x14:cfRule type="iconSet" priority="1376" id="{E8927827-E3CC-4845-95E3-ADBF4977079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Q91</xm:sqref>
        </x14:conditionalFormatting>
        <x14:conditionalFormatting xmlns:xm="http://schemas.microsoft.com/office/excel/2006/main">
          <x14:cfRule type="iconSet" priority="1371" id="{E7AF73D9-308F-45D4-914C-E235F996B7F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P97</xm:sqref>
        </x14:conditionalFormatting>
        <x14:conditionalFormatting xmlns:xm="http://schemas.microsoft.com/office/excel/2006/main">
          <x14:cfRule type="iconSet" priority="1366" id="{4735CBD4-F3E9-446C-AB4A-0C4FD7C2F0D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Q97</xm:sqref>
        </x14:conditionalFormatting>
        <x14:conditionalFormatting xmlns:xm="http://schemas.microsoft.com/office/excel/2006/main">
          <x14:cfRule type="iconSet" priority="1356" id="{265525BE-CBFA-4490-8CE9-BA16B5463C3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Q103</xm:sqref>
        </x14:conditionalFormatting>
        <x14:conditionalFormatting xmlns:xm="http://schemas.microsoft.com/office/excel/2006/main">
          <x14:cfRule type="iconSet" priority="1351" id="{A12F40A4-751C-4C63-AB60-9F15BC413FE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G134</xm:sqref>
        </x14:conditionalFormatting>
        <x14:conditionalFormatting xmlns:xm="http://schemas.microsoft.com/office/excel/2006/main">
          <x14:cfRule type="iconSet" priority="1346" id="{98787F99-545D-4A0A-8939-9856FE71B60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F122</xm:sqref>
        </x14:conditionalFormatting>
        <x14:conditionalFormatting xmlns:xm="http://schemas.microsoft.com/office/excel/2006/main">
          <x14:cfRule type="iconSet" priority="1341" id="{714871AE-6918-4CD4-AC3B-6A62FF8D004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F116</xm:sqref>
        </x14:conditionalFormatting>
        <x14:conditionalFormatting xmlns:xm="http://schemas.microsoft.com/office/excel/2006/main">
          <x14:cfRule type="iconSet" priority="1336" id="{367C5563-B585-40DD-83C8-2CA1382B368E}">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G140</xm:sqref>
        </x14:conditionalFormatting>
        <x14:conditionalFormatting xmlns:xm="http://schemas.microsoft.com/office/excel/2006/main">
          <x14:cfRule type="iconSet" priority="1331" id="{2C04D809-1EE8-48D7-BD8B-6B2AF4BBECD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F134</xm:sqref>
        </x14:conditionalFormatting>
        <x14:conditionalFormatting xmlns:xm="http://schemas.microsoft.com/office/excel/2006/main">
          <x14:cfRule type="iconSet" priority="1326" id="{60C66DA1-59A5-46C9-8F21-8A9E12DFA7E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G116</xm:sqref>
        </x14:conditionalFormatting>
        <x14:conditionalFormatting xmlns:xm="http://schemas.microsoft.com/office/excel/2006/main">
          <x14:cfRule type="iconSet" priority="1321" id="{B9F1C9FD-01A8-470C-BD6C-AAAE13B63B5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G122</xm:sqref>
        </x14:conditionalFormatting>
        <x14:conditionalFormatting xmlns:xm="http://schemas.microsoft.com/office/excel/2006/main">
          <x14:cfRule type="iconSet" priority="1316" id="{CBB4A908-98E8-49CB-A891-F816847D88F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F128</xm:sqref>
        </x14:conditionalFormatting>
        <x14:conditionalFormatting xmlns:xm="http://schemas.microsoft.com/office/excel/2006/main">
          <x14:cfRule type="iconSet" priority="1311" id="{4C03DF6E-F8F0-49C1-BBA4-175E9A72E42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F140</xm:sqref>
        </x14:conditionalFormatting>
        <x14:conditionalFormatting xmlns:xm="http://schemas.microsoft.com/office/excel/2006/main">
          <x14:cfRule type="iconSet" priority="1301" id="{2633E23D-CDE3-4766-89D0-F223645D5F2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Q116</xm:sqref>
        </x14:conditionalFormatting>
        <x14:conditionalFormatting xmlns:xm="http://schemas.microsoft.com/office/excel/2006/main">
          <x14:cfRule type="iconSet" priority="1296" id="{201ED413-A1DF-49D5-902C-3AB690368AC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P116</xm:sqref>
        </x14:conditionalFormatting>
        <x14:conditionalFormatting xmlns:xm="http://schemas.microsoft.com/office/excel/2006/main">
          <x14:cfRule type="iconSet" priority="1291" id="{340732A4-CC27-4500-B906-61E3153E812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P122</xm:sqref>
        </x14:conditionalFormatting>
        <x14:conditionalFormatting xmlns:xm="http://schemas.microsoft.com/office/excel/2006/main">
          <x14:cfRule type="iconSet" priority="1286" id="{4EB9839B-E5F2-4C46-B090-8CD8F45EF70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Q122</xm:sqref>
        </x14:conditionalFormatting>
        <x14:conditionalFormatting xmlns:xm="http://schemas.microsoft.com/office/excel/2006/main">
          <x14:cfRule type="iconSet" priority="1266" id="{1C71E4EC-3E3E-4FB6-ACCE-9A04530C03F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Q134</xm:sqref>
        </x14:conditionalFormatting>
        <x14:conditionalFormatting xmlns:xm="http://schemas.microsoft.com/office/excel/2006/main">
          <x14:cfRule type="iconSet" priority="1261" id="{F6654A65-7993-4028-96A9-92BE34290C3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P140</xm:sqref>
        </x14:conditionalFormatting>
        <x14:conditionalFormatting xmlns:xm="http://schemas.microsoft.com/office/excel/2006/main">
          <x14:cfRule type="iconSet" priority="1256" id="{1F4041EE-1EBF-47CD-8FA6-F0DA7B47D40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Q140</xm:sqref>
        </x14:conditionalFormatting>
        <x14:conditionalFormatting xmlns:xm="http://schemas.microsoft.com/office/excel/2006/main">
          <x14:cfRule type="iconSet" priority="1246" id="{4F4DFD8B-3290-4E5D-BBAE-3818C64CB1E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F159</xm:sqref>
        </x14:conditionalFormatting>
        <x14:conditionalFormatting xmlns:xm="http://schemas.microsoft.com/office/excel/2006/main">
          <x14:cfRule type="iconSet" priority="1236" id="{DAA53BEC-3203-45CB-AFF5-263E78272818}">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G177</xm:sqref>
        </x14:conditionalFormatting>
        <x14:conditionalFormatting xmlns:xm="http://schemas.microsoft.com/office/excel/2006/main">
          <x14:cfRule type="iconSet" priority="1231" id="{46ECFAF4-C7BA-4ECE-BC10-795172255F3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F171</xm:sqref>
        </x14:conditionalFormatting>
        <x14:conditionalFormatting xmlns:xm="http://schemas.microsoft.com/office/excel/2006/main">
          <x14:cfRule type="iconSet" priority="1221" id="{15958D66-821F-44DA-8712-1E2A7C3A5AC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G159</xm:sqref>
        </x14:conditionalFormatting>
        <x14:conditionalFormatting xmlns:xm="http://schemas.microsoft.com/office/excel/2006/main">
          <x14:cfRule type="iconSet" priority="1216" id="{3A21B43C-DB2C-471B-BBE9-B435CA2A321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F165</xm:sqref>
        </x14:conditionalFormatting>
        <x14:conditionalFormatting xmlns:xm="http://schemas.microsoft.com/office/excel/2006/main">
          <x14:cfRule type="iconSet" priority="1211" id="{9CA1C9FF-D3CF-4E77-B6C6-3DF22E51C77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F177</xm:sqref>
        </x14:conditionalFormatting>
        <x14:conditionalFormatting xmlns:xm="http://schemas.microsoft.com/office/excel/2006/main">
          <x14:cfRule type="iconSet" priority="1206" id="{7940ACEC-CC85-4CC7-A815-8F8C752E0F19}">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G165</xm:sqref>
        </x14:conditionalFormatting>
        <x14:conditionalFormatting xmlns:xm="http://schemas.microsoft.com/office/excel/2006/main">
          <x14:cfRule type="iconSet" priority="1196" id="{18F0F7AB-2726-4019-BD26-6D4B8F54BE5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P153</xm:sqref>
        </x14:conditionalFormatting>
        <x14:conditionalFormatting xmlns:xm="http://schemas.microsoft.com/office/excel/2006/main">
          <x14:cfRule type="iconSet" priority="1171" id="{CE95A78A-8D77-47E5-B872-EE0D5A8FDAA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P171</xm:sqref>
        </x14:conditionalFormatting>
        <x14:conditionalFormatting xmlns:xm="http://schemas.microsoft.com/office/excel/2006/main">
          <x14:cfRule type="iconSet" priority="1166" id="{8EB69B6B-60DF-4663-B961-DB7DE6D0A91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Q171</xm:sqref>
        </x14:conditionalFormatting>
        <x14:conditionalFormatting xmlns:xm="http://schemas.microsoft.com/office/excel/2006/main">
          <x14:cfRule type="iconSet" priority="1161" id="{275C6EB3-771D-46E7-B3BF-0194C17CEAC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P177</xm:sqref>
        </x14:conditionalFormatting>
        <x14:conditionalFormatting xmlns:xm="http://schemas.microsoft.com/office/excel/2006/main">
          <x14:cfRule type="iconSet" priority="1156" id="{F261DDAB-717F-421F-AF28-58B75E18290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Q177</xm:sqref>
        </x14:conditionalFormatting>
        <x14:conditionalFormatting xmlns:xm="http://schemas.microsoft.com/office/excel/2006/main">
          <x14:cfRule type="iconSet" priority="1151" id="{85C53A78-9F9D-462A-8C0A-2032EE95E2D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G208</xm:sqref>
        </x14:conditionalFormatting>
        <x14:conditionalFormatting xmlns:xm="http://schemas.microsoft.com/office/excel/2006/main">
          <x14:cfRule type="iconSet" priority="1146" id="{25559F5C-9DC3-4303-8920-2F789DF16CB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F196</xm:sqref>
        </x14:conditionalFormatting>
        <x14:conditionalFormatting xmlns:xm="http://schemas.microsoft.com/office/excel/2006/main">
          <x14:cfRule type="iconSet" priority="1126" id="{801EEA18-8AB2-4A55-AADB-BD987550C0E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G190</xm:sqref>
        </x14:conditionalFormatting>
        <x14:conditionalFormatting xmlns:xm="http://schemas.microsoft.com/office/excel/2006/main">
          <x14:cfRule type="iconSet" priority="1121" id="{DE32010D-1065-443E-9EF1-47909D0E6E2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G196</xm:sqref>
        </x14:conditionalFormatting>
        <x14:conditionalFormatting xmlns:xm="http://schemas.microsoft.com/office/excel/2006/main">
          <x14:cfRule type="iconSet" priority="1116" id="{685BE1BB-4BB9-4042-B245-12B2CA529A0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F202</xm:sqref>
        </x14:conditionalFormatting>
        <x14:conditionalFormatting xmlns:xm="http://schemas.microsoft.com/office/excel/2006/main">
          <x14:cfRule type="iconSet" priority="1106" id="{14B6E267-4BAE-42F6-B92E-07D62881AA8E}">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G202</xm:sqref>
        </x14:conditionalFormatting>
        <x14:conditionalFormatting xmlns:xm="http://schemas.microsoft.com/office/excel/2006/main">
          <x14:cfRule type="iconSet" priority="1096" id="{AFD14F34-E8F0-436F-BA74-D467AE453EC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P190</xm:sqref>
        </x14:conditionalFormatting>
        <x14:conditionalFormatting xmlns:xm="http://schemas.microsoft.com/office/excel/2006/main">
          <x14:cfRule type="iconSet" priority="1091" id="{105F1C76-D707-452D-B918-2A69079A873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P196</xm:sqref>
        </x14:conditionalFormatting>
        <x14:conditionalFormatting xmlns:xm="http://schemas.microsoft.com/office/excel/2006/main">
          <x14:cfRule type="iconSet" priority="1086" id="{66CF12E3-F023-4E80-9C2D-69C9CC3F645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Q196</xm:sqref>
        </x14:conditionalFormatting>
        <x14:conditionalFormatting xmlns:xm="http://schemas.microsoft.com/office/excel/2006/main">
          <x14:cfRule type="iconSet" priority="1081" id="{2963B9DA-F3D8-4CD7-8E1D-A06CAA50D21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P202</xm:sqref>
        </x14:conditionalFormatting>
        <x14:conditionalFormatting xmlns:xm="http://schemas.microsoft.com/office/excel/2006/main">
          <x14:cfRule type="iconSet" priority="1071" id="{672DFB3C-AADB-4719-9C54-84F032AADDB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P208</xm:sqref>
        </x14:conditionalFormatting>
        <x14:conditionalFormatting xmlns:xm="http://schemas.microsoft.com/office/excel/2006/main">
          <x14:cfRule type="iconSet" priority="1066" id="{59F3E8E2-C6BC-4CB7-B53D-F7353251C60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Q208</xm:sqref>
        </x14:conditionalFormatting>
        <x14:conditionalFormatting xmlns:xm="http://schemas.microsoft.com/office/excel/2006/main">
          <x14:cfRule type="iconSet" priority="1061" id="{FEB1948E-62F8-4749-8C76-9FF3695BEA1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P214</xm:sqref>
        </x14:conditionalFormatting>
        <x14:conditionalFormatting xmlns:xm="http://schemas.microsoft.com/office/excel/2006/main">
          <x14:cfRule type="iconSet" priority="1056" id="{61C8086E-517E-45C0-8716-8C8EDCF6F79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Q214</xm:sqref>
        </x14:conditionalFormatting>
        <x14:conditionalFormatting xmlns:xm="http://schemas.microsoft.com/office/excel/2006/main">
          <x14:cfRule type="iconSet" priority="1051" id="{8283204B-7C49-41A5-B2A5-A2A81B0F3CB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G249</xm:sqref>
        </x14:conditionalFormatting>
        <x14:conditionalFormatting xmlns:xm="http://schemas.microsoft.com/office/excel/2006/main">
          <x14:cfRule type="iconSet" priority="1046" id="{810CA204-56C2-4745-996D-CE2AA44E082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F237</xm:sqref>
        </x14:conditionalFormatting>
        <x14:conditionalFormatting xmlns:xm="http://schemas.microsoft.com/office/excel/2006/main">
          <x14:cfRule type="iconSet" priority="1041" id="{4455E3C8-DA1E-4FD5-84AA-D50FB76A9163}">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F231</xm:sqref>
        </x14:conditionalFormatting>
        <x14:conditionalFormatting xmlns:xm="http://schemas.microsoft.com/office/excel/2006/main">
          <x14:cfRule type="iconSet" priority="1036" id="{0DA523D9-C4E2-44F0-98DA-60B57E7723F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G255</xm:sqref>
        </x14:conditionalFormatting>
        <x14:conditionalFormatting xmlns:xm="http://schemas.microsoft.com/office/excel/2006/main">
          <x14:cfRule type="iconSet" priority="1031" id="{70DD78E0-38A1-472B-9419-110B1D0712DB}">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F249</xm:sqref>
        </x14:conditionalFormatting>
        <x14:conditionalFormatting xmlns:xm="http://schemas.microsoft.com/office/excel/2006/main">
          <x14:cfRule type="iconSet" priority="1026" id="{427F017C-F034-4EFA-8F0C-9C0DBBB6516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G231</xm:sqref>
        </x14:conditionalFormatting>
        <x14:conditionalFormatting xmlns:xm="http://schemas.microsoft.com/office/excel/2006/main">
          <x14:cfRule type="iconSet" priority="1021" id="{3FE17EBA-6885-45E8-ABDF-3E790FB4D99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G237</xm:sqref>
        </x14:conditionalFormatting>
        <x14:conditionalFormatting xmlns:xm="http://schemas.microsoft.com/office/excel/2006/main">
          <x14:cfRule type="iconSet" priority="1016" id="{161F8A88-1A81-4CE0-8D27-B170891C120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F243</xm:sqref>
        </x14:conditionalFormatting>
        <x14:conditionalFormatting xmlns:xm="http://schemas.microsoft.com/office/excel/2006/main">
          <x14:cfRule type="iconSet" priority="1011" id="{CEDBBAFE-4926-4286-ABD2-D79933A2757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F255</xm:sqref>
        </x14:conditionalFormatting>
        <x14:conditionalFormatting xmlns:xm="http://schemas.microsoft.com/office/excel/2006/main">
          <x14:cfRule type="iconSet" priority="1006" id="{869D2FB0-2256-4AF3-B2C5-DD05BD4FD1F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G243</xm:sqref>
        </x14:conditionalFormatting>
        <x14:conditionalFormatting xmlns:xm="http://schemas.microsoft.com/office/excel/2006/main">
          <x14:cfRule type="iconSet" priority="1001" id="{1BC5E966-E0B6-4E21-A3F2-96D099E32D5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Q231</xm:sqref>
        </x14:conditionalFormatting>
        <x14:conditionalFormatting xmlns:xm="http://schemas.microsoft.com/office/excel/2006/main">
          <x14:cfRule type="iconSet" priority="996" id="{1F2F4EC8-A014-4216-A72D-2B41A46277D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P231</xm:sqref>
        </x14:conditionalFormatting>
        <x14:conditionalFormatting xmlns:xm="http://schemas.microsoft.com/office/excel/2006/main">
          <x14:cfRule type="iconSet" priority="991" id="{1EC6B673-3945-48A3-99A5-F3D25D20921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P237</xm:sqref>
        </x14:conditionalFormatting>
        <x14:conditionalFormatting xmlns:xm="http://schemas.microsoft.com/office/excel/2006/main">
          <x14:cfRule type="iconSet" priority="986" id="{7B01D6C5-9052-4844-8671-CEA2FBD4F3D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Q237</xm:sqref>
        </x14:conditionalFormatting>
        <x14:conditionalFormatting xmlns:xm="http://schemas.microsoft.com/office/excel/2006/main">
          <x14:cfRule type="iconSet" priority="981" id="{0005A132-DD10-4029-9333-0D0B422008C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P243</xm:sqref>
        </x14:conditionalFormatting>
        <x14:conditionalFormatting xmlns:xm="http://schemas.microsoft.com/office/excel/2006/main">
          <x14:cfRule type="iconSet" priority="976" id="{D26CC025-3FAF-4422-965A-67A9243FFD9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Q243</xm:sqref>
        </x14:conditionalFormatting>
        <x14:conditionalFormatting xmlns:xm="http://schemas.microsoft.com/office/excel/2006/main">
          <x14:cfRule type="iconSet" priority="971" id="{DB5A9CE4-1CD2-4B68-BB25-4D73D3856A7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P249</xm:sqref>
        </x14:conditionalFormatting>
        <x14:conditionalFormatting xmlns:xm="http://schemas.microsoft.com/office/excel/2006/main">
          <x14:cfRule type="iconSet" priority="966" id="{5F550AAE-3D4B-4D4C-8C32-50EA97F36BA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Q249</xm:sqref>
        </x14:conditionalFormatting>
        <x14:conditionalFormatting xmlns:xm="http://schemas.microsoft.com/office/excel/2006/main">
          <x14:cfRule type="iconSet" priority="961" id="{19025143-8B46-4D3C-9B8C-42C0B65F9CA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P255</xm:sqref>
        </x14:conditionalFormatting>
        <x14:conditionalFormatting xmlns:xm="http://schemas.microsoft.com/office/excel/2006/main">
          <x14:cfRule type="iconSet" priority="956" id="{F5038079-434B-46F3-A9DD-CD10A6B617C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Q255</xm:sqref>
        </x14:conditionalFormatting>
        <x14:conditionalFormatting xmlns:xm="http://schemas.microsoft.com/office/excel/2006/main">
          <x14:cfRule type="iconSet" priority="951" id="{53400676-017B-41B0-A348-4B6F0CAE01F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G287</xm:sqref>
        </x14:conditionalFormatting>
        <x14:conditionalFormatting xmlns:xm="http://schemas.microsoft.com/office/excel/2006/main">
          <x14:cfRule type="iconSet" priority="946" id="{6DC80860-19A3-4BB9-A8C7-743E5DAA734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F275</xm:sqref>
        </x14:conditionalFormatting>
        <x14:conditionalFormatting xmlns:xm="http://schemas.microsoft.com/office/excel/2006/main">
          <x14:cfRule type="iconSet" priority="941" id="{55A93590-A792-42FB-9E81-A3E432B1F99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F269</xm:sqref>
        </x14:conditionalFormatting>
        <x14:conditionalFormatting xmlns:xm="http://schemas.microsoft.com/office/excel/2006/main">
          <x14:cfRule type="iconSet" priority="936" id="{37D87FCF-52FC-40E5-9258-3F7DC676208E}">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G293</xm:sqref>
        </x14:conditionalFormatting>
        <x14:conditionalFormatting xmlns:xm="http://schemas.microsoft.com/office/excel/2006/main">
          <x14:cfRule type="iconSet" priority="931" id="{48ED8973-2253-48C2-8555-D94D8C204808}">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F287</xm:sqref>
        </x14:conditionalFormatting>
        <x14:conditionalFormatting xmlns:xm="http://schemas.microsoft.com/office/excel/2006/main">
          <x14:cfRule type="iconSet" priority="926" id="{FA7DC11C-53FE-4963-AA39-F9DA57A466E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G269</xm:sqref>
        </x14:conditionalFormatting>
        <x14:conditionalFormatting xmlns:xm="http://schemas.microsoft.com/office/excel/2006/main">
          <x14:cfRule type="iconSet" priority="921" id="{E1C4A830-5EA0-49F3-BAE5-3D951898536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G275</xm:sqref>
        </x14:conditionalFormatting>
        <x14:conditionalFormatting xmlns:xm="http://schemas.microsoft.com/office/excel/2006/main">
          <x14:cfRule type="iconSet" priority="916" id="{6658CED4-6B67-4E01-A444-AC76206F8B4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F281</xm:sqref>
        </x14:conditionalFormatting>
        <x14:conditionalFormatting xmlns:xm="http://schemas.microsoft.com/office/excel/2006/main">
          <x14:cfRule type="iconSet" priority="911" id="{67A7C6BA-0A28-488C-85AF-AB7CC55E945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F293</xm:sqref>
        </x14:conditionalFormatting>
        <x14:conditionalFormatting xmlns:xm="http://schemas.microsoft.com/office/excel/2006/main">
          <x14:cfRule type="iconSet" priority="906" id="{FEB35220-7874-4930-B15F-350C7241D1D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G281</xm:sqref>
        </x14:conditionalFormatting>
        <x14:conditionalFormatting xmlns:xm="http://schemas.microsoft.com/office/excel/2006/main">
          <x14:cfRule type="iconSet" priority="901" id="{58B8C109-F75B-44E4-A36E-2AAC8BF0448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Q269</xm:sqref>
        </x14:conditionalFormatting>
        <x14:conditionalFormatting xmlns:xm="http://schemas.microsoft.com/office/excel/2006/main">
          <x14:cfRule type="iconSet" priority="896" id="{3A5B1E04-9066-4FCF-8158-CC1EAE21EAB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P269</xm:sqref>
        </x14:conditionalFormatting>
        <x14:conditionalFormatting xmlns:xm="http://schemas.microsoft.com/office/excel/2006/main">
          <x14:cfRule type="iconSet" priority="891" id="{8B611F4F-854A-4CEC-9FD1-5A3A4D189EB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P275</xm:sqref>
        </x14:conditionalFormatting>
        <x14:conditionalFormatting xmlns:xm="http://schemas.microsoft.com/office/excel/2006/main">
          <x14:cfRule type="iconSet" priority="886" id="{25F0F209-1362-440F-A23D-D106719D8E1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Q275</xm:sqref>
        </x14:conditionalFormatting>
        <x14:conditionalFormatting xmlns:xm="http://schemas.microsoft.com/office/excel/2006/main">
          <x14:cfRule type="iconSet" priority="881" id="{56F04787-D542-475A-823A-AAF5A8C9AF3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P281</xm:sqref>
        </x14:conditionalFormatting>
        <x14:conditionalFormatting xmlns:xm="http://schemas.microsoft.com/office/excel/2006/main">
          <x14:cfRule type="iconSet" priority="876" id="{4261D03D-A90B-4483-880B-B978F8B5EDA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Q281</xm:sqref>
        </x14:conditionalFormatting>
        <x14:conditionalFormatting xmlns:xm="http://schemas.microsoft.com/office/excel/2006/main">
          <x14:cfRule type="iconSet" priority="871" id="{7037B9C0-1287-49EF-8B0B-A070B9C0E5C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P287</xm:sqref>
        </x14:conditionalFormatting>
        <x14:conditionalFormatting xmlns:xm="http://schemas.microsoft.com/office/excel/2006/main">
          <x14:cfRule type="iconSet" priority="866" id="{C241E350-2651-4985-B264-6D41E6B919D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Q287</xm:sqref>
        </x14:conditionalFormatting>
        <x14:conditionalFormatting xmlns:xm="http://schemas.microsoft.com/office/excel/2006/main">
          <x14:cfRule type="iconSet" priority="861" id="{D096C792-261B-4C12-AD55-B6CE9E78A4D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P293</xm:sqref>
        </x14:conditionalFormatting>
        <x14:conditionalFormatting xmlns:xm="http://schemas.microsoft.com/office/excel/2006/main">
          <x14:cfRule type="iconSet" priority="856" id="{BE601E3D-6309-420E-8435-35F4B310C62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Q293</xm:sqref>
        </x14:conditionalFormatting>
        <x14:conditionalFormatting xmlns:xm="http://schemas.microsoft.com/office/excel/2006/main">
          <x14:cfRule type="iconSet" priority="851" id="{5D22A631-F886-4983-9EFB-6DECF4A9599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G324</xm:sqref>
        </x14:conditionalFormatting>
        <x14:conditionalFormatting xmlns:xm="http://schemas.microsoft.com/office/excel/2006/main">
          <x14:cfRule type="iconSet" priority="846" id="{DD4383FB-4B48-43EC-ABD2-47ECB66809A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F312</xm:sqref>
        </x14:conditionalFormatting>
        <x14:conditionalFormatting xmlns:xm="http://schemas.microsoft.com/office/excel/2006/main">
          <x14:cfRule type="iconSet" priority="841" id="{2B99F176-E539-4DFC-96FF-67C423A836B9}">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F306</xm:sqref>
        </x14:conditionalFormatting>
        <x14:conditionalFormatting xmlns:xm="http://schemas.microsoft.com/office/excel/2006/main">
          <x14:cfRule type="iconSet" priority="836" id="{7EE06EB2-C9F9-4322-A9B8-68F4CEEED92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G330</xm:sqref>
        </x14:conditionalFormatting>
        <x14:conditionalFormatting xmlns:xm="http://schemas.microsoft.com/office/excel/2006/main">
          <x14:cfRule type="iconSet" priority="831" id="{542DEF30-E139-4CC5-AED0-4019AF22880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F324</xm:sqref>
        </x14:conditionalFormatting>
        <x14:conditionalFormatting xmlns:xm="http://schemas.microsoft.com/office/excel/2006/main">
          <x14:cfRule type="iconSet" priority="826" id="{957DF9FF-8D77-45BD-AC26-9A0FD211E74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G306</xm:sqref>
        </x14:conditionalFormatting>
        <x14:conditionalFormatting xmlns:xm="http://schemas.microsoft.com/office/excel/2006/main">
          <x14:cfRule type="iconSet" priority="821" id="{817452F2-7027-4BDC-A95C-144FECC3CD83}">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G312</xm:sqref>
        </x14:conditionalFormatting>
        <x14:conditionalFormatting xmlns:xm="http://schemas.microsoft.com/office/excel/2006/main">
          <x14:cfRule type="iconSet" priority="816" id="{2CAF154D-42D1-44A2-9E8B-DCB3399E8F2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F318</xm:sqref>
        </x14:conditionalFormatting>
        <x14:conditionalFormatting xmlns:xm="http://schemas.microsoft.com/office/excel/2006/main">
          <x14:cfRule type="iconSet" priority="811" id="{7DF56FD4-F8E3-4352-88D5-CA9916C8824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F330</xm:sqref>
        </x14:conditionalFormatting>
        <x14:conditionalFormatting xmlns:xm="http://schemas.microsoft.com/office/excel/2006/main">
          <x14:cfRule type="iconSet" priority="806" id="{A75CC00E-B6A2-4852-A7A5-6483CFB9BA6C}">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G318</xm:sqref>
        </x14:conditionalFormatting>
        <x14:conditionalFormatting xmlns:xm="http://schemas.microsoft.com/office/excel/2006/main">
          <x14:cfRule type="iconSet" priority="801" id="{831D47E1-E974-4959-AF2B-1D075FF38F7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Q306</xm:sqref>
        </x14:conditionalFormatting>
        <x14:conditionalFormatting xmlns:xm="http://schemas.microsoft.com/office/excel/2006/main">
          <x14:cfRule type="iconSet" priority="796" id="{0AB84C79-D181-4805-8C22-BCFBBB4C720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P306</xm:sqref>
        </x14:conditionalFormatting>
        <x14:conditionalFormatting xmlns:xm="http://schemas.microsoft.com/office/excel/2006/main">
          <x14:cfRule type="iconSet" priority="791" id="{807F3E75-D827-484C-B830-2C51E21032F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P312</xm:sqref>
        </x14:conditionalFormatting>
        <x14:conditionalFormatting xmlns:xm="http://schemas.microsoft.com/office/excel/2006/main">
          <x14:cfRule type="iconSet" priority="786" id="{E95C72F8-92C0-438E-9509-BAF93B474AD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Q312</xm:sqref>
        </x14:conditionalFormatting>
        <x14:conditionalFormatting xmlns:xm="http://schemas.microsoft.com/office/excel/2006/main">
          <x14:cfRule type="iconSet" priority="781" id="{DEBDE58A-6449-452D-B2CD-F4351D007D7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P318</xm:sqref>
        </x14:conditionalFormatting>
        <x14:conditionalFormatting xmlns:xm="http://schemas.microsoft.com/office/excel/2006/main">
          <x14:cfRule type="iconSet" priority="776" id="{E86113F9-E7E4-4D83-9989-A90659C3DE8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Q318</xm:sqref>
        </x14:conditionalFormatting>
        <x14:conditionalFormatting xmlns:xm="http://schemas.microsoft.com/office/excel/2006/main">
          <x14:cfRule type="iconSet" priority="771" id="{0017C53F-8476-4F1A-A4B2-FF22395024D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P324</xm:sqref>
        </x14:conditionalFormatting>
        <x14:conditionalFormatting xmlns:xm="http://schemas.microsoft.com/office/excel/2006/main">
          <x14:cfRule type="iconSet" priority="766" id="{49A19C96-021C-4CEE-9F9E-9D70BE55815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Q324</xm:sqref>
        </x14:conditionalFormatting>
        <x14:conditionalFormatting xmlns:xm="http://schemas.microsoft.com/office/excel/2006/main">
          <x14:cfRule type="iconSet" priority="761" id="{271D87E5-FCAA-4DB8-9C11-539B08CC0E1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P330</xm:sqref>
        </x14:conditionalFormatting>
        <x14:conditionalFormatting xmlns:xm="http://schemas.microsoft.com/office/excel/2006/main">
          <x14:cfRule type="iconSet" priority="756" id="{DBFF1563-9770-4DF7-9D2E-91413EDDDD0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Q330</xm:sqref>
        </x14:conditionalFormatting>
        <x14:conditionalFormatting xmlns:xm="http://schemas.microsoft.com/office/excel/2006/main">
          <x14:cfRule type="iconSet" priority="751" id="{C4CCD3D2-38CB-4686-8FF6-6B1240F26CB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G362</xm:sqref>
        </x14:conditionalFormatting>
        <x14:conditionalFormatting xmlns:xm="http://schemas.microsoft.com/office/excel/2006/main">
          <x14:cfRule type="iconSet" priority="746" id="{8E84493A-F652-47F1-AAE7-9E099BE6C53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F350</xm:sqref>
        </x14:conditionalFormatting>
        <x14:conditionalFormatting xmlns:xm="http://schemas.microsoft.com/office/excel/2006/main">
          <x14:cfRule type="iconSet" priority="741" id="{82AD178D-76BA-426C-AC59-F89EF7CEB984}">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F344</xm:sqref>
        </x14:conditionalFormatting>
        <x14:conditionalFormatting xmlns:xm="http://schemas.microsoft.com/office/excel/2006/main">
          <x14:cfRule type="iconSet" priority="736" id="{84A65576-5DC0-4EAE-9BA2-86A96E772894}">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G368</xm:sqref>
        </x14:conditionalFormatting>
        <x14:conditionalFormatting xmlns:xm="http://schemas.microsoft.com/office/excel/2006/main">
          <x14:cfRule type="iconSet" priority="731" id="{63F39792-BF12-46BC-A13B-602421DA99E5}">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F362</xm:sqref>
        </x14:conditionalFormatting>
        <x14:conditionalFormatting xmlns:xm="http://schemas.microsoft.com/office/excel/2006/main">
          <x14:cfRule type="iconSet" priority="726" id="{D6F194A0-5432-48D3-A974-8832B0277062}">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G344</xm:sqref>
        </x14:conditionalFormatting>
        <x14:conditionalFormatting xmlns:xm="http://schemas.microsoft.com/office/excel/2006/main">
          <x14:cfRule type="iconSet" priority="721" id="{D4259AC5-FF1A-440F-8697-F9D99EB8369A}">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G350</xm:sqref>
        </x14:conditionalFormatting>
        <x14:conditionalFormatting xmlns:xm="http://schemas.microsoft.com/office/excel/2006/main">
          <x14:cfRule type="iconSet" priority="716" id="{6D8E98B8-5AD5-416E-B782-C729E6BF3DA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F356</xm:sqref>
        </x14:conditionalFormatting>
        <x14:conditionalFormatting xmlns:xm="http://schemas.microsoft.com/office/excel/2006/main">
          <x14:cfRule type="iconSet" priority="711" id="{2A56BB58-3A7F-4407-8438-52A16F2414C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F368</xm:sqref>
        </x14:conditionalFormatting>
        <x14:conditionalFormatting xmlns:xm="http://schemas.microsoft.com/office/excel/2006/main">
          <x14:cfRule type="iconSet" priority="706" id="{A126F0D7-3897-44F6-B941-BF5DDBE77A7E}">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G356</xm:sqref>
        </x14:conditionalFormatting>
        <x14:conditionalFormatting xmlns:xm="http://schemas.microsoft.com/office/excel/2006/main">
          <x14:cfRule type="iconSet" priority="701" id="{9B791D75-5808-4DF1-BAF8-B9DC539183D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Q344</xm:sqref>
        </x14:conditionalFormatting>
        <x14:conditionalFormatting xmlns:xm="http://schemas.microsoft.com/office/excel/2006/main">
          <x14:cfRule type="iconSet" priority="696" id="{608A4404-6D0A-42A0-8F84-F10C53F9556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P344</xm:sqref>
        </x14:conditionalFormatting>
        <x14:conditionalFormatting xmlns:xm="http://schemas.microsoft.com/office/excel/2006/main">
          <x14:cfRule type="iconSet" priority="691" id="{021ADC10-8E43-41DB-BEA8-AE36E44E4CE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P350</xm:sqref>
        </x14:conditionalFormatting>
        <x14:conditionalFormatting xmlns:xm="http://schemas.microsoft.com/office/excel/2006/main">
          <x14:cfRule type="iconSet" priority="686" id="{D02204E2-6756-4703-9197-1B8432D0A72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Q350</xm:sqref>
        </x14:conditionalFormatting>
        <x14:conditionalFormatting xmlns:xm="http://schemas.microsoft.com/office/excel/2006/main">
          <x14:cfRule type="iconSet" priority="681" id="{57C9C581-C060-43E7-B200-4571BF6B7FD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P356</xm:sqref>
        </x14:conditionalFormatting>
        <x14:conditionalFormatting xmlns:xm="http://schemas.microsoft.com/office/excel/2006/main">
          <x14:cfRule type="iconSet" priority="676" id="{42FCD585-67A9-4B07-9DDA-9ADA82E21B8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Q356</xm:sqref>
        </x14:conditionalFormatting>
        <x14:conditionalFormatting xmlns:xm="http://schemas.microsoft.com/office/excel/2006/main">
          <x14:cfRule type="iconSet" priority="671" id="{BE13B398-4ED9-4692-9BEC-7FCFFF9E05F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P362</xm:sqref>
        </x14:conditionalFormatting>
        <x14:conditionalFormatting xmlns:xm="http://schemas.microsoft.com/office/excel/2006/main">
          <x14:cfRule type="iconSet" priority="666" id="{DE9B7E15-0BFF-4D44-99F0-9365E79A01C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Q362</xm:sqref>
        </x14:conditionalFormatting>
        <x14:conditionalFormatting xmlns:xm="http://schemas.microsoft.com/office/excel/2006/main">
          <x14:cfRule type="iconSet" priority="661" id="{00991484-0C06-4CE7-B54A-BB7DE441393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P368</xm:sqref>
        </x14:conditionalFormatting>
        <x14:conditionalFormatting xmlns:xm="http://schemas.microsoft.com/office/excel/2006/main">
          <x14:cfRule type="iconSet" priority="656" id="{A49699F3-7572-4ACE-8FA8-80A1C361492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Q368</xm:sqref>
        </x14:conditionalFormatting>
        <x14:conditionalFormatting xmlns:xm="http://schemas.microsoft.com/office/excel/2006/main">
          <x14:cfRule type="iconSet" priority="651" id="{E7A7C5F5-7C06-47EC-8DAD-E5DCD7D8F30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G401</xm:sqref>
        </x14:conditionalFormatting>
        <x14:conditionalFormatting xmlns:xm="http://schemas.microsoft.com/office/excel/2006/main">
          <x14:cfRule type="iconSet" priority="646" id="{A3E803CE-4EAF-48C6-9B22-6887A49A27B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F389</xm:sqref>
        </x14:conditionalFormatting>
        <x14:conditionalFormatting xmlns:xm="http://schemas.microsoft.com/office/excel/2006/main">
          <x14:cfRule type="iconSet" priority="641" id="{D5870E33-DAAD-47BE-A499-7C5114ADB076}">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F383</xm:sqref>
        </x14:conditionalFormatting>
        <x14:conditionalFormatting xmlns:xm="http://schemas.microsoft.com/office/excel/2006/main">
          <x14:cfRule type="iconSet" priority="636" id="{4024C179-E85D-4EEF-BAED-0C450ECD5D52}">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G407</xm:sqref>
        </x14:conditionalFormatting>
        <x14:conditionalFormatting xmlns:xm="http://schemas.microsoft.com/office/excel/2006/main">
          <x14:cfRule type="iconSet" priority="631" id="{AE9306CC-6A2D-4259-ADF8-0B68F91C32D6}">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F401</xm:sqref>
        </x14:conditionalFormatting>
        <x14:conditionalFormatting xmlns:xm="http://schemas.microsoft.com/office/excel/2006/main">
          <x14:cfRule type="iconSet" priority="626" id="{DF5DF172-5270-4E46-88FE-48CC63D1F93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G383</xm:sqref>
        </x14:conditionalFormatting>
        <x14:conditionalFormatting xmlns:xm="http://schemas.microsoft.com/office/excel/2006/main">
          <x14:cfRule type="iconSet" priority="621" id="{F2EEF760-E170-4BE7-8F97-24F0B10A626D}">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G389</xm:sqref>
        </x14:conditionalFormatting>
        <x14:conditionalFormatting xmlns:xm="http://schemas.microsoft.com/office/excel/2006/main">
          <x14:cfRule type="iconSet" priority="616" id="{C045305C-3EB6-41C0-B992-CE07DE8EF66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F395</xm:sqref>
        </x14:conditionalFormatting>
        <x14:conditionalFormatting xmlns:xm="http://schemas.microsoft.com/office/excel/2006/main">
          <x14:cfRule type="iconSet" priority="611" id="{CA77FE14-5145-478F-BD2C-025C5010FF6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F407</xm:sqref>
        </x14:conditionalFormatting>
        <x14:conditionalFormatting xmlns:xm="http://schemas.microsoft.com/office/excel/2006/main">
          <x14:cfRule type="iconSet" priority="606" id="{7D59D4E2-D650-405C-9949-1D05C2785CEA}">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G395</xm:sqref>
        </x14:conditionalFormatting>
        <x14:conditionalFormatting xmlns:xm="http://schemas.microsoft.com/office/excel/2006/main">
          <x14:cfRule type="iconSet" priority="601" id="{C9CE14C9-6714-4BF9-BEA4-ACFCB911DB2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Q383</xm:sqref>
        </x14:conditionalFormatting>
        <x14:conditionalFormatting xmlns:xm="http://schemas.microsoft.com/office/excel/2006/main">
          <x14:cfRule type="iconSet" priority="596" id="{D50617AA-E831-452E-921E-0A0DD15135E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P383</xm:sqref>
        </x14:conditionalFormatting>
        <x14:conditionalFormatting xmlns:xm="http://schemas.microsoft.com/office/excel/2006/main">
          <x14:cfRule type="iconSet" priority="591" id="{75C2A56A-0B31-4BBD-8BB2-EB2C840FE46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P389</xm:sqref>
        </x14:conditionalFormatting>
        <x14:conditionalFormatting xmlns:xm="http://schemas.microsoft.com/office/excel/2006/main">
          <x14:cfRule type="iconSet" priority="586" id="{2638C62E-E7ED-44DF-8270-EA293035056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Q389</xm:sqref>
        </x14:conditionalFormatting>
        <x14:conditionalFormatting xmlns:xm="http://schemas.microsoft.com/office/excel/2006/main">
          <x14:cfRule type="iconSet" priority="581" id="{BDD4BE6D-DB8B-4905-8E3A-C79E93F6D79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P395</xm:sqref>
        </x14:conditionalFormatting>
        <x14:conditionalFormatting xmlns:xm="http://schemas.microsoft.com/office/excel/2006/main">
          <x14:cfRule type="iconSet" priority="576" id="{3251C5C6-BFD0-4DDB-9831-56CA9790434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Q395</xm:sqref>
        </x14:conditionalFormatting>
        <x14:conditionalFormatting xmlns:xm="http://schemas.microsoft.com/office/excel/2006/main">
          <x14:cfRule type="iconSet" priority="571" id="{AF52B33F-C47B-4B4C-A323-BF1474B3957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P401</xm:sqref>
        </x14:conditionalFormatting>
        <x14:conditionalFormatting xmlns:xm="http://schemas.microsoft.com/office/excel/2006/main">
          <x14:cfRule type="iconSet" priority="566" id="{C28DF266-D1C1-4D02-8FC6-92800F2615C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Q401</xm:sqref>
        </x14:conditionalFormatting>
        <x14:conditionalFormatting xmlns:xm="http://schemas.microsoft.com/office/excel/2006/main">
          <x14:cfRule type="iconSet" priority="561" id="{3D0243D2-F9F7-4101-835E-CFAE6071B26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P407</xm:sqref>
        </x14:conditionalFormatting>
        <x14:conditionalFormatting xmlns:xm="http://schemas.microsoft.com/office/excel/2006/main">
          <x14:cfRule type="iconSet" priority="556" id="{A7D27680-D397-4FB5-AD1E-664FD85A943C}">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Q407</xm:sqref>
        </x14:conditionalFormatting>
        <x14:conditionalFormatting xmlns:xm="http://schemas.microsoft.com/office/excel/2006/main">
          <x14:cfRule type="iconSet" priority="551" id="{413B5665-B475-43C3-860C-A7BDF8677F4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G439</xm:sqref>
        </x14:conditionalFormatting>
        <x14:conditionalFormatting xmlns:xm="http://schemas.microsoft.com/office/excel/2006/main">
          <x14:cfRule type="iconSet" priority="546" id="{24DB78FF-7AC6-4A29-9581-904C46AD7E1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F427</xm:sqref>
        </x14:conditionalFormatting>
        <x14:conditionalFormatting xmlns:xm="http://schemas.microsoft.com/office/excel/2006/main">
          <x14:cfRule type="iconSet" priority="541" id="{5A379C24-D2A3-456F-A046-9272397A3B31}">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F421</xm:sqref>
        </x14:conditionalFormatting>
        <x14:conditionalFormatting xmlns:xm="http://schemas.microsoft.com/office/excel/2006/main">
          <x14:cfRule type="iconSet" priority="536" id="{F6808BE9-29DA-45C3-B829-F00E4CDD2826}">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G445</xm:sqref>
        </x14:conditionalFormatting>
        <x14:conditionalFormatting xmlns:xm="http://schemas.microsoft.com/office/excel/2006/main">
          <x14:cfRule type="iconSet" priority="531" id="{FFFB95A0-B6A6-46E2-8910-E5D9629B827B}">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F439</xm:sqref>
        </x14:conditionalFormatting>
        <x14:conditionalFormatting xmlns:xm="http://schemas.microsoft.com/office/excel/2006/main">
          <x14:cfRule type="iconSet" priority="526" id="{4A45115C-5FF6-4476-AF43-FCFDC4ED4B1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G421</xm:sqref>
        </x14:conditionalFormatting>
        <x14:conditionalFormatting xmlns:xm="http://schemas.microsoft.com/office/excel/2006/main">
          <x14:cfRule type="iconSet" priority="521" id="{ABB09036-C474-41DF-918C-48BE40C79E87}">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G427</xm:sqref>
        </x14:conditionalFormatting>
        <x14:conditionalFormatting xmlns:xm="http://schemas.microsoft.com/office/excel/2006/main">
          <x14:cfRule type="iconSet" priority="516" id="{60DEF600-55D8-4CAD-8399-0F4F0BC0863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F433</xm:sqref>
        </x14:conditionalFormatting>
        <x14:conditionalFormatting xmlns:xm="http://schemas.microsoft.com/office/excel/2006/main">
          <x14:cfRule type="iconSet" priority="511" id="{8AB3FE6B-4974-4FA7-A5B3-18E93E02B51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F445</xm:sqref>
        </x14:conditionalFormatting>
        <x14:conditionalFormatting xmlns:xm="http://schemas.microsoft.com/office/excel/2006/main">
          <x14:cfRule type="iconSet" priority="506" id="{303EF42B-4E64-46B8-ADA0-323AF64C8FAB}">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G433</xm:sqref>
        </x14:conditionalFormatting>
        <x14:conditionalFormatting xmlns:xm="http://schemas.microsoft.com/office/excel/2006/main">
          <x14:cfRule type="iconSet" priority="501" id="{EE304194-AC25-416C-813F-35949DBA4C51}">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Q421</xm:sqref>
        </x14:conditionalFormatting>
        <x14:conditionalFormatting xmlns:xm="http://schemas.microsoft.com/office/excel/2006/main">
          <x14:cfRule type="iconSet" priority="496" id="{A7B4BF1D-9358-497E-965D-820332AC231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P421</xm:sqref>
        </x14:conditionalFormatting>
        <x14:conditionalFormatting xmlns:xm="http://schemas.microsoft.com/office/excel/2006/main">
          <x14:cfRule type="iconSet" priority="491" id="{A2FCE72C-893E-4C70-8E28-2CE5ABDA683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P427</xm:sqref>
        </x14:conditionalFormatting>
        <x14:conditionalFormatting xmlns:xm="http://schemas.microsoft.com/office/excel/2006/main">
          <x14:cfRule type="iconSet" priority="486" id="{A0155528-187B-46A3-BE2B-DD5752C9239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Q427</xm:sqref>
        </x14:conditionalFormatting>
        <x14:conditionalFormatting xmlns:xm="http://schemas.microsoft.com/office/excel/2006/main">
          <x14:cfRule type="iconSet" priority="481" id="{27F2CEEC-7091-4DCD-83A8-61F3C9918449}">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P433</xm:sqref>
        </x14:conditionalFormatting>
        <x14:conditionalFormatting xmlns:xm="http://schemas.microsoft.com/office/excel/2006/main">
          <x14:cfRule type="iconSet" priority="476" id="{E82C6CF6-C305-44DB-8F21-6BE0BAAF66E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Q433</xm:sqref>
        </x14:conditionalFormatting>
        <x14:conditionalFormatting xmlns:xm="http://schemas.microsoft.com/office/excel/2006/main">
          <x14:cfRule type="iconSet" priority="471" id="{105A2AC3-1D66-407B-96C1-0EB24A169FD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P439</xm:sqref>
        </x14:conditionalFormatting>
        <x14:conditionalFormatting xmlns:xm="http://schemas.microsoft.com/office/excel/2006/main">
          <x14:cfRule type="iconSet" priority="466" id="{7D8D11F0-0E43-4A5D-AF0E-3D9A6C7FFBF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Q439</xm:sqref>
        </x14:conditionalFormatting>
        <x14:conditionalFormatting xmlns:xm="http://schemas.microsoft.com/office/excel/2006/main">
          <x14:cfRule type="iconSet" priority="461" id="{46FE0637-1164-4916-B019-AE0FC203FF7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P445</xm:sqref>
        </x14:conditionalFormatting>
        <x14:conditionalFormatting xmlns:xm="http://schemas.microsoft.com/office/excel/2006/main">
          <x14:cfRule type="iconSet" priority="456" id="{3479B80C-7D75-4AF2-821F-50C8D7A877F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Q445</xm:sqref>
        </x14:conditionalFormatting>
        <x14:conditionalFormatting xmlns:xm="http://schemas.microsoft.com/office/excel/2006/main">
          <x14:cfRule type="iconSet" priority="451" id="{577AEBEE-5EE1-4FE6-BDE0-F02DCE09FB4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G476</xm:sqref>
        </x14:conditionalFormatting>
        <x14:conditionalFormatting xmlns:xm="http://schemas.microsoft.com/office/excel/2006/main">
          <x14:cfRule type="iconSet" priority="446" id="{5E143823-10FB-4E7C-9B2A-1B78A9D0FF9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F464</xm:sqref>
        </x14:conditionalFormatting>
        <x14:conditionalFormatting xmlns:xm="http://schemas.microsoft.com/office/excel/2006/main">
          <x14:cfRule type="iconSet" priority="441" id="{A57A59E5-2CF9-4226-88C4-86D73351C62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F458</xm:sqref>
        </x14:conditionalFormatting>
        <x14:conditionalFormatting xmlns:xm="http://schemas.microsoft.com/office/excel/2006/main">
          <x14:cfRule type="iconSet" priority="436" id="{009AA9E3-CE51-4B85-A773-D3A8486A49E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G482</xm:sqref>
        </x14:conditionalFormatting>
        <x14:conditionalFormatting xmlns:xm="http://schemas.microsoft.com/office/excel/2006/main">
          <x14:cfRule type="iconSet" priority="431" id="{4C70EF2B-21D6-40E1-A8BD-B3EB6C9318F5}">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F476</xm:sqref>
        </x14:conditionalFormatting>
        <x14:conditionalFormatting xmlns:xm="http://schemas.microsoft.com/office/excel/2006/main">
          <x14:cfRule type="iconSet" priority="426" id="{4EAE5E6C-5835-47B2-941C-3D7F9989CD8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G458</xm:sqref>
        </x14:conditionalFormatting>
        <x14:conditionalFormatting xmlns:xm="http://schemas.microsoft.com/office/excel/2006/main">
          <x14:cfRule type="iconSet" priority="421" id="{4CAC0525-0FBD-4238-B6D7-D72B2C4EA75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G464</xm:sqref>
        </x14:conditionalFormatting>
        <x14:conditionalFormatting xmlns:xm="http://schemas.microsoft.com/office/excel/2006/main">
          <x14:cfRule type="iconSet" priority="416" id="{9DE36358-A295-416D-B8B7-5D8C9D708A7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F470</xm:sqref>
        </x14:conditionalFormatting>
        <x14:conditionalFormatting xmlns:xm="http://schemas.microsoft.com/office/excel/2006/main">
          <x14:cfRule type="iconSet" priority="411" id="{7256C9FD-3A65-427D-9893-6ADF910704D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F482</xm:sqref>
        </x14:conditionalFormatting>
        <x14:conditionalFormatting xmlns:xm="http://schemas.microsoft.com/office/excel/2006/main">
          <x14:cfRule type="iconSet" priority="406" id="{B535CBBD-D7CC-40C1-8627-22CE4621821A}">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G470</xm:sqref>
        </x14:conditionalFormatting>
        <x14:conditionalFormatting xmlns:xm="http://schemas.microsoft.com/office/excel/2006/main">
          <x14:cfRule type="iconSet" priority="401" id="{2F606718-ED34-4731-B07A-622997190A6A}">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Q458</xm:sqref>
        </x14:conditionalFormatting>
        <x14:conditionalFormatting xmlns:xm="http://schemas.microsoft.com/office/excel/2006/main">
          <x14:cfRule type="iconSet" priority="396" id="{EF940048-F5D3-4DA6-8ABD-1EFE44F080B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P458</xm:sqref>
        </x14:conditionalFormatting>
        <x14:conditionalFormatting xmlns:xm="http://schemas.microsoft.com/office/excel/2006/main">
          <x14:cfRule type="iconSet" priority="391" id="{C49F7561-6181-48DD-849C-5E19BAFA198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P464</xm:sqref>
        </x14:conditionalFormatting>
        <x14:conditionalFormatting xmlns:xm="http://schemas.microsoft.com/office/excel/2006/main">
          <x14:cfRule type="iconSet" priority="386" id="{5D33DE62-45B3-4DDC-8A24-295BC9EBC5C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Q464</xm:sqref>
        </x14:conditionalFormatting>
        <x14:conditionalFormatting xmlns:xm="http://schemas.microsoft.com/office/excel/2006/main">
          <x14:cfRule type="iconSet" priority="381" id="{337AFEF6-5885-4DFC-9F63-8D72FF83271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P470</xm:sqref>
        </x14:conditionalFormatting>
        <x14:conditionalFormatting xmlns:xm="http://schemas.microsoft.com/office/excel/2006/main">
          <x14:cfRule type="iconSet" priority="376" id="{B365427C-21F9-444B-8E16-3BB2E7FE4E0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Q470</xm:sqref>
        </x14:conditionalFormatting>
        <x14:conditionalFormatting xmlns:xm="http://schemas.microsoft.com/office/excel/2006/main">
          <x14:cfRule type="iconSet" priority="371" id="{29C3FBD8-FF1E-4F8C-B614-93C4A152638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P476</xm:sqref>
        </x14:conditionalFormatting>
        <x14:conditionalFormatting xmlns:xm="http://schemas.microsoft.com/office/excel/2006/main">
          <x14:cfRule type="iconSet" priority="366" id="{EDE46B13-4907-4FAE-A2D0-64330F1689A0}">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Q476</xm:sqref>
        </x14:conditionalFormatting>
        <x14:conditionalFormatting xmlns:xm="http://schemas.microsoft.com/office/excel/2006/main">
          <x14:cfRule type="iconSet" priority="361" id="{41FD18B5-C496-4BCE-8BA6-271987FD1B3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P482</xm:sqref>
        </x14:conditionalFormatting>
        <x14:conditionalFormatting xmlns:xm="http://schemas.microsoft.com/office/excel/2006/main">
          <x14:cfRule type="iconSet" priority="356" id="{493B429D-79A7-438F-9E9B-5DF92558194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Q482</xm:sqref>
        </x14:conditionalFormatting>
        <x14:conditionalFormatting xmlns:xm="http://schemas.microsoft.com/office/excel/2006/main">
          <x14:cfRule type="iconSet" priority="351" id="{8E7DF077-8B15-4618-8AE4-A3B0A9671A7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G514</xm:sqref>
        </x14:conditionalFormatting>
        <x14:conditionalFormatting xmlns:xm="http://schemas.microsoft.com/office/excel/2006/main">
          <x14:cfRule type="iconSet" priority="346" id="{4F8DD85F-47B9-4749-823D-E113D102A4D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F502</xm:sqref>
        </x14:conditionalFormatting>
        <x14:conditionalFormatting xmlns:xm="http://schemas.microsoft.com/office/excel/2006/main">
          <x14:cfRule type="iconSet" priority="341" id="{DFAEE0D9-897E-4B89-BE18-35068CA130E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F496</xm:sqref>
        </x14:conditionalFormatting>
        <x14:conditionalFormatting xmlns:xm="http://schemas.microsoft.com/office/excel/2006/main">
          <x14:cfRule type="iconSet" priority="336" id="{C753C8A7-E9A5-4E5C-9F87-4F55EB519324}">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G520</xm:sqref>
        </x14:conditionalFormatting>
        <x14:conditionalFormatting xmlns:xm="http://schemas.microsoft.com/office/excel/2006/main">
          <x14:cfRule type="iconSet" priority="331" id="{02871553-CCA8-4E03-8CEA-71025C9FFDA2}">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F514</xm:sqref>
        </x14:conditionalFormatting>
        <x14:conditionalFormatting xmlns:xm="http://schemas.microsoft.com/office/excel/2006/main">
          <x14:cfRule type="iconSet" priority="326" id="{4799E414-731A-4B5B-BA61-4C544F40EEA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G496</xm:sqref>
        </x14:conditionalFormatting>
        <x14:conditionalFormatting xmlns:xm="http://schemas.microsoft.com/office/excel/2006/main">
          <x14:cfRule type="iconSet" priority="321" id="{E1395F20-DF69-4F51-A7D4-81EE6A03712E}">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G502</xm:sqref>
        </x14:conditionalFormatting>
        <x14:conditionalFormatting xmlns:xm="http://schemas.microsoft.com/office/excel/2006/main">
          <x14:cfRule type="iconSet" priority="316" id="{46A85539-8CEB-420A-87EC-50B364C235E0}">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F508</xm:sqref>
        </x14:conditionalFormatting>
        <x14:conditionalFormatting xmlns:xm="http://schemas.microsoft.com/office/excel/2006/main">
          <x14:cfRule type="iconSet" priority="311" id="{27C1D5ED-49DB-47C0-BE5F-CEB042BF85A4}">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F520</xm:sqref>
        </x14:conditionalFormatting>
        <x14:conditionalFormatting xmlns:xm="http://schemas.microsoft.com/office/excel/2006/main">
          <x14:cfRule type="iconSet" priority="306" id="{EF0D00DC-0B48-4CA0-8A12-E4735A703721}">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G508</xm:sqref>
        </x14:conditionalFormatting>
        <x14:conditionalFormatting xmlns:xm="http://schemas.microsoft.com/office/excel/2006/main">
          <x14:cfRule type="iconSet" priority="301" id="{1CAD35F4-6FDF-480A-89B0-C383D1A6186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Q496</xm:sqref>
        </x14:conditionalFormatting>
        <x14:conditionalFormatting xmlns:xm="http://schemas.microsoft.com/office/excel/2006/main">
          <x14:cfRule type="iconSet" priority="296" id="{550CF2B4-13AB-4565-BC34-5AC10706D4E8}">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P496</xm:sqref>
        </x14:conditionalFormatting>
        <x14:conditionalFormatting xmlns:xm="http://schemas.microsoft.com/office/excel/2006/main">
          <x14:cfRule type="iconSet" priority="291" id="{69352E78-C6F3-4389-AC66-B5321A4BB93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P502</xm:sqref>
        </x14:conditionalFormatting>
        <x14:conditionalFormatting xmlns:xm="http://schemas.microsoft.com/office/excel/2006/main">
          <x14:cfRule type="iconSet" priority="286" id="{F55EBE39-31EA-4421-AF05-4D577E2D573D}">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Q502</xm:sqref>
        </x14:conditionalFormatting>
        <x14:conditionalFormatting xmlns:xm="http://schemas.microsoft.com/office/excel/2006/main">
          <x14:cfRule type="iconSet" priority="281" id="{7CF01F64-A415-4E43-915A-DDDE7D82FD7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P508</xm:sqref>
        </x14:conditionalFormatting>
        <x14:conditionalFormatting xmlns:xm="http://schemas.microsoft.com/office/excel/2006/main">
          <x14:cfRule type="iconSet" priority="276" id="{9D1E6E3C-5541-4F60-9543-37B14BF03E2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Q508</xm:sqref>
        </x14:conditionalFormatting>
        <x14:conditionalFormatting xmlns:xm="http://schemas.microsoft.com/office/excel/2006/main">
          <x14:cfRule type="iconSet" priority="271" id="{0F482928-B6E1-42DE-8736-F581E99BA0F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P514</xm:sqref>
        </x14:conditionalFormatting>
        <x14:conditionalFormatting xmlns:xm="http://schemas.microsoft.com/office/excel/2006/main">
          <x14:cfRule type="iconSet" priority="266" id="{F6A81CC5-EC9B-4EA4-A741-1AE7B751C8D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Q514</xm:sqref>
        </x14:conditionalFormatting>
        <x14:conditionalFormatting xmlns:xm="http://schemas.microsoft.com/office/excel/2006/main">
          <x14:cfRule type="iconSet" priority="261" id="{44801B02-F946-4390-8A7A-FCADC5F1271B}">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P520</xm:sqref>
        </x14:conditionalFormatting>
        <x14:conditionalFormatting xmlns:xm="http://schemas.microsoft.com/office/excel/2006/main">
          <x14:cfRule type="iconSet" priority="256" id="{242684A4-6188-4CD4-93E6-0A4EDE5297F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Q520</xm:sqref>
        </x14:conditionalFormatting>
        <x14:conditionalFormatting xmlns:xm="http://schemas.microsoft.com/office/excel/2006/main">
          <x14:cfRule type="iconSet" priority="251" id="{3AE5ECE3-BDD4-4632-9215-7879F8C1F547}">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Q533</xm:sqref>
        </x14:conditionalFormatting>
        <x14:conditionalFormatting xmlns:xm="http://schemas.microsoft.com/office/excel/2006/main">
          <x14:cfRule type="iconSet" priority="246" id="{2A0DB88C-8B46-468E-ADF4-1DAA3370EAA9}">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P533</xm:sqref>
        </x14:conditionalFormatting>
        <x14:conditionalFormatting xmlns:xm="http://schemas.microsoft.com/office/excel/2006/main">
          <x14:cfRule type="iconSet" priority="241" id="{6420EC04-ADA3-45DE-8587-6BFAD08A3F18}">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P539</xm:sqref>
        </x14:conditionalFormatting>
        <x14:conditionalFormatting xmlns:xm="http://schemas.microsoft.com/office/excel/2006/main">
          <x14:cfRule type="iconSet" priority="236" id="{242A1B90-A1B3-4107-9597-6C38CAEC0F6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Q539</xm:sqref>
        </x14:conditionalFormatting>
        <x14:conditionalFormatting xmlns:xm="http://schemas.microsoft.com/office/excel/2006/main">
          <x14:cfRule type="iconSet" priority="231" id="{6D567D68-F769-47F7-8E18-E51E48C32CC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P545</xm:sqref>
        </x14:conditionalFormatting>
        <x14:conditionalFormatting xmlns:xm="http://schemas.microsoft.com/office/excel/2006/main">
          <x14:cfRule type="iconSet" priority="226" id="{0D6ED3F3-83A8-4430-B91C-6FA2535ED96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Q545</xm:sqref>
        </x14:conditionalFormatting>
        <x14:conditionalFormatting xmlns:xm="http://schemas.microsoft.com/office/excel/2006/main">
          <x14:cfRule type="iconSet" priority="221" id="{A2FF162C-0F61-4C7A-8118-D0D8F06DCAAF}">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P551</xm:sqref>
        </x14:conditionalFormatting>
        <x14:conditionalFormatting xmlns:xm="http://schemas.microsoft.com/office/excel/2006/main">
          <x14:cfRule type="iconSet" priority="216" id="{9A5C5BF1-1847-43F6-B449-B07416E1AD77}">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Q551</xm:sqref>
        </x14:conditionalFormatting>
        <x14:conditionalFormatting xmlns:xm="http://schemas.microsoft.com/office/excel/2006/main">
          <x14:cfRule type="iconSet" priority="211" id="{06D0A533-51DD-4D80-8015-969D79ECCF8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P557</xm:sqref>
        </x14:conditionalFormatting>
        <x14:conditionalFormatting xmlns:xm="http://schemas.microsoft.com/office/excel/2006/main">
          <x14:cfRule type="iconSet" priority="206" id="{1F2ED453-F12B-4374-AE47-1AD7C1CEACB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Q557</xm:sqref>
        </x14:conditionalFormatting>
        <x14:conditionalFormatting xmlns:xm="http://schemas.microsoft.com/office/excel/2006/main">
          <x14:cfRule type="iconSet" priority="201" id="{68CC7E2A-1133-4B2C-A2A4-5A434609A3F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G551</xm:sqref>
        </x14:conditionalFormatting>
        <x14:conditionalFormatting xmlns:xm="http://schemas.microsoft.com/office/excel/2006/main">
          <x14:cfRule type="iconSet" priority="196" id="{AE29994E-B62B-4B2B-8FC0-069FB58E2EB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F539</xm:sqref>
        </x14:conditionalFormatting>
        <x14:conditionalFormatting xmlns:xm="http://schemas.microsoft.com/office/excel/2006/main">
          <x14:cfRule type="iconSet" priority="191" id="{CEE9ADC8-C171-438F-B83C-8381594CACC0}">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F533</xm:sqref>
        </x14:conditionalFormatting>
        <x14:conditionalFormatting xmlns:xm="http://schemas.microsoft.com/office/excel/2006/main">
          <x14:cfRule type="iconSet" priority="186" id="{C926F85E-EDDC-406B-9D65-68BCAED1A208}">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G557</xm:sqref>
        </x14:conditionalFormatting>
        <x14:conditionalFormatting xmlns:xm="http://schemas.microsoft.com/office/excel/2006/main">
          <x14:cfRule type="iconSet" priority="181" id="{F57695B6-7D2B-4DDE-85B7-8F21E0B5EBF8}">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F551</xm:sqref>
        </x14:conditionalFormatting>
        <x14:conditionalFormatting xmlns:xm="http://schemas.microsoft.com/office/excel/2006/main">
          <x14:cfRule type="iconSet" priority="176" id="{9B72FC9B-440D-4022-94D4-09F8E7C7665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G533</xm:sqref>
        </x14:conditionalFormatting>
        <x14:conditionalFormatting xmlns:xm="http://schemas.microsoft.com/office/excel/2006/main">
          <x14:cfRule type="iconSet" priority="171" id="{3C2245DF-A545-4267-B975-FE5A95A95B8B}">
            <x14:iconSet iconSet="3Arrows" showValue="0" custom="1">
              <x14:cfvo type="percent">
                <xm:f>0</xm:f>
              </x14:cfvo>
              <x14:cfvo type="formula">
                <xm:f>3</xm:f>
              </x14:cfvo>
              <x14:cfvo type="formula" gte="0">
                <xm:f>3</xm:f>
              </x14:cfvo>
              <x14:cfIcon iconSet="NoIcons" iconId="0"/>
              <x14:cfIcon iconSet="3Symbols2" iconId="2"/>
              <x14:cfIcon iconSet="NoIcons" iconId="0"/>
            </x14:iconSet>
          </x14:cfRule>
          <xm:sqref>G539</xm:sqref>
        </x14:conditionalFormatting>
        <x14:conditionalFormatting xmlns:xm="http://schemas.microsoft.com/office/excel/2006/main">
          <x14:cfRule type="iconSet" priority="166" id="{79E12FDD-0C47-40E8-9173-EE0407C1BBD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F545</xm:sqref>
        </x14:conditionalFormatting>
        <x14:conditionalFormatting xmlns:xm="http://schemas.microsoft.com/office/excel/2006/main">
          <x14:cfRule type="iconSet" priority="161" id="{47553DDF-E97A-4A26-BAC3-B438270A837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F557</xm:sqref>
        </x14:conditionalFormatting>
        <x14:conditionalFormatting xmlns:xm="http://schemas.microsoft.com/office/excel/2006/main">
          <x14:cfRule type="iconSet" priority="156" id="{59DD256C-2B9C-4683-BBE4-9998E7338DA3}">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G545</xm:sqref>
        </x14:conditionalFormatting>
        <x14:conditionalFormatting xmlns:xm="http://schemas.microsoft.com/office/excel/2006/main">
          <x14:cfRule type="iconSet" priority="151" id="{FF238A14-4083-48C1-BF57-BBAC2CE0DBF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F26</xm:sqref>
        </x14:conditionalFormatting>
        <x14:conditionalFormatting xmlns:xm="http://schemas.microsoft.com/office/excel/2006/main">
          <x14:cfRule type="iconSet" priority="146" id="{906703E3-10E5-4979-B8C6-BB8873AC469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G32</xm:sqref>
        </x14:conditionalFormatting>
        <x14:conditionalFormatting xmlns:xm="http://schemas.microsoft.com/office/excel/2006/main">
          <x14:cfRule type="iconSet" priority="136" id="{4D333F57-629F-4E1E-A4DA-C7E38EE85962}">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P50</xm:sqref>
        </x14:conditionalFormatting>
        <x14:conditionalFormatting xmlns:xm="http://schemas.microsoft.com/office/excel/2006/main">
          <x14:cfRule type="iconSet" priority="131" id="{8CF4CAF0-3DE6-4E66-AE91-538BA54C68F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Q50</xm:sqref>
        </x14:conditionalFormatting>
        <x14:conditionalFormatting xmlns:xm="http://schemas.microsoft.com/office/excel/2006/main">
          <x14:cfRule type="iconSet" priority="126" id="{1A6DE1DF-3E2C-41B1-8B28-C2ECC831A843}">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Q79</xm:sqref>
        </x14:conditionalFormatting>
        <x14:conditionalFormatting xmlns:xm="http://schemas.microsoft.com/office/excel/2006/main">
          <x14:cfRule type="iconSet" priority="121" id="{52BA1D06-C4A9-4B11-B1B7-FFB456AB1E5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P85</xm:sqref>
        </x14:conditionalFormatting>
        <x14:conditionalFormatting xmlns:xm="http://schemas.microsoft.com/office/excel/2006/main">
          <x14:cfRule type="iconSet" priority="116" id="{0A3155F2-4C02-486E-8EAA-50DD0A6BA29D}">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Q85</xm:sqref>
        </x14:conditionalFormatting>
        <x14:conditionalFormatting xmlns:xm="http://schemas.microsoft.com/office/excel/2006/main">
          <x14:cfRule type="iconSet" priority="111" id="{03391160-C267-420C-9311-0D05FCE640FF}">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F91</xm:sqref>
        </x14:conditionalFormatting>
        <x14:conditionalFormatting xmlns:xm="http://schemas.microsoft.com/office/excel/2006/main">
          <x14:cfRule type="iconSet" priority="106" id="{D95FA42F-E9EF-465A-A95C-FF11C54F14E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P103</xm:sqref>
        </x14:conditionalFormatting>
        <x14:conditionalFormatting xmlns:xm="http://schemas.microsoft.com/office/excel/2006/main">
          <x14:cfRule type="iconSet" priority="101" id="{E677F95B-3E3B-4F3F-96D8-0D023AFF541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Q128</xm:sqref>
        </x14:conditionalFormatting>
        <x14:conditionalFormatting xmlns:xm="http://schemas.microsoft.com/office/excel/2006/main">
          <x14:cfRule type="iconSet" priority="96" id="{3B97BD65-4730-4EFF-9694-A77EB19F9C83}">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G128</xm:sqref>
        </x14:conditionalFormatting>
        <x14:conditionalFormatting xmlns:xm="http://schemas.microsoft.com/office/excel/2006/main">
          <x14:cfRule type="iconSet" priority="91" id="{BB5AB7F5-5775-41C8-B91F-D553AB2896BB}">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F153</xm:sqref>
        </x14:conditionalFormatting>
        <x14:conditionalFormatting xmlns:xm="http://schemas.microsoft.com/office/excel/2006/main">
          <x14:cfRule type="iconSet" priority="86" id="{8D45EE2E-018F-4878-B44A-510B7E40638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G153</xm:sqref>
        </x14:conditionalFormatting>
        <x14:conditionalFormatting xmlns:xm="http://schemas.microsoft.com/office/excel/2006/main">
          <x14:cfRule type="iconSet" priority="81" id="{43EB8154-9572-4248-B508-7C4FF6015B31}">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Q153</xm:sqref>
        </x14:conditionalFormatting>
        <x14:conditionalFormatting xmlns:xm="http://schemas.microsoft.com/office/excel/2006/main">
          <x14:cfRule type="iconSet" priority="76" id="{3D8601DD-6DD1-4A50-B5ED-251ABE1C724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P159</xm:sqref>
        </x14:conditionalFormatting>
        <x14:conditionalFormatting xmlns:xm="http://schemas.microsoft.com/office/excel/2006/main">
          <x14:cfRule type="iconSet" priority="71" id="{6EE46756-FB8D-4D71-A29B-6232424B5CC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Q159</xm:sqref>
        </x14:conditionalFormatting>
        <x14:conditionalFormatting xmlns:xm="http://schemas.microsoft.com/office/excel/2006/main">
          <x14:cfRule type="iconSet" priority="66" id="{2ACC2F48-9E9A-498C-B7B2-D9F0B9E4861E}">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P165</xm:sqref>
        </x14:conditionalFormatting>
        <x14:conditionalFormatting xmlns:xm="http://schemas.microsoft.com/office/excel/2006/main">
          <x14:cfRule type="iconSet" priority="61" id="{170669FE-6A8C-45E3-A139-144CB92CF81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Q165</xm:sqref>
        </x14:conditionalFormatting>
        <x14:conditionalFormatting xmlns:xm="http://schemas.microsoft.com/office/excel/2006/main">
          <x14:cfRule type="iconSet" priority="56" id="{F417A2B3-0070-4922-959A-2E66A6F82607}">
            <x14:iconSet iconSet="3Arrows" showValue="0" custom="1">
              <x14:cfvo type="percent">
                <xm:f>0</xm:f>
              </x14:cfvo>
              <x14:cfvo type="formula">
                <xm:f>4</xm:f>
              </x14:cfvo>
              <x14:cfvo type="formula" gte="0">
                <xm:f>4</xm:f>
              </x14:cfvo>
              <x14:cfIcon iconSet="NoIcons" iconId="0"/>
              <x14:cfIcon iconSet="3Symbols2" iconId="2"/>
              <x14:cfIcon iconSet="NoIcons" iconId="0"/>
            </x14:iconSet>
          </x14:cfRule>
          <xm:sqref>G171</xm:sqref>
        </x14:conditionalFormatting>
        <x14:conditionalFormatting xmlns:xm="http://schemas.microsoft.com/office/excel/2006/main">
          <x14:cfRule type="iconSet" priority="51" id="{C30477A8-202D-4089-A720-1A6F7A2E43C5}">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F190</xm:sqref>
        </x14:conditionalFormatting>
        <x14:conditionalFormatting xmlns:xm="http://schemas.microsoft.com/office/excel/2006/main">
          <x14:cfRule type="iconSet" priority="46" id="{51278776-9E11-45A9-8C48-E4892C48C5B6}">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Q190</xm:sqref>
        </x14:conditionalFormatting>
        <x14:conditionalFormatting xmlns:xm="http://schemas.microsoft.com/office/excel/2006/main">
          <x14:cfRule type="iconSet" priority="41" id="{E5F90A46-6C55-47AE-BAD3-554949901A8F}">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Q202</xm:sqref>
        </x14:conditionalFormatting>
        <x14:conditionalFormatting xmlns:xm="http://schemas.microsoft.com/office/excel/2006/main">
          <x14:cfRule type="iconSet" priority="36" id="{5933469D-EEE4-42F5-8724-EAFE020DC6D4}">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F208</xm:sqref>
        </x14:conditionalFormatting>
        <x14:conditionalFormatting xmlns:xm="http://schemas.microsoft.com/office/excel/2006/main">
          <x14:cfRule type="iconSet" priority="31" id="{AF0214BA-3C6A-48F1-A3FE-F3CAAD93E8B5}">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F214</xm:sqref>
        </x14:conditionalFormatting>
        <x14:conditionalFormatting xmlns:xm="http://schemas.microsoft.com/office/excel/2006/main">
          <x14:cfRule type="iconSet" priority="26" id="{5203659E-3CC6-4B08-8287-780A83FDC0CA}">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G214</xm:sqref>
        </x14:conditionalFormatting>
        <x14:conditionalFormatting xmlns:xm="http://schemas.microsoft.com/office/excel/2006/main">
          <x14:cfRule type="iconSet" priority="16" id="{317D8740-A952-4636-8334-A3F0CD4DB6A6}">
            <x14:iconSet iconSet="3Arrows" showValue="0" custom="1">
              <x14:cfvo type="percent">
                <xm:f>0</xm:f>
              </x14:cfvo>
              <x14:cfvo type="formula">
                <xm:f>2</xm:f>
              </x14:cfvo>
              <x14:cfvo type="formula" gte="0">
                <xm:f>2</xm:f>
              </x14:cfvo>
              <x14:cfIcon iconSet="NoIcons" iconId="0"/>
              <x14:cfIcon iconSet="3Symbols2" iconId="2"/>
              <x14:cfIcon iconSet="NoIcons" iconId="0"/>
            </x14:iconSet>
          </x14:cfRule>
          <xm:sqref>Q44</xm:sqref>
        </x14:conditionalFormatting>
        <x14:conditionalFormatting xmlns:xm="http://schemas.microsoft.com/office/excel/2006/main">
          <x14:cfRule type="iconSet" priority="11" id="{EF29AFD3-CFAA-4720-9361-9E4FD407011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P91</xm:sqref>
        </x14:conditionalFormatting>
        <x14:conditionalFormatting xmlns:xm="http://schemas.microsoft.com/office/excel/2006/main">
          <x14:cfRule type="iconSet" priority="6" id="{D8B3ECC5-F38C-4CE1-8828-4F061F6CD2EC}">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P128</xm:sqref>
        </x14:conditionalFormatting>
        <x14:conditionalFormatting xmlns:xm="http://schemas.microsoft.com/office/excel/2006/main">
          <x14:cfRule type="iconSet" priority="1" id="{A70027BF-9D0C-4F04-97A8-493C0BDF2F1E}">
            <x14:iconSet iconSet="3Arrows" showValue="0" custom="1">
              <x14:cfvo type="percent">
                <xm:f>0</xm:f>
              </x14:cfvo>
              <x14:cfvo type="formula">
                <xm:f>1</xm:f>
              </x14:cfvo>
              <x14:cfvo type="formula" gte="0">
                <xm:f>1</xm:f>
              </x14:cfvo>
              <x14:cfIcon iconSet="NoIcons" iconId="0"/>
              <x14:cfIcon iconSet="3Symbols2" iconId="2"/>
              <x14:cfIcon iconSet="NoIcons" iconId="0"/>
            </x14:iconSet>
          </x14:cfRule>
          <xm:sqref>P134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88"/>
  <sheetViews>
    <sheetView rightToLeft="1" zoomScale="130" zoomScaleNormal="130" zoomScaleSheetLayoutView="100" workbookViewId="0">
      <selection activeCell="H6" sqref="H6"/>
    </sheetView>
  </sheetViews>
  <sheetFormatPr defaultRowHeight="15.75"/>
  <cols>
    <col min="1" max="1" width="4.375" style="354" customWidth="1"/>
    <col min="2" max="2" width="10.625" style="310" customWidth="1"/>
    <col min="3" max="3" width="65" style="309" customWidth="1"/>
  </cols>
  <sheetData>
    <row r="1" spans="1:3">
      <c r="C1" s="896"/>
    </row>
    <row r="2" spans="1:3">
      <c r="C2" s="896"/>
    </row>
    <row r="3" spans="1:3" hidden="1"/>
    <row r="4" spans="1:3" ht="15" customHeight="1">
      <c r="A4" s="355"/>
      <c r="B4" s="318"/>
      <c r="C4" s="907" t="s">
        <v>550</v>
      </c>
    </row>
    <row r="5" spans="1:3" ht="36" customHeight="1">
      <c r="A5" s="355" t="s">
        <v>374</v>
      </c>
      <c r="B5" s="336" t="s">
        <v>373</v>
      </c>
      <c r="C5" s="908"/>
    </row>
    <row r="6" spans="1:3" ht="85.5" customHeight="1">
      <c r="A6" s="356">
        <v>1</v>
      </c>
      <c r="B6" s="340" t="s">
        <v>74</v>
      </c>
      <c r="C6" s="316" t="s">
        <v>545</v>
      </c>
    </row>
    <row r="7" spans="1:3" ht="145.5" customHeight="1">
      <c r="A7" s="356">
        <v>2</v>
      </c>
      <c r="B7" s="340" t="s">
        <v>75</v>
      </c>
      <c r="C7" s="317" t="s">
        <v>549</v>
      </c>
    </row>
    <row r="8" spans="1:3" ht="63.75" customHeight="1">
      <c r="A8" s="356">
        <v>3</v>
      </c>
      <c r="B8" s="340" t="s">
        <v>86</v>
      </c>
      <c r="C8" s="317" t="s">
        <v>112</v>
      </c>
    </row>
    <row r="9" spans="1:3" ht="105.75" customHeight="1">
      <c r="A9" s="356">
        <v>4</v>
      </c>
      <c r="B9" s="340" t="s">
        <v>93</v>
      </c>
      <c r="C9" s="317" t="s">
        <v>111</v>
      </c>
    </row>
    <row r="10" spans="1:3" ht="65.25" customHeight="1">
      <c r="A10" s="356">
        <v>5</v>
      </c>
      <c r="B10" s="340" t="s">
        <v>546</v>
      </c>
      <c r="C10" s="317" t="s">
        <v>110</v>
      </c>
    </row>
    <row r="11" spans="1:3" ht="107.25" customHeight="1">
      <c r="A11" s="356">
        <v>6</v>
      </c>
      <c r="B11" s="340" t="s">
        <v>107</v>
      </c>
      <c r="C11" s="317" t="s">
        <v>548</v>
      </c>
    </row>
    <row r="12" spans="1:3" ht="86.25" customHeight="1">
      <c r="A12" s="356">
        <v>7</v>
      </c>
      <c r="B12" s="340" t="s">
        <v>108</v>
      </c>
      <c r="C12" s="317" t="s">
        <v>547</v>
      </c>
    </row>
    <row r="13" spans="1:3" ht="34.5" customHeight="1">
      <c r="A13" s="357">
        <v>8</v>
      </c>
      <c r="B13" s="341"/>
      <c r="C13" s="315"/>
    </row>
    <row r="14" spans="1:3" ht="37.5" customHeight="1">
      <c r="A14" s="357">
        <v>9</v>
      </c>
      <c r="B14" s="337"/>
      <c r="C14" s="315"/>
    </row>
    <row r="15" spans="1:3" ht="14.25">
      <c r="A15" s="905"/>
      <c r="B15" s="905"/>
      <c r="C15" s="905"/>
    </row>
    <row r="16" spans="1:3" ht="14.25">
      <c r="A16" s="905"/>
      <c r="B16" s="905"/>
      <c r="C16" s="905"/>
    </row>
    <row r="17" spans="1:3" ht="14.25">
      <c r="A17" s="905"/>
      <c r="B17" s="905"/>
      <c r="C17" s="905"/>
    </row>
    <row r="18" spans="1:3" ht="7.5" customHeight="1">
      <c r="A18" s="905"/>
      <c r="B18" s="905"/>
      <c r="C18" s="905"/>
    </row>
    <row r="19" spans="1:3" ht="9.75" customHeight="1">
      <c r="A19" s="355"/>
      <c r="B19" s="318"/>
      <c r="C19" s="906" t="s">
        <v>604</v>
      </c>
    </row>
    <row r="20" spans="1:3" ht="43.5" customHeight="1">
      <c r="A20" s="355" t="s">
        <v>374</v>
      </c>
      <c r="B20" s="336" t="s">
        <v>373</v>
      </c>
      <c r="C20" s="906"/>
    </row>
    <row r="21" spans="1:3" ht="4.5" hidden="1" customHeight="1">
      <c r="A21" s="358"/>
      <c r="B21" s="312"/>
      <c r="C21" s="312"/>
    </row>
    <row r="22" spans="1:3" ht="11.25" hidden="1" customHeight="1">
      <c r="A22" s="358"/>
      <c r="B22" s="312"/>
      <c r="C22" s="312"/>
    </row>
    <row r="23" spans="1:3" ht="60" customHeight="1">
      <c r="A23" s="359">
        <v>8</v>
      </c>
      <c r="B23" s="334" t="s">
        <v>136</v>
      </c>
      <c r="C23" s="329" t="s">
        <v>137</v>
      </c>
    </row>
    <row r="24" spans="1:3" ht="71.25" customHeight="1">
      <c r="A24" s="359">
        <v>9</v>
      </c>
      <c r="B24" s="334" t="s">
        <v>148</v>
      </c>
      <c r="C24" s="330" t="s">
        <v>560</v>
      </c>
    </row>
    <row r="25" spans="1:3" ht="113.25" customHeight="1">
      <c r="A25" s="359">
        <v>10</v>
      </c>
      <c r="B25" s="342" t="s">
        <v>160</v>
      </c>
      <c r="C25" s="330" t="s">
        <v>161</v>
      </c>
    </row>
    <row r="26" spans="1:3" ht="63">
      <c r="A26" s="359">
        <v>11</v>
      </c>
      <c r="B26" s="342" t="s">
        <v>169</v>
      </c>
      <c r="C26" s="330" t="s">
        <v>601</v>
      </c>
    </row>
    <row r="27" spans="1:3" ht="105" customHeight="1">
      <c r="A27" s="359">
        <v>12</v>
      </c>
      <c r="B27" s="342" t="s">
        <v>179</v>
      </c>
      <c r="C27" s="330" t="s">
        <v>561</v>
      </c>
    </row>
    <row r="28" spans="1:3" ht="90.75" customHeight="1">
      <c r="A28" s="360">
        <v>13</v>
      </c>
      <c r="B28" s="334" t="s">
        <v>209</v>
      </c>
      <c r="C28" s="330" t="s">
        <v>210</v>
      </c>
    </row>
    <row r="29" spans="1:3">
      <c r="A29" s="357"/>
      <c r="B29" s="338"/>
      <c r="C29" s="328"/>
    </row>
    <row r="30" spans="1:3">
      <c r="A30" s="357"/>
      <c r="B30" s="313"/>
      <c r="C30" s="328"/>
    </row>
    <row r="31" spans="1:3">
      <c r="A31" s="357"/>
      <c r="B31" s="313"/>
      <c r="C31" s="328"/>
    </row>
    <row r="32" spans="1:3">
      <c r="A32" s="357"/>
      <c r="B32" s="313"/>
      <c r="C32" s="328"/>
    </row>
    <row r="33" spans="1:3">
      <c r="A33" s="357"/>
      <c r="B33" s="313"/>
      <c r="C33" s="328"/>
    </row>
    <row r="34" spans="1:3">
      <c r="A34" s="357"/>
      <c r="B34" s="338"/>
      <c r="C34" s="328"/>
    </row>
    <row r="35" spans="1:3">
      <c r="A35" s="357"/>
      <c r="B35" s="337"/>
      <c r="C35" s="328"/>
    </row>
    <row r="36" spans="1:3" ht="15" customHeight="1">
      <c r="A36" s="897" t="s">
        <v>374</v>
      </c>
      <c r="B36" s="898" t="s">
        <v>373</v>
      </c>
      <c r="C36" s="906" t="s">
        <v>603</v>
      </c>
    </row>
    <row r="37" spans="1:3" ht="65.25" customHeight="1">
      <c r="A37" s="897"/>
      <c r="B37" s="898"/>
      <c r="C37" s="906"/>
    </row>
    <row r="38" spans="1:3" ht="139.5" customHeight="1">
      <c r="A38" s="359">
        <v>14</v>
      </c>
      <c r="B38" s="339" t="s">
        <v>227</v>
      </c>
      <c r="C38" s="332" t="s">
        <v>228</v>
      </c>
    </row>
    <row r="39" spans="1:3" ht="162" customHeight="1">
      <c r="A39" s="359">
        <v>15</v>
      </c>
      <c r="B39" s="339" t="s">
        <v>239</v>
      </c>
      <c r="C39" s="332" t="s">
        <v>240</v>
      </c>
    </row>
    <row r="40" spans="1:3" ht="136.5" customHeight="1">
      <c r="A40" s="359">
        <v>16</v>
      </c>
      <c r="B40" s="339" t="s">
        <v>249</v>
      </c>
      <c r="C40" s="332" t="s">
        <v>261</v>
      </c>
    </row>
    <row r="41" spans="1:3" ht="82.5" customHeight="1">
      <c r="A41" s="359">
        <v>17</v>
      </c>
      <c r="B41" s="339" t="s">
        <v>262</v>
      </c>
      <c r="C41" s="332" t="s">
        <v>263</v>
      </c>
    </row>
    <row r="42" spans="1:3" ht="108" customHeight="1">
      <c r="A42" s="359">
        <v>18</v>
      </c>
      <c r="B42" s="339" t="s">
        <v>602</v>
      </c>
      <c r="C42" s="332" t="s">
        <v>265</v>
      </c>
    </row>
    <row r="43" spans="1:3" ht="30.75" customHeight="1">
      <c r="A43" s="357"/>
      <c r="B43" s="337"/>
      <c r="C43" s="331"/>
    </row>
    <row r="44" spans="1:3" hidden="1"/>
    <row r="45" spans="1:3" ht="14.25" customHeight="1">
      <c r="A45" s="897" t="s">
        <v>374</v>
      </c>
      <c r="B45" s="898" t="s">
        <v>373</v>
      </c>
      <c r="C45" s="899" t="s">
        <v>605</v>
      </c>
    </row>
    <row r="46" spans="1:3" ht="47.25" customHeight="1">
      <c r="A46" s="897"/>
      <c r="B46" s="898"/>
      <c r="C46" s="900"/>
    </row>
    <row r="47" spans="1:3" ht="57.75" customHeight="1">
      <c r="A47" s="359">
        <v>19</v>
      </c>
      <c r="B47" s="335" t="s">
        <v>356</v>
      </c>
      <c r="C47" s="311" t="s">
        <v>609</v>
      </c>
    </row>
    <row r="48" spans="1:3" ht="54.75" customHeight="1">
      <c r="A48" s="359">
        <v>20</v>
      </c>
      <c r="B48" s="335" t="s">
        <v>357</v>
      </c>
      <c r="C48" s="311" t="s">
        <v>354</v>
      </c>
    </row>
    <row r="49" spans="1:3" ht="63.75">
      <c r="A49" s="359">
        <v>21</v>
      </c>
      <c r="B49" s="335" t="s">
        <v>606</v>
      </c>
      <c r="C49" s="311" t="s">
        <v>610</v>
      </c>
    </row>
    <row r="50" spans="1:3" ht="35.25" customHeight="1">
      <c r="A50" s="359">
        <v>22</v>
      </c>
      <c r="B50" s="335" t="s">
        <v>359</v>
      </c>
      <c r="C50" s="311" t="s">
        <v>358</v>
      </c>
    </row>
    <row r="51" spans="1:3" ht="30.75" customHeight="1">
      <c r="A51" s="359">
        <v>23</v>
      </c>
      <c r="B51" s="335" t="s">
        <v>607</v>
      </c>
      <c r="C51" s="311" t="s">
        <v>360</v>
      </c>
    </row>
    <row r="52" spans="1:3" ht="83.25" customHeight="1">
      <c r="A52" s="359">
        <v>24</v>
      </c>
      <c r="B52" s="335" t="s">
        <v>608</v>
      </c>
      <c r="C52" s="311" t="s">
        <v>611</v>
      </c>
    </row>
    <row r="53" spans="1:3" ht="51.75" customHeight="1">
      <c r="A53" s="359">
        <v>25</v>
      </c>
      <c r="B53" s="335" t="s">
        <v>363</v>
      </c>
      <c r="C53" s="311" t="s">
        <v>362</v>
      </c>
    </row>
    <row r="54" spans="1:3" ht="89.25">
      <c r="A54" s="359">
        <v>26</v>
      </c>
      <c r="B54" s="335" t="s">
        <v>364</v>
      </c>
      <c r="C54" s="343" t="s">
        <v>365</v>
      </c>
    </row>
    <row r="55" spans="1:3" ht="68.25" customHeight="1">
      <c r="A55" s="359">
        <v>27</v>
      </c>
      <c r="B55" s="335" t="s">
        <v>366</v>
      </c>
      <c r="C55" s="333" t="s">
        <v>367</v>
      </c>
    </row>
    <row r="56" spans="1:3" ht="114.75" customHeight="1">
      <c r="A56" s="359">
        <v>28</v>
      </c>
      <c r="B56" s="335" t="s">
        <v>368</v>
      </c>
      <c r="C56" s="311" t="s">
        <v>369</v>
      </c>
    </row>
    <row r="57" spans="1:3" ht="16.5" customHeight="1">
      <c r="A57" s="357"/>
      <c r="B57" s="337"/>
      <c r="C57" s="345"/>
    </row>
    <row r="58" spans="1:3" ht="14.25">
      <c r="A58" s="902" t="s">
        <v>374</v>
      </c>
      <c r="B58" s="903" t="s">
        <v>373</v>
      </c>
      <c r="C58" s="904" t="s">
        <v>614</v>
      </c>
    </row>
    <row r="59" spans="1:3" ht="30.75" customHeight="1">
      <c r="A59" s="897"/>
      <c r="B59" s="898"/>
      <c r="C59" s="900"/>
    </row>
    <row r="60" spans="1:3" ht="36.75" customHeight="1">
      <c r="A60" s="359">
        <v>29</v>
      </c>
      <c r="B60" s="346" t="s">
        <v>387</v>
      </c>
      <c r="C60" s="344" t="s">
        <v>389</v>
      </c>
    </row>
    <row r="61" spans="1:3" ht="45.75" customHeight="1">
      <c r="A61" s="359">
        <v>30</v>
      </c>
      <c r="B61" s="346" t="s">
        <v>616</v>
      </c>
      <c r="C61" s="311" t="s">
        <v>388</v>
      </c>
    </row>
    <row r="62" spans="1:3" ht="61.5" customHeight="1">
      <c r="A62" s="359">
        <v>31</v>
      </c>
      <c r="B62" s="347" t="s">
        <v>403</v>
      </c>
      <c r="C62" s="344" t="s">
        <v>402</v>
      </c>
    </row>
    <row r="63" spans="1:3" ht="75" customHeight="1">
      <c r="A63" s="359">
        <v>32</v>
      </c>
      <c r="B63" s="348" t="s">
        <v>409</v>
      </c>
      <c r="C63" s="311" t="s">
        <v>612</v>
      </c>
    </row>
    <row r="64" spans="1:3" ht="115.5" customHeight="1">
      <c r="A64" s="359">
        <v>33</v>
      </c>
      <c r="B64" s="346" t="s">
        <v>411</v>
      </c>
      <c r="C64" s="344" t="s">
        <v>617</v>
      </c>
    </row>
    <row r="65" spans="1:3" ht="47.25" customHeight="1">
      <c r="A65" s="359">
        <v>34</v>
      </c>
      <c r="B65" s="346" t="s">
        <v>448</v>
      </c>
      <c r="C65" s="311" t="s">
        <v>449</v>
      </c>
    </row>
    <row r="66" spans="1:3" ht="65.25" customHeight="1">
      <c r="A66" s="359">
        <v>35</v>
      </c>
      <c r="B66" s="346" t="s">
        <v>451</v>
      </c>
      <c r="C66" s="311" t="s">
        <v>613</v>
      </c>
    </row>
    <row r="67" spans="1:3" ht="42" customHeight="1">
      <c r="A67" s="359">
        <v>36</v>
      </c>
      <c r="B67" s="348" t="s">
        <v>618</v>
      </c>
      <c r="C67" s="311" t="s">
        <v>453</v>
      </c>
    </row>
    <row r="68" spans="1:3" ht="39.75" customHeight="1">
      <c r="A68" s="359">
        <v>37</v>
      </c>
      <c r="B68" s="348" t="s">
        <v>456</v>
      </c>
      <c r="C68" s="311" t="s">
        <v>454</v>
      </c>
    </row>
    <row r="69" spans="1:3" ht="76.5">
      <c r="A69" s="359">
        <v>38</v>
      </c>
      <c r="B69" s="346" t="s">
        <v>457</v>
      </c>
      <c r="C69" s="311" t="s">
        <v>455</v>
      </c>
    </row>
    <row r="70" spans="1:3" ht="108" customHeight="1">
      <c r="A70" s="359">
        <v>39</v>
      </c>
      <c r="B70" s="346" t="s">
        <v>458</v>
      </c>
      <c r="C70" s="311" t="s">
        <v>459</v>
      </c>
    </row>
    <row r="71" spans="1:3" ht="14.25">
      <c r="A71" s="897" t="s">
        <v>374</v>
      </c>
      <c r="B71" s="898" t="s">
        <v>373</v>
      </c>
      <c r="C71" s="901" t="s">
        <v>615</v>
      </c>
    </row>
    <row r="72" spans="1:3" ht="39" customHeight="1">
      <c r="A72" s="897"/>
      <c r="B72" s="898"/>
      <c r="C72" s="901"/>
    </row>
    <row r="73" spans="1:3" ht="61.5" customHeight="1">
      <c r="A73" s="359">
        <v>40</v>
      </c>
      <c r="B73" s="362" t="s">
        <v>521</v>
      </c>
      <c r="C73" s="311" t="s">
        <v>518</v>
      </c>
    </row>
    <row r="74" spans="1:3" ht="42.75" customHeight="1">
      <c r="A74" s="359">
        <v>41</v>
      </c>
      <c r="B74" s="363" t="s">
        <v>522</v>
      </c>
      <c r="C74" s="311" t="s">
        <v>619</v>
      </c>
    </row>
    <row r="75" spans="1:3" ht="74.25" customHeight="1">
      <c r="A75" s="359">
        <v>42</v>
      </c>
      <c r="B75" s="362" t="s">
        <v>523</v>
      </c>
      <c r="C75" s="311" t="s">
        <v>526</v>
      </c>
    </row>
    <row r="76" spans="1:3" ht="51">
      <c r="A76" s="359">
        <v>43</v>
      </c>
      <c r="B76" s="363" t="s">
        <v>524</v>
      </c>
      <c r="C76" s="311" t="s">
        <v>519</v>
      </c>
    </row>
    <row r="77" spans="1:3" ht="52.5" customHeight="1">
      <c r="A77" s="359">
        <v>44</v>
      </c>
      <c r="B77" s="367" t="s">
        <v>525</v>
      </c>
      <c r="C77" s="311" t="s">
        <v>520</v>
      </c>
    </row>
    <row r="78" spans="1:3" ht="63.75">
      <c r="A78" s="359">
        <v>45</v>
      </c>
      <c r="B78" s="362" t="s">
        <v>533</v>
      </c>
      <c r="C78" s="311" t="s">
        <v>527</v>
      </c>
    </row>
    <row r="79" spans="1:3" ht="63.75">
      <c r="A79" s="359">
        <v>46</v>
      </c>
      <c r="B79" s="362" t="s">
        <v>534</v>
      </c>
      <c r="C79" s="311" t="s">
        <v>528</v>
      </c>
    </row>
    <row r="80" spans="1:3" ht="89.25">
      <c r="A80" s="359">
        <v>47</v>
      </c>
      <c r="B80" s="362" t="s">
        <v>535</v>
      </c>
      <c r="C80" s="311" t="s">
        <v>621</v>
      </c>
    </row>
    <row r="81" spans="1:3" ht="66.75" customHeight="1">
      <c r="A81" s="359">
        <v>48</v>
      </c>
      <c r="B81" s="363" t="s">
        <v>622</v>
      </c>
      <c r="C81" s="311" t="s">
        <v>623</v>
      </c>
    </row>
    <row r="82" spans="1:3" ht="67.5" customHeight="1">
      <c r="A82" s="359">
        <v>49</v>
      </c>
      <c r="B82" s="363" t="s">
        <v>536</v>
      </c>
      <c r="C82" s="311" t="s">
        <v>620</v>
      </c>
    </row>
    <row r="83" spans="1:3" ht="89.25" customHeight="1">
      <c r="A83" s="360">
        <v>50</v>
      </c>
      <c r="B83" s="364" t="s">
        <v>537</v>
      </c>
      <c r="C83" s="368" t="s">
        <v>624</v>
      </c>
    </row>
    <row r="84" spans="1:3">
      <c r="A84" s="361"/>
      <c r="B84" s="349"/>
      <c r="C84" s="350"/>
    </row>
    <row r="85" spans="1:3">
      <c r="A85" s="361"/>
      <c r="B85" s="349"/>
      <c r="C85" s="351"/>
    </row>
    <row r="86" spans="1:3" ht="23.25">
      <c r="A86" s="357"/>
      <c r="B86" s="338"/>
      <c r="C86" s="352"/>
    </row>
    <row r="87" spans="1:3" ht="116.25" customHeight="1">
      <c r="A87" s="357"/>
      <c r="B87" s="338"/>
      <c r="C87" s="353"/>
    </row>
    <row r="88" spans="1:3" ht="23.25">
      <c r="A88" s="357"/>
      <c r="B88" s="338"/>
      <c r="C88" s="353"/>
    </row>
  </sheetData>
  <sheetProtection algorithmName="SHA-512" hashValue="eZEraxHNcJgiEWPQEANx+7OgeFIzqo2jtBB0pfXJmkVGWPvbsvCJzcLklKNnrnpVMoMItC861nuAzb5D0RQsxg==" saltValue="as83VZBxNaJ6yV5I7ZXQdQ==" spinCount="100000" sheet="1" objects="1" scenarios="1"/>
  <mergeCells count="16">
    <mergeCell ref="C1:C2"/>
    <mergeCell ref="A45:A46"/>
    <mergeCell ref="B45:B46"/>
    <mergeCell ref="C45:C46"/>
    <mergeCell ref="A71:A72"/>
    <mergeCell ref="B71:B72"/>
    <mergeCell ref="C71:C72"/>
    <mergeCell ref="A58:A59"/>
    <mergeCell ref="B58:B59"/>
    <mergeCell ref="C58:C59"/>
    <mergeCell ref="A15:C18"/>
    <mergeCell ref="C19:C20"/>
    <mergeCell ref="C4:C5"/>
    <mergeCell ref="C36:C37"/>
    <mergeCell ref="B36:B37"/>
    <mergeCell ref="A36:A37"/>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5:J200"/>
  <sheetViews>
    <sheetView rightToLeft="1" zoomScaleNormal="100" zoomScaleSheetLayoutView="100" workbookViewId="0">
      <selection activeCell="E16" sqref="E16"/>
    </sheetView>
  </sheetViews>
  <sheetFormatPr defaultRowHeight="14.25"/>
  <cols>
    <col min="1" max="1" width="5.875" customWidth="1"/>
  </cols>
  <sheetData>
    <row r="5" spans="3:10">
      <c r="D5" s="922" t="s">
        <v>625</v>
      </c>
      <c r="E5" s="922"/>
      <c r="F5" s="922"/>
      <c r="G5" s="922"/>
    </row>
    <row r="6" spans="3:10">
      <c r="D6" s="922"/>
      <c r="E6" s="922"/>
      <c r="F6" s="922"/>
      <c r="G6" s="922"/>
    </row>
    <row r="7" spans="3:10">
      <c r="D7" s="922"/>
      <c r="E7" s="922"/>
      <c r="F7" s="922"/>
      <c r="G7" s="922"/>
    </row>
    <row r="8" spans="3:10">
      <c r="E8" s="923" t="s">
        <v>68</v>
      </c>
      <c r="F8" s="923"/>
    </row>
    <row r="9" spans="3:10">
      <c r="E9" s="923"/>
      <c r="F9" s="923"/>
    </row>
    <row r="12" spans="3:10" ht="18">
      <c r="C12" s="914" t="s">
        <v>582</v>
      </c>
      <c r="D12" s="914"/>
      <c r="G12" s="914" t="s">
        <v>583</v>
      </c>
      <c r="H12" s="914"/>
    </row>
    <row r="13" spans="3:10" ht="15">
      <c r="C13" s="321" t="s">
        <v>584</v>
      </c>
      <c r="D13" s="321" t="s">
        <v>585</v>
      </c>
      <c r="G13" s="321" t="s">
        <v>584</v>
      </c>
      <c r="H13" s="321" t="s">
        <v>585</v>
      </c>
    </row>
    <row r="14" spans="3:10" ht="27.75">
      <c r="C14" s="322" t="s">
        <v>586</v>
      </c>
      <c r="D14" s="323">
        <v>3</v>
      </c>
      <c r="G14" s="324" t="s">
        <v>586</v>
      </c>
      <c r="H14" s="325">
        <v>1</v>
      </c>
    </row>
    <row r="15" spans="3:10" ht="27.75">
      <c r="C15" s="322" t="s">
        <v>587</v>
      </c>
      <c r="D15" s="323">
        <v>4</v>
      </c>
      <c r="G15" s="324" t="s">
        <v>587</v>
      </c>
      <c r="H15" s="325">
        <v>1</v>
      </c>
      <c r="I15" s="921" t="s">
        <v>633</v>
      </c>
      <c r="J15" s="921"/>
    </row>
    <row r="16" spans="3:10" ht="27.75">
      <c r="C16" s="322" t="s">
        <v>588</v>
      </c>
      <c r="D16" s="323">
        <v>1</v>
      </c>
      <c r="G16" s="324" t="s">
        <v>588</v>
      </c>
      <c r="H16" s="325">
        <v>1</v>
      </c>
    </row>
    <row r="17" spans="1:10" ht="27.75" customHeight="1">
      <c r="C17" s="322" t="s">
        <v>589</v>
      </c>
      <c r="D17" s="323">
        <v>3</v>
      </c>
      <c r="G17" s="324" t="s">
        <v>589</v>
      </c>
      <c r="H17" s="325">
        <v>1</v>
      </c>
      <c r="I17" s="918" t="s">
        <v>634</v>
      </c>
      <c r="J17" s="918"/>
    </row>
    <row r="18" spans="1:10" ht="27.75">
      <c r="C18" s="322" t="s">
        <v>590</v>
      </c>
      <c r="D18" s="323">
        <v>2</v>
      </c>
      <c r="G18" s="324" t="s">
        <v>590</v>
      </c>
      <c r="H18" s="325">
        <v>1</v>
      </c>
    </row>
    <row r="19" spans="1:10" ht="27.75">
      <c r="C19" s="322" t="s">
        <v>591</v>
      </c>
      <c r="D19" s="323">
        <v>4</v>
      </c>
      <c r="G19" s="324" t="s">
        <v>591</v>
      </c>
      <c r="H19" s="325">
        <v>1</v>
      </c>
    </row>
    <row r="20" spans="1:10" ht="27.75">
      <c r="C20" s="322" t="s">
        <v>592</v>
      </c>
      <c r="D20" s="323">
        <v>1</v>
      </c>
      <c r="G20" s="324" t="s">
        <v>592</v>
      </c>
      <c r="H20" s="325">
        <v>1</v>
      </c>
      <c r="I20" s="917" t="s">
        <v>635</v>
      </c>
      <c r="J20" s="917"/>
    </row>
    <row r="21" spans="1:10" ht="27.75">
      <c r="C21" s="322" t="s">
        <v>593</v>
      </c>
      <c r="D21" s="323">
        <v>1</v>
      </c>
      <c r="G21" s="324" t="s">
        <v>593</v>
      </c>
      <c r="H21" s="325">
        <v>1</v>
      </c>
    </row>
    <row r="22" spans="1:10" ht="27.75">
      <c r="A22" s="919" t="s">
        <v>631</v>
      </c>
      <c r="B22" s="920"/>
      <c r="C22" s="322" t="s">
        <v>594</v>
      </c>
      <c r="D22" s="323">
        <v>1</v>
      </c>
      <c r="G22" s="324" t="s">
        <v>594</v>
      </c>
      <c r="H22" s="325">
        <v>1</v>
      </c>
    </row>
    <row r="23" spans="1:10" ht="85.5" customHeight="1">
      <c r="A23" s="919" t="s">
        <v>632</v>
      </c>
      <c r="B23" s="920"/>
      <c r="C23" s="322" t="s">
        <v>595</v>
      </c>
      <c r="D23" s="323">
        <v>1</v>
      </c>
      <c r="G23" s="324" t="s">
        <v>595</v>
      </c>
      <c r="H23" s="325">
        <v>1</v>
      </c>
      <c r="I23" s="917" t="s">
        <v>636</v>
      </c>
      <c r="J23" s="917"/>
    </row>
    <row r="48" spans="4:7">
      <c r="D48" s="924" t="s">
        <v>626</v>
      </c>
      <c r="E48" s="924"/>
      <c r="F48" s="924"/>
      <c r="G48" s="924"/>
    </row>
    <row r="49" spans="3:10">
      <c r="D49" s="924"/>
      <c r="E49" s="924"/>
      <c r="F49" s="924"/>
      <c r="G49" s="924"/>
    </row>
    <row r="50" spans="3:10">
      <c r="D50" s="924"/>
      <c r="E50" s="924"/>
      <c r="F50" s="924"/>
      <c r="G50" s="924"/>
    </row>
    <row r="51" spans="3:10" ht="14.25" customHeight="1">
      <c r="E51" s="916" t="s">
        <v>68</v>
      </c>
      <c r="F51" s="916"/>
    </row>
    <row r="52" spans="3:10" ht="14.25" customHeight="1">
      <c r="E52" s="916"/>
      <c r="F52" s="916"/>
    </row>
    <row r="55" spans="3:10" ht="18">
      <c r="C55" s="914" t="s">
        <v>582</v>
      </c>
      <c r="D55" s="914"/>
      <c r="G55" s="914" t="s">
        <v>583</v>
      </c>
      <c r="H55" s="914"/>
    </row>
    <row r="56" spans="3:10" ht="15">
      <c r="C56" s="321" t="s">
        <v>584</v>
      </c>
      <c r="D56" s="321" t="s">
        <v>585</v>
      </c>
      <c r="G56" s="321" t="s">
        <v>584</v>
      </c>
      <c r="H56" s="321" t="s">
        <v>585</v>
      </c>
    </row>
    <row r="57" spans="3:10" ht="27.75">
      <c r="C57" s="322" t="s">
        <v>586</v>
      </c>
      <c r="D57" s="323">
        <v>4</v>
      </c>
      <c r="G57" s="324" t="s">
        <v>586</v>
      </c>
      <c r="H57" s="325">
        <v>1</v>
      </c>
      <c r="I57" s="917" t="s">
        <v>638</v>
      </c>
      <c r="J57" s="917"/>
    </row>
    <row r="58" spans="3:10" ht="27.75">
      <c r="C58" s="322" t="s">
        <v>587</v>
      </c>
      <c r="D58" s="323">
        <v>1</v>
      </c>
      <c r="G58" s="324" t="s">
        <v>587</v>
      </c>
      <c r="H58" s="325">
        <v>1</v>
      </c>
      <c r="I58" s="917" t="s">
        <v>637</v>
      </c>
      <c r="J58" s="917"/>
    </row>
    <row r="59" spans="3:10" ht="27.75">
      <c r="C59" s="322" t="s">
        <v>588</v>
      </c>
      <c r="D59" s="323">
        <v>3</v>
      </c>
      <c r="G59" s="324" t="s">
        <v>588</v>
      </c>
      <c r="H59" s="325">
        <v>1</v>
      </c>
    </row>
    <row r="60" spans="3:10" ht="27.75">
      <c r="C60" s="322" t="s">
        <v>589</v>
      </c>
      <c r="D60" s="323">
        <v>3</v>
      </c>
      <c r="G60" s="324" t="s">
        <v>589</v>
      </c>
      <c r="H60" s="325">
        <v>1</v>
      </c>
    </row>
    <row r="61" spans="3:10" ht="35.25" customHeight="1">
      <c r="C61" s="322" t="s">
        <v>590</v>
      </c>
      <c r="D61" s="323">
        <v>2</v>
      </c>
      <c r="G61" s="324" t="s">
        <v>590</v>
      </c>
      <c r="H61" s="325">
        <v>1</v>
      </c>
      <c r="I61" s="918" t="s">
        <v>639</v>
      </c>
      <c r="J61" s="918"/>
    </row>
    <row r="62" spans="3:10" ht="27.75">
      <c r="C62" s="322" t="s">
        <v>591</v>
      </c>
      <c r="D62" s="323">
        <v>4</v>
      </c>
      <c r="G62" s="324" t="s">
        <v>591</v>
      </c>
      <c r="H62" s="325">
        <v>1</v>
      </c>
    </row>
    <row r="63" spans="3:10" ht="27.75">
      <c r="C63" s="322" t="s">
        <v>592</v>
      </c>
      <c r="D63" s="323">
        <v>3</v>
      </c>
      <c r="G63" s="324" t="s">
        <v>592</v>
      </c>
      <c r="H63" s="325">
        <v>1</v>
      </c>
    </row>
    <row r="64" spans="3:10" ht="38.25" customHeight="1">
      <c r="C64" s="322" t="s">
        <v>593</v>
      </c>
      <c r="D64" s="323">
        <v>1</v>
      </c>
      <c r="G64" s="324" t="s">
        <v>593</v>
      </c>
      <c r="H64" s="325">
        <v>1</v>
      </c>
      <c r="I64" s="917" t="s">
        <v>640</v>
      </c>
      <c r="J64" s="917"/>
    </row>
    <row r="65" spans="3:10" ht="27.75">
      <c r="C65" s="322" t="s">
        <v>594</v>
      </c>
      <c r="D65" s="323">
        <v>2</v>
      </c>
      <c r="G65" s="324" t="s">
        <v>594</v>
      </c>
      <c r="H65" s="325">
        <v>1</v>
      </c>
    </row>
    <row r="66" spans="3:10" ht="27.75">
      <c r="C66" s="322" t="s">
        <v>595</v>
      </c>
      <c r="D66" s="323">
        <v>4</v>
      </c>
      <c r="G66" s="324" t="s">
        <v>595</v>
      </c>
      <c r="H66" s="325">
        <v>1</v>
      </c>
      <c r="I66" s="917" t="s">
        <v>641</v>
      </c>
      <c r="J66" s="917"/>
    </row>
    <row r="82" spans="3:10" ht="59.25" customHeight="1">
      <c r="D82" s="925" t="s">
        <v>627</v>
      </c>
      <c r="E82" s="925"/>
      <c r="F82" s="925"/>
      <c r="G82" s="925"/>
    </row>
    <row r="83" spans="3:10" ht="14.25" customHeight="1">
      <c r="D83" s="925"/>
      <c r="E83" s="925"/>
      <c r="F83" s="925"/>
      <c r="G83" s="925"/>
    </row>
    <row r="84" spans="3:10" ht="14.25" customHeight="1">
      <c r="D84" s="925"/>
      <c r="E84" s="925"/>
      <c r="F84" s="925"/>
      <c r="G84" s="925"/>
    </row>
    <row r="85" spans="3:10" ht="14.25" customHeight="1">
      <c r="D85" s="399"/>
      <c r="E85" s="916" t="s">
        <v>68</v>
      </c>
      <c r="F85" s="916"/>
    </row>
    <row r="86" spans="3:10" ht="14.25" customHeight="1">
      <c r="D86" s="399"/>
      <c r="E86" s="916"/>
      <c r="F86" s="916"/>
    </row>
    <row r="87" spans="3:10" ht="14.25" customHeight="1"/>
    <row r="90" spans="3:10" ht="18">
      <c r="C90" s="398" t="s">
        <v>582</v>
      </c>
      <c r="D90" s="398"/>
      <c r="G90" s="365" t="s">
        <v>583</v>
      </c>
      <c r="H90" s="365"/>
    </row>
    <row r="91" spans="3:10" ht="15">
      <c r="C91" s="321" t="s">
        <v>584</v>
      </c>
      <c r="D91" s="321" t="s">
        <v>585</v>
      </c>
      <c r="G91" s="321" t="s">
        <v>584</v>
      </c>
      <c r="H91" s="321" t="s">
        <v>585</v>
      </c>
    </row>
    <row r="92" spans="3:10" ht="27.75">
      <c r="C92" s="322" t="s">
        <v>586</v>
      </c>
      <c r="D92" s="323">
        <v>3</v>
      </c>
      <c r="G92" s="324" t="s">
        <v>586</v>
      </c>
      <c r="H92" s="325">
        <v>1</v>
      </c>
    </row>
    <row r="93" spans="3:10" ht="107.25" customHeight="1">
      <c r="C93" s="322" t="s">
        <v>587</v>
      </c>
      <c r="D93" s="323">
        <v>2</v>
      </c>
      <c r="G93" s="324" t="s">
        <v>587</v>
      </c>
      <c r="H93" s="325">
        <v>1</v>
      </c>
      <c r="I93" s="912" t="s">
        <v>643</v>
      </c>
      <c r="J93" s="912"/>
    </row>
    <row r="94" spans="3:10" ht="27.75">
      <c r="C94" s="322" t="s">
        <v>588</v>
      </c>
      <c r="D94" s="323">
        <v>1</v>
      </c>
      <c r="G94" s="324" t="s">
        <v>588</v>
      </c>
      <c r="H94" s="325">
        <v>1</v>
      </c>
    </row>
    <row r="95" spans="3:10" ht="27.75">
      <c r="C95" s="322" t="s">
        <v>589</v>
      </c>
      <c r="D95" s="323">
        <v>3</v>
      </c>
      <c r="G95" s="324" t="s">
        <v>589</v>
      </c>
      <c r="H95" s="325">
        <v>1</v>
      </c>
    </row>
    <row r="96" spans="3:10" ht="27.75">
      <c r="C96" s="322" t="s">
        <v>590</v>
      </c>
      <c r="D96" s="323">
        <v>4</v>
      </c>
      <c r="G96" s="324" t="s">
        <v>590</v>
      </c>
      <c r="H96" s="325">
        <v>1</v>
      </c>
    </row>
    <row r="97" spans="1:10" ht="54.75" customHeight="1">
      <c r="C97" s="322" t="s">
        <v>591</v>
      </c>
      <c r="D97" s="323">
        <v>4</v>
      </c>
      <c r="G97" s="324" t="s">
        <v>591</v>
      </c>
      <c r="H97" s="325">
        <v>1</v>
      </c>
      <c r="I97" s="912" t="s">
        <v>644</v>
      </c>
      <c r="J97" s="912"/>
    </row>
    <row r="98" spans="1:10" ht="27.75">
      <c r="C98" s="322" t="s">
        <v>592</v>
      </c>
      <c r="D98" s="323">
        <v>4</v>
      </c>
      <c r="G98" s="324" t="s">
        <v>592</v>
      </c>
      <c r="H98" s="325">
        <v>1</v>
      </c>
    </row>
    <row r="99" spans="1:10" ht="27.75">
      <c r="C99" s="322" t="s">
        <v>593</v>
      </c>
      <c r="D99" s="323">
        <v>1</v>
      </c>
      <c r="G99" s="324" t="s">
        <v>593</v>
      </c>
      <c r="H99" s="325">
        <v>1</v>
      </c>
    </row>
    <row r="100" spans="1:10" ht="54" customHeight="1">
      <c r="A100" s="912" t="s">
        <v>642</v>
      </c>
      <c r="B100" s="912"/>
      <c r="C100" s="322" t="s">
        <v>594</v>
      </c>
      <c r="D100" s="323">
        <v>1</v>
      </c>
      <c r="G100" s="324" t="s">
        <v>594</v>
      </c>
      <c r="H100" s="325">
        <v>11</v>
      </c>
    </row>
    <row r="101" spans="1:10" ht="27.75">
      <c r="C101" s="322" t="s">
        <v>595</v>
      </c>
      <c r="D101" s="323">
        <v>1</v>
      </c>
      <c r="G101" s="324" t="s">
        <v>595</v>
      </c>
      <c r="H101" s="325">
        <v>1</v>
      </c>
      <c r="I101" s="912" t="s">
        <v>645</v>
      </c>
      <c r="J101" s="912"/>
    </row>
    <row r="115" spans="3:10" ht="59.25" customHeight="1">
      <c r="D115" s="915" t="s">
        <v>628</v>
      </c>
      <c r="E115" s="915"/>
      <c r="F115" s="915"/>
      <c r="G115" s="915"/>
    </row>
    <row r="116" spans="3:10" ht="59.25" customHeight="1">
      <c r="D116" s="915"/>
      <c r="E116" s="915"/>
      <c r="F116" s="915"/>
      <c r="G116" s="915"/>
    </row>
    <row r="117" spans="3:10" ht="14.25" customHeight="1">
      <c r="D117" s="366"/>
      <c r="E117" s="366"/>
      <c r="F117" s="366"/>
      <c r="G117" s="366"/>
    </row>
    <row r="118" spans="3:10" ht="14.25" customHeight="1">
      <c r="D118" s="366"/>
      <c r="E118" s="366"/>
      <c r="F118" s="366"/>
      <c r="G118" s="366"/>
    </row>
    <row r="119" spans="3:10" ht="14.25" customHeight="1">
      <c r="E119" s="916" t="s">
        <v>68</v>
      </c>
      <c r="F119" s="916"/>
    </row>
    <row r="120" spans="3:10" ht="14.25" customHeight="1">
      <c r="E120" s="916"/>
      <c r="F120" s="916"/>
    </row>
    <row r="122" spans="3:10" ht="18">
      <c r="C122" s="398" t="s">
        <v>582</v>
      </c>
      <c r="D122" s="398"/>
      <c r="G122" s="398" t="s">
        <v>583</v>
      </c>
      <c r="H122" s="398"/>
    </row>
    <row r="123" spans="3:10" ht="15">
      <c r="C123" s="321" t="s">
        <v>584</v>
      </c>
      <c r="D123" s="321" t="s">
        <v>585</v>
      </c>
      <c r="G123" s="321" t="s">
        <v>584</v>
      </c>
      <c r="H123" s="321" t="s">
        <v>585</v>
      </c>
    </row>
    <row r="124" spans="3:10" ht="27.75">
      <c r="C124" s="322" t="s">
        <v>586</v>
      </c>
      <c r="D124" s="323">
        <v>1</v>
      </c>
      <c r="G124" s="324" t="s">
        <v>586</v>
      </c>
      <c r="H124" s="325">
        <v>1</v>
      </c>
    </row>
    <row r="125" spans="3:10" ht="27.75">
      <c r="C125" s="322" t="s">
        <v>587</v>
      </c>
      <c r="D125" s="323">
        <v>4</v>
      </c>
      <c r="G125" s="324" t="s">
        <v>587</v>
      </c>
      <c r="H125" s="325">
        <v>1</v>
      </c>
      <c r="I125" s="912" t="s">
        <v>646</v>
      </c>
      <c r="J125" s="912"/>
    </row>
    <row r="126" spans="3:10" ht="27.75">
      <c r="C126" s="322" t="s">
        <v>588</v>
      </c>
      <c r="D126" s="323">
        <v>4</v>
      </c>
      <c r="G126" s="324" t="s">
        <v>588</v>
      </c>
      <c r="H126" s="325">
        <v>1</v>
      </c>
    </row>
    <row r="127" spans="3:10" ht="27.75">
      <c r="C127" s="322" t="s">
        <v>589</v>
      </c>
      <c r="D127" s="323">
        <v>3</v>
      </c>
      <c r="G127" s="324" t="s">
        <v>589</v>
      </c>
      <c r="H127" s="325">
        <v>1</v>
      </c>
      <c r="I127" s="912" t="s">
        <v>647</v>
      </c>
      <c r="J127" s="912"/>
    </row>
    <row r="128" spans="3:10" ht="27.75">
      <c r="C128" s="322" t="s">
        <v>590</v>
      </c>
      <c r="D128" s="323">
        <v>2</v>
      </c>
      <c r="G128" s="324" t="s">
        <v>590</v>
      </c>
      <c r="H128" s="325">
        <v>1</v>
      </c>
    </row>
    <row r="129" spans="3:10" ht="27.75">
      <c r="C129" s="322" t="s">
        <v>591</v>
      </c>
      <c r="D129" s="323">
        <v>1</v>
      </c>
      <c r="G129" s="324" t="s">
        <v>591</v>
      </c>
      <c r="H129" s="325">
        <v>1</v>
      </c>
      <c r="I129" s="912" t="s">
        <v>297</v>
      </c>
      <c r="J129" s="912"/>
    </row>
    <row r="130" spans="3:10" ht="27.75">
      <c r="C130" s="322" t="s">
        <v>592</v>
      </c>
      <c r="D130" s="323">
        <v>3</v>
      </c>
      <c r="G130" s="324" t="s">
        <v>592</v>
      </c>
      <c r="H130" s="325">
        <v>1</v>
      </c>
    </row>
    <row r="131" spans="3:10" ht="27.75">
      <c r="C131" s="322" t="s">
        <v>593</v>
      </c>
      <c r="D131" s="323">
        <v>1</v>
      </c>
      <c r="G131" s="324" t="s">
        <v>593</v>
      </c>
      <c r="H131" s="325">
        <v>1</v>
      </c>
    </row>
    <row r="132" spans="3:10" ht="27.75">
      <c r="C132" s="322" t="s">
        <v>594</v>
      </c>
      <c r="D132" s="323">
        <v>2</v>
      </c>
      <c r="G132" s="324" t="s">
        <v>594</v>
      </c>
      <c r="H132" s="325">
        <v>1</v>
      </c>
      <c r="I132" s="912" t="s">
        <v>648</v>
      </c>
      <c r="J132" s="912"/>
    </row>
    <row r="133" spans="3:10" ht="27.75">
      <c r="C133" s="322" t="s">
        <v>595</v>
      </c>
      <c r="D133" s="323">
        <v>4</v>
      </c>
      <c r="G133" s="324" t="s">
        <v>595</v>
      </c>
      <c r="H133" s="325">
        <v>1</v>
      </c>
    </row>
    <row r="145" spans="3:10" ht="14.25" customHeight="1">
      <c r="C145" s="926" t="s">
        <v>629</v>
      </c>
      <c r="D145" s="926"/>
      <c r="E145" s="926"/>
      <c r="F145" s="926"/>
      <c r="G145" s="926"/>
    </row>
    <row r="146" spans="3:10" ht="14.25" customHeight="1">
      <c r="C146" s="926"/>
      <c r="D146" s="926"/>
      <c r="E146" s="926"/>
      <c r="F146" s="926"/>
      <c r="G146" s="926"/>
    </row>
    <row r="147" spans="3:10" ht="14.25" customHeight="1">
      <c r="C147" s="926"/>
      <c r="D147" s="926"/>
      <c r="E147" s="926"/>
      <c r="F147" s="926"/>
      <c r="G147" s="926"/>
    </row>
    <row r="148" spans="3:10" ht="14.25" customHeight="1">
      <c r="D148" s="916" t="s">
        <v>68</v>
      </c>
      <c r="E148" s="916"/>
      <c r="F148" s="916"/>
    </row>
    <row r="149" spans="3:10" ht="14.25" customHeight="1">
      <c r="D149" s="916"/>
      <c r="E149" s="916"/>
      <c r="F149" s="916"/>
    </row>
    <row r="151" spans="3:10" ht="18">
      <c r="C151" s="914" t="s">
        <v>582</v>
      </c>
      <c r="D151" s="914"/>
      <c r="G151" s="914" t="s">
        <v>583</v>
      </c>
      <c r="H151" s="914"/>
    </row>
    <row r="152" spans="3:10" ht="15">
      <c r="C152" s="321" t="s">
        <v>584</v>
      </c>
      <c r="D152" s="321" t="s">
        <v>585</v>
      </c>
      <c r="G152" s="321" t="s">
        <v>584</v>
      </c>
      <c r="H152" s="321" t="s">
        <v>585</v>
      </c>
    </row>
    <row r="153" spans="3:10" ht="27.75">
      <c r="C153" s="322" t="s">
        <v>586</v>
      </c>
      <c r="D153" s="323">
        <v>2</v>
      </c>
      <c r="G153" s="324" t="s">
        <v>586</v>
      </c>
      <c r="H153" s="325">
        <v>1</v>
      </c>
      <c r="I153" s="912" t="s">
        <v>649</v>
      </c>
      <c r="J153" s="912"/>
    </row>
    <row r="154" spans="3:10" ht="27.75">
      <c r="C154" s="322" t="s">
        <v>587</v>
      </c>
      <c r="D154" s="323">
        <v>4</v>
      </c>
      <c r="G154" s="324" t="s">
        <v>587</v>
      </c>
      <c r="H154" s="325">
        <v>1</v>
      </c>
      <c r="I154" s="912" t="s">
        <v>650</v>
      </c>
      <c r="J154" s="912"/>
    </row>
    <row r="155" spans="3:10" ht="38.25" customHeight="1">
      <c r="C155" s="322" t="s">
        <v>588</v>
      </c>
      <c r="D155" s="323">
        <v>1</v>
      </c>
      <c r="G155" s="324" t="s">
        <v>588</v>
      </c>
      <c r="H155" s="325">
        <v>1</v>
      </c>
      <c r="I155" s="912" t="s">
        <v>651</v>
      </c>
      <c r="J155" s="912"/>
    </row>
    <row r="156" spans="3:10" ht="27.75">
      <c r="C156" s="322" t="s">
        <v>589</v>
      </c>
      <c r="D156" s="323">
        <v>3</v>
      </c>
      <c r="G156" s="324" t="s">
        <v>589</v>
      </c>
      <c r="H156" s="325">
        <v>1</v>
      </c>
    </row>
    <row r="157" spans="3:10" ht="66.75" customHeight="1">
      <c r="C157" s="322" t="s">
        <v>590</v>
      </c>
      <c r="D157" s="323">
        <v>1</v>
      </c>
      <c r="G157" s="324" t="s">
        <v>590</v>
      </c>
      <c r="H157" s="325">
        <v>1</v>
      </c>
      <c r="I157" s="912" t="s">
        <v>652</v>
      </c>
      <c r="J157" s="912"/>
    </row>
    <row r="158" spans="3:10" ht="27.75">
      <c r="C158" s="322" t="s">
        <v>591</v>
      </c>
      <c r="D158" s="323">
        <v>4</v>
      </c>
      <c r="G158" s="324" t="s">
        <v>591</v>
      </c>
      <c r="H158" s="325">
        <v>1</v>
      </c>
    </row>
    <row r="159" spans="3:10" ht="27.75">
      <c r="C159" s="322" t="s">
        <v>592</v>
      </c>
      <c r="D159" s="323">
        <v>3</v>
      </c>
      <c r="G159" s="324" t="s">
        <v>592</v>
      </c>
      <c r="H159" s="325">
        <v>1</v>
      </c>
    </row>
    <row r="160" spans="3:10" ht="27.75">
      <c r="C160" s="322" t="s">
        <v>593</v>
      </c>
      <c r="D160" s="323">
        <v>4</v>
      </c>
      <c r="G160" s="324" t="s">
        <v>593</v>
      </c>
      <c r="H160" s="325">
        <v>1</v>
      </c>
      <c r="I160" s="912" t="s">
        <v>653</v>
      </c>
      <c r="J160" s="912"/>
    </row>
    <row r="161" spans="3:10" ht="27.75">
      <c r="C161" s="322" t="s">
        <v>594</v>
      </c>
      <c r="D161" s="323">
        <v>2</v>
      </c>
      <c r="G161" s="324" t="s">
        <v>594</v>
      </c>
      <c r="H161" s="325">
        <v>1</v>
      </c>
    </row>
    <row r="162" spans="3:10" ht="68.25" customHeight="1">
      <c r="C162" s="322" t="s">
        <v>595</v>
      </c>
      <c r="D162" s="323">
        <v>4</v>
      </c>
      <c r="G162" s="324" t="s">
        <v>595</v>
      </c>
      <c r="H162" s="325">
        <v>1</v>
      </c>
      <c r="I162" s="912" t="s">
        <v>654</v>
      </c>
      <c r="J162" s="912"/>
    </row>
    <row r="174" spans="3:10" ht="59.25" customHeight="1">
      <c r="C174" s="913" t="s">
        <v>630</v>
      </c>
      <c r="D174" s="913"/>
      <c r="E174" s="913"/>
      <c r="F174" s="913"/>
      <c r="G174" s="913"/>
      <c r="H174" s="913"/>
    </row>
    <row r="175" spans="3:10" ht="14.25" customHeight="1">
      <c r="C175" s="913"/>
      <c r="D175" s="913"/>
      <c r="E175" s="913"/>
      <c r="F175" s="913"/>
      <c r="G175" s="913"/>
      <c r="H175" s="913"/>
    </row>
    <row r="176" spans="3:10" ht="14.25" customHeight="1">
      <c r="C176" s="913"/>
      <c r="D176" s="913"/>
      <c r="E176" s="913"/>
      <c r="F176" s="913"/>
      <c r="G176" s="913"/>
      <c r="H176" s="913"/>
    </row>
    <row r="177" spans="3:10" ht="14.25" customHeight="1">
      <c r="D177" s="916" t="s">
        <v>68</v>
      </c>
      <c r="E177" s="916"/>
      <c r="F177" s="916"/>
    </row>
    <row r="178" spans="3:10" ht="14.25" customHeight="1">
      <c r="D178" s="916"/>
      <c r="E178" s="916"/>
      <c r="F178" s="916"/>
    </row>
    <row r="179" spans="3:10" ht="14.25" customHeight="1"/>
    <row r="180" spans="3:10" ht="18">
      <c r="C180" s="914" t="s">
        <v>582</v>
      </c>
      <c r="D180" s="914"/>
      <c r="G180" s="369" t="s">
        <v>583</v>
      </c>
      <c r="H180" s="369"/>
    </row>
    <row r="181" spans="3:10" ht="15">
      <c r="C181" s="321" t="s">
        <v>584</v>
      </c>
      <c r="D181" s="321" t="s">
        <v>585</v>
      </c>
      <c r="G181" s="321" t="s">
        <v>584</v>
      </c>
      <c r="H181" s="321" t="s">
        <v>585</v>
      </c>
    </row>
    <row r="182" spans="3:10" ht="27.75">
      <c r="C182" s="322" t="s">
        <v>586</v>
      </c>
      <c r="D182" s="323">
        <v>2</v>
      </c>
      <c r="G182" s="324" t="s">
        <v>586</v>
      </c>
      <c r="H182" s="325">
        <v>1</v>
      </c>
    </row>
    <row r="183" spans="3:10" ht="27.75">
      <c r="C183" s="322" t="s">
        <v>587</v>
      </c>
      <c r="D183" s="323">
        <v>2</v>
      </c>
      <c r="G183" s="324" t="s">
        <v>587</v>
      </c>
      <c r="H183" s="325">
        <v>1</v>
      </c>
      <c r="I183" s="912" t="s">
        <v>655</v>
      </c>
      <c r="J183" s="912"/>
    </row>
    <row r="184" spans="3:10" ht="27.75">
      <c r="C184" s="322" t="s">
        <v>588</v>
      </c>
      <c r="D184" s="323">
        <v>4</v>
      </c>
      <c r="G184" s="324" t="s">
        <v>588</v>
      </c>
      <c r="H184" s="325">
        <v>1</v>
      </c>
    </row>
    <row r="185" spans="3:10" ht="62.25" customHeight="1">
      <c r="C185" s="322" t="s">
        <v>589</v>
      </c>
      <c r="D185" s="323">
        <v>3</v>
      </c>
      <c r="G185" s="324" t="s">
        <v>589</v>
      </c>
      <c r="H185" s="325">
        <v>1</v>
      </c>
      <c r="I185" s="912" t="s">
        <v>656</v>
      </c>
      <c r="J185" s="912"/>
    </row>
    <row r="186" spans="3:10" ht="27.75">
      <c r="C186" s="322" t="s">
        <v>590</v>
      </c>
      <c r="D186" s="323">
        <v>2</v>
      </c>
      <c r="G186" s="324" t="s">
        <v>590</v>
      </c>
      <c r="H186" s="325">
        <v>1</v>
      </c>
    </row>
    <row r="187" spans="3:10" ht="27.75">
      <c r="C187" s="322" t="s">
        <v>591</v>
      </c>
      <c r="D187" s="323">
        <v>4</v>
      </c>
      <c r="G187" s="324" t="s">
        <v>591</v>
      </c>
      <c r="H187" s="325">
        <v>1</v>
      </c>
    </row>
    <row r="188" spans="3:10" ht="49.5" customHeight="1">
      <c r="C188" s="322" t="s">
        <v>592</v>
      </c>
      <c r="D188" s="323">
        <v>1</v>
      </c>
      <c r="G188" s="324" t="s">
        <v>592</v>
      </c>
      <c r="H188" s="325">
        <v>1</v>
      </c>
      <c r="I188" s="912" t="s">
        <v>657</v>
      </c>
      <c r="J188" s="912"/>
    </row>
    <row r="189" spans="3:10" ht="27.75">
      <c r="C189" s="322" t="s">
        <v>593</v>
      </c>
      <c r="D189" s="323">
        <v>4</v>
      </c>
      <c r="G189" s="324" t="s">
        <v>593</v>
      </c>
      <c r="H189" s="325">
        <v>1</v>
      </c>
    </row>
    <row r="190" spans="3:10" ht="27.75">
      <c r="C190" s="322" t="s">
        <v>594</v>
      </c>
      <c r="D190" s="323">
        <v>1</v>
      </c>
      <c r="G190" s="324" t="s">
        <v>594</v>
      </c>
      <c r="H190" s="325">
        <v>1</v>
      </c>
    </row>
    <row r="191" spans="3:10" ht="27.75">
      <c r="C191" s="322" t="s">
        <v>595</v>
      </c>
      <c r="D191" s="323">
        <v>1</v>
      </c>
      <c r="G191" s="324" t="s">
        <v>595</v>
      </c>
      <c r="H191" s="325">
        <v>11</v>
      </c>
      <c r="I191" s="912" t="s">
        <v>658</v>
      </c>
      <c r="J191" s="912"/>
    </row>
    <row r="193" spans="3:8" ht="14.25" customHeight="1">
      <c r="C193" s="909" t="s">
        <v>660</v>
      </c>
      <c r="D193" s="909"/>
      <c r="E193" s="909"/>
      <c r="F193" s="909"/>
      <c r="G193" s="909"/>
      <c r="H193" s="909"/>
    </row>
    <row r="194" spans="3:8" ht="14.25" customHeight="1">
      <c r="C194" s="909"/>
      <c r="D194" s="909"/>
      <c r="E194" s="909"/>
      <c r="F194" s="909"/>
      <c r="G194" s="909"/>
      <c r="H194" s="909"/>
    </row>
    <row r="195" spans="3:8">
      <c r="C195" s="909"/>
      <c r="D195" s="909"/>
      <c r="E195" s="909"/>
      <c r="F195" s="909"/>
      <c r="G195" s="909"/>
      <c r="H195" s="909"/>
    </row>
    <row r="196" spans="3:8">
      <c r="C196" s="910" t="s">
        <v>659</v>
      </c>
      <c r="D196" s="910"/>
      <c r="E196" s="910"/>
      <c r="F196" s="910"/>
      <c r="G196" s="910"/>
      <c r="H196" s="910"/>
    </row>
    <row r="197" spans="3:8">
      <c r="C197" s="910"/>
      <c r="D197" s="910"/>
      <c r="E197" s="910"/>
      <c r="F197" s="910"/>
      <c r="G197" s="910"/>
      <c r="H197" s="910"/>
    </row>
    <row r="198" spans="3:8">
      <c r="C198" s="910"/>
      <c r="D198" s="910"/>
      <c r="E198" s="910"/>
      <c r="F198" s="910"/>
      <c r="G198" s="910"/>
      <c r="H198" s="910"/>
    </row>
    <row r="199" spans="3:8">
      <c r="D199" s="911" t="s">
        <v>600</v>
      </c>
      <c r="E199" s="911"/>
      <c r="F199" s="911"/>
      <c r="G199" s="911"/>
    </row>
    <row r="200" spans="3:8">
      <c r="D200" s="911"/>
      <c r="E200" s="911"/>
      <c r="F200" s="911"/>
      <c r="G200" s="911"/>
    </row>
  </sheetData>
  <sheetProtection algorithmName="SHA-512" hashValue="lE0+4eBOROb8pR1iB1jKu6+gPo/CBR4sY4PqKMk/LymUOS6HhNAwq26catmtcn7fuyHRalQOjVf5YksW0daOOg==" saltValue="3bEBzzqkGlkR99LMkYKr4g==" spinCount="100000" sheet="1" objects="1" scenarios="1"/>
  <mergeCells count="51">
    <mergeCell ref="D148:F149"/>
    <mergeCell ref="G151:H151"/>
    <mergeCell ref="C151:D151"/>
    <mergeCell ref="I183:J183"/>
    <mergeCell ref="I185:J185"/>
    <mergeCell ref="D177:F178"/>
    <mergeCell ref="C55:D55"/>
    <mergeCell ref="G55:H55"/>
    <mergeCell ref="D82:G84"/>
    <mergeCell ref="E85:F86"/>
    <mergeCell ref="C145:G147"/>
    <mergeCell ref="E51:F52"/>
    <mergeCell ref="D5:G7"/>
    <mergeCell ref="E8:F9"/>
    <mergeCell ref="C12:D12"/>
    <mergeCell ref="G12:H12"/>
    <mergeCell ref="D48:G50"/>
    <mergeCell ref="A22:B22"/>
    <mergeCell ref="A23:B23"/>
    <mergeCell ref="I15:J15"/>
    <mergeCell ref="I17:J17"/>
    <mergeCell ref="I20:J20"/>
    <mergeCell ref="I23:J23"/>
    <mergeCell ref="I57:J57"/>
    <mergeCell ref="I58:J58"/>
    <mergeCell ref="I61:J61"/>
    <mergeCell ref="I64:J64"/>
    <mergeCell ref="I66:J66"/>
    <mergeCell ref="A100:B100"/>
    <mergeCell ref="I93:J93"/>
    <mergeCell ref="I97:J97"/>
    <mergeCell ref="I101:J101"/>
    <mergeCell ref="I125:J125"/>
    <mergeCell ref="I127:J127"/>
    <mergeCell ref="I129:J129"/>
    <mergeCell ref="I132:J132"/>
    <mergeCell ref="D115:G116"/>
    <mergeCell ref="E119:F120"/>
    <mergeCell ref="C193:H195"/>
    <mergeCell ref="C196:H198"/>
    <mergeCell ref="D199:G200"/>
    <mergeCell ref="I154:J154"/>
    <mergeCell ref="I153:J153"/>
    <mergeCell ref="I162:J162"/>
    <mergeCell ref="I155:J155"/>
    <mergeCell ref="I157:J157"/>
    <mergeCell ref="I160:J160"/>
    <mergeCell ref="C174:H176"/>
    <mergeCell ref="C180:D180"/>
    <mergeCell ref="I188:J188"/>
    <mergeCell ref="I191:J191"/>
  </mergeCells>
  <pageMargins left="0.25" right="0.25"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29" id="{9E29043F-6245-4715-BAD6-666C33BF7EC2}">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H58</xm:sqref>
        </x14:conditionalFormatting>
        <x14:conditionalFormatting xmlns:xm="http://schemas.microsoft.com/office/excel/2006/main">
          <x14:cfRule type="iconSet" priority="125" id="{73046A55-906C-4F6B-ADF2-87D5D2927C39}">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H65</xm:sqref>
        </x14:conditionalFormatting>
        <x14:conditionalFormatting xmlns:xm="http://schemas.microsoft.com/office/excel/2006/main">
          <x14:cfRule type="iconSet" priority="122" id="{EA4098C8-4CB1-45F6-BB0C-ACBF44F75546}">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H64</xm:sqref>
        </x14:conditionalFormatting>
        <x14:conditionalFormatting xmlns:xm="http://schemas.microsoft.com/office/excel/2006/main">
          <x14:cfRule type="iconSet" priority="121" id="{EC997C2A-5612-435A-9809-0B52E1CFC7D1}">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H66</xm:sqref>
        </x14:conditionalFormatting>
        <x14:conditionalFormatting xmlns:xm="http://schemas.microsoft.com/office/excel/2006/main">
          <x14:cfRule type="iconSet" priority="118" id="{BE3DD4BB-66DD-4C78-A5FE-C786CB37F436}">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H97</xm:sqref>
        </x14:conditionalFormatting>
        <x14:conditionalFormatting xmlns:xm="http://schemas.microsoft.com/office/excel/2006/main">
          <x14:cfRule type="iconSet" priority="116" id="{55DA6B4E-BC35-41F8-9B81-FE8298C94DF7}">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H101</xm:sqref>
        </x14:conditionalFormatting>
        <x14:conditionalFormatting xmlns:xm="http://schemas.microsoft.com/office/excel/2006/main">
          <x14:cfRule type="iconSet" priority="113" id="{0E3CA4E0-DB29-4927-AD6D-EA8965BD6576}">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H96</xm:sqref>
        </x14:conditionalFormatting>
        <x14:conditionalFormatting xmlns:xm="http://schemas.microsoft.com/office/excel/2006/main">
          <x14:cfRule type="iconSet" priority="112" id="{D5DF67B6-816B-493D-B629-94EED63B9B62}">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H99</xm:sqref>
        </x14:conditionalFormatting>
        <x14:conditionalFormatting xmlns:xm="http://schemas.microsoft.com/office/excel/2006/main">
          <x14:cfRule type="iconSet" priority="111" id="{ED2E8893-06B6-446E-B0FC-568F1328FAF9}">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H98</xm:sqref>
        </x14:conditionalFormatting>
        <x14:conditionalFormatting xmlns:xm="http://schemas.microsoft.com/office/excel/2006/main">
          <x14:cfRule type="iconSet" priority="110" id="{8405D4E9-433B-471F-90F9-8B5EA1ACC7DA}">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H125</xm:sqref>
        </x14:conditionalFormatting>
        <x14:conditionalFormatting xmlns:xm="http://schemas.microsoft.com/office/excel/2006/main">
          <x14:cfRule type="iconSet" priority="105" id="{D9BD2890-1098-4BFF-A10E-53AA35D5240C}">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H124</xm:sqref>
        </x14:conditionalFormatting>
        <x14:conditionalFormatting xmlns:xm="http://schemas.microsoft.com/office/excel/2006/main">
          <x14:cfRule type="iconSet" priority="104" id="{1128E97E-5B93-4CD9-BBDA-300A7CC95287}">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H126</xm:sqref>
        </x14:conditionalFormatting>
        <x14:conditionalFormatting xmlns:xm="http://schemas.microsoft.com/office/excel/2006/main">
          <x14:cfRule type="iconSet" priority="90" id="{7D0F81BE-E7BC-4F72-BF68-E962342B8066}">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H182</xm:sqref>
        </x14:conditionalFormatting>
        <x14:conditionalFormatting xmlns:xm="http://schemas.microsoft.com/office/excel/2006/main">
          <x14:cfRule type="iconSet" priority="81" id="{D83A4909-D498-4DBF-9C8B-AA3BCA9107D4}">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H191</xm:sqref>
        </x14:conditionalFormatting>
        <x14:conditionalFormatting xmlns:xm="http://schemas.microsoft.com/office/excel/2006/main">
          <x14:cfRule type="iconSet" priority="60" id="{9CB0C276-6ED6-4E4C-A522-F61EFC74D8BA}">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D20</xm:sqref>
        </x14:conditionalFormatting>
        <x14:conditionalFormatting xmlns:xm="http://schemas.microsoft.com/office/excel/2006/main">
          <x14:cfRule type="iconSet" priority="59" id="{96FB5952-B7A5-436E-A14B-58D7A9E923DC}">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D21</xm:sqref>
        </x14:conditionalFormatting>
        <x14:conditionalFormatting xmlns:xm="http://schemas.microsoft.com/office/excel/2006/main">
          <x14:cfRule type="iconSet" priority="58" id="{926F302A-28C2-4763-9ECE-0E3958D722FD}">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D22</xm:sqref>
        </x14:conditionalFormatting>
        <x14:conditionalFormatting xmlns:xm="http://schemas.microsoft.com/office/excel/2006/main">
          <x14:cfRule type="iconSet" priority="57" id="{E5FB8E9F-B38C-4739-AFA3-140452B339E7}">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D23</xm:sqref>
        </x14:conditionalFormatting>
        <x14:conditionalFormatting xmlns:xm="http://schemas.microsoft.com/office/excel/2006/main">
          <x14:cfRule type="iconSet" priority="56" id="{7C664541-8F64-4C7F-B54E-92A0B1ABA15D}">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H15</xm:sqref>
        </x14:conditionalFormatting>
        <x14:conditionalFormatting xmlns:xm="http://schemas.microsoft.com/office/excel/2006/main">
          <x14:cfRule type="iconSet" priority="55" id="{D0FECA8D-84D2-450A-A154-2511103D78D7}">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H14</xm:sqref>
        </x14:conditionalFormatting>
        <x14:conditionalFormatting xmlns:xm="http://schemas.microsoft.com/office/excel/2006/main">
          <x14:cfRule type="iconSet" priority="54" id="{A5A62C31-1604-4C38-93F3-430F0F6A10F7}">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H16</xm:sqref>
        </x14:conditionalFormatting>
        <x14:conditionalFormatting xmlns:xm="http://schemas.microsoft.com/office/excel/2006/main">
          <x14:cfRule type="iconSet" priority="53" id="{174B5682-24C9-48BC-B230-E6571663F728}">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H17</xm:sqref>
        </x14:conditionalFormatting>
        <x14:conditionalFormatting xmlns:xm="http://schemas.microsoft.com/office/excel/2006/main">
          <x14:cfRule type="iconSet" priority="52" id="{BFC0FB7F-616B-4E24-A1E4-4BE4283C2D68}">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H18</xm:sqref>
        </x14:conditionalFormatting>
        <x14:conditionalFormatting xmlns:xm="http://schemas.microsoft.com/office/excel/2006/main">
          <x14:cfRule type="iconSet" priority="51" id="{F413400D-8789-4A44-855C-B02D270CCEBC}">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H19</xm:sqref>
        </x14:conditionalFormatting>
        <x14:conditionalFormatting xmlns:xm="http://schemas.microsoft.com/office/excel/2006/main">
          <x14:cfRule type="iconSet" priority="50" id="{94BDA195-43DB-436E-90C6-00F2EB3A3A20}">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H20</xm:sqref>
        </x14:conditionalFormatting>
        <x14:conditionalFormatting xmlns:xm="http://schemas.microsoft.com/office/excel/2006/main">
          <x14:cfRule type="iconSet" priority="49" id="{E8C24FC0-EA56-43E9-864B-8D87E91C04E8}">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H21</xm:sqref>
        </x14:conditionalFormatting>
        <x14:conditionalFormatting xmlns:xm="http://schemas.microsoft.com/office/excel/2006/main">
          <x14:cfRule type="iconSet" priority="48" id="{BACFE300-729B-415E-A696-25EBF9311B77}">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H23</xm:sqref>
        </x14:conditionalFormatting>
        <x14:conditionalFormatting xmlns:xm="http://schemas.microsoft.com/office/excel/2006/main">
          <x14:cfRule type="iconSet" priority="47" id="{28780FA5-9DAD-4892-8BA4-DF995C69AB2B}">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H22</xm:sqref>
        </x14:conditionalFormatting>
        <x14:conditionalFormatting xmlns:xm="http://schemas.microsoft.com/office/excel/2006/main">
          <x14:cfRule type="iconSet" priority="46" id="{345F0FC5-F1E6-48A3-8589-B658697B3A54}">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H59</xm:sqref>
        </x14:conditionalFormatting>
        <x14:conditionalFormatting xmlns:xm="http://schemas.microsoft.com/office/excel/2006/main">
          <x14:cfRule type="iconSet" priority="45" id="{D55F2DF8-623A-4563-B176-473C30F591B0}">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H60</xm:sqref>
        </x14:conditionalFormatting>
        <x14:conditionalFormatting xmlns:xm="http://schemas.microsoft.com/office/excel/2006/main">
          <x14:cfRule type="iconSet" priority="44" id="{E2DA5DF6-0075-4D0D-A4DD-2839BE164982}">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H57</xm:sqref>
        </x14:conditionalFormatting>
        <x14:conditionalFormatting xmlns:xm="http://schemas.microsoft.com/office/excel/2006/main">
          <x14:cfRule type="iconSet" priority="43" id="{D7E9861D-C88E-44AD-9382-9B6D7F037567}">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H61</xm:sqref>
        </x14:conditionalFormatting>
        <x14:conditionalFormatting xmlns:xm="http://schemas.microsoft.com/office/excel/2006/main">
          <x14:cfRule type="iconSet" priority="42" id="{E0AB156C-099E-4772-A4AC-D335A66F6916}">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H62</xm:sqref>
        </x14:conditionalFormatting>
        <x14:conditionalFormatting xmlns:xm="http://schemas.microsoft.com/office/excel/2006/main">
          <x14:cfRule type="iconSet" priority="41" id="{2A3AE553-889E-4CF5-85C5-A07E375E1E47}">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H63</xm:sqref>
        </x14:conditionalFormatting>
        <x14:conditionalFormatting xmlns:xm="http://schemas.microsoft.com/office/excel/2006/main">
          <x14:cfRule type="iconSet" priority="40" id="{0A6C28E9-A3F9-4D4E-9CAE-B7ABC3008C72}">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D100</xm:sqref>
        </x14:conditionalFormatting>
        <x14:conditionalFormatting xmlns:xm="http://schemas.microsoft.com/office/excel/2006/main">
          <x14:cfRule type="iconSet" priority="39" id="{9F1733AB-BD4F-4C2C-8229-D7A0D2646436}">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D101</xm:sqref>
        </x14:conditionalFormatting>
        <x14:conditionalFormatting xmlns:xm="http://schemas.microsoft.com/office/excel/2006/main">
          <x14:cfRule type="iconSet" priority="38" id="{5752329A-EECD-4BE5-81E8-D28A25307827}">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H92</xm:sqref>
        </x14:conditionalFormatting>
        <x14:conditionalFormatting xmlns:xm="http://schemas.microsoft.com/office/excel/2006/main">
          <x14:cfRule type="iconSet" priority="37" id="{506675C3-9EF8-4017-99DB-548B60597207}">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H93</xm:sqref>
        </x14:conditionalFormatting>
        <x14:conditionalFormatting xmlns:xm="http://schemas.microsoft.com/office/excel/2006/main">
          <x14:cfRule type="iconSet" priority="36" id="{4C648D17-6372-4C86-9C5C-54A450A63824}">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H94</xm:sqref>
        </x14:conditionalFormatting>
        <x14:conditionalFormatting xmlns:xm="http://schemas.microsoft.com/office/excel/2006/main">
          <x14:cfRule type="iconSet" priority="35" id="{54AE564E-45DC-4DCA-82A1-29746CB2D412}">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H95</xm:sqref>
        </x14:conditionalFormatting>
        <x14:conditionalFormatting xmlns:xm="http://schemas.microsoft.com/office/excel/2006/main">
          <x14:cfRule type="iconSet" priority="34" id="{5C34132A-5469-47BB-9283-124478969EFA}">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H100</xm:sqref>
        </x14:conditionalFormatting>
        <x14:conditionalFormatting xmlns:xm="http://schemas.microsoft.com/office/excel/2006/main">
          <x14:cfRule type="iconSet" priority="33" id="{32B8B756-F631-4B11-AAC1-7E44B5684CB3}">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H127 H129 H132</xm:sqref>
        </x14:conditionalFormatting>
        <x14:conditionalFormatting xmlns:xm="http://schemas.microsoft.com/office/excel/2006/main">
          <x14:cfRule type="iconSet" priority="30" id="{A71C935D-A2D3-4692-96B9-733234870947}">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H128</xm:sqref>
        </x14:conditionalFormatting>
        <x14:conditionalFormatting xmlns:xm="http://schemas.microsoft.com/office/excel/2006/main">
          <x14:cfRule type="iconSet" priority="29" id="{BF49ACF7-C9BF-49F4-B210-D77EE59B7BCA}">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H130</xm:sqref>
        </x14:conditionalFormatting>
        <x14:conditionalFormatting xmlns:xm="http://schemas.microsoft.com/office/excel/2006/main">
          <x14:cfRule type="iconSet" priority="28" id="{DAE6ACAF-43D7-4886-9AB7-1A31D0674BE3}">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H131</xm:sqref>
        </x14:conditionalFormatting>
        <x14:conditionalFormatting xmlns:xm="http://schemas.microsoft.com/office/excel/2006/main">
          <x14:cfRule type="iconSet" priority="27" id="{5BD605DA-8290-42E5-89E8-DA85E410AECA}">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H133</xm:sqref>
        </x14:conditionalFormatting>
        <x14:conditionalFormatting xmlns:xm="http://schemas.microsoft.com/office/excel/2006/main">
          <x14:cfRule type="iconSet" priority="26" id="{C63AE46E-4DCC-4C0A-B47E-0F090FD6EF38}">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H154</xm:sqref>
        </x14:conditionalFormatting>
        <x14:conditionalFormatting xmlns:xm="http://schemas.microsoft.com/office/excel/2006/main">
          <x14:cfRule type="iconSet" priority="21" id="{3A133101-C56E-4DB4-8BDE-3E8A5AA7206F}">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H159</xm:sqref>
        </x14:conditionalFormatting>
        <x14:conditionalFormatting xmlns:xm="http://schemas.microsoft.com/office/excel/2006/main">
          <x14:cfRule type="iconSet" priority="18" id="{D709FE49-56E2-4A5C-B923-8148457F6A4D}">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H153</xm:sqref>
        </x14:conditionalFormatting>
        <x14:conditionalFormatting xmlns:xm="http://schemas.microsoft.com/office/excel/2006/main">
          <x14:cfRule type="iconSet" priority="17" id="{33E0705B-E53D-401D-9F2A-F33D6F22EAF5}">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H155</xm:sqref>
        </x14:conditionalFormatting>
        <x14:conditionalFormatting xmlns:xm="http://schemas.microsoft.com/office/excel/2006/main">
          <x14:cfRule type="iconSet" priority="16" id="{27CF7283-2E64-4110-AD70-CAD55373A3C1}">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H157</xm:sqref>
        </x14:conditionalFormatting>
        <x14:conditionalFormatting xmlns:xm="http://schemas.microsoft.com/office/excel/2006/main">
          <x14:cfRule type="iconSet" priority="15" id="{65008A07-77F0-4212-8763-9ADBB2AEA508}">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H160</xm:sqref>
        </x14:conditionalFormatting>
        <x14:conditionalFormatting xmlns:xm="http://schemas.microsoft.com/office/excel/2006/main">
          <x14:cfRule type="iconSet" priority="14" id="{45B1521C-2C75-4D06-844E-56C00F24B7BB}">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H156</xm:sqref>
        </x14:conditionalFormatting>
        <x14:conditionalFormatting xmlns:xm="http://schemas.microsoft.com/office/excel/2006/main">
          <x14:cfRule type="iconSet" priority="13" id="{6235F918-B44B-4DA5-AF58-4ECDFAF8AC03}">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H158</xm:sqref>
        </x14:conditionalFormatting>
        <x14:conditionalFormatting xmlns:xm="http://schemas.microsoft.com/office/excel/2006/main">
          <x14:cfRule type="iconSet" priority="12" id="{6EC3FE5A-FE59-42CC-95EC-75DA8F179076}">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H161</xm:sqref>
        </x14:conditionalFormatting>
        <x14:conditionalFormatting xmlns:xm="http://schemas.microsoft.com/office/excel/2006/main">
          <x14:cfRule type="iconSet" priority="11" id="{0C2314D1-5DB6-4FCB-B3F0-423F9985214B}">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H162</xm:sqref>
        </x14:conditionalFormatting>
        <x14:conditionalFormatting xmlns:xm="http://schemas.microsoft.com/office/excel/2006/main">
          <x14:cfRule type="iconSet" priority="10" id="{8D53C2AD-7C75-4CFD-95BC-EABE359495C1}">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D190</xm:sqref>
        </x14:conditionalFormatting>
        <x14:conditionalFormatting xmlns:xm="http://schemas.microsoft.com/office/excel/2006/main">
          <x14:cfRule type="iconSet" priority="9" id="{E28F9693-5279-4505-B02E-0F13393706E3}">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D191</xm:sqref>
        </x14:conditionalFormatting>
        <x14:conditionalFormatting xmlns:xm="http://schemas.microsoft.com/office/excel/2006/main">
          <x14:cfRule type="iconSet" priority="8" id="{F255F882-F378-4F9B-9B16-3EA42268279B}">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H184</xm:sqref>
        </x14:conditionalFormatting>
        <x14:conditionalFormatting xmlns:xm="http://schemas.microsoft.com/office/excel/2006/main">
          <x14:cfRule type="iconSet" priority="7" id="{672DD3DA-74F5-414C-A774-D0AF1B9C67B2}">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H186</xm:sqref>
        </x14:conditionalFormatting>
        <x14:conditionalFormatting xmlns:xm="http://schemas.microsoft.com/office/excel/2006/main">
          <x14:cfRule type="iconSet" priority="6" id="{B0EE3375-4FF5-4674-ACBA-CD3B57259ED4}">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H187</xm:sqref>
        </x14:conditionalFormatting>
        <x14:conditionalFormatting xmlns:xm="http://schemas.microsoft.com/office/excel/2006/main">
          <x14:cfRule type="iconSet" priority="5" id="{A328D1AA-8E02-44EA-839A-F01FE3D480AD}">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H189</xm:sqref>
        </x14:conditionalFormatting>
        <x14:conditionalFormatting xmlns:xm="http://schemas.microsoft.com/office/excel/2006/main">
          <x14:cfRule type="iconSet" priority="4" id="{E56ACBFA-B25D-4D5F-808F-C57F66B1BCDE}">
            <x14:iconSet iconSet="3Symbols" showValue="0" custom="1">
              <x14:cfvo type="percent">
                <xm:f>0</xm:f>
              </x14:cfvo>
              <x14:cfvo type="percent">
                <xm:f>33</xm:f>
              </x14:cfvo>
              <x14:cfvo type="percent">
                <xm:f>67</xm:f>
              </x14:cfvo>
              <x14:cfIcon iconSet="3Symbols2" iconId="2"/>
              <x14:cfIcon iconSet="3Symbols2" iconId="2"/>
              <x14:cfIcon iconSet="3Symbols2" iconId="2"/>
            </x14:iconSet>
          </x14:cfRule>
          <xm:sqref>H190</xm:sqref>
        </x14:conditionalFormatting>
        <x14:conditionalFormatting xmlns:xm="http://schemas.microsoft.com/office/excel/2006/main">
          <x14:cfRule type="iconSet" priority="3" id="{780F0C30-6762-4026-BE34-506E7E3DCB48}">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H188</xm:sqref>
        </x14:conditionalFormatting>
        <x14:conditionalFormatting xmlns:xm="http://schemas.microsoft.com/office/excel/2006/main">
          <x14:cfRule type="iconSet" priority="2" id="{87CA21FB-EA4F-4522-90AD-B4964568BD0A}">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H185</xm:sqref>
        </x14:conditionalFormatting>
        <x14:conditionalFormatting xmlns:xm="http://schemas.microsoft.com/office/excel/2006/main">
          <x14:cfRule type="iconSet" priority="1" id="{84682DA1-1FAB-44D8-9C19-BDC06476E1E3}">
            <x14:iconSet iconSet="3Symbols" showValue="0" custom="1">
              <x14:cfvo type="percent">
                <xm:f>0</xm:f>
              </x14:cfvo>
              <x14:cfvo type="percent">
                <xm:f>33</xm:f>
              </x14:cfvo>
              <x14:cfvo type="percent">
                <xm:f>67</xm:f>
              </x14:cfvo>
              <x14:cfIcon iconSet="3Symbols2" iconId="0"/>
              <x14:cfIcon iconSet="3Symbols2" iconId="0"/>
              <x14:cfIcon iconSet="3Symbols2" iconId="0"/>
            </x14:iconSet>
          </x14:cfRule>
          <xm:sqref>H183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4</vt:i4>
      </vt:variant>
      <vt:variant>
        <vt:lpstr>نطاقات تمت تسميتها</vt:lpstr>
      </vt:variant>
      <vt:variant>
        <vt:i4>1</vt:i4>
      </vt:variant>
    </vt:vector>
  </HeadingPairs>
  <TitlesOfParts>
    <vt:vector size="5" baseType="lpstr">
      <vt:lpstr>تعليمات</vt:lpstr>
      <vt:lpstr>المدخل للقانون</vt:lpstr>
      <vt:lpstr>المقالي متتابع</vt:lpstr>
      <vt:lpstr>اجابات</vt:lpstr>
      <vt:lpstr>'المدخل للقانون'!Print_Area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Abdullah  Al Qahtani</dc:creator>
  <cp:lastModifiedBy>PT</cp:lastModifiedBy>
  <cp:lastPrinted>2018-10-22T15:12:39Z</cp:lastPrinted>
  <dcterms:created xsi:type="dcterms:W3CDTF">2018-09-25T07:17:50Z</dcterms:created>
  <dcterms:modified xsi:type="dcterms:W3CDTF">2018-10-22T15:22:44Z</dcterms:modified>
</cp:coreProperties>
</file>