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T\Desktop\تفاعلي\تفاعلي اجرام\"/>
    </mc:Choice>
  </mc:AlternateContent>
  <bookViews>
    <workbookView xWindow="0" yWindow="0" windowWidth="20490" windowHeight="7785" tabRatio="793"/>
  </bookViews>
  <sheets>
    <sheet name="الاجرام  والعقاب" sheetId="20" r:id="rId1"/>
    <sheet name="الاسئلة المقالية متتابعة" sheetId="24" r:id="rId2"/>
    <sheet name="تعليمات" sheetId="26" r:id="rId3"/>
  </sheets>
  <definedNames>
    <definedName name="_xlnm.Print_Area" localSheetId="0">'الاجرام  والعقاب'!$A$1:$AC$1189</definedName>
  </definedNames>
  <calcPr calcId="152511"/>
</workbook>
</file>

<file path=xl/calcChain.xml><?xml version="1.0" encoding="utf-8"?>
<calcChain xmlns="http://schemas.openxmlformats.org/spreadsheetml/2006/main">
  <c r="B262" i="20" l="1"/>
  <c r="B239" i="20"/>
  <c r="L221" i="20"/>
  <c r="U187" i="20" l="1"/>
  <c r="B150" i="20"/>
  <c r="L251" i="20" l="1"/>
  <c r="K245" i="20"/>
  <c r="U203" i="20"/>
  <c r="B257" i="20" l="1"/>
  <c r="L239" i="20"/>
  <c r="U239" i="20"/>
  <c r="K251" i="20"/>
  <c r="L257" i="20"/>
  <c r="K262" i="20"/>
  <c r="K257" i="20"/>
  <c r="L215" i="20" l="1"/>
  <c r="U208" i="20"/>
  <c r="L203" i="20"/>
  <c r="K164" i="20" l="1"/>
  <c r="U169" i="20"/>
  <c r="U164" i="20" l="1"/>
  <c r="K150" i="20" l="1"/>
  <c r="U150" i="20"/>
  <c r="Z125" i="20"/>
  <c r="B145" i="20"/>
  <c r="K139" i="20" l="1"/>
  <c r="U139" i="20" l="1"/>
  <c r="K133" i="20"/>
  <c r="B133" i="20"/>
  <c r="B108" i="20" l="1"/>
  <c r="B102" i="20"/>
  <c r="L102" i="20"/>
  <c r="L95" i="20"/>
  <c r="Z88" i="20" l="1"/>
  <c r="U63" i="20" l="1"/>
  <c r="L63" i="20" l="1"/>
  <c r="L56" i="20" l="1"/>
  <c r="U51" i="20"/>
  <c r="L51" i="20"/>
  <c r="K51" i="20"/>
  <c r="L36" i="20"/>
  <c r="L25" i="20"/>
  <c r="B36" i="20"/>
  <c r="L18" i="20"/>
  <c r="B31" i="20"/>
  <c r="U36" i="20"/>
  <c r="L31" i="20"/>
  <c r="U18" i="20"/>
  <c r="K13" i="20"/>
  <c r="Z11" i="20" l="1"/>
  <c r="U564" i="20"/>
  <c r="L564" i="20"/>
  <c r="K564" i="20"/>
  <c r="B564" i="20"/>
  <c r="U559" i="20"/>
  <c r="L559" i="20"/>
  <c r="K559" i="20"/>
  <c r="B559" i="20"/>
  <c r="U553" i="20"/>
  <c r="L553" i="20"/>
  <c r="K553" i="20"/>
  <c r="B553" i="20"/>
  <c r="K547" i="20"/>
  <c r="B547" i="20"/>
  <c r="U546" i="20"/>
  <c r="L546" i="20"/>
  <c r="U541" i="20"/>
  <c r="L541" i="20"/>
  <c r="K541" i="20"/>
  <c r="B541" i="20"/>
  <c r="Z539" i="20"/>
  <c r="U527" i="20"/>
  <c r="L527" i="20"/>
  <c r="K527" i="20"/>
  <c r="B527" i="20"/>
  <c r="U522" i="20"/>
  <c r="L522" i="20"/>
  <c r="K522" i="20"/>
  <c r="B522" i="20"/>
  <c r="U516" i="20"/>
  <c r="L516" i="20"/>
  <c r="K516" i="20"/>
  <c r="B516" i="20"/>
  <c r="K510" i="20"/>
  <c r="B510" i="20"/>
  <c r="U509" i="20"/>
  <c r="L509" i="20"/>
  <c r="U504" i="20"/>
  <c r="L504" i="20"/>
  <c r="K504" i="20"/>
  <c r="B504" i="20"/>
  <c r="Z502" i="20"/>
  <c r="U489" i="20"/>
  <c r="L489" i="20"/>
  <c r="K489" i="20"/>
  <c r="B489" i="20"/>
  <c r="U484" i="20"/>
  <c r="L484" i="20"/>
  <c r="K484" i="20"/>
  <c r="B484" i="20"/>
  <c r="U478" i="20"/>
  <c r="L478" i="20"/>
  <c r="K478" i="20"/>
  <c r="B478" i="20"/>
  <c r="K472" i="20"/>
  <c r="B472" i="20"/>
  <c r="U471" i="20"/>
  <c r="L471" i="20"/>
  <c r="U466" i="20"/>
  <c r="L466" i="20"/>
  <c r="K466" i="20"/>
  <c r="B466" i="20"/>
  <c r="Z464" i="20"/>
  <c r="U452" i="20"/>
  <c r="L452" i="20"/>
  <c r="K452" i="20"/>
  <c r="B452" i="20"/>
  <c r="U447" i="20"/>
  <c r="L447" i="20"/>
  <c r="K447" i="20"/>
  <c r="B447" i="20"/>
  <c r="U441" i="20"/>
  <c r="L441" i="20"/>
  <c r="K441" i="20"/>
  <c r="B441" i="20"/>
  <c r="K435" i="20"/>
  <c r="B435" i="20"/>
  <c r="U434" i="20"/>
  <c r="L434" i="20"/>
  <c r="U429" i="20"/>
  <c r="L429" i="20"/>
  <c r="K429" i="20"/>
  <c r="B429" i="20"/>
  <c r="Z427" i="20"/>
  <c r="U414" i="20"/>
  <c r="L414" i="20"/>
  <c r="K414" i="20"/>
  <c r="B414" i="20"/>
  <c r="U409" i="20"/>
  <c r="L409" i="20"/>
  <c r="K409" i="20"/>
  <c r="B409" i="20"/>
  <c r="U403" i="20"/>
  <c r="L403" i="20"/>
  <c r="K403" i="20"/>
  <c r="B403" i="20"/>
  <c r="K397" i="20"/>
  <c r="B397" i="20"/>
  <c r="U396" i="20"/>
  <c r="L396" i="20"/>
  <c r="U391" i="20"/>
  <c r="L391" i="20"/>
  <c r="K391" i="20"/>
  <c r="B391" i="20"/>
  <c r="Z389" i="20"/>
  <c r="U375" i="20"/>
  <c r="L375" i="20"/>
  <c r="K375" i="20"/>
  <c r="B375" i="20"/>
  <c r="U370" i="20"/>
  <c r="L370" i="20"/>
  <c r="K370" i="20"/>
  <c r="B370" i="20"/>
  <c r="U364" i="20"/>
  <c r="L364" i="20"/>
  <c r="K364" i="20"/>
  <c r="B364" i="20"/>
  <c r="K358" i="20"/>
  <c r="B358" i="20"/>
  <c r="U357" i="20"/>
  <c r="L357" i="20"/>
  <c r="U352" i="20"/>
  <c r="L352" i="20"/>
  <c r="K352" i="20"/>
  <c r="B352" i="20"/>
  <c r="Z350" i="20"/>
  <c r="U337" i="20"/>
  <c r="L337" i="20"/>
  <c r="K337" i="20"/>
  <c r="B337" i="20"/>
  <c r="U332" i="20"/>
  <c r="L332" i="20"/>
  <c r="K332" i="20"/>
  <c r="B332" i="20"/>
  <c r="U326" i="20"/>
  <c r="L326" i="20"/>
  <c r="K326" i="20"/>
  <c r="B326" i="20"/>
  <c r="K320" i="20"/>
  <c r="B320" i="20"/>
  <c r="U319" i="20"/>
  <c r="L319" i="20"/>
  <c r="U314" i="20"/>
  <c r="L314" i="20"/>
  <c r="K314" i="20"/>
  <c r="B314" i="20"/>
  <c r="Z312" i="20"/>
  <c r="U300" i="20"/>
  <c r="L300" i="20"/>
  <c r="K300" i="20"/>
  <c r="B300" i="20"/>
  <c r="U295" i="20"/>
  <c r="L295" i="20"/>
  <c r="K295" i="20"/>
  <c r="B295" i="20"/>
  <c r="U289" i="20"/>
  <c r="L289" i="20"/>
  <c r="K289" i="20"/>
  <c r="B289" i="20"/>
  <c r="K283" i="20"/>
  <c r="B283" i="20"/>
  <c r="U282" i="20"/>
  <c r="L282" i="20"/>
  <c r="U277" i="20"/>
  <c r="L277" i="20"/>
  <c r="K277" i="20"/>
  <c r="B277" i="20"/>
  <c r="Z275" i="20"/>
  <c r="U262" i="20"/>
  <c r="L262" i="20"/>
  <c r="U257" i="20"/>
  <c r="U251" i="20"/>
  <c r="B251" i="20"/>
  <c r="B245" i="20"/>
  <c r="U244" i="20"/>
  <c r="L244" i="20"/>
  <c r="K239" i="20"/>
  <c r="Z237" i="20"/>
  <c r="U226" i="20"/>
  <c r="L226" i="20"/>
  <c r="K226" i="20"/>
  <c r="B226" i="20"/>
  <c r="U221" i="20"/>
  <c r="K221" i="20"/>
  <c r="B221" i="20"/>
  <c r="U215" i="20"/>
  <c r="K215" i="20"/>
  <c r="B215" i="20"/>
  <c r="K209" i="20"/>
  <c r="B209" i="20"/>
  <c r="L208" i="20"/>
  <c r="K203" i="20"/>
  <c r="B203" i="20"/>
  <c r="Z201" i="20"/>
  <c r="L187" i="20"/>
  <c r="K187" i="20"/>
  <c r="B187" i="20"/>
  <c r="U182" i="20"/>
  <c r="L182" i="20"/>
  <c r="K182" i="20"/>
  <c r="B182" i="20"/>
  <c r="U176" i="20"/>
  <c r="L176" i="20"/>
  <c r="K176" i="20"/>
  <c r="B176" i="20"/>
  <c r="K170" i="20"/>
  <c r="B170" i="20"/>
  <c r="L169" i="20"/>
  <c r="L164" i="20"/>
  <c r="B164" i="20"/>
  <c r="Z162" i="20"/>
  <c r="L150" i="20"/>
  <c r="U145" i="20"/>
  <c r="L145" i="20"/>
  <c r="K145" i="20"/>
  <c r="L139" i="20"/>
  <c r="B139" i="20"/>
  <c r="U132" i="20"/>
  <c r="L132" i="20"/>
  <c r="U127" i="20"/>
  <c r="L127" i="20"/>
  <c r="K127" i="20"/>
  <c r="B127" i="20"/>
  <c r="U113" i="20"/>
  <c r="L113" i="20"/>
  <c r="K113" i="20"/>
  <c r="B113" i="20"/>
  <c r="U108" i="20"/>
  <c r="L108" i="20"/>
  <c r="K108" i="20"/>
  <c r="U102" i="20"/>
  <c r="K102" i="20"/>
  <c r="K96" i="20"/>
  <c r="B96" i="20"/>
  <c r="U95" i="20"/>
  <c r="U90" i="20"/>
  <c r="L90" i="20"/>
  <c r="K90" i="20"/>
  <c r="B90" i="20"/>
  <c r="U74" i="20"/>
  <c r="L74" i="20"/>
  <c r="K74" i="20"/>
  <c r="B74" i="20"/>
  <c r="U69" i="20"/>
  <c r="L69" i="20"/>
  <c r="K69" i="20"/>
  <c r="B69" i="20"/>
  <c r="K63" i="20"/>
  <c r="B63" i="20"/>
  <c r="K57" i="20"/>
  <c r="B57" i="20"/>
  <c r="U56" i="20"/>
  <c r="B51" i="20"/>
  <c r="Z50" i="20"/>
  <c r="K36" i="20"/>
  <c r="U31" i="20"/>
  <c r="K31" i="20"/>
  <c r="U25" i="20"/>
  <c r="K25" i="20"/>
  <c r="B25" i="20"/>
  <c r="K19" i="20"/>
  <c r="B19" i="20"/>
  <c r="U13" i="20"/>
  <c r="L13" i="20"/>
  <c r="B13" i="20"/>
  <c r="K78" i="20" l="1"/>
  <c r="L116" i="20"/>
  <c r="K38" i="20"/>
  <c r="K190" i="20"/>
  <c r="K229" i="20"/>
</calcChain>
</file>

<file path=xl/comments1.xml><?xml version="1.0" encoding="utf-8"?>
<comments xmlns="http://schemas.openxmlformats.org/spreadsheetml/2006/main">
  <authors>
    <author>PT</author>
  </authors>
  <commentList>
    <comment ref="M8" authorId="0" shapeId="0">
      <text>
        <r>
          <rPr>
            <b/>
            <sz val="9"/>
            <color indexed="81"/>
            <rFont val="Tahoma"/>
            <charset val="178"/>
          </rPr>
          <t>PT:</t>
        </r>
        <r>
          <rPr>
            <sz val="9"/>
            <color indexed="81"/>
            <rFont val="Tahoma"/>
            <charset val="178"/>
          </rPr>
          <t xml:space="preserve">
الصحيح انه عام 1886</t>
        </r>
      </text>
    </comment>
    <comment ref="R8" authorId="0" shapeId="0">
      <text>
        <r>
          <rPr>
            <b/>
            <sz val="9"/>
            <color indexed="81"/>
            <rFont val="Tahoma"/>
            <charset val="178"/>
          </rPr>
          <t>الصحيح:</t>
        </r>
        <r>
          <rPr>
            <sz val="9"/>
            <color indexed="81"/>
            <rFont val="Tahoma"/>
            <charset val="178"/>
          </rPr>
          <t xml:space="preserve">
اان التعريف للايطالي انريكو فري</t>
        </r>
      </text>
    </comment>
    <comment ref="M20" authorId="0" shapeId="0">
      <text>
        <r>
          <rPr>
            <sz val="9"/>
            <color indexed="81"/>
            <rFont val="Tahoma"/>
            <charset val="178"/>
          </rPr>
          <t xml:space="preserve">الصحيح
المدرسة الفرنسيةالبلجيكية (المدرسة الإحصائية)ل (جيري وكتليه)
</t>
        </r>
      </text>
    </comment>
    <comment ref="M32" authorId="0" shapeId="0">
      <text>
        <r>
          <rPr>
            <b/>
            <sz val="9"/>
            <color indexed="81"/>
            <rFont val="Tahoma"/>
            <charset val="178"/>
          </rPr>
          <t>PT:</t>
        </r>
        <r>
          <rPr>
            <sz val="9"/>
            <color indexed="81"/>
            <rFont val="Tahoma"/>
            <charset val="178"/>
          </rPr>
          <t xml:space="preserve">
الصحيح انه حديث النشأة من القرن التاسع عشر </t>
        </r>
      </text>
    </comment>
    <comment ref="R47" authorId="0" shapeId="0">
      <text>
        <r>
          <rPr>
            <b/>
            <sz val="9"/>
            <color indexed="81"/>
            <rFont val="Tahoma"/>
            <charset val="178"/>
          </rPr>
          <t>PT:</t>
        </r>
        <r>
          <rPr>
            <sz val="9"/>
            <color indexed="81"/>
            <rFont val="Tahoma"/>
            <charset val="178"/>
          </rPr>
          <t xml:space="preserve">
الصحيح انه لايساوي بينهم</t>
        </r>
      </text>
    </comment>
    <comment ref="R53" authorId="0" shapeId="0">
      <text>
        <r>
          <rPr>
            <b/>
            <sz val="9"/>
            <color indexed="81"/>
            <rFont val="Tahoma"/>
            <charset val="178"/>
          </rPr>
          <t>PT:</t>
        </r>
        <r>
          <rPr>
            <sz val="9"/>
            <color indexed="81"/>
            <rFont val="Tahoma"/>
            <charset val="178"/>
          </rPr>
          <t xml:space="preserve">
منتصف القرن التاسع عشر مع ظهور علم البيلوجيا الجنائية</t>
        </r>
      </text>
    </comment>
    <comment ref="R59" authorId="0" shapeId="0">
      <text>
        <r>
          <rPr>
            <b/>
            <sz val="9"/>
            <color indexed="81"/>
            <rFont val="Tahoma"/>
            <family val="2"/>
          </rPr>
          <t>PT:</t>
        </r>
        <r>
          <rPr>
            <sz val="9"/>
            <color indexed="81"/>
            <rFont val="Tahoma"/>
            <family val="2"/>
          </rPr>
          <t xml:space="preserve">
الصحيح انها نشأت في امريكا</t>
        </r>
      </text>
    </comment>
    <comment ref="R65" authorId="0" shapeId="0">
      <text>
        <r>
          <rPr>
            <b/>
            <sz val="9"/>
            <color indexed="81"/>
            <rFont val="Tahoma"/>
            <family val="2"/>
          </rPr>
          <t>PT:</t>
        </r>
        <r>
          <rPr>
            <sz val="9"/>
            <color indexed="81"/>
            <rFont val="Tahoma"/>
            <family val="2"/>
          </rPr>
          <t xml:space="preserve">
الصحيح انه غير مثبت علميا </t>
        </r>
      </text>
    </comment>
    <comment ref="R71" authorId="0" shapeId="0">
      <text>
        <r>
          <rPr>
            <b/>
            <sz val="9"/>
            <color indexed="81"/>
            <rFont val="Tahoma"/>
            <family val="2"/>
          </rPr>
          <t>PT:
بل تأكد ذلك كون هناك علاقة بين جرائم الاعتداء على الأشخاص وارتفاع الحرارة  ,كمثال على ذلك</t>
        </r>
      </text>
    </comment>
    <comment ref="M91" authorId="0" shapeId="0">
      <text>
        <r>
          <rPr>
            <b/>
            <sz val="9"/>
            <color indexed="81"/>
            <rFont val="Tahoma"/>
            <family val="2"/>
          </rPr>
          <t>PT:</t>
        </r>
        <r>
          <rPr>
            <sz val="9"/>
            <color indexed="81"/>
            <rFont val="Tahoma"/>
            <family val="2"/>
          </rPr>
          <t xml:space="preserve">
خطأ الصحيح ان (نظرية التاثير النفسي..لتارد ونظرية البنيان الثقافي لدوركايم</t>
        </r>
      </text>
    </comment>
    <comment ref="R91" authorId="0" shapeId="0">
      <text>
        <r>
          <rPr>
            <b/>
            <sz val="9"/>
            <color indexed="81"/>
            <rFont val="Tahoma"/>
            <family val="2"/>
          </rPr>
          <t>PT:</t>
        </r>
        <r>
          <rPr>
            <sz val="9"/>
            <color indexed="81"/>
            <rFont val="Tahoma"/>
            <family val="2"/>
          </rPr>
          <t xml:space="preserve">
الصحيح انها لدوركايم</t>
        </r>
      </text>
    </comment>
    <comment ref="R97" authorId="0" shapeId="0">
      <text>
        <r>
          <rPr>
            <b/>
            <sz val="9"/>
            <color indexed="81"/>
            <rFont val="Tahoma"/>
            <family val="2"/>
          </rPr>
          <t>PT:</t>
        </r>
        <r>
          <rPr>
            <sz val="9"/>
            <color indexed="81"/>
            <rFont val="Tahoma"/>
            <family val="2"/>
          </rPr>
          <t xml:space="preserve">
هناك عدة نظريات اخرى</t>
        </r>
      </text>
    </comment>
    <comment ref="M109" authorId="0" shapeId="0">
      <text>
        <r>
          <rPr>
            <b/>
            <sz val="9"/>
            <color indexed="81"/>
            <rFont val="Tahoma"/>
            <family val="2"/>
          </rPr>
          <t>PT:</t>
        </r>
        <r>
          <rPr>
            <sz val="9"/>
            <color indexed="81"/>
            <rFont val="Tahoma"/>
            <family val="2"/>
          </rPr>
          <t xml:space="preserve">
الصحيح انها للنظرية البيئية لشو</t>
        </r>
      </text>
    </comment>
    <comment ref="R109" authorId="0" shapeId="0">
      <text>
        <r>
          <rPr>
            <b/>
            <sz val="9"/>
            <color indexed="81"/>
            <rFont val="Tahoma"/>
            <family val="2"/>
          </rPr>
          <t xml:space="preserve"> الصحيح PT:</t>
        </r>
        <r>
          <rPr>
            <sz val="9"/>
            <color indexed="81"/>
            <rFont val="Tahoma"/>
            <family val="2"/>
          </rPr>
          <t xml:space="preserve">
النظرية الشتراكية</t>
        </r>
      </text>
    </comment>
    <comment ref="R122" authorId="0" shapeId="0">
      <text>
        <r>
          <rPr>
            <b/>
            <sz val="9"/>
            <color indexed="81"/>
            <rFont val="Tahoma"/>
            <family val="2"/>
          </rPr>
          <t>PT:</t>
        </r>
        <r>
          <rPr>
            <sz val="9"/>
            <color indexed="81"/>
            <rFont val="Tahoma"/>
            <family val="2"/>
          </rPr>
          <t xml:space="preserve">
يضاف لها فترة الحمل والظرف التي تواجهها الام مما قد يولد سلوكا غير سوي او امراضا معينة</t>
        </r>
      </text>
    </comment>
    <comment ref="R128" authorId="0" shapeId="0">
      <text>
        <r>
          <rPr>
            <b/>
            <sz val="9"/>
            <color indexed="81"/>
            <rFont val="Tahoma"/>
            <family val="2"/>
          </rPr>
          <t>PT:</t>
        </r>
        <r>
          <rPr>
            <sz val="9"/>
            <color indexed="81"/>
            <rFont val="Tahoma"/>
            <family val="2"/>
          </rPr>
          <t xml:space="preserve">
الصحيح ان الغالبية تؤكد عدم ارتباط السلالة بالاجرام ويجب البحث عن عوامل اخرى</t>
        </r>
      </text>
    </comment>
    <comment ref="R134" authorId="0" shapeId="0">
      <text>
        <r>
          <rPr>
            <b/>
            <sz val="9"/>
            <color indexed="81"/>
            <rFont val="Tahoma"/>
            <family val="2"/>
          </rPr>
          <t>PT:</t>
        </r>
        <r>
          <rPr>
            <sz val="9"/>
            <color indexed="81"/>
            <rFont val="Tahoma"/>
            <family val="2"/>
          </rPr>
          <t xml:space="preserve">
الصحيح ان لها صلة كونها تدخل في حيوية الجسم ونشاطه</t>
        </r>
      </text>
    </comment>
    <comment ref="C140" authorId="0" shapeId="0">
      <text>
        <r>
          <rPr>
            <b/>
            <sz val="9"/>
            <color indexed="81"/>
            <rFont val="Tahoma"/>
            <family val="2"/>
          </rPr>
          <t>PT:</t>
        </r>
        <r>
          <rPr>
            <sz val="9"/>
            <color indexed="81"/>
            <rFont val="Tahoma"/>
            <family val="2"/>
          </rPr>
          <t xml:space="preserve">
جرائم المراة اقل ولكن تختلف في النوعية واغلب جرائمها تحدث في الخفاء وان المراة توحي للرجل بالجريمة</t>
        </r>
      </text>
    </comment>
    <comment ref="M140" authorId="0" shapeId="0">
      <text>
        <r>
          <rPr>
            <b/>
            <sz val="9"/>
            <color indexed="81"/>
            <rFont val="Tahoma"/>
            <family val="2"/>
          </rPr>
          <t>PT:</t>
        </r>
        <r>
          <rPr>
            <sz val="9"/>
            <color indexed="81"/>
            <rFont val="Tahoma"/>
            <family val="2"/>
          </rPr>
          <t xml:space="preserve">
العكس هو الصحيح لانه لم يجد رابط بين التكوين الجسدي والاجرام</t>
        </r>
      </text>
    </comment>
    <comment ref="M146" authorId="0" shapeId="0">
      <text>
        <r>
          <rPr>
            <b/>
            <sz val="9"/>
            <color indexed="81"/>
            <rFont val="Tahoma"/>
            <family val="2"/>
          </rPr>
          <t>PT:</t>
        </r>
        <r>
          <rPr>
            <sz val="9"/>
            <color indexed="81"/>
            <rFont val="Tahoma"/>
            <family val="2"/>
          </rPr>
          <t xml:space="preserve">
العكس صحيح</t>
        </r>
      </text>
    </comment>
    <comment ref="M159" authorId="0" shapeId="0">
      <text>
        <r>
          <rPr>
            <b/>
            <sz val="9"/>
            <color indexed="81"/>
            <rFont val="Tahoma"/>
            <family val="2"/>
          </rPr>
          <t>PT:</t>
        </r>
        <r>
          <rPr>
            <sz val="9"/>
            <color indexed="81"/>
            <rFont val="Tahoma"/>
            <family val="2"/>
          </rPr>
          <t xml:space="preserve">
الإحصاءات تكذبه</t>
        </r>
      </text>
    </comment>
    <comment ref="R171" authorId="0" shapeId="0">
      <text>
        <r>
          <rPr>
            <b/>
            <sz val="9"/>
            <color indexed="81"/>
            <rFont val="Tahoma"/>
            <family val="2"/>
          </rPr>
          <t>العكس هو الصحيح</t>
        </r>
      </text>
    </comment>
    <comment ref="R177" authorId="0" shapeId="0">
      <text>
        <r>
          <rPr>
            <b/>
            <sz val="9"/>
            <color indexed="81"/>
            <rFont val="Tahoma"/>
            <family val="2"/>
          </rPr>
          <t>PT:</t>
        </r>
        <r>
          <rPr>
            <sz val="9"/>
            <color indexed="81"/>
            <rFont val="Tahoma"/>
            <family val="2"/>
          </rPr>
          <t xml:space="preserve">
بل الى زيادة الحس الوطني من جهة وقد تكون لعدم قدرة الدولة على تسجيل حالات الجرام</t>
        </r>
      </text>
    </comment>
    <comment ref="M210" authorId="0" shapeId="0">
      <text>
        <r>
          <rPr>
            <b/>
            <sz val="9"/>
            <color indexed="81"/>
            <rFont val="Tahoma"/>
            <family val="2"/>
          </rPr>
          <t>PT:</t>
        </r>
        <r>
          <rPr>
            <sz val="9"/>
            <color indexed="81"/>
            <rFont val="Tahoma"/>
            <family val="2"/>
          </rPr>
          <t xml:space="preserve">
خلص الى ان جرائم القتل تزيد في وسط غير المتعلمين والسرقة تزيد في وسط المتعلمين</t>
        </r>
      </text>
    </comment>
    <comment ref="R210" authorId="0" shapeId="0">
      <text>
        <r>
          <rPr>
            <b/>
            <sz val="9"/>
            <color indexed="81"/>
            <rFont val="Tahoma"/>
            <family val="2"/>
          </rPr>
          <t>PT:</t>
        </r>
        <r>
          <rPr>
            <sz val="9"/>
            <color indexed="81"/>
            <rFont val="Tahoma"/>
            <family val="2"/>
          </rPr>
          <t xml:space="preserve">
لم يتفقوا على تحديد مدى اثر هذ الوسائل</t>
        </r>
      </text>
    </comment>
    <comment ref="R222" authorId="0" shapeId="0">
      <text>
        <r>
          <rPr>
            <b/>
            <sz val="9"/>
            <color indexed="81"/>
            <rFont val="Tahoma"/>
            <family val="2"/>
          </rPr>
          <t>PT:</t>
        </r>
        <r>
          <rPr>
            <sz val="9"/>
            <color indexed="81"/>
            <rFont val="Tahoma"/>
            <family val="2"/>
          </rPr>
          <t xml:space="preserve">
لم يكن هناك فرق يذكر بل ان بعض الباحثين يروا ان عددا من المجريمن قد تلقى تعليما دينيا وهو طفل</t>
        </r>
      </text>
    </comment>
    <comment ref="R240" authorId="0" shapeId="0">
      <text>
        <r>
          <rPr>
            <b/>
            <sz val="9"/>
            <color indexed="81"/>
            <rFont val="Tahoma"/>
            <family val="2"/>
          </rPr>
          <t>PT:</t>
        </r>
        <r>
          <rPr>
            <sz val="9"/>
            <color indexed="81"/>
            <rFont val="Tahoma"/>
            <family val="2"/>
          </rPr>
          <t xml:space="preserve">
ااتعزير للجرائم التي لم يرد فيها حد او قصاص</t>
        </r>
      </text>
    </comment>
    <comment ref="H246" authorId="0" shapeId="0">
      <text>
        <r>
          <rPr>
            <b/>
            <sz val="9"/>
            <color indexed="81"/>
            <rFont val="Tahoma"/>
            <family val="2"/>
          </rPr>
          <t>PT:</t>
        </r>
        <r>
          <rPr>
            <sz val="9"/>
            <color indexed="81"/>
            <rFont val="Tahoma"/>
            <family val="2"/>
          </rPr>
          <t xml:space="preserve">
تاديب المجرم لاصلاحه</t>
        </r>
      </text>
    </comment>
    <comment ref="H252" authorId="0" shapeId="0">
      <text>
        <r>
          <rPr>
            <b/>
            <sz val="9"/>
            <color indexed="81"/>
            <rFont val="Tahoma"/>
            <family val="2"/>
          </rPr>
          <t>PT:</t>
        </r>
        <r>
          <rPr>
            <sz val="9"/>
            <color indexed="81"/>
            <rFont val="Tahoma"/>
            <family val="2"/>
          </rPr>
          <t xml:space="preserve">
بل تحملهم ولذلك شرعت العقوبات</t>
        </r>
      </text>
    </comment>
    <comment ref="C258" authorId="0" shapeId="0">
      <text>
        <r>
          <rPr>
            <b/>
            <sz val="9"/>
            <color indexed="81"/>
            <rFont val="Tahoma"/>
            <family val="2"/>
          </rPr>
          <t>PT:</t>
        </r>
        <r>
          <rPr>
            <sz val="9"/>
            <color indexed="81"/>
            <rFont val="Tahoma"/>
            <family val="2"/>
          </rPr>
          <t xml:space="preserve">
هذي جرائم ايجابة اما السلبية فهي المتناع عن شيء مثل منع الزكاة ومنع الشهادة</t>
        </r>
      </text>
    </comment>
    <comment ref="H258" authorId="0" shapeId="0">
      <text>
        <r>
          <rPr>
            <b/>
            <sz val="9"/>
            <color indexed="81"/>
            <rFont val="Tahoma"/>
            <family val="2"/>
          </rPr>
          <t>PT:</t>
        </r>
        <r>
          <rPr>
            <sz val="9"/>
            <color indexed="81"/>
            <rFont val="Tahoma"/>
            <family val="2"/>
          </rPr>
          <t xml:space="preserve">
الجناية اسم لما يحرم دون غيره</t>
        </r>
      </text>
    </comment>
    <comment ref="R258" authorId="0" shapeId="0">
      <text>
        <r>
          <rPr>
            <b/>
            <sz val="9"/>
            <color indexed="81"/>
            <rFont val="Tahoma"/>
            <family val="2"/>
          </rPr>
          <t>PT:</t>
        </r>
        <r>
          <rPr>
            <sz val="9"/>
            <color indexed="81"/>
            <rFont val="Tahoma"/>
            <family val="2"/>
          </rPr>
          <t xml:space="preserve">
بل هناك الحدود والقصاص والتعزير</t>
        </r>
      </text>
    </comment>
  </commentList>
</comments>
</file>

<file path=xl/sharedStrings.xml><?xml version="1.0" encoding="utf-8"?>
<sst xmlns="http://schemas.openxmlformats.org/spreadsheetml/2006/main" count="1746" uniqueCount="617">
  <si>
    <t xml:space="preserve">السؤال    1   </t>
  </si>
  <si>
    <t xml:space="preserve">السؤال    3  </t>
  </si>
  <si>
    <t xml:space="preserve">السؤال    4   </t>
  </si>
  <si>
    <t xml:space="preserve">السؤال    10   </t>
  </si>
  <si>
    <t>المجموع</t>
  </si>
  <si>
    <t>ضع رقم السؤال في الخانة الصفراء وستظهر الإجابة النموذجية في الخانة البيضاء</t>
  </si>
  <si>
    <t>الوحدة الاولى</t>
  </si>
  <si>
    <t>الأسئلة المقالية</t>
  </si>
  <si>
    <t>القانون الدستوري</t>
  </si>
  <si>
    <t>الاسئلة متعددة الاختيارات</t>
  </si>
  <si>
    <t>الوحدة الثانية</t>
  </si>
  <si>
    <t>صح</t>
  </si>
  <si>
    <t>خطأ</t>
  </si>
  <si>
    <t>الوحدة الرابعة</t>
  </si>
  <si>
    <r>
      <rPr>
        <b/>
        <sz val="24"/>
        <color theme="1"/>
        <rFont val="Arial"/>
        <family val="2"/>
        <scheme val="minor"/>
      </rPr>
      <t>الاسئلة (</t>
    </r>
    <r>
      <rPr>
        <b/>
        <sz val="24"/>
        <color rgb="FF00B050"/>
        <rFont val="Arial"/>
        <family val="2"/>
        <scheme val="minor"/>
      </rPr>
      <t xml:space="preserve">صح </t>
    </r>
    <r>
      <rPr>
        <b/>
        <sz val="24"/>
        <color rgb="FF002060"/>
        <rFont val="Arial"/>
        <family val="2"/>
        <scheme val="minor"/>
      </rPr>
      <t xml:space="preserve"> __ </t>
    </r>
    <r>
      <rPr>
        <b/>
        <sz val="24"/>
        <color rgb="FFFF0000"/>
        <rFont val="Arial"/>
        <family val="2"/>
        <scheme val="minor"/>
      </rPr>
      <t>خطأ)</t>
    </r>
  </si>
  <si>
    <t>لإعادة الإختبار امسح محتويات خانات الإجابة</t>
  </si>
  <si>
    <t>السؤال    7</t>
  </si>
  <si>
    <t>السؤال    8</t>
  </si>
  <si>
    <t>السؤال    9</t>
  </si>
  <si>
    <t>السؤال    10</t>
  </si>
  <si>
    <t xml:space="preserve">السؤال    4 </t>
  </si>
  <si>
    <t>السؤال    6</t>
  </si>
  <si>
    <t>الوحدة الخامسة</t>
  </si>
  <si>
    <t>الوحدة السادسة</t>
  </si>
  <si>
    <t>الوحدة السابعة</t>
  </si>
  <si>
    <t>الوحدة الثامنة</t>
  </si>
  <si>
    <t xml:space="preserve">السؤال    2 </t>
  </si>
  <si>
    <t xml:space="preserve">السؤال   5 </t>
  </si>
  <si>
    <t xml:space="preserve">السؤال    10  </t>
  </si>
  <si>
    <t xml:space="preserve">السؤال    7   </t>
  </si>
  <si>
    <t>السؤال    5</t>
  </si>
  <si>
    <t>السؤال    3</t>
  </si>
  <si>
    <t xml:space="preserve">السؤال    1 </t>
  </si>
  <si>
    <t>السؤال    2</t>
  </si>
  <si>
    <t>الوحدة التاسعة</t>
  </si>
  <si>
    <t>الوحدة العاشرة</t>
  </si>
  <si>
    <t>الوحدة الحادية عشر</t>
  </si>
  <si>
    <t>الوحدة الثانية عشر</t>
  </si>
  <si>
    <t>ورقة4!A10</t>
  </si>
  <si>
    <t>الوحدة الثالثة عشر</t>
  </si>
  <si>
    <t>الوحدة الرابعة عشر</t>
  </si>
  <si>
    <t xml:space="preserve">المشكلة بشكل عام معناها : حالة شك وحيرة وتردد تتطلب القيام بعمل بحث يرمي إلى التخلص منها وإلى الوصول إلى شعور بالارتياح، ويتم من خلال هذه الطريقة صياغة المقرر الدراسي كله في صورة مشكلات يتم دراستها بخطوات معينة.
 والمشكلة : هي حالة يشعر فيها التلاميذ بأنهم أمام موقف قد يكون مجرد سؤال يجهلون الإجابة عنه أو غير واثقين من الإجابة الصحيحة، وتختلف المشكلة من حيث طولها ومستوى الصعوبة وأساليب معالجتها، ويطلق على طريقة حل المشكلات ( الأسلوب العلمي في التفكير ) لذلك فإنها تقوم على إثارة تفكير التلاميذ وإشعارهم بالقلق إزاء وجود مشكلة لا يستطيعون حلها بسهولة. ويتطلب إيجاد الحل المناسب لها قيام التلاميذ بالبحث لاستكشاف الحقائق التي توصل إلى الحل. 
على أنه يشترط أن تكون المشكلة المختارة للدراسة متميزة بما يلي 
</t>
  </si>
  <si>
    <t xml:space="preserve"> 1ـ أن تكون المشكلة مناسبة لمستوى التلاميذ .
 2ـ أن تكون ذات صلة قوية بموضوع الدرس، ومتصلة بحياة التلاميذ وخبراتهم السابقة .
 3ـ الابتعاد عن استخدام الطريقة الإلقائية في حل المشكلات إلا في أضيق الحدود.
 وعلى المدرس إرشاد وحث التلاميذ على المشكلة عن طريق : حث الطلاب على القراءة الحرة والاطلاع على مصادر المعرفة المختلفة من الكتب والمجلات وغير ذلك، وأن يعين التلاميذ على اختيار أو انتقاء المشكلة المناسبة وتحديدها وتوزيع المسؤوليات بينهم حسب ميولهم وقدراتهم.
 كما أنه يقوم بتشجيع التلاميذ على الاستمرار ويحفزهم على النشاط في حالة تهاونهم، وتهيئ لهم المواقف التعليمية التي تعينهم على التفكير إلى أقصى درجة ممكنة ، ولا بد أن يصاحب هذه الطريقة عملية تقويم مستمر من حيث مدى تحقق العرض والأهداف ومن حيث مدى تعديل سلوك التلاميذ وإكسابهم معلومات واهتمامات واتجاهات وقيم جديدة مرغوبة فيها. ( والمشكلات مثل : الانفجار السكاني، مشكلة الأمية ، البطالة ) وغيرها.
 1ـ الإحساس بوجود مشكلة وتحديدها : ويكون دور المعلم في هذه الخطوة هو اختيار المشكلة التي تناسب مستوى نضج التلاميذ والمرتبطة بالمادة الدراسية.
 2ـ فرض الفروض : وهي التصورات التي يضعها التلاميذ بإرشاد المعلم لحل المشكلة وهي الخطوة الفعالة في التفكير وخطة الدراسة، وتتم نتيجة الملاحظة والتجريب والاطلاع على المراجع والمناقشة والأسئلة وغيرها.
 3ـ تحقيق الفروض : ومعناها تجريب الفروض واختيارها واحداً بعد الآخر، حتى يصل التلاميذ للحل، باختيار أقربها للمنطق والصحة أو الوصول إلى أحكام عامة مرتبطة بتلك المشكلة.
 4ـ الوصول إلى أحكام عامة ( التطبيق ): أي تحقيق الحلول والأحكام التي تم التوصل إليها للتأكد من صحتها . 
ويمكن إيجاز الخطوات الرئيسة التي تسير فيها الدراسة في طريقة حل المشكلات بالآتي :
 1ـ الإحساس بالمشكلة .
</t>
  </si>
  <si>
    <t>خمن الاجابة وقارنها مع الاجابة التي ستظهر هنا</t>
  </si>
  <si>
    <t>الوحدة الراابعة</t>
  </si>
  <si>
    <t xml:space="preserve">الوحدة السابعة    </t>
  </si>
  <si>
    <t>للوصول السريع للوحدات اضغط على رقمها</t>
  </si>
  <si>
    <t>الوحدة الخامسة عشر</t>
  </si>
  <si>
    <t>ورقة4!A11</t>
  </si>
  <si>
    <t>بسم الله الرحمن الرحيم</t>
  </si>
  <si>
    <t>الحمد لله رب العالمين</t>
  </si>
  <si>
    <t>ضع رقم الاجابة هنا</t>
  </si>
  <si>
    <t>السؤال   8</t>
  </si>
  <si>
    <t xml:space="preserve">السؤال  6 </t>
  </si>
  <si>
    <t>بسم الله الرحمن الرحيم الحمد لله رب العالمين الحمد لله رب العالمين الحمد لله رب العالمين</t>
  </si>
  <si>
    <t>لإعادة الإختبار امسح      محتويات خانات الإجابة</t>
  </si>
  <si>
    <t>oihig</t>
  </si>
  <si>
    <t>الانقلاب</t>
  </si>
  <si>
    <t>القانوني</t>
  </si>
  <si>
    <t>المجموع من 20</t>
  </si>
  <si>
    <t>تحدث عن تعريف علم الاجرام</t>
  </si>
  <si>
    <t>ما هي فروع علم الاجرام؟</t>
  </si>
  <si>
    <t>تعرف والجريمة في مفهوم علم الإجرام يمكن تعريفها بأنها "كل سلوك إنساني، فعلاً كان أو امتناعاً، يتضمن خرقاً لقيم ومصالح اجتماعية يقدر المشرع جدارتها بالحماية الجنائية، فيقرر له جزاء جنائياً (م 2)</t>
  </si>
  <si>
    <t>علم الاجرام حديث النشاة وكان للمدرسة الوضعية الإيطالية السبق في تطبيق المنهج التجريبي العلمي على علم الاجرام .وكان تطور علوم الطب والنفس والاجتماع اثر على تطوره .وكان تعريف الايطالي انريكو فري هو الاوسع حيث قال (ان علم الاجرام هو مجموع العلوم الجنائية كافة) وكذلك تعريف سارلاند الامريكي(ان علم الاجرام هو العلم الذي يدرس الجريمة باعبارها ظاهرة اجتماعية ). ومع اختلاف التعريفات فإن الجوهر واحد يمكن تلخيصه في (ان علم الاجرام هو العلم الذي يتناول بالدراسة العلمية عوامل السلوك الاجرامي من اجل التوصل الى القوانين التي تحكم نشأة هذا السلوك وتطوره. (م 1)</t>
  </si>
  <si>
    <t>1) علم البيولوجيا الجنائية 2  )علم النفس الجنائي   3) علم الاجتماع الجنائي  (م2)</t>
  </si>
  <si>
    <t>ما هو تعريف الجريمة في علم الاجرام</t>
  </si>
  <si>
    <t>ما هو تعريف المجرم في علم الاجرام ؟ وفي نظر القانون ؟</t>
  </si>
  <si>
    <t xml:space="preserve">ما الفرق بين المجرم السوي وغير السوي </t>
  </si>
  <si>
    <t xml:space="preserve">تحدث عن الراسات الاجرامية قبل المدرسة الوضعية </t>
  </si>
  <si>
    <t>متى بدات بوادر الراسات العلمية لعوامل الاجرام</t>
  </si>
  <si>
    <t>يكون المجرم – في مفهوم علم الإجرام – هو "كل شخص أتى سلوكاً ينص القانون على تجريمه". ..........اما المجرم في نظر القانون "هو كل شخص صدر حكم قضائي نهائي بإدانته". (ص 8)</t>
  </si>
  <si>
    <t xml:space="preserve">المجرم السوي هو من يتمتع بقدر من الإدراك والاختيار يؤهله للمسؤولية الجنائية الكاملة"، أما "المجرم غير السوي فهو من لا يتمتع بهذا القدر، فتنعدم مسؤوليته الجنائية أو تخفف حسب الأحوال. (ص9) </t>
  </si>
  <si>
    <t>بدأت مع المدرسة الفرنسية البلجيكية (جيري ,كتليه ) (المدرسة الإحصائية ) ركزت على العوامل الاجتماعية ولكنها بالغات في التركيز على هذه العوامل مما أدى الى ظهور اتجاه لدراسة العامل الداخلي العضوي  للمجرم الذي يعد حجر الأساس لظهور المدرسة الوضعية الإيطالية.(ص 11)</t>
  </si>
  <si>
    <t>قبل المدرسة الوضعية كان البحث في أسباب الجريمة متجردا من الطابع العلمي ويقوم على التخمين. قديما نسبت الجريمة للارواح الشريرة .وكان العاب بتعذيب المجرم حتى يتخلص منها ...اما الاغريق أمثال ايبوقراط وسقراط وأفلاطون وأرسطو، الجريمة إلى فساد نفس المجرم، وهو فساد يرجع إلى عيوب خلقية جسيمة فيه .وقرر سوفوكلس Sophocles أن الجريمة هي نتيجة قرار صادر عن الآلهة ..سنة 1586، وضع ديلا بورتا مؤلفاً في علم الإجرام، ربط فيه بين الجريمة والعيوب الخلفية الظاهرة وايده دي لاشامير De la CHambre و داروين Darwin .ومنهم من اعتبر الجريمة ناتجة عن خلل بالمخ مثل افاتير Lavater وجال Gall  (ص 10)</t>
  </si>
  <si>
    <t>ما دور المدرسة الوضعية في علم الاجرام</t>
  </si>
  <si>
    <t>مؤسسها لمبروزو الإيطالي صاحب نظرية الانسان المجرم (المجرم بالميلاد) ومؤلف كتاب (الانسان المجرم ) وهو يرى ان المجرم انسان بدائي لم يتطور وظل بمميزات بدنية تميزه عن الانسان الحديث السوي (ص11)</t>
  </si>
  <si>
    <t>من أساليب البحث في علم الاجرام (ملاحظة الحالة الفردية ) تحدث عنه</t>
  </si>
  <si>
    <t>تدرس فردا معينا والسباب التي دفعته للاجرام وتدرس حياته ونشأته واجراء الفحوصات عليه .ولكن لها عدة عيوب منها :البعد عن الموضوعية والتسرع .</t>
  </si>
  <si>
    <t>أن يتناول الباحث بالدراسة مجموعة من الحالات الفردية، تتماثل في بعض العناصر أو الخصائص أو تشترك في أحد المواقف ذات الأهمية من الوجهة الإجرامية. من ذلك دراسة مجموعة ممن يرتكبون نوعاً معيناً من الجرائم أو مجموعة من المجرمين صغار السن، أو مجموعة من المجرمات، أو مجموعة من الأفراد يتماثلون من حيث الظروف الاقتصادية أو نوع المهنة أو درجة التعليم. وعادة هذه الدراسات دقيقة ويمكن تعميمها .</t>
  </si>
  <si>
    <t xml:space="preserve">دراسة الإحصاءات الجنائية من أهم أساليب البحث في علم الإجرام، "إذ هي وسيلة الدراسة الشاملة للظاهرة الإجرامية، ويمكن عن طريق هذه الدراسة التوصل إلى قواعد عامة على قدر بالغ من الأهمية في مجال الدراسات الجنائية بصفة عامة". ونشأت على يد المدرسة الفرنسية البلجيكية </t>
  </si>
  <si>
    <t xml:space="preserve">ماذا تعني ملاحظة مجموعات من الحالات المماثلة </t>
  </si>
  <si>
    <t>ماهي الإحصاءات الجنائية</t>
  </si>
  <si>
    <t>تقسم الإحصاءات الجنائية الى (خاصة بالجرائم كما ونوعا  وبطريقة الأسلوب الثابت والمتحرك) (إحصاءات خاصة بالمجرم) واما تقييمها فيعاب عليها عدم الدقة وإساءة التقدير والعجز عن تقييم صورة كاملة رقمية عن الاجرام الخفي او الرقم الأسود للاجرام.</t>
  </si>
  <si>
    <t xml:space="preserve">السؤال    1             </t>
  </si>
  <si>
    <t xml:space="preserve">  السؤال    2             </t>
  </si>
  <si>
    <t xml:space="preserve"> السؤال    3              </t>
  </si>
  <si>
    <t xml:space="preserve">السؤال    4       </t>
  </si>
  <si>
    <t xml:space="preserve">لم تنشأ الدراسات الإجرامية إلا بعد التطور الملحوظ الذي حدث في علوم الطب والنفس والاجتماع. </t>
  </si>
  <si>
    <t xml:space="preserve"> اوسع تعريف للاجرام للعالم االأمريكي سارلاند  "هو العلم الذي يدرس الجريمة باعتبارها ظاهرة اجتماعية"، </t>
  </si>
  <si>
    <r>
      <t xml:space="preserve">السؤال    4        </t>
    </r>
    <r>
      <rPr>
        <b/>
        <sz val="8"/>
        <color rgb="FF0070C0"/>
        <rFont val="Arial"/>
        <family val="2"/>
        <scheme val="minor"/>
      </rPr>
      <t xml:space="preserve">  </t>
    </r>
  </si>
  <si>
    <t xml:space="preserve"> السؤال    3       </t>
  </si>
  <si>
    <t>علم البيولوجيا الجنائية</t>
  </si>
  <si>
    <t>علم النفس الجنائي</t>
  </si>
  <si>
    <t>علم الاجتماع الجنائي</t>
  </si>
  <si>
    <t>جميع ماسبق</t>
  </si>
  <si>
    <t>فروع علم الإجرام</t>
  </si>
  <si>
    <t>الاجتماعي</t>
  </si>
  <si>
    <t>النفسي</t>
  </si>
  <si>
    <t>الجنائي</t>
  </si>
  <si>
    <t>كل سلوك إنساني، فعلاً كان أو امتناعاً، يتضمن خرقاً لقيم ومصالح اجتماعية يقدر المشرع جدارتها بالحماية الجنائية، فيقرر له جزاء جنائياً ..تعريف الجريمة من المفهوم :</t>
  </si>
  <si>
    <t>كل شخص أتى سلوكاً ينص القانون على تجريمه..تعريف المجرم في نظر:</t>
  </si>
  <si>
    <t>علماء الاجرام</t>
  </si>
  <si>
    <t>القانون</t>
  </si>
  <si>
    <t>النفس</t>
  </si>
  <si>
    <t>الاجتماع</t>
  </si>
  <si>
    <t>المجرم في نظر القانون "هو كل شخص صدر حكم قضائي نهائي بإدانته</t>
  </si>
  <si>
    <t>...هو من يتمتع بقدر من الإدراك والاختيار يؤهله للمسؤولية الجنائية الكاملة</t>
  </si>
  <si>
    <t>المجرم السوي</t>
  </si>
  <si>
    <t>المجرم الغير سوي</t>
  </si>
  <si>
    <t>المجرم المحترف</t>
  </si>
  <si>
    <t>المجرم العادي</t>
  </si>
  <si>
    <t>كانت الجريمة تمثل في العصور القديمة عدواناً على الآلهة وكان تعذيب المجرم ارضاء لها</t>
  </si>
  <si>
    <t>.... ارجعوا الجريمة إلى فساد نفس المجرم، وهو فساد يرجع إلى عيوب خلقية جسيمة فيه</t>
  </si>
  <si>
    <t>الاجابة 1 ,3.4</t>
  </si>
  <si>
    <t>افلاطون</t>
  </si>
  <si>
    <t>سقراط</t>
  </si>
  <si>
    <t>ايبوقراط</t>
  </si>
  <si>
    <t xml:space="preserve">كان للمدرسة الفرنسية البلجيكية فضل إلقاء الضوء على أهمية العوامل الاجتماعية في نطاق الدراسات الإجرامية </t>
  </si>
  <si>
    <t>الدراسة العلمية لشخص المجرم لم تبدأ إلا في منتصف القرن التاسع عشر مع نشأة علم</t>
  </si>
  <si>
    <t>البيولوجيا الجنائية</t>
  </si>
  <si>
    <t xml:space="preserve">علم النفس الجنائي </t>
  </si>
  <si>
    <t>علم السيكولوجيا</t>
  </si>
  <si>
    <t xml:space="preserve">السؤال    6          </t>
  </si>
  <si>
    <t xml:space="preserve">السؤال    8      </t>
  </si>
  <si>
    <t xml:space="preserve">السؤال    7         </t>
  </si>
  <si>
    <t xml:space="preserve">السؤال    9         </t>
  </si>
  <si>
    <t xml:space="preserve">السؤال    7       </t>
  </si>
  <si>
    <t xml:space="preserve"> السؤال   8          </t>
  </si>
  <si>
    <t xml:space="preserve">السؤال    5      </t>
  </si>
  <si>
    <r>
      <t xml:space="preserve">السؤال  6     </t>
    </r>
    <r>
      <rPr>
        <b/>
        <sz val="8"/>
        <color rgb="FF0070C0"/>
        <rFont val="Arial"/>
        <family val="2"/>
        <scheme val="minor"/>
      </rPr>
      <t xml:space="preserve">  </t>
    </r>
  </si>
  <si>
    <t xml:space="preserve">السؤال    2      </t>
  </si>
  <si>
    <t xml:space="preserve">السؤال    9           </t>
  </si>
  <si>
    <t xml:space="preserve">السؤال    10           </t>
  </si>
  <si>
    <t>ملاحظة الحالات الفردية</t>
  </si>
  <si>
    <t>ملاحظة مجموعات من الحالات المماثلة</t>
  </si>
  <si>
    <t>ملاحظة الإحصاءات الجنائية</t>
  </si>
  <si>
    <t>الاجابة 1,2,4</t>
  </si>
  <si>
    <t xml:space="preserve"> عيبه يؤدي بالباحث إلى التسرع في التعميم، فضلاً عما قد يحيط به من حيدة عن الموضوعية التي هي خاصة من خصائص البحث العلمي...</t>
  </si>
  <si>
    <t>ماهي اقسام الاحصاءات الجنائية</t>
  </si>
  <si>
    <t xml:space="preserve">العالم الايطالي لمبروزو هو أول من درس الإحصاءات </t>
  </si>
  <si>
    <t>ملاحظة الاحصاءات الجغرافية</t>
  </si>
  <si>
    <t xml:space="preserve"> الدراسة الكمية للظاهرة الإجرامية، أي دراسة الجرائم كلها دون تمييز.  و الدراسة النوعية للظاهرة الإجرامية، أي التركيز على مجموعة معينة من الجرائم من طرق :
</t>
  </si>
  <si>
    <t xml:space="preserve"> دراسة الاحصاءات الخاصة بالجرائم</t>
  </si>
  <si>
    <t xml:space="preserve"> ومن المشاكل التي تواجه الإحصاء الجنائي وتحد من فاعليته </t>
  </si>
  <si>
    <t>مشكلة الوحدة الإحصائية و الرقم الأسود للإجرام</t>
  </si>
  <si>
    <t>مشكلة عقلية المجرم</t>
  </si>
  <si>
    <t>مشكلة عدد المجرمين الاسوياء</t>
  </si>
  <si>
    <t>مشكلة الاحصاء الجغرافي</t>
  </si>
  <si>
    <t xml:space="preserve">دي لاشامير  و داروين أيدا نظرية  ديلا بورتا    </t>
  </si>
  <si>
    <t>كان للمدرسة الانجليزية فضل إلقاء الضوء على أهمية العوامل الاجتماعية في نطاق الدراسات الإجرامية</t>
  </si>
  <si>
    <t>ماهي نظرية المجرم بالميلاد وتتبع أي مدرسة</t>
  </si>
  <si>
    <t xml:space="preserve"> هي الفكرة الأساسية لدى لمبروزو Lombroso وهي وجود "نموذج إجرامي بشري" يتميز بخصائص جسدية (مثل تجويف بالجمجمة يشبه القرد وضيق جبهته واعوجاج اسنانه )ونفسية، تجعل من غير الممكن مساءلته بأي نوع من المسؤولية الأخلاقية. ولكن انتفاء المسؤولية لا يعني انعدام خطورته بالنسبة للمجتمع، ومن ثم يتعين استبعاده بطريقة أو بأخرى. وهذه تتبع المدرسة البيولوجية </t>
  </si>
  <si>
    <t xml:space="preserve">ينقصها الدليل العلمي..التعميم والتسرع في غير محله...عدم معرفة ماهية الإنسان البدائي وتشبيهه بالمجرم...الجهل بقوانين الوراثة..إنكار لعامل البيئة والظروف
الاجتماعية في نشأة الجريمة
</t>
  </si>
  <si>
    <t>ما هو النقد لنظرية الانسان المجرم</t>
  </si>
  <si>
    <t>من أيد لمبروز ومن انتقده</t>
  </si>
  <si>
    <t xml:space="preserve">لاقت آراء لمبروزو في البداية نجاحاً بالغاً، جذب إليه عدداً كبيراً من التلاميذ والمؤيدين، الذي اعتنقوا آراء وأفكار الأستاذ. وفي سنة 1885، انعقد في حضوره وعلى شرفه المؤتمر الأول للانتربولوجيا الجنائية في روما، حيث عرض أفكاره. ويشير ذلك إلى الحفاوة التي استقبلت بها آراء لمبروزو Lombroso في بدايتها. 
لكن سرعان ما انقشعت سحابة الحفاوة هذه، وبدأ الهجوم على آرائه منذ المؤتمر الثاني للانتربولوجيا الجنائية الذي انعقد في باريس في سنة 1889. وكان النقد عنيفاً، وصل إلى حد السخرية منه، لا سيما تلك الانتقادات التي وجهها العالم الإنجليزي جورنج Goreng. 
</t>
  </si>
  <si>
    <t>كان لها فضل كبير في توجيه الدراسات الإجرامية صوب دراسة شخص المجرم من الناحيتين العضوية والنفسية، توصلا لاكتشاف الأسباب التي تدفعه إلى الإجرام</t>
  </si>
  <si>
    <t>ما الاسم الآخر لنظرية ديتوليو</t>
  </si>
  <si>
    <t>التكوين الاجرامي</t>
  </si>
  <si>
    <t xml:space="preserve">الاستعداد السابق للإجرام </t>
  </si>
  <si>
    <t>اجابة 2و3</t>
  </si>
  <si>
    <t>المجرم بالميلاد</t>
  </si>
  <si>
    <t xml:space="preserve">نظرية المجرم بالميلاد </t>
  </si>
  <si>
    <t>نظرية التكوين الاجرامي</t>
  </si>
  <si>
    <t>نظرية الاستعداد السابق للاجرام</t>
  </si>
  <si>
    <t>نظرية الاجرام النفسي</t>
  </si>
  <si>
    <t>ما ابرز ما جاء في نظرية دي توليو</t>
  </si>
  <si>
    <t>ان الاجرام مرجعه استعداد سابق لدى
الشخص توقظه عوامل خارجية تطغى على
العوامل المانعة فتتولد الجريمة في الواقع .وتسمى نظرية التكوين الاجرامي او الاستعداد السابق للاجرام ,ويمكن تلخيصها كالتالي:  استعداد سابق للاجرام +طغيان العوامل الدافعة+ضعف او انعدام العوامل المانعة =الجريمة</t>
  </si>
  <si>
    <t>جوهر نظيرة ديتوليو ان الاستعداد الذاتي للجريمة ليس كافيا بل يجب ان يكون هناك عوامل خارجية</t>
  </si>
  <si>
    <t>دي توليو يساوي بين التكوين أو الاستعداد السابق للإجرام لدى المجرم وبين الظروف الخارجية التي أثارت لديه النزعة الإجرامية من حيث قوة كل منهما في الدفع إلى الجريمة ويجعلهما بنفس القوة.</t>
  </si>
  <si>
    <r>
      <t xml:space="preserve">السؤال    3     </t>
    </r>
    <r>
      <rPr>
        <b/>
        <sz val="8"/>
        <color rgb="FF0070C0"/>
        <rFont val="Arial"/>
        <family val="2"/>
        <scheme val="minor"/>
      </rPr>
      <t xml:space="preserve">      </t>
    </r>
  </si>
  <si>
    <t xml:space="preserve">السؤال    3         </t>
  </si>
  <si>
    <r>
      <t xml:space="preserve">السؤال   5       </t>
    </r>
    <r>
      <rPr>
        <b/>
        <sz val="8"/>
        <color rgb="FF0070C0"/>
        <rFont val="Arial"/>
        <family val="2"/>
        <scheme val="minor"/>
      </rPr>
      <t xml:space="preserve">  </t>
    </r>
  </si>
  <si>
    <r>
      <t xml:space="preserve">السؤال    6          </t>
    </r>
    <r>
      <rPr>
        <b/>
        <sz val="8"/>
        <color rgb="FF0070C0"/>
        <rFont val="Arial"/>
        <family val="2"/>
        <scheme val="minor"/>
      </rPr>
      <t xml:space="preserve"> </t>
    </r>
  </si>
  <si>
    <t xml:space="preserve">السؤال    4          </t>
  </si>
  <si>
    <t xml:space="preserve">السؤال    4        </t>
  </si>
  <si>
    <r>
      <t xml:space="preserve">السؤال  6        </t>
    </r>
    <r>
      <rPr>
        <b/>
        <sz val="8"/>
        <color rgb="FF0070C0"/>
        <rFont val="Arial"/>
        <family val="2"/>
        <scheme val="minor"/>
      </rPr>
      <t xml:space="preserve">  </t>
    </r>
  </si>
  <si>
    <r>
      <t xml:space="preserve">السؤال    5       </t>
    </r>
    <r>
      <rPr>
        <b/>
        <sz val="8"/>
        <color rgb="FF0070C0"/>
        <rFont val="Arial"/>
        <family val="2"/>
        <scheme val="minor"/>
      </rPr>
      <t xml:space="preserve">  </t>
    </r>
  </si>
  <si>
    <t>ماهي الجوانب في شخصية الفرد  التي تدرسها نظرية ديتوليو؟</t>
  </si>
  <si>
    <t xml:space="preserve">وتدرس شخصية الفرد من ثلاثة نواحي: 
1. فحص أعضاء الجسم الخارجية. 
2. دراسة وظائف الأعضاء الداخلية، مثل الجهاز التنفسي والجهاز العصبي والتناسلي والغدي. 
3. دراسة الجانب النفسي، أي قياس غرائز النفس وما تشعر به من حاجات تولدها هذه الغرائز وقدر هذه الحاجات
</t>
  </si>
  <si>
    <t>من دراسة شخصية المجرمين ,خلص ديتوليو الى ان التكوين الاجرامي يتميز ب...</t>
  </si>
  <si>
    <t xml:space="preserve">1. من ناحية أعضاء الجسم الخارجية، لاحظ دي توليو Tullio   DIأن المجرم بالتكوين يكون مصاباً بعيوب في أعضاء جسمه، منها ما يتوافر في الدماغ ومنها ما يوجد في شقي الجبهة. 
2. من ناحية وظائف الأعضاء الداخلية، وجد في المجرمين بالتكوين عيوباً في إفرازات الغدد الداخلية، وخللاً في الجهاز الدموي أو البولي، واضطراباً في الجهاز العصبي. 
3. أما من الناحية النفسية، فيوجد لدى المجرم بالتكوين الخصائص النفسانية التالية: 
• شذوذ في الجانب الغريزي العاطفي من نفسه، والشذوذ في الغريزة الجنسية، والشذوذ في غريزة الدفاع عن النفس. 
• شعور بالارتياح عقب ارتكاب الجريمة. 
• ضعف التعلق بالمثل العليا والقيم الدينية والخلقية. 
• ضعف في القدرة على المقاومة النفسية لظروف خارجية بمقدور الرجل العادي أن يقاومها في الغالب
</t>
  </si>
  <si>
    <t>1. تمسىكه المطلق بفكىرة التكوين الاجرامىي
او الاستعداد السابق لدى كافة المجرمين
2. انكارها للدور السببىي المستقل للعوامل
البيئية المحيطة بالمجرم لان منطقه  لا
يسمح بإضفاء قوة تسبيب السلوك
الاجرامي</t>
  </si>
  <si>
    <t>من عيوب نظرية الاستعداد المسبق (التكوين الاجرامي)</t>
  </si>
  <si>
    <t>كانت المدارس الاجتماعية  رد الفعل على الآراء التي قال بها لمبروزو، والتي عزت الجريمة إلى العوامل البيولوجية دون سواها</t>
  </si>
  <si>
    <t>من اصحاب نظرية (القانون الحراري للاجرام)</t>
  </si>
  <si>
    <t>قام كتيليه Qutelet وجيري Jerry بدراسة الإحصاءات الجنائية الفرنسية عن الإجرام، والتي نشرت عن الفترة 1826 إلى 1830. وقد أدهشهما ما لاحظاه من الثبات المضطرد للإجرام، ومن تخصص الإجرام حسب الأقاليم. فقد لاحظا أن جرائم الاعتداء على الأشخاص تزيد في الأقاليم الجنوبية من فرنسا، وأثناء الفصول الحارة، بينما تكثر جرائم الاعتداء على الأموال في الأقاليم الشمالية منها، وخلال الفصول الباردة. وكانت هاتان الملحوظتان مناسبة لظهور أول القوانين في علم الإجرام، إذ كانتا أساساً استخلص منه العالمان القانون الحراري للإجرام. ومؤدى هذا القانون وجود ارتباط بين ظاهرة الإجرام من ناحية وبين الموقع الجغرافي وفصول السنة من ناحية أخرى</t>
  </si>
  <si>
    <t>ما اساس الحرية الجنائية في القرآن الكريم</t>
  </si>
  <si>
    <t xml:space="preserve">السؤال    1        </t>
  </si>
  <si>
    <t xml:space="preserve">السؤال    2                 </t>
  </si>
  <si>
    <t xml:space="preserve">السؤال    2       </t>
  </si>
  <si>
    <t>العالمان البلجيكي كتيليه Qutelet والفرنسي جيري Jerry. اسسا :</t>
  </si>
  <si>
    <t>القانون الحراري للاجرام</t>
  </si>
  <si>
    <t xml:space="preserve">نظرية الاحصاءات الجنائية </t>
  </si>
  <si>
    <t>اجابة 1 و2</t>
  </si>
  <si>
    <t>المؤتمر الثاني للانتربولوجيا الجنائية الذي انعقد بباريس وانتقدت فيه نظرية لمبروز كان عام</t>
  </si>
  <si>
    <t>طبيبا بالجيش واختصاصيا بالطب الشرعي</t>
  </si>
  <si>
    <t xml:space="preserve">وظيفة أستاذ الانتربولوجيا الجنائية في جامعة روما </t>
  </si>
  <si>
    <t>كبير الأطباء في أهم السجون بمدينة روما</t>
  </si>
  <si>
    <t>طبيب عام</t>
  </si>
  <si>
    <t>بدأ لمبروزو Lombroso حياته :</t>
  </si>
  <si>
    <t xml:space="preserve">السؤال    7  </t>
  </si>
  <si>
    <t xml:space="preserve">السؤال   8         </t>
  </si>
  <si>
    <r>
      <t xml:space="preserve">السؤال    9        </t>
    </r>
    <r>
      <rPr>
        <b/>
        <sz val="8"/>
        <color rgb="FF0070C0"/>
        <rFont val="Arial"/>
        <family val="2"/>
        <scheme val="minor"/>
      </rPr>
      <t xml:space="preserve"> </t>
    </r>
  </si>
  <si>
    <t xml:space="preserve">السؤال    10         </t>
  </si>
  <si>
    <t>بدا علم الاجرام ينحى منحى علمي في النصف الثاني من القرن الثامن عشر</t>
  </si>
  <si>
    <t xml:space="preserve">دي توليو  وهو أحد تلاميذ لمبروزو الذي نشر عدد من المؤلفات منها (مطول الانتربولوجيا الجنائية) و(مبادى علم الإجرام الإكلينيكي). </t>
  </si>
  <si>
    <t xml:space="preserve">أسهم في تأسيس نظرية المدرسة الجغرافية من خلال استنتاج الثبات المضطرد للإجرام حسب الأقاليم بعد دراسة الإحصائيات الجنائية الفرنسية عن الفترة 1826 إلى 1830 م </t>
  </si>
  <si>
    <t>جيري وكتليه</t>
  </si>
  <si>
    <t>جيري ولمبروزو</t>
  </si>
  <si>
    <t>ديوتولو وكتليه</t>
  </si>
  <si>
    <t>جورنج وجيري</t>
  </si>
  <si>
    <t>ازدهرت الدراسات الاجتماعية للظاهرة الإجرامية في</t>
  </si>
  <si>
    <t>انجلترا</t>
  </si>
  <si>
    <t xml:space="preserve">الولايات المتحدة الامريكية </t>
  </si>
  <si>
    <t xml:space="preserve">ايطاليا </t>
  </si>
  <si>
    <t>فرنسا</t>
  </si>
  <si>
    <t>نشأت المدارس الاجتماعية التي تتميز بأخذها بالعوامل الاجتماعية والظروف البيئية في تولد السلوك الإجرامي في ايطاليا</t>
  </si>
  <si>
    <t>عدل لمبروزو نظريته مقرراً أن الإجرام يعد صورة أو نوعية من الصرع تدفع المجرم إلى ارتكاب أفعال عنيفة بعد :</t>
  </si>
  <si>
    <t>فحصه للمجرم سييد المصاب بالصرع</t>
  </si>
  <si>
    <t>عثوره على جثة فييلا وفحصها</t>
  </si>
  <si>
    <t>تشريحه لعدد من السجناء</t>
  </si>
  <si>
    <t>تشريحع لعدد من قتلى الحرب</t>
  </si>
  <si>
    <t xml:space="preserve">السؤال    7            </t>
  </si>
  <si>
    <t xml:space="preserve">السؤال    8       </t>
  </si>
  <si>
    <r>
      <t xml:space="preserve">السؤال    9            </t>
    </r>
    <r>
      <rPr>
        <b/>
        <sz val="8"/>
        <color rgb="FF0070C0"/>
        <rFont val="Arial"/>
        <family val="2"/>
        <scheme val="minor"/>
      </rPr>
      <t xml:space="preserve"> </t>
    </r>
  </si>
  <si>
    <t xml:space="preserve">السؤال    10        </t>
  </si>
  <si>
    <t>ما قاله لمبروزو Lombroso من اختلاف بين الشخص العادي والمجرم مثبت علميا</t>
  </si>
  <si>
    <t>نظريته تنكر  عامل البيئة والظروف الاجتماعية في نشأة الجريمة :</t>
  </si>
  <si>
    <t xml:space="preserve">لومبروزو </t>
  </si>
  <si>
    <t>كتلييه</t>
  </si>
  <si>
    <t>ديتيليو</t>
  </si>
  <si>
    <t>جورنج</t>
  </si>
  <si>
    <t xml:space="preserve">استعداد إجرامي سابق+ طغيان في العوامل الدافعة+ ضعف أو انعدام في العوامل المانعة = الجريمة تعبر عن نظرية </t>
  </si>
  <si>
    <t>دي توليو</t>
  </si>
  <si>
    <t>لقيت نظرية دي توليو Di Tullio قبولاً في إيطاليا، حيث أيدها كثيرون من علماء الإجرام، كما صادفت ترحيباً خارج إيطاليا، لا سيما في ألمانيا وفي فرنسا وفي أمريكا الجنوبية.</t>
  </si>
  <si>
    <t>مضمون النظرية الاشتراكية :تعد الاجرام ، أحد "المنتجات" الرأسمالية. فالجريمة ترتبط بالنظام الرأسمالي أوثق ارتباط,..........لأنها في نظرهم تبدو بمثابة رد فعل طبيعي ضد الظلم الاجتماعي الذي يولده النظام الرأسمالي بحكم تركيبه. وهذا يفسر في نظر هذه المدرسة ظهور الجريمة بصفة خاصة لدى الطبقات الكادحة "البروليتاريا Proletarius ". 
وفي تقدير أنصار المدرسة الاشتراكية، لن يكون للجريمة وجود حقيقي في ظل مجتمع اشتراكي</t>
  </si>
  <si>
    <t>ما مضمون النظرية الاشتراكية لتفسير الاجرام</t>
  </si>
  <si>
    <t xml:space="preserve">ايد النظرية الاشتراكية ,الهولندي بونجر الذي نشر في سنة 1905 كتاباً عنوانه "الإجرام والظروف الاقتصادية". قام فيه بتأصيل النظرية الماركسية في الإجرام وبيان مساوئ النظام الرأسمالي الناشئة عن المنافسة، ونظام الأجور والأسعار، واستغلال الطبقة العاملة ..وكذلك  المؤلف الذي نشره "فون كان Van Kan " في سنة 1903 تحت عنوان "الأسباب الاقتصادية للإجرام، دراسة تاريخية وانتقادية للسببية الإجرامية"، ومنها كذلك الرسالة التي نشرها "روزنجارت Rozengart " في سنة 1929 وموضوعها "الجريمة كمنتج اجتماعي واقتصادي". </t>
  </si>
  <si>
    <t>من أيد النظرية الاشتراكية وكتب عنها ؟</t>
  </si>
  <si>
    <t>ما تقييم المظرية الاشتراكية في تفسير الاجرام؟</t>
  </si>
  <si>
    <t>1. أنها لا تصلح إلا لتفسير جرائم المال التي تهدف إلى الكسب، وهي تلك الطائفة من الجرائم التي تتأثر إلى حد كبير بالظروف الاقتصادية. 
2. أنها ليست منطقية فيما انتهت إليه. ذلك أنها ترى أن الإجرام ينحصر في فئة محدودة من الأشخاص داخل المجتمع الرأسمالي، هي الطبقة الكادحة أو "البروليتاريا Proletarius  "، وهذا غير صحيح. 
3. أن التجربة العملية تدحض منطق النظرية الاشتراكية. فالدول الاشتراكية لم تتمكن من القضاء تماماً على الجريمة رغم خلوها من التركيبة الرأسمالية التي تؤدي حتماً إلى الإجرام. وليس من الثابت علمياً أن الجرائم في الدول الرأسمالية أكثر عدداً أو حدة من تلك التي ترتكب في الدول الاشتراكية. 
4. أن منطق النظرية الاشتراكية يترتب عليه التسليم بأن الجريمة هي فعل المقهورين اقتصادياً، والذين يرتكبون الجريمة كرد فعل طبيعي على الظلم الذي يتعرضون له. كما أن الأغنياء لا يرتكبون الجرائم لأن وضعهم في المجتمع الرأسمالي يسمح لهم بإشباع حاجاتهم بالطرق القانونية المشروعة</t>
  </si>
  <si>
    <t>النظرية الاشتراكية يعيبها مغالاتها في الاعتداد بأثر العامل الاقتصادي في ظاهرة الإجرام، والاقتصار عليه كعامل وحيد تعزى إليه الظاهرة الإجرامية. وليس ذلك بالمنطق العلمي</t>
  </si>
  <si>
    <t>مضمون الصياغة الجديدة للنظرية ........  لم يتغير في القرن العشرين عنه في القرن التاسع عشر، إنما الذي تغير هو الألفاظ المعبرة عن أثر الظروف الاقتصادية على الظاهرة الإجرامية ...</t>
  </si>
  <si>
    <t xml:space="preserve">الاشتراكية </t>
  </si>
  <si>
    <t xml:space="preserve">الاجتماعية </t>
  </si>
  <si>
    <t>الجنائية</t>
  </si>
  <si>
    <t>البيولوجية</t>
  </si>
  <si>
    <t xml:space="preserve">المدرسة الاجتماعية الأوروبية تضم </t>
  </si>
  <si>
    <t>خمس نظريات</t>
  </si>
  <si>
    <t>نظريتين</t>
  </si>
  <si>
    <t>ثلاث نظريات</t>
  </si>
  <si>
    <t>اربع نظريات</t>
  </si>
  <si>
    <t>نظرية الوسط الاجتماعي (لاكساني) ملخصها 1* ان المجتمعات هي من ينتج المجرمين فهو الوعاء المنشط للاجرام 2* المجرم عبارة عن ميكروب غير نشط ويقوم المجتمع بتنشيطه ........ومن عيوبها انها تهمل الجوانب الفردية للاجرام ولا تفسير كيف يؤثر المجتمع على المجرم</t>
  </si>
  <si>
    <t>ما هي نظرية  لاكساني ؟</t>
  </si>
  <si>
    <t>ما هي نظرية (تارد)</t>
  </si>
  <si>
    <t>هي نظرية التأثير النفسي  وفيها يرى تارد :أن كل فرد يتصرف في المجتمع وفقاً للعادات والأعراف التي يقبلها الوسط الذي يعيش فيه. فإذا سرق أو قتل فإنه لا يفعل سوى تقليد آخر سبقه إلى هذا السلوك. 
ويعني ذلك أن الفرد لا يرتكب الجريمة لخلل في تكوينه العضوي أو النفسي وإنما يرتكبها تحت وطأة مؤثر نفسي اجتماعي هو التقليد. ..........
عيبها ان فيها مبالغة في اعطاء التقليد العامل الاساسي في نشوء الجريمة واهمال بقية العوامل .</t>
  </si>
  <si>
    <t>ما هي نظرية دوركايم؟</t>
  </si>
  <si>
    <r>
      <t>تسمى نظرية البنيان الاجتماعي .....يميزها أنها تربط السلوك الإجرامي بالهيكل الاجتماعي والثقافي للمجتمع....واستخلص دوركايم ان الاجرام  يجد أسبابه في ال</t>
    </r>
    <r>
      <rPr>
        <u/>
        <sz val="16"/>
        <color theme="1"/>
        <rFont val="Arial"/>
        <family val="2"/>
        <scheme val="minor"/>
      </rPr>
      <t>بنيان الثقافي للمجتمع الذي تحدث فيه</t>
    </r>
    <r>
      <rPr>
        <sz val="16"/>
        <color theme="1"/>
        <rFont val="Arial"/>
        <family val="2"/>
        <charset val="178"/>
        <scheme val="minor"/>
      </rPr>
      <t xml:space="preserve"> الجريمة. فليس سبب الجريمة عيوباً في الفرد، وإنما سببها التنظيم الاجتماعي وثقافة المجتمع. ويظهر هذا التفسير دور البيئة الصالحة الخالية من المفاسد والموبقات في بناء الإنسان الصالح، وهو ما يحرص عليه المنهج الإسلامي في بناء الفرد الصالح ليكون نواة المجتمع القويم الخالي من عوامل الإجرام.</t>
    </r>
  </si>
  <si>
    <t>الوسط الاجتماعي هو الوعاء المنشط والملائم للإجرام، والمجرم عبارة عن ميكروب، ينمو وينتشر في البيئة الملائمة (نظرية .....</t>
  </si>
  <si>
    <t>نظرية الوسط الاجتماعي (لاكساني)</t>
  </si>
  <si>
    <t>نظرية الوسط الاجتماعي (تارد)</t>
  </si>
  <si>
    <t>نظرية التاثير النفسي(لاكياني)</t>
  </si>
  <si>
    <t>الأفراد يتحكم فيهم واقع اجتماعي يسمى "التقليد".</t>
  </si>
  <si>
    <t>نظرية التأثير النفسي لتارد</t>
  </si>
  <si>
    <t>نظرية الوسط الاجتماعي للاكساني</t>
  </si>
  <si>
    <t>نظرية البنيان الثقافي لدوركابم</t>
  </si>
  <si>
    <t>نظرية الجماعات المتباينة لسذر لاند</t>
  </si>
  <si>
    <t>المدرسة الاشتراكية قامت على كتابات انجل وماركس</t>
  </si>
  <si>
    <t>نظرية البنيان الثاقافي تقوم على تأثر الفرد بعادات بمجتمعه (التقليد)</t>
  </si>
  <si>
    <t xml:space="preserve"> الاجرام يجد أسبابه في البنيان الثقافي للمجتمع الذي تحدث فيه الجريمة. فليس سبب الجريمة عيوباً في الفرد، وإنما سببها التنظيم الاجتماعي وثقافة المجتمع (نظرية تارد)</t>
  </si>
  <si>
    <t xml:space="preserve">لاكساني ,تارد , دوركايم ,اقطاب المدرسة الأوروبية </t>
  </si>
  <si>
    <t xml:space="preserve">ما هي النظرية البيئية لكليفوردشو </t>
  </si>
  <si>
    <t xml:space="preserve">أن تكوين الشخصية لا يرتبط بالأصل الذي ينتمي إليه السكان، ولكنه يرتبط بالإقامة في منطقة سكانية غير ملائمة، ولذلك أطلق على هذه النظرية اسم "البيئية". وقد قادت هذه النظرية إلى الكلام عما يسمى "البقع الإجرامية" أو ما يطلق عليه أيضا "العشوائيات"، وهي مناطق جغرافية داخل المدينة، تسودها ظروف اجتماعية واقتصادية غير ملائمة إلى درجة كبيرة، إضافة إلى معدل مرتفع من الإجرام يجد تفسيره في هذه الظروف غير الملائمة ذاتها. هذه المناطق الجغرافية ذات الظروف المعيشية غير الملائمة، التي تفتقر إلى الحد الأدنى من الخدمات الذي يحفظ كرامة الإنسان، هي ما يطلق عليه "المناطق العشوائية أو العشوائيات". 
والواقع أن هذا التصوير لسبب الظاهرة الإجرامية كان له دور كبير في الدراسات التي اتجهت نحو محاولة تحديد الروابط التي توجد بين المدن وظاهرة الإجرام. فقد اتجه البحث إلى بيان تأثير الحياة في المدن أو في مناطق محددة منها على سلوك الأفراد، وبالتالي دفعهم إلى طريق الإجرام. 
</t>
  </si>
  <si>
    <t xml:space="preserve">سذرلاند Sutherlandيرفض اعتبار السلوك الإجرامي سلوكاً موروثاً، فالإجرام لا يورث، وإنما يكتسب بالتعلم الذي يحدث نتيجة انخراط الفرد في جماعة، ويحدد نوع هذه الجماعة وقواعد السلوك والقيم السائدة فيها ما إذا كان الفرد سيتعلم الإجرام أم لا. فإن كان أفراد هذه الجماعة ممن يحترمون القانون ويلتزمون بأوامره ونواهيه، تخلق الفرد بأخلاقهم وتعلم منهم السلوك المتفق مع القانون. أما إن كانوا ممن يؤيدون انتهاك أوامر القانون ونواهيه، فالغالب أن ينهج الفرد نهجهم ويسير معهم على الصراط غير القويم، ويكون انحراف الشخص في الحالة الأخيرة مؤكداً إن اقتصر في علاقاته على أفراد جماعته، واعتزل الجماعات الأخرى التي يغلب على أفرادها احترام القانون. </t>
  </si>
  <si>
    <t>ماهي نظرية الجماعات المتباينة لسذر لاند</t>
  </si>
  <si>
    <t>ما عيوب نظرية سذر لاند</t>
  </si>
  <si>
    <t>تفرض ان الشخص مكره على الدخول لجماعة ما ولايستطيع اختيار اصدقاءه ...لاياخذ بالاعتبار التباين داخل الجماعة فهناك من سيحترم القانون وهناك من سينتهكه...الاجرام ليس ثمرة التعلم وحده بل هناك عوامل شخصية تؤثر فيه.</t>
  </si>
  <si>
    <t>يرى ان الجريمة تنشأ من التصادم الذي يحدث في المجتمع بين قواعد السلوك المختلفة ,فالفئات المتدنية ثقافيا اكثر استجابة للسلوك الاجرامي  وتسمى هذه النظرية أحيانا بالثقافات المتدنية الإجرامية</t>
  </si>
  <si>
    <t>ما هي نظرية تنازع الثقافات لسيلين</t>
  </si>
  <si>
    <t>نظرية الجماعات المتباينة قادت نحو محاولة تحديد الروابط التي توجد بين المدن وظاهرة الإجرام</t>
  </si>
  <si>
    <t xml:space="preserve">نظريته تركز على تعلم الفرد من محيطه الذي سيحدد هل سيتعلم الاجرام ام حسب سلوك المحيط او الجماعة </t>
  </si>
  <si>
    <t>سذر لاند (الجماعات المتباينة)</t>
  </si>
  <si>
    <t>كليفرد شو (النظرية البيئية)</t>
  </si>
  <si>
    <t>دوركايم البنيان الاجتماعي</t>
  </si>
  <si>
    <t>الإمعان في الفردية</t>
  </si>
  <si>
    <t>وسرعة الحركة</t>
  </si>
  <si>
    <t>تنازع الثقافات</t>
  </si>
  <si>
    <t>تجاهلت دور الفرد عندما تتباين المواقف داخل الجماعة التي يدخل فيها، ويتبنى البعض موقفاً إجرامياً بينما ينجح الآخرون إلى احترام القانون</t>
  </si>
  <si>
    <t>نظرية سذرلاند (الجماعات المتباينة)</t>
  </si>
  <si>
    <t>نظرية سيلين (تنازع الثقافات)</t>
  </si>
  <si>
    <t>نظرية كولفيدشو (البيئية)</t>
  </si>
  <si>
    <t>نظرية لاكساني (الوسط الاجتماعي)</t>
  </si>
  <si>
    <t>سيلين (نظرية تنازع الثقافات)</t>
  </si>
  <si>
    <t>يرى ان تكوين الشخصية لا يرتبط بالأصل الذي ينتمي إليه السكان، ولكنه يرتبط بالإقامة في منطقة سكانية غير ملائمة:</t>
  </si>
  <si>
    <t>كليفوردشو (النظرية البيئية)</t>
  </si>
  <si>
    <t>تارد (التاثير النفسي الاجتماعي)</t>
  </si>
  <si>
    <t>سيلين (تنازع الثقافات)</t>
  </si>
  <si>
    <t>(دور البيئة الصالحة الخالية من المفاسد والموبقات في بناء الإنسان الصالح، وهو ما يحرص عليه المنهج الإسلامي في بناء الفرد الصالح ليكون نواة المجتمع القويم الخالي من عوامل الإجرام.)يتفق مع نظرية</t>
  </si>
  <si>
    <t>نظرية البنيان الثقافي (دوركايم)</t>
  </si>
  <si>
    <t xml:space="preserve">التقليد دوره أساسي لكنه ليس العامل الوحيد الذي يفسر الإجرام..من عيوب نظرية </t>
  </si>
  <si>
    <t xml:space="preserve">جبرائيل تارد Gabriel Tarde من علماء الاجتماع، وله مؤلفات كثيرة منها: الإجرام مقارناً (1886)، قوانين التقليد (1890)، الفلسفة الجنائية (1890)، ودراسات جنائية واجتماعية. </t>
  </si>
  <si>
    <t>النظرية البيئية يعيبها مغالاتها في الاعتداد بأثر العامل الاقتصادي في ظاهرة الإجرام</t>
  </si>
  <si>
    <t>الوحدة الثالثة</t>
  </si>
  <si>
    <t xml:space="preserve">الوحدة الثالثة </t>
  </si>
  <si>
    <t>تقتصر الخصائص التي تنتقل من الآباء إلى الأبناء على لحظة تكوين الفرد، أي حين الإخصاب فقط</t>
  </si>
  <si>
    <t>المدرسة البيولوجية لجراز</t>
  </si>
  <si>
    <t>المدرسة البيولوجية للمبروزو</t>
  </si>
  <si>
    <t>المدرسة الوراثية لمندل</t>
  </si>
  <si>
    <t>مدرسة لاكساني</t>
  </si>
  <si>
    <t xml:space="preserve">وفقاً لهذه المدرسة لا يمكن القول بأن الاستعداد الإجرامي للأجداد هو الذي ينتقل بالوراثة، وإنما ينتقل  "الاتجاهات" أو "الإمكانات" التي تكمن خلفه، والتي تعتبر عوامل إجرامية، مثل القابلية للإثارة والنزعة العدوانية و الامبالاة العاطفية. </t>
  </si>
  <si>
    <t>الاستعداد الإجرامي  يقصد به أنه احتمال سابق يتضمن قوة داخلية تتضافر معها مجموعة من القوى الخارجية، فيعبر الاستعداد عن نفسه في صورة جريمة</t>
  </si>
  <si>
    <t xml:space="preserve">أثبت علماء الوراثة، وعلى رأسهم العالم النمساوي Mendel مندل، أن هناك عدداً من الخصائص ينتقل لحظة التكوين من الأبوين إلى الأبناء عن طريق الإخصاب..ولا تقتصر الخصائص التي تنتقل من الآباء إلى الأبناء على لحظة تكوين الفرد.بل يتأثر اثناء الحمل بعومل داخلية وخارجية بالنسبة لأمه..و الوراثة لا تنقل كافة خصائص الأبوين إلى الأبناء وإنما ينتقل منها قدر يسير..كما ذهب العلماء إلى القول بأن الذي ينتقل بالوراثة ليس هو الخصائص ذاتها، وإنما "اتجاهات" أو إمكانات يمكن أن تتحول إلى خصائص أو تظل ساكنة. </t>
  </si>
  <si>
    <t xml:space="preserve">ناقش آراء علماء الوراثة في انتقال الصفات والخصائص </t>
  </si>
  <si>
    <t>ما هو رأي المدرسة البيولوجية "لجراز"Graz في انتقال الصفات والخصائص ؟</t>
  </si>
  <si>
    <t>الاستعداد الإجرامي أنه احتمال سابق يتضمن قوة داخلية تتضافر معها مجموعة من القوى الخارجية، فيعبر الاستعداد عن نفسه في صورة جريمة</t>
  </si>
  <si>
    <t>ماهو الاستعداد الاجرامي؟</t>
  </si>
  <si>
    <t>لا يمكن القول أن الاستعداد الإجرامي للأجداد هو الذي ينتقل بالوراثة، وإنما الذي ينتقل هو فحسب "الاتجاهات" أو "الإمكانات" التي تكمن خلفه، والتي يمكن اعتبارها عوامل إجرامية، مثل القابلية للإثارة والنزعة العدوانية وانعدام المبالاة العاطفية..</t>
  </si>
  <si>
    <t>أساليب دراسة تأثير الوراثة على الشخصية الإجرامية</t>
  </si>
  <si>
    <t>أساليب دراسة تأثير السلالة على الشخصية الإجرامية</t>
  </si>
  <si>
    <t>أساليب دراسة تأثير الذكاء على الشخصية الإجرامية</t>
  </si>
  <si>
    <t>أساليب دراسة تأثير العاطفة على الشخصية الإجرامية</t>
  </si>
  <si>
    <t>دراسة عائلات المجرمين,الدراسة الإحصائية,دراسة التوائم..من</t>
  </si>
  <si>
    <t xml:space="preserve">1 -دراسة عائلات المجرمين: وهي تقوم على حصر أفراد عائلة معينة كان أصلها مجرما أو منحرفا، ثم إجراء تعداد لحالات الإجرام فيها ونوعيات الجرائم التي تواتر عليها أفراد العائلة من جيل إلى جيل. ويهدف هذا الأسلوب إلى تحديد مدى انتشار الإجرام بين أفراد العائلة الواحدة. الدراسة الإحصائية: تقوم على ملاحظة مجموعة من المجرمين والبحث بصدد كل واحد منهم عن عدد الأفراد المجرمين من فروع كل أسرة. والفارق بين هذه الطريقة وسابقتها أن الطريقة الإحصائية لا تقتصر على حالة فردية هو الأصل البعيد لأسرة معينة، وإنما يتم اختيار حالات عديدة ومتنوعة من المجرمين أو المنحرفين.دراسة التوائم: تقوم هذه الدراسة على دراسة ومقارنة سلوك التوائم لتحديد قدر الدور الذي تلعبه الوراثة في توجيه سلوك كل منهم. </t>
  </si>
  <si>
    <t>ما هي اساليب دراسة تأثير الوراثة على الشخصية الإجرامية</t>
  </si>
  <si>
    <t>الرأى الغالب يتفق ان  للسلالة دور في تسبيب السلوك الإجرامي</t>
  </si>
  <si>
    <t xml:space="preserve">الدراسات الإحصائية التي تهدف إلى مقارنة إجرام السلالات المختلفة داخل الدولة الواحدة اكثر دقة </t>
  </si>
  <si>
    <t>هناك مقارنتين لتأثير السلالة على الاجرام ,اذكرها.</t>
  </si>
  <si>
    <t xml:space="preserve">1 -مقارنة إجرام السلالات في دول مختلفة وقد خلصت إلى أن  زيادة جرائم القتل في الجنوب والشرق الاوروبي  عنه في بقية أجزاء القارة، وقد أكملت هذه الدراسة بدراسة عن مدى اختلاف السلالات الأوروبية في استهلاك المسكرات، وأجريت المقارنة بين إجرام العنف وبين حجم استهلاك كل جماعة من المسكرات. .....-مقارنة إجرام السلالات في الدولة الواحدة وهي اكثر جدوى من سابقتها وقد أجريت دراسات كثيرة في فرنسا تبين منها أن إجرام الأجانب فيها يفوق إجرام المواطنين، وكانت النسبة في بعض الدراسات 1: 3. ويعزى ذلك إلى سوء حال الأجانب في فرنسا، وتدني مستواهم الاقتصادي، وتشدد أجهزة الشرطة مع الأجانب وملاحقتها لهم مما ييسر لها اكتشاف جرائم قد لا تعلم بها عندما يرتكبها المواطنون في هذا البلد. </t>
  </si>
  <si>
    <t xml:space="preserve">أجريت دراسات كثيرة في فرنسا تبين منها أن إجرام الأجانب فيها يفوق إجرام المواطنين، وكانت النسبة في بعض الدراسات 1: 3. ويعزى ذلك إلى </t>
  </si>
  <si>
    <t>سوء حال الأجانب في فرنسا</t>
  </si>
  <si>
    <t>وتدني مستواهم الاقتصادي</t>
  </si>
  <si>
    <t>وتشدد أجهزة الشرطة مع الأجانب وملاحقتها لهم</t>
  </si>
  <si>
    <t>التكوين البدني والنفسي</t>
  </si>
  <si>
    <t xml:space="preserve">التكوين العقلي </t>
  </si>
  <si>
    <t>مرحلة النضوج</t>
  </si>
  <si>
    <t>مرحلة الطفولة</t>
  </si>
  <si>
    <t>يقصد ب........مجموعة المميزات أو الصفات الخلقية التي تتوافر في الشخص منذ ولادته، سواء تعلقت بأعضاء جسمه أو تعلقت بالنفس.</t>
  </si>
  <si>
    <t>ربط الناس بين التكوين البدني والاجرام من اقدم العصور كفلاسفة الاغريق بنسبتهم الاجرام الى نفسية مضطربة وايبوقراط الذي صنف الناس بناء على تكوينهم البدني</t>
  </si>
  <si>
    <t>ما مدى تميز المجرمين بخصائص بدنية؟</t>
  </si>
  <si>
    <t>ربط الناس بين التكوين البدني والاجرام من اقدم العصور كفلاسفة الاغريق بنسبتهم الاجرام الى نفسية مضطربة وايبوقراط الذي صنف الناس بناء على تكوينهم البدني. وقام لمبروزو بالتركيز على الشكل الظاهري وجاء جورنج فركز على نظرية لمبروزو واختبرها على 3000 عينة وخلص غلى ان حجم الجمجمة لا يؤدي الى الاجريمة ولا يمكن تمييز طائفة عن أخرى بالنسبة للتكوين البدني كسبب للاجرام.</t>
  </si>
  <si>
    <t>ابحاث جورنج على 3000عينة اكدت نظرية لمبروزو حول تأثير التكوين البدني الظاهري على نشوء الجريمة</t>
  </si>
  <si>
    <t>الذي ينتقل بالوراثة ليس الخصائص وانما :</t>
  </si>
  <si>
    <t>اتجاهات" أو إمكانات</t>
  </si>
  <si>
    <t>صفات وراثية</t>
  </si>
  <si>
    <t>صفات بدنية</t>
  </si>
  <si>
    <t xml:space="preserve">صفات نفسية </t>
  </si>
  <si>
    <t>هل للغدد تأثير بالنسبة لاتجاه الفرد للاجرام؟</t>
  </si>
  <si>
    <t xml:space="preserve">يقرر علماء الطب أن الغدد نوعان: غدد قنوية وغدد صماء، والغدد القنوية سميت كذلك لأن بها قنوات تنقل إفرازات معينة إلى داخل الجسم، ومثالها الغدد اللعابية والبنكرياس والكبد. أما الغدد الصماء فلا توجد بها قنوات، وإنما تقوم بجمع موادها الأولية من الدم مباشرة، ثم تحولها إلى هرمونات تنقلها إلى الدم ثانية، حيث يقوم بتوزيعها على أعضاء الجسم، ومن أمثلتها الغدة النخامية الموجودة في قاع الرأس والغدة الدرقية الموجودة في الرقبة. 
ومن المسلم به أن إفرازات الجهاز الغدي تؤثر تأثيراً مباشراً في سير أجهزة الجسم المختلفة وفي حالته النفسية، وتحكم وظائفه الحيوية، وتؤثر في رد فعل الجسم على جميع المؤثرات الخارجية التي تباشر فعلها عليه. ويرى العلماء أن تأثير نشاط الغدد على التكوين العضوي والنفسي للشخص له صلته الوثيقة بالسلوك الإجرامي
</t>
  </si>
  <si>
    <t>يرى العلماء أن تأثير نشاط الغدد على التكوين العضوي والنفسي للشخص ليس له  صلته البتة الوثيقة بالسلوك الإجرامي</t>
  </si>
  <si>
    <t xml:space="preserve">من الجرائم ما يستهوي ضعاف العقول، كما أن ارتفاع مستوى الذكاء قد يدفع الأذكياء من المجرمين إلى طائفة معينة من الجرائم. </t>
  </si>
  <si>
    <t>تكلم عن علاقة الاجرام بالذكاء</t>
  </si>
  <si>
    <t xml:space="preserve">معنى الذكاء: "يقصد به المقدرة على التفكير والفهم. ويعرفه علماء النفس بأنه قدرة الشخص على فهم العلاقات التي توجد بين العناصر المكونة لموقف من المواقف وعلى التكيف معه من أجل تحقيق غاياته"  و اختلف العلماء حول تحديد الصلة بين الذكاء والسلوك الإجرامي. ففي القرن التاسع عشر وأوائل القرن العشرين، كان الاعتقاد السائد لدى الباحثين أن هناك علاقة وثيقة بين نقص الذكاء والسلوك الإجرامي   و مستوى الذكاء بكم الإجرام من المسائل التي تستعصي على التحقيق العلمي ولكن تشير بعض الإحصاءات إلى أن مستوى الذكاء يرتبط بنوع الجرائم، فمن الجرائم ما يستهوي ضعاف العقول، كما أن ارتفاع مستوى الذكاء قد يدفع الأذكياء من المجرمين إلى طائفة معينة من الجرائم. </t>
  </si>
  <si>
    <t>تحدث عن تأثير السن في الجنوح للجريمة .</t>
  </si>
  <si>
    <t>اولا فترة الطفولة من الى سن 12 وتتميز بقلة الجريمة وبداية التكوين النفسي والجسدي والشخصي للفرد ..ثانيا فترة المراهقة وتبدا من 12 الى 18 وفيها يبدا الاجرام بالزيادة وتتغير فيسولوجية الفرد وتتحرك الغدد بالذات الغدة الدرقية التي تؤثر في نزعة الفرد للاعتداء  ثالثا فترة النضج وتنقسم لمبكر من 18 الى 25 وفيها عنفوان الشباب وتزيد فيه الجرائم التي تتعلق بالسرقة والعرض وازهاق النفس ..ثم النضوج المتأخر وفيه تقل الجريمة بسبب كبر السن وزيادة اشغال لاالحياة وتتركز على السرقة والخيانة والنصب..ثم فترة الشيخوخة وفيها تقل الجريمة كما ونوعا وتتجه للسب والقذف والاعتداء على الاطفال جنسيا.</t>
  </si>
  <si>
    <t>تؤكد الإحصاءات الجنائية وجود تفاوت كبير بين إجرام كل من الرجل والمرأة.المرأة أقل إجراماً من الرجل من حيث حجم الإجرام.قرر لمبروزو أن المرأة ليست أقل إجراماً من الرجل، وإن أظهرت الإحصاءات الجنائية عكس ذلك. وبرر إدعاءه بأن الإحصاءات الجنائية لا تضم حالات البغاء التي تمارسها المرأة، فإن أضيفت هذه الحالات إلى إجرامها تساوي مع إجرام الرجل أو زاد عنه. وذهب آخرون إلى أن ما تظهره الإحصاءات من نقص ظاهري في كم إجرام المرأة عن الرجل لا ينبغي الاعتماد عليه لتقرير زيادة معدل إجرام الرجل وذلك لسببين: 
1/ أن كثيراً من جرائم المرأة ترتكب في الخفاء، ولا تثبته الإحصاءات. 
2/ المرأة توحي إلى الرجل بارتكاب الجريمة دون أن تقدم عليها. 
2 -التفاوت الهيكلي بين إجرام الرجل وإجرام المرأة: 
ولوحظ ان نوع جرائم المرأة تختلف عن الرجل ,فنجد الاجهاض وشهادة الزور والقتل بالسم (جرائم نسائية) ويختلف السلول فنجد جرائم الرجل تتسم بالعنف....وهناك عدة نظريات فسرت اختلاف الجريمة باختلاف الجنس منها :النظرية الأخلاقية (االمرأة ارفع قدرا وخلقا من الرجل)..النظرية الاجتماعية(المرأة تتمتع بحماية اجتماعية لا يظفر بها الرجل).......النظرية البيولوجية(المراة اضعف بدنيا من الرجل)....التفسير التكاملي(فتكوين المرأة عضوياً ونفسياً )</t>
  </si>
  <si>
    <t>ما تأثير اختلاف الجنس على الجريمة؟</t>
  </si>
  <si>
    <t>تكلم عن تأثير الخمر المباشر وغير المباشر عل شاربه.</t>
  </si>
  <si>
    <t>يؤثر الخمر على ذرية صاحبه فينتقل الميل للشرب والعدوان اليهم</t>
  </si>
  <si>
    <t>نوع جرائم المرأة لاتختلف عن جرائم الرجل</t>
  </si>
  <si>
    <t>العلاقة المباشرة بين الخمر وإجرام شاربها: تؤثر الخمر تأثيراً عميقاً في شخصية متناولها خلال فترة سكره.فيندفع للجريمة بسهولة .....العلاقة غير المباشرة بين الخمر وإجرام شاربها: تؤثر الخمر بطريق غير مباشر على إجرام شاربها، لا سيما إذا وصل الشخص إلى حد الإدمان على الخمور. ذلك إن إدمان المسكرات يترتب عليه في الغالب إصابة المدمن ببعض الأمراض النفسية والبدنية والعقلية، التي لا تخفي صلتها بالسلوك الإجرامي. وينفق المدمن جزءاً كبيراً من دخله على الخمر، ولا يجد فيما تبقى له منه ما يكفي للوفاء بمطالبه واحتياجات أسرته من مأكل ومسكن ونحو ذلك. وتبعاً لذلك يجد المدمن نفسه في ظروف اقتصادية سيئة، يندفع على أثرها إلى طريق الجريمة كي يواجه هذه الظروف، فيرتكب جرائم الاعتداء على الأموال، مثل السرقة والنصب وخيانة الأمانة. -تأثير الخمر على ذرية شاربها وذلك ب(من الناحية الاجتماعية والاقتصادية فتدنى دخلهم)  و من الناحية الوراثية، تؤثر الخمر تأثيراً قوياً على ذرية المدمن  ذلك أن أولاد المدمن يميلون إلى شرب الخمر، فإن نشأوا فضلاً عن ذلك في بيئة يتناول أفرادها الخمر تحول الميل إلى سلوك فعلي. الثالث: من حيث الظروف البيئية التي ينشأ فيها أولاد المدمن: فالبيئة العائلية لأبناء المدمن بالغة التأثير فيهم. فهم يعيشون في جو عائلي سيء ويفتقرون منذ نعومة أظافرهم إلى التربية والتهذيب الذي يرشدهم إلى سواء السبيل.</t>
  </si>
  <si>
    <t xml:space="preserve">الوحدة الخامسة  </t>
  </si>
  <si>
    <t>علم الإجرام والعقاب</t>
  </si>
  <si>
    <t>التفسير الطبيعي</t>
  </si>
  <si>
    <t>التفسير الاجتماعي</t>
  </si>
  <si>
    <t>التفسير الفيسولوجي</t>
  </si>
  <si>
    <t>التفسير التكاملي</t>
  </si>
  <si>
    <r>
      <rPr>
        <b/>
        <u/>
        <sz val="14"/>
        <color theme="1"/>
        <rFont val="Arial"/>
        <family val="2"/>
        <scheme val="minor"/>
      </rPr>
      <t>يؤكد</t>
    </r>
    <r>
      <rPr>
        <b/>
        <sz val="14"/>
        <color theme="1"/>
        <rFont val="Arial"/>
        <family val="2"/>
        <scheme val="minor"/>
      </rPr>
      <t xml:space="preserve"> أنصار هذا الاتجاه الصلة المباشرة بين المناخ وظاهرة الإجرام</t>
    </r>
  </si>
  <si>
    <t xml:space="preserve">قارن بين رأي التفسير الطبيعي والاجتماعي حول زيادة وانخفاض درجة الحرارة وأثرها على نشوء الجريمة </t>
  </si>
  <si>
    <t>التفسير الطبيعي يرى أن (تأثير المناخ مباشر )ويرى أن زيادة الحرارة تزيد حيوية الانسان وبالتالي تزيد قابليته للاثارة وتزيد عندها (جرائم الاعتداء على الاشخاص)..يربط زيادة (جرائم الاموال) بمدى انتشار الضوء فيقصر النهار شتاء ويطول الليل مما يساهم في زيادة جرائم السرقة ...........وأما التفسير الاجتماعي فينكر بداية الاثر(المباشر)للمناخ ويتفق مع الفسير الموضوعي في أن زيادة الحراة تزيد جرائم الاعتداء على الاشخاص ولكن اختلف معهم في السبب ,حيث يرى التفسير الاجتماعي أن زيادة الحراة تزيد الاحتكاك بين الناس لخروجهم للمتنزهات وبالتالي تزيد فرص الجريمة ..اما بالنسبة لزيادة جرائم الاموال في الشتاء فيعزوها الى زيادة متطلبات الشتاء وبالتالي زيادة الاعباء المالية وبالتالي زيادة جرائم السرقة</t>
  </si>
  <si>
    <t>يرى انصار التفسير الفيسلوجي أنه ينطبق على جرائم الجنس وان تأثير المناخ على الجريمة غير مباشر</t>
  </si>
  <si>
    <t>التفسير التكاملي يرى أن تأثير المناخ على الجريمة مباشر وغير مباشر وبذلك يجمع بين بقية التفسيرات في هذا الشأن</t>
  </si>
  <si>
    <t>يرى التفسير الطبيعي ان ارتفاع الحرارة يزيد من حيوية الإنسان ويدفع أجهزة جسمه إلى العمل في سرعة، مما يؤدي إلى أن يكون أكثر قابلية للإثارة والاندفاع( هو قول يصدق على اطلاقه)</t>
  </si>
  <si>
    <t>تركّزت عناية الباحثين على تتبع الإحصاءات الجنائية في الدولة الواحدة لان الفوارق بين الدول يدخل فيها العوامل السياسية والاقتصادية الخ</t>
  </si>
  <si>
    <t xml:space="preserve">هناك ثلاث تقديرات لتأثير العامل الاقتصادي على الاجرام ,ما هي </t>
  </si>
  <si>
    <t xml:space="preserve">أ/ الاتجاه المبالغ في تقدير أهمية العوامل الاقتصادية وهي ترى ان العوامل الاقتصادية تحدد السلوك الاجرامي كما ونوعا ...ب/ الاتجاه المقلل من أهمية العوامل الاقتصادية وهي ترى ان تلك العومل انما هي عوامل مساعدة فقط....ج/ الاتجاه الصحيح في تقدير دور العوامل الاقتصادية: يتوسط أغلب الباحثين في علم الإجرام بين الاتجاهين السابقين. فيجعلون للعوامل الاقتصادية في تفسير السلوك الإجرامي دوراً لا إفراط فيه ولا تفريط. ويرون أن لها أهمية كبيرة في الدفع إلى الجريمة، بمعنى أنها لا يمكن أن تنفرد دون غيرها بتفسير كافة الجرائم. فالإجرام تفسره عوامل متعددة تتضافر لإنتاج السلوك الإجرامي. </t>
  </si>
  <si>
    <t>تحدث عن العلاقة بن العوامل الاقتصادية ونوع الجريمة (نفس ,عرض,مال ,اقتصاد )</t>
  </si>
  <si>
    <t>أ/ جرائم الاعتداء على الأموال :وتكون إما للفقر والحاجة أو للرفاهية وزيادة الرخاء....ب/ جرائم الاعتداء على الأشخاص: الضيق الاقتصادي يزيد توتر الفرد فينعكس على سلوكه فيجنح للجريمة ومنها اجهاض زوجته او قتل اطفاله....ج/ جرائم الاعتداء على العرض: كثرة المال قد يساء استخدامها وقلة المال مع وجود ازمة سكن تؤدي لزيادة الاعتداء على العرض,وضيق ذات اليد تقود الفتيات للبغاء فاكثر دور القوادة ويشيع الفحش....د/ الجرائم الاقتصادية والمالية: الجرائم الاقتصادية هي الأفعال التي ترتكب اعتداء على السياسة الاقتصادية العامة للدولة , ومنها الرشزة والاختلاس والتهرب من دفع الزكاة.</t>
  </si>
  <si>
    <t xml:space="preserve">الرشوة </t>
  </si>
  <si>
    <t>الاختلاس</t>
  </si>
  <si>
    <t xml:space="preserve">التهرب من الزكاة </t>
  </si>
  <si>
    <t>كل ما سبق</t>
  </si>
  <si>
    <t>الجرائم الاقتصادية والمالية هي هي الأفعال التي ترتكب اعتداء على السياسة الاقتصادية العامة للدولة , ومن امثلتها :</t>
  </si>
  <si>
    <t>الفقر له مدلول شخصي وموضوعي  فما الفرق بينهما ؟</t>
  </si>
  <si>
    <t>عجز موارد الفرد عن إشباع الحد الأدنى من الحاجات الضرورية التي تحفظ له كرامة الإنسان ,هو اشارة الى تعريف الفقر من مدلول :</t>
  </si>
  <si>
    <t xml:space="preserve">موضوعي </t>
  </si>
  <si>
    <t>شخصي</t>
  </si>
  <si>
    <t>اجتماعي</t>
  </si>
  <si>
    <t>اقتصادي</t>
  </si>
  <si>
    <t xml:space="preserve">المدلول الاول هو الشخصي وهو نسبي يختلف من شخص الى آخر وتعريفه :من عجزت موارده عن إشباع حاجته إلى شيء ترنو إليها نفسه. وفيه تتسع دائرة الفقراء لتشمل كل الناس......المدلول الثاني الموضوعي وهو نسبي باختلاف الزمان والمكان وتعريفه : عجز موارد الفرد عن إشباع الحد الأدنى من الحاجات الضرورية  </t>
  </si>
  <si>
    <t>البطالة لها اثر مباشر وغير مباشر فكيف ذلك وما الجرائم التي تنشأ عنها ؟</t>
  </si>
  <si>
    <t>البطالة لها صلة مباشرة وغير مباشرة في نفس الوقت ,فالعاطل عندما يفقد مورد رزقه يتجه للجريمة مثل التشرد والنصب والسرقات البسيطة والانخراط في عصابات اجرامية او ارهابية , ...وتؤثر بطريقة غير مباشرة عندما تسوء حالة من فقد عمله نفسيا فينعكس ذلك على سلوكه بمن حوله فتزيد جرائم الاعتداء على الاشخاص</t>
  </si>
  <si>
    <t>تنخفض معدلات الجريمة بداية الحرب وتزيد بنهايتها ,ما تفسير ذلك</t>
  </si>
  <si>
    <t>يرى بعض الباحثين أن انخفاض الجريمة بداية الحرب العدائية هو الاضطراب الذي تشهده اجهزة الدولة وبالتالي تقل نسبة تسجيلها وملاحقتها للمجرمين بسبب التعبئة العامة  ...بينما يرى فريق آخر ان بداية الحرب تشهد ارتفاع الحس الوطني لدى الجمبع ومن ضمنهم المجرمون مما يخلق لديهم شعور باحترام القانون ودعم جهد الدولة ....ثم تزيد نسبة الجريمة قبيل نهاية الحرب وذلك لانخفاض الحس الوطني ولما تخلقه الحرب من ازمات تفجر اسباب الجريمة وتزيد منها . وهنا تختلف هيكلة الجريمة وتدخل جرائم جديدة افرزتها الحرب مثل الجرائم العسكرية من عصيان وهروب من الخدمة , وتزيد جرائم النساء وكبار السن الذين يتحملون عبىء الحياة في غياب الرجل وتجنح للجريمة ,واخيرا يظهر بعد الحرب توزيع جديد لجغرافية الجريمة وانتقال فرص الجريمة من مكان لآخر حسب ما تفرزه الحرب من ظروف.</t>
  </si>
  <si>
    <t>ما تأثير الثورات على الجريمة</t>
  </si>
  <si>
    <t>تؤثر الثورات في ظاهرة الاجرام بعدة امور ..اولا زيادة حجم الاجرام العام ..ثانيا :الارتفاع يكون في فترة متأخرة من بداية الثورة ..ثالثا :معدل الاجرام يصل لاقصى حد مع نهاية الثورة سواء فشلت او نجحت .....وفي الثورات ترتفع نسبة الجرائم السياسية والجرائم التي ترتكب بواسطة الصحف ارتكاب جرائم و العصيان والتمرد وأفعال العنف ضد الموظفين ورجال السلطة العامة و جرائم الاعتداء على السلامة البدنية للأفراد العاديين وجرائم السرقة.</t>
  </si>
  <si>
    <t>جرام الريف سمته االمكر والدهاء والمدن سمته العنف والقوة</t>
  </si>
  <si>
    <t>في .....ترتفع نسبة الجرائم السياسية والجرائم التي ترتكب بواسطة الصحف، كما ترتفع معدلات ارتكاب جرائم العصيان والتمرد وأفعال العنف ضد الموظفين ورجال السلطة العامة</t>
  </si>
  <si>
    <t>الثورات</t>
  </si>
  <si>
    <t>الحرب</t>
  </si>
  <si>
    <t>الحرب العدائة</t>
  </si>
  <si>
    <t>معدل الإجرام لا يصل إلى أقصى حد له في حالة :</t>
  </si>
  <si>
    <t xml:space="preserve"> بعد فشل الثورة او نجاحها</t>
  </si>
  <si>
    <t>بداية الثورة</t>
  </si>
  <si>
    <t>نجاح الثورة</t>
  </si>
  <si>
    <t>فشل الثورة</t>
  </si>
  <si>
    <t>يبدأ معدل الإجرام في الارتفاع التدريجي ليصل إلى ذروته سواء قبل نهاية الحرب أو مع نهايتها أو في الفترة التالية لها مباشرة</t>
  </si>
  <si>
    <t>الفقر والبطالة من العوامل الاقتصادية ....المؤثرة على الجريمة</t>
  </si>
  <si>
    <t>الخاصة</t>
  </si>
  <si>
    <t>العامة</t>
  </si>
  <si>
    <t>الاجتماعية</t>
  </si>
  <si>
    <t>السياسية</t>
  </si>
  <si>
    <t>تؤدي الى زيادة في التشبع الإجرامي</t>
  </si>
  <si>
    <t>الثورات والحروب</t>
  </si>
  <si>
    <t>الكوارث الطبيعية</t>
  </si>
  <si>
    <t xml:space="preserve">الازمات الاقتصادية </t>
  </si>
  <si>
    <t>الاوبئة والامراض</t>
  </si>
  <si>
    <t>صلة البطالة بالجريمة :</t>
  </si>
  <si>
    <t>مباشرة وغير مباشرة</t>
  </si>
  <si>
    <t>مباشرة فقط</t>
  </si>
  <si>
    <t>غير مباشرة</t>
  </si>
  <si>
    <t>سطحية</t>
  </si>
  <si>
    <t>العقوبات السالبة للحرية</t>
  </si>
  <si>
    <t>العقوبات البديلة</t>
  </si>
  <si>
    <t>العقوبات المالية</t>
  </si>
  <si>
    <t>العقوبات الجزائية</t>
  </si>
  <si>
    <t>العقوبات ......فشلت هذه العقوبات في تحقيق أهدافها في الإصلاح وإعادة تأهيل المحكوم عليه</t>
  </si>
  <si>
    <t>ارتفاع عدد الأفعال المجرمة أدى إلى زيادة فرص ارتكاب الجرائم، فارتفع حجم الإجرام بصورة ملحوظة</t>
  </si>
  <si>
    <t xml:space="preserve">السؤال  6   </t>
  </si>
  <si>
    <t>هي تلك التي تتعلق بشخص معين وتمارس تأثيرها المباشر عليه كـالأسرة ومجتمع المدرسة ومجتمع العمل والثقافة:</t>
  </si>
  <si>
    <t xml:space="preserve">العوامل الاجتماعية الخاصة </t>
  </si>
  <si>
    <t xml:space="preserve">العوامل الثقافية </t>
  </si>
  <si>
    <t>العوامل الشخصية</t>
  </si>
  <si>
    <t>العوامل الخارجية</t>
  </si>
  <si>
    <t xml:space="preserve">السؤال    1                             </t>
  </si>
  <si>
    <t xml:space="preserve">السؤال    2                             </t>
  </si>
  <si>
    <t xml:space="preserve">السؤال    3                       </t>
  </si>
  <si>
    <r>
      <t xml:space="preserve">السؤال    4                          </t>
    </r>
    <r>
      <rPr>
        <b/>
        <sz val="8"/>
        <color rgb="FF0070C0"/>
        <rFont val="Arial"/>
        <family val="2"/>
        <scheme val="minor"/>
      </rPr>
      <t/>
    </r>
  </si>
  <si>
    <t xml:space="preserve">التعليم يمكن أن يلعب دوراً وقائياً من الجرائم و انتشار التعليم يقابله انخفاض الجريمة بين المتعلمين وارتفاع معدلات الجريمة بين الأميين </t>
  </si>
  <si>
    <t xml:space="preserve">السؤال    1                   </t>
  </si>
  <si>
    <t xml:space="preserve">السؤال    2          </t>
  </si>
  <si>
    <t xml:space="preserve">السؤال    4         </t>
  </si>
  <si>
    <t xml:space="preserve">السؤال    3       </t>
  </si>
  <si>
    <t>تأثير الاسرة :</t>
  </si>
  <si>
    <t>مباشر وغير مباشر</t>
  </si>
  <si>
    <t>مباشر فقط</t>
  </si>
  <si>
    <t xml:space="preserve">غير مباشر فقط </t>
  </si>
  <si>
    <t>مستمر</t>
  </si>
  <si>
    <t>يمكن للأسرة أن تمارس تأثيراً إجرامياً مباشراً على الطفل عندما يكون أحد الأبوين أو كلاهما مجرماً أو منحرفاً ,وذلك بالمعاشرة فالطفل لايولد مجرما ,ويحدث ذلك عن طريق القسوة التي تغلف الحياة الاسرية وكذلك العنف بين الابوين و دوام الشجار ,وسوء معاملة الطفل من احدهما او كليهما....اما التاثير الغير مباشر فلكون الاسرة المكان الاول الذي يبني هيكلة شخصية الطفل وهو تكوين الضميرالاخلاقي للطفل الذي يحتوي المباديء السامية الدينية والخلقية والاجتماعية ,فعنما يحدث خلل في الاسرة من غياب احد الابوين لفترة طويلة بسبب التفكك المادي او السفر الطويل ,فإن ذلك يؤثر تأثيرا غير مباشر على الطفل</t>
  </si>
  <si>
    <t>تحدث عن تأثير مسكن الاسرة على تكوين شخصية الطفل.</t>
  </si>
  <si>
    <t xml:space="preserve">ضيق مسكن الأسرة يؤثر على صحة الأبناء ويقلل من قدرتهم على أداء واجباتهم المدرسية، وقد يدفع ضيق المكان إلى البحث عن مكان يلوذون به، فيلجؤون إلى الأصدقاء أو إلى الشوارع، فتنشأ ظاهرة الأطفال بلا مأوى، حيث يكون الاتصال برفاق السوء. 
ويؤثر التكدس السكاني في ضواحي المدن على معدل الإجرام. وقد أشارت دراسات كثيرة في فرنسا إلى أن الأحداث الذي يقعون في مهاوي الإجرام يأتي أغلبهم من العمارات السكنية الجماعية L M H وأن نسبة هؤلاء تزيد عن نسبة المجرمين الأحداث الذين يقيمون في مساكن فردية.
</t>
  </si>
  <si>
    <t>المدرسة ومجتمع التدريب المهني هما بيئة ....</t>
  </si>
  <si>
    <t>عرضية</t>
  </si>
  <si>
    <t>أساسية</t>
  </si>
  <si>
    <t>رئيسية</t>
  </si>
  <si>
    <t>فرعية</t>
  </si>
  <si>
    <t>العوامل الثقافية "مجموعة من العوامل ذات الطابع الاجتماعي التي تشكل الجانب الروحي في كل مجتمع ولها تأثيرها الإيجابي والسلبي على ظاهرة الإجرام كالتعليم ووسائل الاعلام والتقدم العلمي وتعاليم الدين تتر ك أثرها في توجيه الأفراد نحو الجريمة</t>
  </si>
  <si>
    <t xml:space="preserve">العمل الملائم يحمي الفرد من التأثير الإجرامي للبطالة والفقر والمسكن غير الملائم ,وأغلب تأثيره إيجابي </t>
  </si>
  <si>
    <t>العمل اغلب تأثيرة إيجابي لانه يشغل العمل أغلب وقت الإنسان في العادة,فالعمل هو الذي يحدد تأثير عوامل كثيرة على الإجرام، مثل الفقر والبطالة والمسكن غير الملائم. الخ. فوجود العمل الملائم يحمي الفرد من التأثير الإجرامي لهذه العوامل .وأما نوعية العمل فلها تأثير في شكل ونوع الجريمة المرتبطة به مثلا الطبيب قد يجنح لجرائم الاجهاض والصيدلي قد يسهل تعاطي المواد المخدرة بدون وصفة ,والخطاط يساعد في ارتكاب التزوير.</t>
  </si>
  <si>
    <t>ما تأثير بيئة العمل ونوعه على الجريمة ؟</t>
  </si>
  <si>
    <t>يقصد ب....... مجموعة العوامل الاجتماعية ذات الطابع المعنوي، أي تلك العوامل التي تشكل الجانب المعنوي الروحاني في كل مجتمع</t>
  </si>
  <si>
    <t>العوامل الثقافية</t>
  </si>
  <si>
    <t>العوامل البيئية</t>
  </si>
  <si>
    <t>العوامل الاجتماعية</t>
  </si>
  <si>
    <t>العوامل الاسرية</t>
  </si>
  <si>
    <r>
      <t xml:space="preserve">السؤال    5      </t>
    </r>
    <r>
      <rPr>
        <b/>
        <sz val="11"/>
        <color rgb="FFFF0000"/>
        <rFont val="Arial"/>
        <family val="2"/>
        <scheme val="minor"/>
      </rPr>
      <t/>
    </r>
  </si>
  <si>
    <t xml:space="preserve">السؤال  6         </t>
  </si>
  <si>
    <t>إن فتح مدرسة يعني إغلاق سجن..قول:</t>
  </si>
  <si>
    <t>فيكتور هوجو</t>
  </si>
  <si>
    <t>لمبروزو</t>
  </si>
  <si>
    <t>سيلين</t>
  </si>
  <si>
    <t>خلاصة ما وصل اليه لمبروزو من ان القتل يزيد في بيئة المتعلمبن , وتزيد السرقة في بيئة غير المتعلمين</t>
  </si>
  <si>
    <t>اختلف علماء الإجرام في تحديد الصلة بين التعليم والمستوى العام للإجرام. ففي القرن التاسع عشر ساد الاعتقاد بأن الأمية من العوامل الأساسية للإجرام، وأن التعليم يؤدي إلى تقليل عدد الجرائم المرتكبة في المجتمع. وقد عبر فيكتور هيجو Victor Hugo عن هذا الرأي بمقولته المشهورة "إن فتح مدرسة يعني إغلاق سجن"، ومؤدى هذا أنه كلما زاد عدد المتعلمين قل عدد المجرمين، أي أن التعليم عامل مضاد للإجرام. بينما اكد لمبروزو التعليم قد ساعد على تغيير طابع الإجرام، حيث تغلبت جرائم المكر والدهاء على جرائم العنف والقوة بفضل انتشار التعليم .فجرائم السرقة بين المتعلمين اكثر بينما جرائم القتل بين غير المتعلمين اكثر.</t>
  </si>
  <si>
    <t>هناك اتجاهان لتأثير التعليم على الجريمة احدهما قديم والأخر من أبحاث  لمبروزو ,فما هما</t>
  </si>
  <si>
    <t xml:space="preserve">ما تعريف وسائل الاعلام ,وما  دور الصحافة جنائيا؟ </t>
  </si>
  <si>
    <t xml:space="preserve">وسائل الإعلام يقصد بها مجموع الوسائل الفنية التي تسمح بالانتشار السريع للأخبار والآراء والأفكار، وتشمل هذه الوسائل الصحافة والمسرح والسينما والإذاعة المسموعة والمرئية وحديثا ما يطلق عليه وسائل التواصل الاجتماعي , تلعب الصحافة دورا مهما في المجال الجنائي من ناحية اعداد القوانين الجنائية بحملاتها الصحفية التي تؤثر على المشرع في سن القوانين , غير ان لها دورا  سلبيا في نشر احداث الجرائم والمبالغة فيها الى ان  اصبحت عاملا من عوامل الاجرام . </t>
  </si>
  <si>
    <t>الصحافة عامل من عوامل الاجرام ولها دور في سن القوانين بما تملكه من اثارة الراي العام والتأثير على المشرع</t>
  </si>
  <si>
    <t xml:space="preserve"> يتفق الباحثون في علم الإجرام على تحديد مدى تأثير وسائل الإعلام المسموعة والمرئية في ظاهرة الإجرام.</t>
  </si>
  <si>
    <t>تبادل المعلومات بين الإرهابيين</t>
  </si>
  <si>
    <t xml:space="preserve">القذف والسب ونشر الصور المخلة بالحياء </t>
  </si>
  <si>
    <t>جرائم النصب والجرائم الاقتصادية والمالية</t>
  </si>
  <si>
    <t>كل ماسبق</t>
  </si>
  <si>
    <t>من الجرائم التي تفرزها وسائل التواصل الاجتماعي</t>
  </si>
  <si>
    <t>ما أنواع الجرائم التي ظهرت مع انتشار السيارات ؟</t>
  </si>
  <si>
    <t>استخدام السيارات أدى إلى زيادة ملموسة في معدلات الإجرام في كافة الدول وعلى هذا النحو وجدت طائفة جديدة من الجرائم لم تكن معرفة قبل ظهور السيارات وهي جرائم يضمها قانون العقوبات أو القوانين المكملة له.وبذلك ظهرت طائفة جديدة هي الجرائم المرورية أو جرائم الطريق.
ومن الجرائم التي ازدادت حدتها بسبب استعمال السيارات نذكر جرائم القتل الخطأ والإصابة الخطأ. ومن الجرائم التي زادت معدلاتها بعد ظهور السيارات جرائم الاعتداء على الأموال لا سيما السرقة (سرقة السيارات) أو النصب أو الاختلاس لاقتناء سيارة.</t>
  </si>
  <si>
    <t>جرائم القتل الخطأ والإصابة الخطأ. وجرائم الاعتداء على الأموال لا سيما السرقة (سرقة السيارات) أو النصب أو الاختلاس لاقتناء سيارة.كلها ظهرت بعد انتشار السيارات</t>
  </si>
  <si>
    <t>وسائل التواصل الاجتماعي</t>
  </si>
  <si>
    <t>وسائل الاعالام</t>
  </si>
  <si>
    <t>وسائل الاتصال المباشر</t>
  </si>
  <si>
    <t>الوسائل الجديدة</t>
  </si>
  <si>
    <t xml:space="preserve"> هي الوسائل  او الطرق المستحدثة لنقل الأخبار والمعلومات وتبادل التواصل بين الأفراد على المستوى العالمي، وتشمل شبكة المعلومات الدولية (الأنترنت) والتوتير والفيس بوك وسكابي. </t>
  </si>
  <si>
    <t>وسائل الإعلام يقصد بها مجموع الوسائل الفنية التي تسمح بالانتشار السريع للأخبار والآراء والأفكار، ومن امثلتها</t>
  </si>
  <si>
    <t xml:space="preserve"> الصحافة</t>
  </si>
  <si>
    <t xml:space="preserve">والمسرح والسينما </t>
  </si>
  <si>
    <t xml:space="preserve">السؤال   5                     </t>
  </si>
  <si>
    <t xml:space="preserve">السؤال    7                       </t>
  </si>
  <si>
    <t xml:space="preserve">السؤال    9                      </t>
  </si>
  <si>
    <t xml:space="preserve">السؤال    10                     </t>
  </si>
  <si>
    <t xml:space="preserve">السؤال    8                    </t>
  </si>
  <si>
    <t xml:space="preserve">السؤال    10       </t>
  </si>
  <si>
    <t>المانعة</t>
  </si>
  <si>
    <t>المساهمة</t>
  </si>
  <si>
    <t xml:space="preserve">الدين من العوامل .......من الاجرام </t>
  </si>
  <si>
    <t xml:space="preserve">المسيطرة </t>
  </si>
  <si>
    <t>الموجهة</t>
  </si>
  <si>
    <t>جوهر التعليم هو تلقين مجموعة من المعلومات، وهو في أبسط صورة تعليم القراءة والكتابة، أي محو الأمية.</t>
  </si>
  <si>
    <t xml:space="preserve"> اثبتت الدراسات انه يوجد هناك اختلاف جوهري بين الاطفال الذين حرموا من التعليم الديني والذين تلقوا تعليما دينيا من ناحية جنوحهم الى الجريمة </t>
  </si>
  <si>
    <t>الدين يقف من الجريمة موقف</t>
  </si>
  <si>
    <t>العداء</t>
  </si>
  <si>
    <t>التباين</t>
  </si>
  <si>
    <t>المحايد</t>
  </si>
  <si>
    <t>الضد</t>
  </si>
  <si>
    <t xml:space="preserve">يرى كثير من الباحثين أنه لا ينبغي التعويل على إقرار السجناء لتحديد انتمائهم إلى دين معين أو درجة تدينهم، لأن هناك عوامل خاصة بحياة السجن هي التي تدفعهم إلى ادعاء التدين. </t>
  </si>
  <si>
    <t>اختلف الفقهاء في لقظ الجناية ومدلولها ,تحدث عن ذلك باختصار</t>
  </si>
  <si>
    <t xml:space="preserve">لفظ "الجناية" في الاصطلاح الفقهي مرادف للفظ "الجريمة". </t>
  </si>
  <si>
    <t xml:space="preserve">العقوبات في الشريعة الاسلامية هي </t>
  </si>
  <si>
    <t>الحدود</t>
  </si>
  <si>
    <t xml:space="preserve">القصاص </t>
  </si>
  <si>
    <t xml:space="preserve">الديات والتعزير </t>
  </si>
  <si>
    <t xml:space="preserve">عقوبة </t>
  </si>
  <si>
    <t xml:space="preserve">معصية </t>
  </si>
  <si>
    <t>محظور</t>
  </si>
  <si>
    <t xml:space="preserve">في تعريف الجريمة الفعل أو الترك لا يعتبر جريمة إلا إذا تقرر عليه </t>
  </si>
  <si>
    <t>ممنوع</t>
  </si>
  <si>
    <t xml:space="preserve">ليس هناك فرق في تعريف الجريمة بين الشريعة والقوانين الوضعية وهو ان الجريمة اما عمل مجرم قانونا او شرعا أو الامتناع عن عمل يقره قانون او شريعة ويترتب على ذلك عقوبة </t>
  </si>
  <si>
    <t>العقوبات بذاتها مفاسد، ولكن الشريعة أوجبتها، لأنها تؤدي إلى مصلحة الجماعة الحقيقية،</t>
  </si>
  <si>
    <t>اتفقت الشريعة والقانون في تعريف الجريمة وانها في مصلحة المجتمع وقررا عليها العقاب والجزاء ,ولكن اختلاف في نقطة الاخلاق واهميتها ,فما كان خلافهما</t>
  </si>
  <si>
    <t>تعتبر الشريعة الأخلاق الفاضلة أولى الدعائم التي يقوم عليها المجتمع، ولهذا فهي تحرص على حماية الأخلاق وتتشدد في هذه الحماية، بحيث تكاد تعاقب على كل الأفعال التي تمس الأخلاق، أما القوانين الوضعية، فتكاد تهمل المسائل الأخلاقية إهمالاً تاماً، ولا تعنى بها إلا إذا أصاب ضررها المباشر الأفراد أو الأمن أو النظام العام  ,فشرب الخمر تعاقب عليه الشريعة لذاته بينما القانون يعاقب عليه اذا ادى لضرر وتلف من شاربه لحق ما خاص او عام .</t>
  </si>
  <si>
    <t xml:space="preserve">من امثلة الجرائم السلبية </t>
  </si>
  <si>
    <t>كتم الشهادة وعدم اخراج الزكاة</t>
  </si>
  <si>
    <t xml:space="preserve">الربا </t>
  </si>
  <si>
    <t>القذف</t>
  </si>
  <si>
    <t>الزنا</t>
  </si>
  <si>
    <t>تم تقسيم الجرائم لخمسة اقسام من حيث جسامة العقوبة وقصد الجاني ووقت كشفها وكيفية ارتكبها وطبيعتها الخاصة ..اشرحها</t>
  </si>
  <si>
    <t>1 جسامة العقوبة (الحدود والقصاص والتعزير) 2 قصد الجاني (مقصودة وغير مقصودة)  3 وقت كشفها(متلبس وغير متلبس) 4 كيفية ارتكابها (اجابية وسلبية -بسيطة واعتيادية --ومؤقته وغير مؤقتة)  5 طبيعتها الخاصة (ضد الجماعة والافراد --السياسية والبغي)</t>
  </si>
  <si>
    <t xml:space="preserve">هي جريمة اجتمع فيها انها جريمة حد وجريمة بسيطة وجريمة مؤقتة </t>
  </si>
  <si>
    <t xml:space="preserve">السرقة </t>
  </si>
  <si>
    <t xml:space="preserve">القتل </t>
  </si>
  <si>
    <t xml:space="preserve">البغي </t>
  </si>
  <si>
    <t>عدم اخراج الزكاة</t>
  </si>
  <si>
    <t xml:space="preserve">الفلاسفة الغربيون القداما توصلوا في بحوثهم إلى أن العدل يقتضي وجوبا جزاء المجرم على جريمته بعقوبة لا تتجاوز في شدتها جسامة الجريمة وهذه العقوبة عندهم هي التكفير عـن الـذنب، وهـي النظرية التي تبناها الغرب في القرون الوسـطى وسـميت </t>
  </si>
  <si>
    <t>نظرية الردع والتكفير</t>
  </si>
  <si>
    <t>نظرية الذنب والعقوبة</t>
  </si>
  <si>
    <t>نظرية المصلحة والمفسدة</t>
  </si>
  <si>
    <t>نظرية الاباحة والتحريم</t>
  </si>
  <si>
    <t>الأسس العامة للعقوبة في الشريعة الإسلامية و هي : جلب المصلحة ودفع المضرة التي تنشأ عن الجريمة</t>
  </si>
  <si>
    <t>التعزير هو للجرائم التي يعاقب عليها بقصاص أو دية،</t>
  </si>
  <si>
    <t xml:space="preserve">الجزاء في الشريعة الإسلامية مؤجل في الآخرة </t>
  </si>
  <si>
    <t>الشريعة لاتحمل الناس على ما يكرهون حتى لو كان يحقق مصلحة الجماعة</t>
  </si>
  <si>
    <t>الجناية اسم خاص بما يُحرم وما لايحرم</t>
  </si>
  <si>
    <t>يقول بعض الفقهاء عن العقوبات: "إنها موانع قبل الفعل زواجر بعده</t>
  </si>
  <si>
    <t xml:space="preserve">لا يصح أن تزيد العقوبة أو تقل عن حاجة الجماعة. </t>
  </si>
  <si>
    <t>تأديب المجرم  معناه الانتقام منه</t>
  </si>
  <si>
    <t>العقوبات على اختلاف أنواعها تتفق -كما يقول بعض الفقهاء -في أنها "تأديب واستصلاح وزجر يختلف بحسب اختلاف الذنب".</t>
  </si>
  <si>
    <t>كيف يصبح تأثير الاسرة مباشر وغير مباشر؟</t>
  </si>
  <si>
    <t xml:space="preserve">التركيز علو مجموعة معينة من الجرائم </t>
  </si>
  <si>
    <t>دراسة الجريمة في زمن محدد</t>
  </si>
  <si>
    <t>دراسة الجرائم في منطقة محددة</t>
  </si>
  <si>
    <t xml:space="preserve">دراسة كل الجرائم بدون تمييز </t>
  </si>
  <si>
    <t>الدراسة الكمية للجرائم هي :</t>
  </si>
  <si>
    <t>المجرمون  السياسيون هم القوم الذين يخرجون على الإمام بتأويل سائغ، ولهم منعة وشوكة"</t>
  </si>
  <si>
    <t xml:space="preserve">السؤال   5         </t>
  </si>
  <si>
    <t>علم الاجرام قديم النشأة</t>
  </si>
  <si>
    <t xml:space="preserve">علم الاجرام حديث النشاة وكان للمدرسة الوضعية الإيطالية السبق في تطبيق المنهج التجريبي العلمي على علم الاجرام .وكان تطور علوم الطب والنفس والاجتماع اثر على تطوره .وكان تعريف الايطالي انريكو فري هو الاوسع حيث قال (ان علم الاجرام هو مجموع العلوم الجنائية كافة) وكذلك تعريف سارلاند الامريكي(ان علم الاجرام هو العلم الذي يدرس الجريمة باعبارها ظاهرة اجتماعية ). ومع اختلاف التعريفات فإن الجوهر واحد يمكن تلخيصه في (ان علم الاجرام هو العلم الذي يتناول بالدراسة العلمية عوامل السلوك الاجرامي من اجل التوصل الى القوانين التي تحكم نشأة هذا السلوك وتطوره. </t>
  </si>
  <si>
    <t xml:space="preserve">تعرف والجريمة في مفهوم علم الإجرام يمكن تعريفها بأنها "كل سلوك إنساني، فعلاً كان أو امتناعاً، يتضمن خرقاً لقيم ومصالح اجتماعية يقدر المشرع جدارتها بالحماية الجنائية، فيقرر له جزاء جنائياً </t>
  </si>
  <si>
    <t xml:space="preserve">تحدث عن الدراسات الاجرامية قبل المدرسة الوضعية </t>
  </si>
  <si>
    <t>متى بدات بوادر الدراسات العلمية لعوامل الاجرام</t>
  </si>
  <si>
    <t xml:space="preserve">يكون المجرم – في مفهوم علم الإجرام – هو "كل شخص أتى سلوكاً ينص القانون على تجريمه". ..........اما المجرم في نظر القانون "هو كل شخص صدر حكم قضائي نهائي بإدانته". </t>
  </si>
  <si>
    <t>المجرم السوي هو من يتمتع بقدر من الإدراك والاختيار يؤهله للمسؤولية الجنائية الكاملة"، أما "المجرم غير السوي فهو من لا يتمتع بهذا القدر، فتنعدم مسؤوليته الجنائية أو تخفف حسب الأحوال.</t>
  </si>
  <si>
    <t>قبل المدرسة الوضعية كان البحث في أسباب الجريمة متجردا من الطابع العلمي ويقوم على التخمين. قديما نسبت الجريمة للارواح الشريرة .وكان العقاب بتعذيب المجرم حتى يتخلص منها ...اما الاغريق أمثال ايبوقراط وسقراط وأفلاطون وأرسطو، الجريمة إلى فساد نفس المجرم، وهو فساد يرجع إلى عيوب خلقية جسيمة فيه .وقرر سوفوكلس Sophocles أن الجريمة هي نتيجة قرار صادر عن الآلهة ..سنة 1586، وضع ديلا بورتا مؤلفاً في علم الإجرام، ربط فيه بين الجريمة والعيوب الخلفية الظاهرة وايده دي لاشامير De la CHambre و داروين Darwin .ومنهم من اعتبر الجريمة ناتجة عن خلل بالمخ مثل افاتير Lavater وجال Gall  (ص 10)</t>
  </si>
  <si>
    <t>تدرس فردا معينا والاسباب التي دفعته للاجرام وتدرس حياته ونشأته واجراء الفحوصات عليه .ولكن لها عدة عيوب منها :البعد عن الموضوعية والتسرع .</t>
  </si>
  <si>
    <t>كانت الشرارة التي فتحت أمام لمبروزو Lombroso أفاقاً جديدة هي ما اكتشفه في سنة 1870 أثناء قيامه بتشريح جثة قاطع طريق من جنوب إيطاليا يدعي فييلا Villa.</t>
  </si>
  <si>
    <t xml:space="preserve">الوحدة الثانية </t>
  </si>
  <si>
    <t xml:space="preserve">هي الفكرة الأساسية لدى لمبروزو Lombroso وهي وجود "نموذج إجرامي بشري" يتميز بخصائص جسدية (مثل تجويف بالجمجمة يشبه القرد وضيق جبهته واعوجاج اسنانه )ونفسية، تجعل من غير الممكن مساءلته بأي نوع من المسؤولية الأخلاقية. ولكن انتفاء المسؤولية لا يعني انعدام خطورته بالنسبة للمجتمع، ومن ثم يتعين استبعاده بطريقة أو بأخرى. وهذه تتبع المدرسة البيولوجية </t>
  </si>
  <si>
    <t>أساس المسؤولية الجنائية هو حرية الاختيار. يقول تعالى في كتابه الكريم﴿ وَنَفْسٍ وَمَا سَوَّاهَا فَأَلْهَمَهَا فُجُورَهَا وَتَقْوَاهَا قَدْ أَفْلَحَ مَن زَكَّاهَا وَقَدْ خَابَ مَن دَسَّاهَا ﴾سورة الشمس الآية: -6-10.</t>
  </si>
  <si>
    <t>ن الاجرام مرجعه استعداد سابق لدى
الشخص توقظه عوامل خارجية تطغى على
العوامل المانعة فتتولد الجريمة في الواقع .وتسمى نظرية التكوين الاجرامي او الاستعداد السابق للاجرام ,ويمكن تلخيصها كالتالي:  استعداد سابق للاجرام +طغيان العوامل الدافعة+ضعف او انعدام العوامل المانعة =الجريمة</t>
  </si>
  <si>
    <t xml:space="preserve">تدرس شخصية الفرد من ثلاثة نواحي: 
1. فحص أعضاء الجسم الخارجية. 
2. دراسة وظائف الأعضاء الداخلية، مثل الجهاز التنفسي والجهاز العصبي والتناسلي والغدي. 
3. دراسة الجانب النفسي، أي قياس غرائز النفس وما تشعر به من حاجات تولدها هذه الغرائز وقدر هذه الحاجات
</t>
  </si>
  <si>
    <t xml:space="preserve">لاقت آراء لمبروزو في البداية نجاحاً بالغاً، جذب إليه عدداً كبيراً من التلاميذ والمؤيدين، الذي اعتنقوا آراء وأفكار الأستاذ. وفي سنة 1885، انعقد في حضوره وعلى شرفه المؤتمر الأول للانتربولوجيا الجنائية في روما، حيث عرض أفكاره. ويشير ذلك إلى الحفاوة التي استقبلت بها آراء لمبروزو Lombroso في بدايتها. لكن سرعان ما انقشعت سحابة الحفاوة هذه، وبدأ الهجوم على آرائه منذ المؤتمر الثاني للانتربولوجيا الجنائية الذي انعقد في باريس في سنة 1889. وكان النقد عنيفاً، وصل إلى حد السخرية منه، لا سيما تلك الانتقادات التي وجهها العالم الإنجليزي جورنج Goreng. 
</t>
  </si>
  <si>
    <t xml:space="preserve">الوحدة الأولى </t>
  </si>
  <si>
    <t xml:space="preserve">مؤسسها لمبروزو الإيطالي صاحب نظرية الانسان المجرم (المجرم بالميلاد) ومؤلف كتاب (الانسان المجرم ) وهو يرى ان المجرم انسان بدائي لم يتطور وظل بمميزات بدنية تميزه عن الانسان الحديث السوي </t>
  </si>
  <si>
    <t>النظريات الأمريكية في تفسير السلوك الإجرامي مقصورة على ثلاث نظريات فقط</t>
  </si>
  <si>
    <t>نظرية التاثير النفسي(لاكساني)</t>
  </si>
  <si>
    <t>النظرية البيئية ركزت على البقع العشوائية او  المناطق الجغرافية ذات الظروف المعيشية غير الملائمة،</t>
  </si>
  <si>
    <t>في سنة 1586، وضع لومبروزو مؤلفاً في علم الإجرام، ربط فيه بين المجرم والحيوان</t>
  </si>
  <si>
    <t>انتهى الباحثون بعد هذه الدراسات الطويلة المدى للإحصاءات الجنائية إلى عدم تأكيد صحة القانون الحراري للإجرام.</t>
  </si>
  <si>
    <t>الدرجة العالية من الإجرام في المجتمعات الغربية الصناعية، لا سيما الولايات المتحدة الأمريكية مرده حسب سذر لاند (نظرية الجماعات المتباينة) ل:</t>
  </si>
  <si>
    <t>تسمى نظرية البنيان الاجتماعي .....يميزها أنها تربط السلوك الإجرامي بالهيكل الاجتماعي والثقافي للمجتمع....واستخلص دوركايم ان الاجرام  يجد أسبابه في البنيان الثقافي للمجتمع الذي تحدث فيه الجريمة. فليس سبب الجريمة عيوباً في الفرد، وإنما سببها التنظيم الاجتماعي وثقافة المجتمع. ويظهر هذا التفسير دور البيئة الصالحة الخالية من المفاسد والموبقات في بناء الإنسان الصالح، وهو ما يحرص عليه المنهج الإسلامي في بناء الفرد الصالح ليكون نواة المجتمع القويم الخالي من عوامل الإجرام.</t>
  </si>
  <si>
    <t>برر بعض الباحثين ان المراة اقل اجراما من الرجل لانها ارفع خلقا منه (النظرية الأخلاقية )</t>
  </si>
  <si>
    <t>العوامل الاجرامية هي التي تنتقل بالوراثة مثل القابلية للاثارة والنزعات العدوانية وانعدام الامبالاة</t>
  </si>
  <si>
    <t>مرحلة المراهقة تتسم جرائمها بالاعتداء على النفس والمال ,وترتبط بنشاط الجسم وافرازات الغدة الدرقية</t>
  </si>
  <si>
    <t>فترة النضوج المبكر تتسم بجرائم الخيانة والنصب بينما فترة النضوج المتاخر تتسم بجرائم الاعتداء على النفس والجرائم غير العمدية</t>
  </si>
  <si>
    <t>تؤثر الخمر على ذرية شاربها تاثيرا غير مباشر من الناحية الوراثية ,حيث يولدون ولديهم ميل الى الشرب</t>
  </si>
  <si>
    <t>السؤال</t>
  </si>
  <si>
    <t>رقم س</t>
  </si>
  <si>
    <t xml:space="preserve"> ارتفاع الحرارة  يزيد جرائم الاعتداء على  الأشخاص بسبب الاحتكاك و  انخفاض الحرارة  يزيد جرائم الأموال بسبب ازدياد مطالب الناس ..حسب التقسير ....</t>
  </si>
  <si>
    <t>العوامل الاجتماعية هي التي تحيط بالشخص منذ مولده وتؤثر في تكوين شخصيته وهي تشمل الحروب والثورات والتظيم الاجتماعي والسياسة الجنائية</t>
  </si>
  <si>
    <t xml:space="preserve">انخفاض معدل الجريمة بداية الحرب سببه تركيز اجهزة الدولة في تعقب المجرمين وعدم تأثرها بإضطراب الحرب وتداعياتها </t>
  </si>
  <si>
    <t>سياسة التجريم قد تحدث اثرا عكسيا على ظاهرة الاجرام</t>
  </si>
  <si>
    <t>لبطالة لها صلة مباشرة وغير مباشرة في نفس الوقت ,فالعاطل عندما يفقد مورد رزقه يتجه للجريمة مثل التشرد والنصب والسرقات البسيطة والانخراط في عصابات اجرامية او ارهابية , ...وتؤثر بطريقة غير مباشرة عندما تسوء حالة من فقد عمله نفسيا فينعكس ذلك على سلوكه بمن حوله فتزيد جرائم الاعتداء على الاشخاص</t>
  </si>
  <si>
    <t>ستخدام السيارات أدى إلى زيادة ملموسة في معدلات الإجرام في كافة الدول وعلى هذا النحو وجدت طائفة جديدة من الجرائم لم تكن معرفة قبل ظهور السيارات وهي جرائم يضمها قانون العقوبات أو القوانين المكملة له.وبذلك ظهرت طائفة جديدة هي الجرائم المرورية أو جرائم الطريق.
ومن الجرائم التي ازدادت حدتها بسبب استعمال السيارات نذكر جرائم القتل الخطأ والإصابة الخطأ. ومن الجرائم التي زادت معدلاتها بعد ظهور السيارات جرائم الاعتداء على الأموال لا سيما السرقة (سرقة السيارات) أو النصب أو الاختلاس لاقتناء سيارة.</t>
  </si>
  <si>
    <t>جرائم الحدود هي: الزنى، والقذف، وشرب الخمر، والسرقة، والحرابة، والبغي، والردة.</t>
  </si>
  <si>
    <t>الجريمة السلبية: تتكون من إتيان فعل منهي عنه، كالسرقة والزنا والضرب</t>
  </si>
  <si>
    <t>الجناية لغة: اسم لما يجنيه المرء من شر، تسمية بالمصدر من جنى عليه شراً، وهو عام، إلا أنه خاص بما يُحرم دون غيره.............أما في الاصطلاح الفقهي، فالجناية اسم لفعل محرم شرعاً، سواء وقع الفعل على نفس أو مال أو غير ذلك.....لكن أكثر الفقهاء تعارفوا على إطلاق لفظ "الجناية" على الأفعال الواقعة على نفس الإنسان أو أطرافه، وهي القتل والجرح والضرب والإجهاض..جرائم الحدود والقصاص</t>
  </si>
  <si>
    <t>اتفقت الشريعة والقانون في تعريف الجريمة وانها في مصلحة المجتمع وقررا عليها العقاب والجزاء ,ولكن اختلافا في نقطة الاخلاق واهميتها ,فما كان خلافهما</t>
  </si>
  <si>
    <t>تعليمات</t>
  </si>
  <si>
    <r>
      <t>رابعا :يجب التنبيه أنه في أسئلة ( الصح والخطأ )في حال كانت الجملة التي امامك خاطئة فتختار ر</t>
    </r>
    <r>
      <rPr>
        <b/>
        <sz val="12"/>
        <color rgb="FF0070C0"/>
        <rFont val="Arial"/>
        <family val="2"/>
        <scheme val="minor"/>
      </rPr>
      <t xml:space="preserve">قم 2 </t>
    </r>
    <r>
      <rPr>
        <b/>
        <sz val="12"/>
        <color rgb="FF002060"/>
        <rFont val="Arial"/>
        <family val="2"/>
        <scheme val="minor"/>
      </rPr>
      <t>وسوف يظهر لك اللون ا</t>
    </r>
    <r>
      <rPr>
        <b/>
        <sz val="12"/>
        <color rgb="FF00B050"/>
        <rFont val="Arial"/>
        <family val="2"/>
        <scheme val="minor"/>
      </rPr>
      <t>لأخضر</t>
    </r>
    <r>
      <rPr>
        <b/>
        <sz val="12"/>
        <color rgb="FF002060"/>
        <rFont val="Arial"/>
        <family val="2"/>
        <scheme val="minor"/>
      </rPr>
      <t xml:space="preserve"> معلنا ان خيارك صحيح . وقد تم وضع  رقم الصفحة بجانب رقم كل سؤال حتى يسهل الرجوع لها للتأكد من الإجابة .</t>
    </r>
  </si>
  <si>
    <t>أولا : هذا اختبار تجريبي بمجهود شخصي لمادة (الجريمة والعقاب )(قنن 123) يساعد في المراجعة وتثبيت المعلومة قبل الامتحان ولا يعول عليه بدون المنهج الرئيسي</t>
  </si>
  <si>
    <t xml:space="preserve">ثانيا : هذا ملف مؤقت لاختبار نصف الترم للعام 2018 (سبع وحدات )وسوف يعقبه تباعا ان شاء الله بقية الوحدات إلى نهاية الفصل </t>
  </si>
  <si>
    <t xml:space="preserve">سادسا بالنسبة لأسئلة الصح والخطأ .تم إضافة تعليق للأسئلة الخاطئة يصحح الإجابة , (يظهر التعليق بالضغط على نص السؤال </t>
  </si>
  <si>
    <t xml:space="preserve">سابعا: لاعادة الاختبار بين الفينة والأخرى حدد منطقة الإجابات واعمل مسح لها فتظهر باللون الأزرق لتبدأ من جديد وتختبر قدراتك </t>
  </si>
  <si>
    <t>ثامنا سوف يكون هناك نسخة PDF قريبا باذن الله</t>
  </si>
  <si>
    <r>
      <t>ثالثا : طريقة الإجابة تكون بوضع رقم الإجابة المتوقعة في الخانة المستطيلة التي يشير إليها السهم بجانب كل سؤال , وسيظهر لك اللون</t>
    </r>
    <r>
      <rPr>
        <b/>
        <sz val="12"/>
        <color rgb="FF00B050"/>
        <rFont val="Arial"/>
        <family val="2"/>
        <scheme val="minor"/>
      </rPr>
      <t xml:space="preserve"> الأخضر</t>
    </r>
    <r>
      <rPr>
        <b/>
        <sz val="12"/>
        <color rgb="FF002060"/>
        <rFont val="Arial"/>
        <family val="2"/>
        <scheme val="minor"/>
      </rPr>
      <t xml:space="preserve"> في حال كان الجواب صحيحا وا</t>
    </r>
    <r>
      <rPr>
        <b/>
        <sz val="12"/>
        <color rgb="FFC00000"/>
        <rFont val="Arial"/>
        <family val="2"/>
        <scheme val="minor"/>
      </rPr>
      <t>لاحمر</t>
    </r>
    <r>
      <rPr>
        <b/>
        <sz val="12"/>
        <color rgb="FF002060"/>
        <rFont val="Arial"/>
        <family val="2"/>
        <scheme val="minor"/>
      </rPr>
      <t xml:space="preserve"> حال الخطأ</t>
    </r>
  </si>
  <si>
    <r>
      <rPr>
        <b/>
        <sz val="12"/>
        <color theme="0"/>
        <rFont val="Arial"/>
        <family val="2"/>
        <scheme val="minor"/>
      </rPr>
      <t>خامسا : هناك فقرة الأسئلة المقالية .بحيث يوضع رقم السؤال في</t>
    </r>
    <r>
      <rPr>
        <b/>
        <sz val="12"/>
        <color rgb="FFFFFF00"/>
        <rFont val="Arial"/>
        <family val="2"/>
        <scheme val="minor"/>
      </rPr>
      <t xml:space="preserve"> المستطيل الأصفر</t>
    </r>
    <r>
      <rPr>
        <b/>
        <sz val="12"/>
        <color rgb="FF002060"/>
        <rFont val="Arial"/>
        <family val="2"/>
        <scheme val="minor"/>
      </rPr>
      <t xml:space="preserve"> </t>
    </r>
    <r>
      <rPr>
        <b/>
        <sz val="12"/>
        <color theme="0"/>
        <rFont val="Arial"/>
        <family val="2"/>
        <scheme val="minor"/>
      </rPr>
      <t xml:space="preserve">بين خانة الأسئلة والاجوبة وسوف يسحب الإجابة ويضعها امامك لتقارنها مع الإجابة التي كنت تتوقعها . وتم إضافة ورقة بجميع الأسئلة المقالية متتابعة لمن يريد طباعتها </t>
    </r>
  </si>
  <si>
    <t xml:space="preserve">تاسعا: لاي ملاحظة نرجو المراسلة على الايميل seera2015@hotmail.com </t>
  </si>
  <si>
    <t>لاتنسونا من صالح الدعاء</t>
  </si>
  <si>
    <t>مع تحيات السفياني</t>
  </si>
  <si>
    <t>ما تقييم النظرية الاشتراكية في تفسير الاجرام؟</t>
  </si>
</sst>
</file>

<file path=xl/styles.xml><?xml version="1.0" encoding="utf-8"?>
<styleSheet xmlns="http://schemas.openxmlformats.org/spreadsheetml/2006/main" xmlns:mc="http://schemas.openxmlformats.org/markup-compatibility/2006" xmlns:x14ac="http://schemas.microsoft.com/office/spreadsheetml/2009/9/ac" mc:Ignorable="x14ac">
  <fonts count="129">
    <font>
      <sz val="11"/>
      <color theme="1"/>
      <name val="Arial"/>
      <family val="2"/>
      <charset val="178"/>
      <scheme val="minor"/>
    </font>
    <font>
      <b/>
      <sz val="11"/>
      <color theme="1"/>
      <name val="Arial"/>
      <family val="2"/>
      <scheme val="minor"/>
    </font>
    <font>
      <b/>
      <sz val="8"/>
      <color theme="1"/>
      <name val="Arial"/>
      <family val="2"/>
      <scheme val="minor"/>
    </font>
    <font>
      <b/>
      <sz val="11"/>
      <name val="Arial"/>
      <family val="2"/>
      <scheme val="minor"/>
    </font>
    <font>
      <b/>
      <sz val="18"/>
      <color rgb="FFFF0000"/>
      <name val="Arial"/>
      <family val="2"/>
      <scheme val="minor"/>
    </font>
    <font>
      <b/>
      <sz val="14"/>
      <color rgb="FF0070C0"/>
      <name val="Arial"/>
      <family val="2"/>
      <scheme val="minor"/>
    </font>
    <font>
      <b/>
      <sz val="16"/>
      <color rgb="FF0070C0"/>
      <name val="Arial"/>
      <family val="2"/>
      <scheme val="minor"/>
    </font>
    <font>
      <sz val="18"/>
      <color theme="1"/>
      <name val="Arial"/>
      <family val="2"/>
      <charset val="178"/>
      <scheme val="minor"/>
    </font>
    <font>
      <b/>
      <sz val="9"/>
      <color theme="1"/>
      <name val="Arial"/>
      <family val="2"/>
      <scheme val="minor"/>
    </font>
    <font>
      <sz val="18"/>
      <color theme="4" tint="-0.249977111117893"/>
      <name val="Arial"/>
      <family val="2"/>
      <charset val="178"/>
      <scheme val="minor"/>
    </font>
    <font>
      <sz val="11"/>
      <color theme="4" tint="-0.249977111117893"/>
      <name val="Arial"/>
      <family val="2"/>
      <charset val="178"/>
      <scheme val="minor"/>
    </font>
    <font>
      <b/>
      <sz val="11"/>
      <color theme="4" tint="-0.249977111117893"/>
      <name val="Arial"/>
      <family val="2"/>
      <charset val="178"/>
      <scheme val="minor"/>
    </font>
    <font>
      <b/>
      <sz val="16"/>
      <color rgb="FF002060"/>
      <name val="Arial"/>
      <family val="2"/>
      <scheme val="minor"/>
    </font>
    <font>
      <b/>
      <sz val="11"/>
      <color rgb="FFA80000"/>
      <name val="Arial"/>
      <family val="2"/>
      <scheme val="minor"/>
    </font>
    <font>
      <b/>
      <sz val="16"/>
      <color rgb="FF7030A0"/>
      <name val="Arial"/>
      <family val="2"/>
      <scheme val="minor"/>
    </font>
    <font>
      <u/>
      <sz val="11"/>
      <color theme="10"/>
      <name val="Arial"/>
      <family val="2"/>
      <charset val="178"/>
      <scheme val="minor"/>
    </font>
    <font>
      <b/>
      <sz val="12"/>
      <color rgb="FF00B050"/>
      <name val="Arial"/>
      <family val="2"/>
      <scheme val="minor"/>
    </font>
    <font>
      <b/>
      <sz val="11"/>
      <color theme="0"/>
      <name val="Arial"/>
      <family val="2"/>
      <scheme val="minor"/>
    </font>
    <font>
      <sz val="28"/>
      <color rgb="FFFF0000"/>
      <name val="Arial"/>
      <family val="2"/>
      <charset val="178"/>
      <scheme val="minor"/>
    </font>
    <font>
      <b/>
      <sz val="11"/>
      <color rgb="FF002060"/>
      <name val="Arial"/>
      <family val="2"/>
      <scheme val="minor"/>
    </font>
    <font>
      <b/>
      <sz val="14"/>
      <color rgb="FF002060"/>
      <name val="Arial"/>
      <family val="2"/>
      <scheme val="minor"/>
    </font>
    <font>
      <b/>
      <sz val="18"/>
      <color rgb="FF002060"/>
      <name val="Arial"/>
      <family val="2"/>
      <scheme val="minor"/>
    </font>
    <font>
      <b/>
      <sz val="20"/>
      <color rgb="FF002060"/>
      <name val="Arial"/>
      <family val="2"/>
      <scheme val="minor"/>
    </font>
    <font>
      <sz val="11"/>
      <color theme="9" tint="0.79998168889431442"/>
      <name val="Arial"/>
      <family val="2"/>
      <charset val="178"/>
      <scheme val="minor"/>
    </font>
    <font>
      <b/>
      <sz val="24"/>
      <color rgb="FFA80000"/>
      <name val="Arial"/>
      <family val="2"/>
      <scheme val="minor"/>
    </font>
    <font>
      <b/>
      <sz val="16"/>
      <color theme="1"/>
      <name val="Arial"/>
      <family val="2"/>
      <scheme val="minor"/>
    </font>
    <font>
      <b/>
      <sz val="18"/>
      <color rgb="FFC00000"/>
      <name val="Arial"/>
      <family val="2"/>
      <scheme val="minor"/>
    </font>
    <font>
      <b/>
      <sz val="16"/>
      <color rgb="FFC00000"/>
      <name val="Arial"/>
      <family val="2"/>
      <scheme val="minor"/>
    </font>
    <font>
      <b/>
      <sz val="12"/>
      <color rgb="FF002060"/>
      <name val="Arial"/>
      <family val="2"/>
      <scheme val="minor"/>
    </font>
    <font>
      <sz val="11"/>
      <color theme="0"/>
      <name val="Arial"/>
      <family val="2"/>
      <charset val="178"/>
      <scheme val="minor"/>
    </font>
    <font>
      <b/>
      <sz val="20"/>
      <color theme="0"/>
      <name val="Arial"/>
      <family val="2"/>
      <scheme val="minor"/>
    </font>
    <font>
      <b/>
      <sz val="12"/>
      <color theme="0"/>
      <name val="Arial"/>
      <family val="2"/>
      <scheme val="minor"/>
    </font>
    <font>
      <b/>
      <sz val="14"/>
      <color theme="0"/>
      <name val="Arial"/>
      <family val="2"/>
      <scheme val="minor"/>
    </font>
    <font>
      <sz val="11"/>
      <color theme="6" tint="0.39997558519241921"/>
      <name val="Arial"/>
      <family val="2"/>
      <charset val="178"/>
      <scheme val="minor"/>
    </font>
    <font>
      <b/>
      <sz val="11"/>
      <color theme="6" tint="0.39997558519241921"/>
      <name val="Arial"/>
      <family val="2"/>
      <scheme val="minor"/>
    </font>
    <font>
      <sz val="11"/>
      <color theme="6" tint="0.39997558519241921"/>
      <name val="Arial"/>
      <family val="2"/>
      <scheme val="minor"/>
    </font>
    <font>
      <b/>
      <sz val="22"/>
      <color rgb="FF002060"/>
      <name val="Arial"/>
      <family val="2"/>
      <scheme val="minor"/>
    </font>
    <font>
      <b/>
      <sz val="20"/>
      <color rgb="FF00B050"/>
      <name val="Arial"/>
      <family val="2"/>
      <scheme val="minor"/>
    </font>
    <font>
      <b/>
      <sz val="22"/>
      <color theme="1"/>
      <name val="Arial"/>
      <family val="2"/>
      <scheme val="minor"/>
    </font>
    <font>
      <b/>
      <sz val="24"/>
      <color theme="0"/>
      <name val="Arial"/>
      <family val="2"/>
      <scheme val="minor"/>
    </font>
    <font>
      <b/>
      <sz val="24"/>
      <color theme="1"/>
      <name val="Arial"/>
      <family val="2"/>
      <scheme val="minor"/>
    </font>
    <font>
      <b/>
      <sz val="24"/>
      <color rgb="FF00B050"/>
      <name val="Arial"/>
      <family val="2"/>
      <scheme val="minor"/>
    </font>
    <font>
      <b/>
      <sz val="24"/>
      <color rgb="FFFF0000"/>
      <name val="Arial"/>
      <family val="2"/>
      <scheme val="minor"/>
    </font>
    <font>
      <b/>
      <sz val="24"/>
      <color rgb="FF002060"/>
      <name val="Arial"/>
      <family val="2"/>
      <scheme val="minor"/>
    </font>
    <font>
      <b/>
      <sz val="22"/>
      <color rgb="FFC00000"/>
      <name val="Arial"/>
      <family val="2"/>
      <scheme val="minor"/>
    </font>
    <font>
      <b/>
      <sz val="22"/>
      <color rgb="FF00B050"/>
      <name val="Arial"/>
      <family val="2"/>
      <scheme val="minor"/>
    </font>
    <font>
      <b/>
      <sz val="20"/>
      <color rgb="FFFF0000"/>
      <name val="Arial"/>
      <family val="2"/>
      <scheme val="minor"/>
    </font>
    <font>
      <sz val="20"/>
      <color rgb="FFFF0000"/>
      <name val="Arial"/>
      <family val="2"/>
      <scheme val="minor"/>
    </font>
    <font>
      <b/>
      <sz val="22"/>
      <color rgb="FFFF0000"/>
      <name val="Arial"/>
      <family val="2"/>
      <scheme val="minor"/>
    </font>
    <font>
      <b/>
      <sz val="26"/>
      <color rgb="FF002060"/>
      <name val="Arial"/>
      <family val="2"/>
      <scheme val="minor"/>
    </font>
    <font>
      <b/>
      <sz val="26"/>
      <color rgb="FFFF0000"/>
      <name val="Arial"/>
      <family val="2"/>
      <scheme val="minor"/>
    </font>
    <font>
      <b/>
      <sz val="12"/>
      <color theme="1"/>
      <name val="Arial"/>
      <family val="2"/>
      <scheme val="minor"/>
    </font>
    <font>
      <b/>
      <sz val="48"/>
      <color theme="0"/>
      <name val="Arial"/>
      <family val="2"/>
      <charset val="178"/>
      <scheme val="minor"/>
    </font>
    <font>
      <sz val="22"/>
      <color theme="0"/>
      <name val="Arial"/>
      <family val="2"/>
      <charset val="178"/>
      <scheme val="minor"/>
    </font>
    <font>
      <b/>
      <sz val="22"/>
      <color theme="0"/>
      <name val="Arial"/>
      <family val="2"/>
      <charset val="178"/>
      <scheme val="minor"/>
    </font>
    <font>
      <sz val="16"/>
      <color theme="1"/>
      <name val="Arial"/>
      <family val="2"/>
      <charset val="178"/>
      <scheme val="minor"/>
    </font>
    <font>
      <b/>
      <sz val="12"/>
      <color rgb="FFA80000"/>
      <name val="Arial"/>
      <family val="2"/>
      <scheme val="minor"/>
    </font>
    <font>
      <b/>
      <sz val="14"/>
      <color rgb="FFA80000"/>
      <name val="Arial"/>
      <family val="2"/>
      <scheme val="minor"/>
    </font>
    <font>
      <b/>
      <sz val="16"/>
      <color rgb="FFA80000"/>
      <name val="Arial"/>
      <family val="2"/>
      <scheme val="minor"/>
    </font>
    <font>
      <u/>
      <sz val="16"/>
      <color theme="1"/>
      <name val="Arial"/>
      <family val="2"/>
      <scheme val="minor"/>
    </font>
    <font>
      <sz val="11"/>
      <color rgb="FFFF0000"/>
      <name val="Arial"/>
      <family val="2"/>
      <charset val="178"/>
      <scheme val="minor"/>
    </font>
    <font>
      <b/>
      <sz val="10"/>
      <color theme="1"/>
      <name val="Arial"/>
      <family val="2"/>
      <scheme val="minor"/>
    </font>
    <font>
      <b/>
      <sz val="14"/>
      <color theme="1"/>
      <name val="Arial"/>
      <family val="2"/>
      <scheme val="minor"/>
    </font>
    <font>
      <b/>
      <sz val="11"/>
      <color rgb="FFFF0000"/>
      <name val="Arial"/>
      <family val="2"/>
      <scheme val="minor"/>
    </font>
    <font>
      <sz val="22"/>
      <color theme="1"/>
      <name val="Arial"/>
      <family val="2"/>
      <charset val="178"/>
      <scheme val="minor"/>
    </font>
    <font>
      <b/>
      <sz val="14"/>
      <color rgb="FF00B050"/>
      <name val="Arial"/>
      <family val="2"/>
      <scheme val="minor"/>
    </font>
    <font>
      <sz val="18"/>
      <color rgb="FFFF0000"/>
      <name val="Arial"/>
      <family val="2"/>
      <charset val="178"/>
      <scheme val="minor"/>
    </font>
    <font>
      <b/>
      <sz val="18"/>
      <color theme="1"/>
      <name val="Arial"/>
      <family val="2"/>
      <scheme val="minor"/>
    </font>
    <font>
      <b/>
      <sz val="20"/>
      <color rgb="FFA80000"/>
      <name val="Arial"/>
      <family val="2"/>
      <scheme val="minor"/>
    </font>
    <font>
      <sz val="12"/>
      <color theme="1"/>
      <name val="Arial"/>
      <family val="2"/>
      <charset val="178"/>
      <scheme val="minor"/>
    </font>
    <font>
      <b/>
      <sz val="17"/>
      <color rgb="FF7030A0"/>
      <name val="Arial"/>
      <family val="2"/>
      <scheme val="minor"/>
    </font>
    <font>
      <b/>
      <sz val="20"/>
      <color theme="3"/>
      <name val="Arial"/>
      <family val="2"/>
      <scheme val="minor"/>
    </font>
    <font>
      <sz val="10"/>
      <color rgb="FF3A3A3A"/>
      <name val="Times New Roman"/>
      <family val="1"/>
    </font>
    <font>
      <b/>
      <sz val="10"/>
      <color rgb="FF3A3A3A"/>
      <name val="Times New Roman"/>
      <family val="1"/>
    </font>
    <font>
      <b/>
      <sz val="18"/>
      <color rgb="FF7030A0"/>
      <name val="Arial"/>
      <family val="2"/>
      <scheme val="minor"/>
    </font>
    <font>
      <b/>
      <sz val="11"/>
      <color rgb="FFC00000"/>
      <name val="Arial"/>
      <family val="2"/>
      <scheme val="minor"/>
    </font>
    <font>
      <sz val="10"/>
      <color rgb="FF2194D3"/>
      <name val="Times New Roman"/>
      <family val="1"/>
    </font>
    <font>
      <b/>
      <sz val="18"/>
      <color rgb="FFFFFF00"/>
      <name val="Arial"/>
      <family val="2"/>
      <scheme val="minor"/>
    </font>
    <font>
      <b/>
      <sz val="11"/>
      <name val="Times New Roman"/>
      <family val="1"/>
    </font>
    <font>
      <b/>
      <sz val="15"/>
      <color rgb="FFA80000"/>
      <name val="Arial"/>
      <family val="2"/>
      <scheme val="minor"/>
    </font>
    <font>
      <sz val="11"/>
      <color rgb="FFC00000"/>
      <name val="Arial"/>
      <family val="2"/>
      <scheme val="minor"/>
    </font>
    <font>
      <sz val="11"/>
      <color rgb="FFC00000"/>
      <name val="Arial"/>
      <family val="2"/>
      <charset val="178"/>
      <scheme val="minor"/>
    </font>
    <font>
      <b/>
      <sz val="8"/>
      <color rgb="FF0070C0"/>
      <name val="Arial"/>
      <family val="2"/>
      <scheme val="minor"/>
    </font>
    <font>
      <b/>
      <sz val="18"/>
      <color theme="0"/>
      <name val="Arial"/>
      <family val="2"/>
      <scheme val="minor"/>
    </font>
    <font>
      <sz val="20"/>
      <color rgb="FF0070C0"/>
      <name val="Arial"/>
      <family val="2"/>
      <charset val="178"/>
      <scheme val="minor"/>
    </font>
    <font>
      <b/>
      <sz val="12"/>
      <color rgb="FF3A3A3A"/>
      <name val="SimplifiedArabic"/>
      <charset val="178"/>
    </font>
    <font>
      <b/>
      <sz val="14"/>
      <color theme="1"/>
      <name val="Sakkal Majalla"/>
    </font>
    <font>
      <sz val="14"/>
      <color theme="1"/>
      <name val="Sakkal Majalla"/>
    </font>
    <font>
      <sz val="14"/>
      <color theme="1"/>
      <name val="Symbol"/>
      <family val="1"/>
      <charset val="2"/>
    </font>
    <font>
      <sz val="14"/>
      <color theme="1"/>
      <name val="Snap ITC"/>
      <family val="5"/>
    </font>
    <font>
      <b/>
      <sz val="16"/>
      <color theme="1"/>
      <name val="Sakkal Majalla"/>
    </font>
    <font>
      <b/>
      <sz val="14"/>
      <color rgb="FF7030A0"/>
      <name val="Arial"/>
      <family val="2"/>
      <scheme val="minor"/>
    </font>
    <font>
      <b/>
      <sz val="16"/>
      <color rgb="FFFF0000"/>
      <name val="Arial"/>
      <family val="2"/>
    </font>
    <font>
      <b/>
      <sz val="14"/>
      <color rgb="FFC00000"/>
      <name val="Arial"/>
      <family val="2"/>
      <scheme val="minor"/>
    </font>
    <font>
      <b/>
      <u/>
      <sz val="14"/>
      <color theme="1"/>
      <name val="Arial"/>
      <family val="2"/>
      <scheme val="minor"/>
    </font>
    <font>
      <b/>
      <sz val="12"/>
      <color theme="1"/>
      <name val="Times New Roman"/>
      <family val="1"/>
      <scheme val="major"/>
    </font>
    <font>
      <b/>
      <sz val="10"/>
      <name val="Arial"/>
      <family val="2"/>
      <scheme val="minor"/>
    </font>
    <font>
      <b/>
      <sz val="11"/>
      <color rgb="FF3A3A3A"/>
      <name val="SimplifiedArabic"/>
      <charset val="178"/>
    </font>
    <font>
      <b/>
      <sz val="8"/>
      <color rgb="FF002060"/>
      <name val="Arial"/>
      <family val="2"/>
      <scheme val="minor"/>
    </font>
    <font>
      <b/>
      <sz val="11"/>
      <color rgb="FF002060"/>
      <name val="SimplifiedArabic"/>
      <charset val="178"/>
    </font>
    <font>
      <b/>
      <sz val="10"/>
      <color rgb="FFC00000"/>
      <name val="Arial"/>
      <family val="2"/>
      <scheme val="minor"/>
    </font>
    <font>
      <b/>
      <sz val="9"/>
      <color rgb="FFC00000"/>
      <name val="Arial"/>
      <family val="2"/>
      <scheme val="minor"/>
    </font>
    <font>
      <sz val="9"/>
      <color indexed="81"/>
      <name val="Tahoma"/>
      <family val="2"/>
    </font>
    <font>
      <b/>
      <sz val="9"/>
      <color indexed="81"/>
      <name val="Tahoma"/>
      <family val="2"/>
    </font>
    <font>
      <sz val="9"/>
      <color indexed="81"/>
      <name val="Tahoma"/>
      <charset val="178"/>
    </font>
    <font>
      <b/>
      <sz val="9"/>
      <color indexed="81"/>
      <name val="Tahoma"/>
      <charset val="178"/>
    </font>
    <font>
      <b/>
      <sz val="10"/>
      <color rgb="FF002060"/>
      <name val="SimplifiedArabic"/>
      <charset val="178"/>
    </font>
    <font>
      <b/>
      <sz val="10"/>
      <color rgb="FF002060"/>
      <name val="Arial"/>
      <family val="2"/>
      <scheme val="minor"/>
    </font>
    <font>
      <b/>
      <sz val="12"/>
      <color rgb="FFFF0000"/>
      <name val="Arial"/>
      <family val="2"/>
      <scheme val="minor"/>
    </font>
    <font>
      <b/>
      <sz val="12"/>
      <name val="Arial"/>
      <family val="2"/>
      <scheme val="minor"/>
    </font>
    <font>
      <b/>
      <sz val="8"/>
      <color rgb="FF002060"/>
      <name val="SimplifiedArabic"/>
      <charset val="178"/>
    </font>
    <font>
      <b/>
      <sz val="8"/>
      <color rgb="FFC00000"/>
      <name val="Arial"/>
      <family val="2"/>
      <scheme val="minor"/>
    </font>
    <font>
      <b/>
      <sz val="12"/>
      <color rgb="FF002060"/>
      <name val="SimplifiedArabic"/>
      <charset val="178"/>
    </font>
    <font>
      <b/>
      <sz val="18"/>
      <color rgb="FF002060"/>
      <name val="SimplifiedArabic"/>
      <charset val="178"/>
    </font>
    <font>
      <b/>
      <sz val="14"/>
      <color rgb="FFFF0000"/>
      <name val="Arial"/>
      <family val="2"/>
      <scheme val="minor"/>
    </font>
    <font>
      <sz val="14"/>
      <color theme="1"/>
      <name val="Arial"/>
      <family val="2"/>
      <charset val="178"/>
      <scheme val="minor"/>
    </font>
    <font>
      <b/>
      <sz val="12"/>
      <color rgb="FF0070C0"/>
      <name val="Arial"/>
      <family val="2"/>
      <scheme val="minor"/>
    </font>
    <font>
      <b/>
      <sz val="12"/>
      <color rgb="FFFFFF00"/>
      <name val="Arial"/>
      <family val="2"/>
      <scheme val="minor"/>
    </font>
    <font>
      <b/>
      <sz val="12"/>
      <color rgb="FFC00000"/>
      <name val="Arial"/>
      <family val="2"/>
      <scheme val="minor"/>
    </font>
    <font>
      <b/>
      <sz val="11"/>
      <color theme="4" tint="0.59999389629810485"/>
      <name val="Arial"/>
      <family val="2"/>
      <scheme val="minor"/>
    </font>
    <font>
      <sz val="11"/>
      <color theme="3" tint="0.79998168889431442"/>
      <name val="Arial"/>
      <family val="2"/>
      <scheme val="minor"/>
    </font>
    <font>
      <b/>
      <sz val="11"/>
      <color theme="3" tint="0.79998168889431442"/>
      <name val="Arial"/>
      <family val="2"/>
      <scheme val="minor"/>
    </font>
    <font>
      <b/>
      <sz val="20"/>
      <color theme="4" tint="0.79998168889431442"/>
      <name val="Arial"/>
      <family val="2"/>
      <scheme val="minor"/>
    </font>
    <font>
      <b/>
      <sz val="12"/>
      <color theme="4" tint="0.79998168889431442"/>
      <name val="Arial"/>
      <family val="2"/>
      <scheme val="minor"/>
    </font>
    <font>
      <sz val="11"/>
      <color theme="4" tint="0.79998168889431442"/>
      <name val="Arial"/>
      <family val="2"/>
      <scheme val="minor"/>
    </font>
    <font>
      <b/>
      <sz val="11"/>
      <color theme="4" tint="0.79998168889431442"/>
      <name val="Arial"/>
      <family val="2"/>
      <scheme val="minor"/>
    </font>
    <font>
      <sz val="11"/>
      <color theme="9" tint="0.79998168889431442"/>
      <name val="Arial"/>
      <family val="2"/>
      <scheme val="minor"/>
    </font>
    <font>
      <sz val="11"/>
      <color theme="6" tint="-0.249977111117893"/>
      <name val="Arial"/>
      <family val="2"/>
      <charset val="178"/>
      <scheme val="minor"/>
    </font>
    <font>
      <b/>
      <sz val="18"/>
      <color theme="6" tint="0.39997558519241921"/>
      <name val="Arial"/>
      <family val="2"/>
      <scheme val="minor"/>
    </font>
  </fonts>
  <fills count="41">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theme="2" tint="-0.24994659260841701"/>
      </patternFill>
    </fill>
    <fill>
      <patternFill patternType="solid">
        <fgColor theme="5"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theme="2" tint="-0.24994659260841701"/>
      </patternFill>
    </fill>
    <fill>
      <patternFill patternType="solid">
        <fgColor rgb="FFFFFFAF"/>
        <bgColor indexed="64"/>
      </patternFill>
    </fill>
    <fill>
      <patternFill patternType="solid">
        <fgColor theme="6" tint="0.39997558519241921"/>
        <bgColor indexed="64"/>
      </patternFill>
    </fill>
    <fill>
      <patternFill patternType="solid">
        <fgColor theme="4" tint="0.79998168889431442"/>
        <bgColor theme="2" tint="-0.24994659260841701"/>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79998168889431442"/>
        <bgColor theme="2" tint="-0.24994659260841701"/>
      </patternFill>
    </fill>
    <fill>
      <patternFill patternType="solid">
        <fgColor theme="6" tint="0.39997558519241921"/>
        <bgColor theme="2" tint="-0.24994659260841701"/>
      </patternFill>
    </fill>
    <fill>
      <patternFill patternType="solid">
        <fgColor theme="8" tint="0.79998168889431442"/>
        <bgColor theme="2" tint="-0.24994659260841701"/>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theme="2" tint="-0.24994659260841701"/>
      </patternFill>
    </fill>
    <fill>
      <patternFill patternType="solid">
        <fgColor theme="1"/>
        <bgColor indexed="64"/>
      </patternFill>
    </fill>
    <fill>
      <patternFill patternType="solid">
        <fgColor rgb="FFA80000"/>
        <bgColor indexed="64"/>
      </patternFill>
    </fill>
    <fill>
      <patternFill patternType="solid">
        <fgColor theme="0" tint="-0.14999847407452621"/>
        <bgColor theme="2" tint="-0.24994659260841701"/>
      </patternFill>
    </fill>
    <fill>
      <patternFill patternType="solid">
        <fgColor rgb="FFFF0000"/>
        <bgColor indexed="64"/>
      </patternFill>
    </fill>
    <fill>
      <patternFill patternType="solid">
        <fgColor theme="7" tint="0.79998168889431442"/>
        <bgColor indexed="64"/>
      </patternFill>
    </fill>
    <fill>
      <patternFill patternType="solid">
        <fgColor theme="0"/>
        <bgColor theme="2" tint="-0.24994659260841701"/>
      </patternFill>
    </fill>
    <fill>
      <patternFill patternType="solid">
        <fgColor theme="6" tint="0.79998168889431442"/>
        <bgColor theme="2" tint="-0.24994659260841701"/>
      </patternFill>
    </fill>
    <fill>
      <patternFill patternType="solid">
        <fgColor theme="3" tint="0.39997558519241921"/>
        <bgColor indexed="64"/>
      </patternFill>
    </fill>
    <fill>
      <patternFill patternType="solid">
        <fgColor theme="2"/>
        <bgColor indexed="64"/>
      </patternFill>
    </fill>
    <fill>
      <patternFill patternType="solid">
        <fgColor rgb="FFC00000"/>
        <bgColor indexed="64"/>
      </patternFill>
    </fill>
    <fill>
      <patternFill patternType="solid">
        <fgColor theme="4"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theme="1" tint="0.14999847407452621"/>
        <bgColor indexed="64"/>
      </patternFill>
    </fill>
    <fill>
      <patternFill patternType="solid">
        <fgColor theme="1" tint="0.3499862666707357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FF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style="medium">
        <color rgb="FF00B050"/>
      </left>
      <right/>
      <top style="medium">
        <color rgb="FF00B050"/>
      </top>
      <bottom/>
      <diagonal/>
    </border>
    <border>
      <left/>
      <right/>
      <top style="medium">
        <color rgb="FF00B050"/>
      </top>
      <bottom/>
      <diagonal/>
    </border>
    <border>
      <left style="medium">
        <color rgb="FF00B050"/>
      </left>
      <right/>
      <top/>
      <bottom/>
      <diagonal/>
    </border>
    <border>
      <left style="medium">
        <color rgb="FF00B050"/>
      </left>
      <right/>
      <top style="thin">
        <color indexed="64"/>
      </top>
      <bottom/>
      <diagonal/>
    </border>
    <border>
      <left style="medium">
        <color rgb="FF00B050"/>
      </left>
      <right/>
      <top/>
      <bottom style="thin">
        <color indexed="64"/>
      </bottom>
      <diagonal/>
    </border>
    <border>
      <left style="medium">
        <color rgb="FF00B050"/>
      </left>
      <right/>
      <top style="thin">
        <color indexed="64"/>
      </top>
      <bottom style="thin">
        <color indexed="64"/>
      </bottom>
      <diagonal/>
    </border>
    <border>
      <left style="medium">
        <color rgb="FF00B050"/>
      </left>
      <right/>
      <top/>
      <bottom style="medium">
        <color rgb="FF00B050"/>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rgb="FF0070C0"/>
      </right>
      <top style="thin">
        <color indexed="64"/>
      </top>
      <bottom/>
      <diagonal/>
    </border>
    <border>
      <left style="thick">
        <color rgb="FFFF0000"/>
      </left>
      <right/>
      <top/>
      <bottom/>
      <diagonal/>
    </border>
    <border>
      <left/>
      <right style="thick">
        <color rgb="FFFF0000"/>
      </right>
      <top/>
      <bottom/>
      <diagonal/>
    </border>
    <border>
      <left/>
      <right style="thick">
        <color rgb="FF0070C0"/>
      </right>
      <top/>
      <bottom/>
      <diagonal/>
    </border>
    <border>
      <left/>
      <right style="thick">
        <color rgb="FFFF0000"/>
      </right>
      <top/>
      <bottom style="medium">
        <color rgb="FFFF0000"/>
      </bottom>
      <diagonal/>
    </border>
    <border>
      <left style="thick">
        <color rgb="FFFF0000"/>
      </left>
      <right/>
      <top/>
      <bottom style="medium">
        <color rgb="FFFF0000"/>
      </bottom>
      <diagonal/>
    </border>
    <border>
      <left/>
      <right/>
      <top/>
      <bottom style="medium">
        <color rgb="FF00B050"/>
      </bottom>
      <diagonal/>
    </border>
    <border>
      <left style="thick">
        <color rgb="FF0070C0"/>
      </left>
      <right style="medium">
        <color rgb="FF0070C0"/>
      </right>
      <top/>
      <bottom/>
      <diagonal/>
    </border>
    <border>
      <left style="thick">
        <color rgb="FF0070C0"/>
      </left>
      <right style="medium">
        <color rgb="FF00B050"/>
      </right>
      <top/>
      <bottom/>
      <diagonal/>
    </border>
    <border>
      <left/>
      <right style="thin">
        <color indexed="64"/>
      </right>
      <top/>
      <bottom style="medium">
        <color rgb="FF00B050"/>
      </bottom>
      <diagonal/>
    </border>
    <border>
      <left style="thick">
        <color rgb="FFFF0000"/>
      </left>
      <right style="medium">
        <color rgb="FF00B050"/>
      </right>
      <top/>
      <bottom/>
      <diagonal/>
    </border>
    <border>
      <left style="thick">
        <color rgb="FF0070C0"/>
      </left>
      <right/>
      <top/>
      <bottom/>
      <diagonal/>
    </border>
    <border>
      <left/>
      <right/>
      <top style="thin">
        <color rgb="FF0070C0"/>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B050"/>
      </left>
      <right/>
      <top style="medium">
        <color rgb="FF0070C0"/>
      </top>
      <bottom/>
      <diagonal/>
    </border>
    <border>
      <left/>
      <right style="medium">
        <color rgb="FF00B050"/>
      </right>
      <top style="medium">
        <color rgb="FF0070C0"/>
      </top>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thick">
        <color rgb="FF0070C0"/>
      </right>
      <top/>
      <bottom style="medium">
        <color rgb="FF00B0F0"/>
      </bottom>
      <diagonal/>
    </border>
    <border>
      <left style="thick">
        <color rgb="FF0070C0"/>
      </left>
      <right/>
      <top/>
      <bottom style="medium">
        <color rgb="FF00B0F0"/>
      </bottom>
      <diagonal/>
    </border>
    <border>
      <left/>
      <right style="medium">
        <color rgb="FF00B0F0"/>
      </right>
      <top/>
      <bottom style="medium">
        <color rgb="FF00B0F0"/>
      </bottom>
      <diagonal/>
    </border>
    <border>
      <left style="thin">
        <color theme="1"/>
      </left>
      <right/>
      <top style="thin">
        <color theme="1"/>
      </top>
      <bottom/>
      <diagonal/>
    </border>
    <border>
      <left style="thin">
        <color theme="1"/>
      </left>
      <right/>
      <top/>
      <bottom/>
      <diagonal/>
    </border>
    <border>
      <left/>
      <right style="medium">
        <color rgb="FF00B050"/>
      </right>
      <top/>
      <bottom style="thin">
        <color theme="1"/>
      </bottom>
      <diagonal/>
    </border>
    <border>
      <left style="thick">
        <color rgb="FFFF0000"/>
      </left>
      <right/>
      <top style="medium">
        <color rgb="FFFF0000"/>
      </top>
      <bottom/>
      <diagonal/>
    </border>
    <border>
      <left style="thin">
        <color indexed="64"/>
      </left>
      <right style="thin">
        <color indexed="64"/>
      </right>
      <top/>
      <bottom/>
      <diagonal/>
    </border>
    <border>
      <left style="thin">
        <color indexed="64"/>
      </left>
      <right style="thin">
        <color indexed="64"/>
      </right>
      <top style="medium">
        <color rgb="FF00B050"/>
      </top>
      <bottom/>
      <diagonal/>
    </border>
    <border>
      <left style="thin">
        <color indexed="64"/>
      </left>
      <right/>
      <top style="medium">
        <color rgb="FF00B050"/>
      </top>
      <bottom/>
      <diagonal/>
    </border>
    <border>
      <left style="thin">
        <color indexed="64"/>
      </left>
      <right/>
      <top/>
      <bottom style="thin">
        <color theme="1"/>
      </bottom>
      <diagonal/>
    </border>
    <border>
      <left style="medium">
        <color rgb="FF00B0F0"/>
      </left>
      <right/>
      <top style="medium">
        <color rgb="FF00B0F0"/>
      </top>
      <bottom/>
      <diagonal/>
    </border>
    <border>
      <left/>
      <right/>
      <top style="medium">
        <color rgb="FF00B0F0"/>
      </top>
      <bottom/>
      <diagonal/>
    </border>
    <border>
      <left/>
      <right style="medium">
        <color rgb="FF0070C0"/>
      </right>
      <top style="medium">
        <color rgb="FF00B0F0"/>
      </top>
      <bottom/>
      <diagonal/>
    </border>
    <border>
      <left style="medium">
        <color rgb="FF0070C0"/>
      </left>
      <right/>
      <top style="medium">
        <color rgb="FF00B0F0"/>
      </top>
      <bottom/>
      <diagonal/>
    </border>
    <border>
      <left/>
      <right style="medium">
        <color rgb="FF00B0F0"/>
      </right>
      <top style="medium">
        <color rgb="FF00B0F0"/>
      </top>
      <bottom/>
      <diagonal/>
    </border>
    <border>
      <left/>
      <right style="medium">
        <color rgb="FF0070C0"/>
      </right>
      <top/>
      <bottom style="medium">
        <color rgb="FF00B0F0"/>
      </bottom>
      <diagonal/>
    </border>
    <border>
      <left/>
      <right style="medium">
        <color rgb="FFC00000"/>
      </right>
      <top style="medium">
        <color rgb="FFFF0000"/>
      </top>
      <bottom/>
      <diagonal/>
    </border>
    <border>
      <left/>
      <right style="medium">
        <color indexed="64"/>
      </right>
      <top style="medium">
        <color rgb="FF00B0F0"/>
      </top>
      <bottom/>
      <diagonal/>
    </border>
    <border>
      <left style="medium">
        <color indexed="64"/>
      </left>
      <right/>
      <top style="medium">
        <color rgb="FF00B0F0"/>
      </top>
      <bottom/>
      <diagonal/>
    </border>
    <border>
      <left style="thin">
        <color indexed="64"/>
      </left>
      <right style="thin">
        <color indexed="64"/>
      </right>
      <top/>
      <bottom style="medium">
        <color rgb="FF00B050"/>
      </bottom>
      <diagonal/>
    </border>
    <border>
      <left/>
      <right style="medium">
        <color rgb="FF00B050"/>
      </right>
      <top style="thin">
        <color theme="1"/>
      </top>
      <bottom/>
      <diagonal/>
    </border>
    <border>
      <left style="thin">
        <color theme="1"/>
      </left>
      <right/>
      <top/>
      <bottom style="medium">
        <color rgb="FF00B050"/>
      </bottom>
      <diagonal/>
    </border>
    <border>
      <left style="medium">
        <color indexed="64"/>
      </left>
      <right/>
      <top/>
      <bottom style="medium">
        <color rgb="FF00B0F0"/>
      </bottom>
      <diagonal/>
    </border>
    <border>
      <left/>
      <right style="medium">
        <color indexed="64"/>
      </right>
      <top/>
      <bottom style="medium">
        <color rgb="FF00B0F0"/>
      </bottom>
      <diagonal/>
    </border>
    <border>
      <left/>
      <right/>
      <top style="medium">
        <color rgb="FF0070C0"/>
      </top>
      <bottom style="thin">
        <color indexed="64"/>
      </bottom>
      <diagonal/>
    </border>
    <border>
      <left/>
      <right style="thin">
        <color indexed="64"/>
      </right>
      <top style="medium">
        <color rgb="FF00B050"/>
      </top>
      <bottom/>
      <diagonal/>
    </border>
    <border>
      <left style="thin">
        <color indexed="64"/>
      </left>
      <right/>
      <top style="thin">
        <color theme="1"/>
      </top>
      <bottom/>
      <diagonal/>
    </border>
    <border>
      <left style="thin">
        <color indexed="64"/>
      </left>
      <right/>
      <top/>
      <bottom style="medium">
        <color rgb="FF00B050"/>
      </bottom>
      <diagonal/>
    </border>
    <border>
      <left style="medium">
        <color rgb="FF0070C0"/>
      </left>
      <right/>
      <top/>
      <bottom style="medium">
        <color rgb="FF0070C0"/>
      </bottom>
      <diagonal/>
    </border>
    <border>
      <left/>
      <right style="medium">
        <color rgb="FF0070C0"/>
      </right>
      <top/>
      <bottom style="medium">
        <color rgb="FF0070C0"/>
      </bottom>
      <diagonal/>
    </border>
    <border>
      <left/>
      <right style="medium">
        <color rgb="FF0070C0"/>
      </right>
      <top/>
      <bottom style="thin">
        <color indexed="64"/>
      </bottom>
      <diagonal/>
    </border>
    <border>
      <left/>
      <right/>
      <top style="medium">
        <color rgb="FF00B0F0"/>
      </top>
      <bottom style="medium">
        <color rgb="FFFF0000"/>
      </bottom>
      <diagonal/>
    </border>
    <border>
      <left/>
      <right/>
      <top style="medium">
        <color rgb="FF0070C0"/>
      </top>
      <bottom style="medium">
        <color rgb="FFFF0000"/>
      </bottom>
      <diagonal/>
    </border>
    <border>
      <left style="thin">
        <color rgb="FFFF0000"/>
      </left>
      <right/>
      <top/>
      <bottom style="medium">
        <color rgb="FFFF0000"/>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style="medium">
        <color rgb="FFFF0000"/>
      </left>
      <right/>
      <top style="medium">
        <color rgb="FF00B0F0"/>
      </top>
      <bottom/>
      <diagonal/>
    </border>
    <border>
      <left style="thin">
        <color rgb="FF0070C0"/>
      </left>
      <right style="thin">
        <color rgb="FF0070C0"/>
      </right>
      <top style="thin">
        <color rgb="FF0070C0"/>
      </top>
      <bottom/>
      <diagonal/>
    </border>
    <border>
      <left style="medium">
        <color rgb="FF00B050"/>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medium">
        <color rgb="FF00B050"/>
      </bottom>
      <diagonal/>
    </border>
    <border>
      <left style="thin">
        <color rgb="FF0070C0"/>
      </left>
      <right style="thin">
        <color rgb="FF0070C0"/>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style="thin">
        <color indexed="64"/>
      </left>
      <right style="thin">
        <color indexed="64"/>
      </right>
      <top/>
      <bottom style="medium">
        <color rgb="FFC00000"/>
      </bottom>
      <diagonal/>
    </border>
    <border>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right style="medium">
        <color rgb="FFC00000"/>
      </right>
      <top/>
      <bottom style="medium">
        <color rgb="FFC00000"/>
      </bottom>
      <diagonal/>
    </border>
    <border>
      <left style="medium">
        <color rgb="FFC00000"/>
      </left>
      <right/>
      <top style="medium">
        <color rgb="FFFF0000"/>
      </top>
      <bottom/>
      <diagonal/>
    </border>
  </borders>
  <cellStyleXfs count="2">
    <xf numFmtId="0" fontId="0" fillId="0" borderId="0"/>
    <xf numFmtId="0" fontId="15" fillId="0" borderId="0" applyNumberFormat="0" applyFill="0" applyBorder="0" applyAlignment="0" applyProtection="0"/>
  </cellStyleXfs>
  <cellXfs count="941">
    <xf numFmtId="0" fontId="0" fillId="0" borderId="0" xfId="0"/>
    <xf numFmtId="0" fontId="1" fillId="7" borderId="0" xfId="0" applyFont="1" applyFill="1" applyBorder="1" applyAlignment="1">
      <alignment horizontal="center" wrapText="1"/>
    </xf>
    <xf numFmtId="0" fontId="0" fillId="11" borderId="0" xfId="0" applyFill="1" applyBorder="1"/>
    <xf numFmtId="0" fontId="0" fillId="0" borderId="0" xfId="0" applyFill="1"/>
    <xf numFmtId="0" fontId="1" fillId="6" borderId="0" xfId="0" applyFont="1" applyFill="1" applyBorder="1" applyAlignment="1">
      <alignment horizontal="right" wrapText="1"/>
    </xf>
    <xf numFmtId="0" fontId="0" fillId="0" borderId="0" xfId="0" applyFill="1" applyBorder="1"/>
    <xf numFmtId="0" fontId="0" fillId="0" borderId="6" xfId="0" applyBorder="1"/>
    <xf numFmtId="0" fontId="0" fillId="0" borderId="19" xfId="0" applyBorder="1"/>
    <xf numFmtId="0" fontId="0" fillId="0" borderId="0" xfId="0" applyAlignment="1">
      <alignment horizontal="left"/>
    </xf>
    <xf numFmtId="0" fontId="0" fillId="18" borderId="0" xfId="0" applyFill="1" applyBorder="1"/>
    <xf numFmtId="0" fontId="23" fillId="15" borderId="0" xfId="0" applyFont="1" applyFill="1" applyBorder="1" applyAlignment="1">
      <alignment horizontal="left"/>
    </xf>
    <xf numFmtId="0" fontId="23" fillId="18" borderId="0" xfId="0" applyFont="1" applyFill="1" applyBorder="1" applyAlignment="1">
      <alignment horizontal="left"/>
    </xf>
    <xf numFmtId="0" fontId="19" fillId="18" borderId="0" xfId="0" applyFont="1" applyFill="1" applyBorder="1" applyAlignment="1">
      <alignment vertical="center"/>
    </xf>
    <xf numFmtId="0" fontId="6" fillId="7" borderId="32" xfId="0" applyFont="1" applyFill="1" applyBorder="1" applyAlignment="1">
      <alignment horizontal="center" vertical="center"/>
    </xf>
    <xf numFmtId="0" fontId="13" fillId="7" borderId="4" xfId="0" applyFont="1" applyFill="1" applyBorder="1" applyAlignment="1">
      <alignment vertical="center" wrapText="1"/>
    </xf>
    <xf numFmtId="0" fontId="0" fillId="15" borderId="16" xfId="0" applyFill="1" applyBorder="1"/>
    <xf numFmtId="0" fontId="10" fillId="15" borderId="16" xfId="0" applyFont="1" applyFill="1" applyBorder="1" applyAlignment="1" applyProtection="1">
      <protection locked="0"/>
    </xf>
    <xf numFmtId="0" fontId="0" fillId="15" borderId="40" xfId="0" applyFill="1" applyBorder="1"/>
    <xf numFmtId="0" fontId="10" fillId="15" borderId="40" xfId="0" applyFont="1" applyFill="1" applyBorder="1" applyAlignment="1" applyProtection="1">
      <protection locked="0"/>
    </xf>
    <xf numFmtId="0" fontId="0" fillId="15" borderId="37" xfId="0" applyFill="1" applyBorder="1"/>
    <xf numFmtId="0" fontId="0" fillId="15" borderId="41" xfId="0" applyFill="1" applyBorder="1"/>
    <xf numFmtId="0" fontId="0" fillId="18" borderId="0" xfId="0" applyFill="1" applyBorder="1" applyAlignment="1">
      <alignment horizontal="left"/>
    </xf>
    <xf numFmtId="0" fontId="0" fillId="18" borderId="39" xfId="0" applyFill="1" applyBorder="1"/>
    <xf numFmtId="0" fontId="23" fillId="18" borderId="39" xfId="0" applyFont="1" applyFill="1" applyBorder="1"/>
    <xf numFmtId="0" fontId="23" fillId="18" borderId="39" xfId="0" applyFont="1" applyFill="1" applyBorder="1" applyAlignment="1">
      <alignment horizontal="left"/>
    </xf>
    <xf numFmtId="0" fontId="3" fillId="22" borderId="39" xfId="0" applyFont="1" applyFill="1" applyBorder="1" applyAlignment="1">
      <alignment vertical="center" wrapText="1"/>
    </xf>
    <xf numFmtId="0" fontId="16" fillId="11" borderId="0" xfId="0" applyFont="1" applyFill="1" applyBorder="1" applyAlignment="1" applyProtection="1">
      <alignment horizontal="right" vertical="center" wrapText="1" indent="2"/>
      <protection locked="0"/>
    </xf>
    <xf numFmtId="0" fontId="16" fillId="6" borderId="24" xfId="0" applyFont="1" applyFill="1" applyBorder="1" applyAlignment="1" applyProtection="1">
      <alignment vertical="center" wrapText="1"/>
      <protection locked="0"/>
    </xf>
    <xf numFmtId="0" fontId="16" fillId="6" borderId="0" xfId="0" applyFont="1" applyFill="1" applyBorder="1" applyAlignment="1" applyProtection="1">
      <alignment vertical="center" wrapText="1"/>
      <protection locked="0"/>
    </xf>
    <xf numFmtId="0" fontId="16" fillId="6" borderId="36" xfId="0" applyFont="1" applyFill="1" applyBorder="1" applyAlignment="1" applyProtection="1">
      <alignment vertical="center" wrapText="1"/>
      <protection locked="0"/>
    </xf>
    <xf numFmtId="0" fontId="22" fillId="18" borderId="25" xfId="0" applyFont="1" applyFill="1" applyBorder="1" applyAlignment="1">
      <alignment vertical="center"/>
    </xf>
    <xf numFmtId="0" fontId="33" fillId="15" borderId="0" xfId="0" applyFont="1" applyFill="1" applyBorder="1" applyAlignment="1">
      <alignment horizontal="left"/>
    </xf>
    <xf numFmtId="0" fontId="33" fillId="15" borderId="0" xfId="0" applyFont="1" applyFill="1" applyBorder="1"/>
    <xf numFmtId="0" fontId="33" fillId="15" borderId="11" xfId="0" applyFont="1" applyFill="1" applyBorder="1" applyAlignment="1">
      <alignment horizontal="left"/>
    </xf>
    <xf numFmtId="0" fontId="33" fillId="15" borderId="34" xfId="0" applyFont="1" applyFill="1" applyBorder="1" applyAlignment="1">
      <alignment horizontal="left"/>
    </xf>
    <xf numFmtId="0" fontId="34" fillId="21" borderId="38" xfId="0" applyFont="1" applyFill="1" applyBorder="1" applyAlignment="1">
      <alignment vertical="center" wrapText="1"/>
    </xf>
    <xf numFmtId="0" fontId="35" fillId="15" borderId="38" xfId="0" applyFont="1" applyFill="1" applyBorder="1"/>
    <xf numFmtId="0" fontId="0" fillId="26" borderId="0" xfId="0" applyFill="1"/>
    <xf numFmtId="0" fontId="0" fillId="26" borderId="0" xfId="0" applyFill="1" applyAlignment="1">
      <alignment horizontal="left"/>
    </xf>
    <xf numFmtId="0" fontId="28" fillId="18" borderId="24" xfId="0" applyFont="1" applyFill="1" applyBorder="1" applyAlignment="1">
      <alignment vertical="center"/>
    </xf>
    <xf numFmtId="0" fontId="3" fillId="22" borderId="43" xfId="0" applyFont="1" applyFill="1" applyBorder="1" applyAlignment="1">
      <alignment vertical="center" wrapText="1"/>
    </xf>
    <xf numFmtId="0" fontId="19" fillId="18" borderId="25" xfId="0" applyFont="1" applyFill="1" applyBorder="1" applyAlignment="1">
      <alignment vertical="center"/>
    </xf>
    <xf numFmtId="0" fontId="19" fillId="15" borderId="46" xfId="0" applyFont="1" applyFill="1" applyBorder="1" applyAlignment="1">
      <alignment vertical="center"/>
    </xf>
    <xf numFmtId="0" fontId="0" fillId="26" borderId="0" xfId="0" applyFill="1" applyBorder="1"/>
    <xf numFmtId="0" fontId="0" fillId="15" borderId="16" xfId="0" applyFill="1" applyBorder="1" applyAlignment="1"/>
    <xf numFmtId="0" fontId="0" fillId="26" borderId="48" xfId="0" applyFill="1" applyBorder="1"/>
    <xf numFmtId="0" fontId="3" fillId="13" borderId="9" xfId="0" applyFont="1" applyFill="1" applyBorder="1" applyAlignment="1">
      <alignment vertical="center" wrapText="1"/>
    </xf>
    <xf numFmtId="0" fontId="1" fillId="4" borderId="11" xfId="0" applyFont="1" applyFill="1" applyBorder="1" applyAlignment="1">
      <alignment horizontal="center" wrapText="1"/>
    </xf>
    <xf numFmtId="0" fontId="1" fillId="6" borderId="12" xfId="0" applyFont="1" applyFill="1" applyBorder="1" applyAlignment="1">
      <alignment horizontal="right" wrapText="1"/>
    </xf>
    <xf numFmtId="0" fontId="16" fillId="11" borderId="12" xfId="0" applyFont="1" applyFill="1" applyBorder="1" applyAlignment="1" applyProtection="1">
      <alignment horizontal="right" vertical="center" wrapText="1" indent="2"/>
      <protection locked="0"/>
    </xf>
    <xf numFmtId="0" fontId="16" fillId="18" borderId="34" xfId="0" applyFont="1" applyFill="1" applyBorder="1" applyAlignment="1" applyProtection="1">
      <alignment horizontal="right" vertical="center" wrapText="1" indent="2"/>
      <protection locked="0"/>
    </xf>
    <xf numFmtId="0" fontId="4" fillId="0" borderId="1" xfId="0" applyFont="1" applyBorder="1" applyAlignment="1">
      <alignment horizontal="center" vertical="center"/>
    </xf>
    <xf numFmtId="0" fontId="15" fillId="0" borderId="0" xfId="1"/>
    <xf numFmtId="0" fontId="25" fillId="15" borderId="53" xfId="0" applyFont="1" applyFill="1" applyBorder="1" applyAlignment="1">
      <alignment vertical="center"/>
    </xf>
    <xf numFmtId="0" fontId="25" fillId="15" borderId="22" xfId="0" applyFont="1" applyFill="1" applyBorder="1" applyAlignment="1">
      <alignment vertical="center"/>
    </xf>
    <xf numFmtId="0" fontId="25" fillId="15" borderId="54" xfId="0" applyFont="1" applyFill="1" applyBorder="1" applyAlignment="1">
      <alignment vertical="center"/>
    </xf>
    <xf numFmtId="0" fontId="21" fillId="15" borderId="9" xfId="0" applyFont="1" applyFill="1" applyBorder="1" applyAlignment="1">
      <alignment vertical="center"/>
    </xf>
    <xf numFmtId="0" fontId="21" fillId="15" borderId="0" xfId="0" applyFont="1" applyFill="1" applyBorder="1" applyAlignment="1">
      <alignment vertical="center"/>
    </xf>
    <xf numFmtId="0" fontId="46" fillId="0" borderId="1" xfId="0" applyFont="1" applyBorder="1" applyAlignment="1">
      <alignment horizontal="center" vertical="center"/>
    </xf>
    <xf numFmtId="0" fontId="47" fillId="0" borderId="0" xfId="0" applyFont="1"/>
    <xf numFmtId="0" fontId="47" fillId="17" borderId="1" xfId="0" applyFont="1" applyFill="1" applyBorder="1" applyAlignment="1">
      <alignment horizontal="center" vertical="center"/>
    </xf>
    <xf numFmtId="0" fontId="47" fillId="17" borderId="0" xfId="0" applyFont="1" applyFill="1" applyBorder="1" applyAlignment="1">
      <alignment horizontal="center" vertical="center"/>
    </xf>
    <xf numFmtId="0" fontId="21" fillId="18" borderId="0" xfId="0" applyFont="1" applyFill="1" applyBorder="1" applyAlignment="1">
      <alignment vertical="center"/>
    </xf>
    <xf numFmtId="0" fontId="25" fillId="4" borderId="0" xfId="0" applyFont="1" applyFill="1" applyBorder="1" applyAlignment="1">
      <alignment vertical="center"/>
    </xf>
    <xf numFmtId="0" fontId="0" fillId="4" borderId="0" xfId="0" applyFill="1" applyBorder="1"/>
    <xf numFmtId="0" fontId="0" fillId="4" borderId="0" xfId="0" applyFill="1"/>
    <xf numFmtId="0" fontId="0" fillId="4" borderId="0" xfId="0" applyFill="1" applyBorder="1" applyAlignment="1">
      <alignment horizontal="center"/>
    </xf>
    <xf numFmtId="0" fontId="19" fillId="18" borderId="58" xfId="0" applyFont="1" applyFill="1" applyBorder="1" applyAlignment="1">
      <alignment vertical="center"/>
    </xf>
    <xf numFmtId="0" fontId="21" fillId="18" borderId="59" xfId="0" applyFont="1" applyFill="1" applyBorder="1" applyAlignment="1">
      <alignment vertical="center"/>
    </xf>
    <xf numFmtId="0" fontId="23" fillId="18" borderId="58" xfId="0" applyFont="1" applyFill="1" applyBorder="1" applyAlignment="1">
      <alignment horizontal="left"/>
    </xf>
    <xf numFmtId="0" fontId="14" fillId="18" borderId="59" xfId="0" applyFont="1" applyFill="1" applyBorder="1" applyAlignment="1" applyProtection="1">
      <alignment horizontal="center" vertical="center" wrapText="1"/>
    </xf>
    <xf numFmtId="0" fontId="0" fillId="18" borderId="58" xfId="0" applyFill="1" applyBorder="1" applyAlignment="1">
      <alignment horizontal="left"/>
    </xf>
    <xf numFmtId="0" fontId="0" fillId="18" borderId="60" xfId="0" applyFill="1" applyBorder="1" applyAlignment="1">
      <alignment horizontal="left"/>
    </xf>
    <xf numFmtId="0" fontId="0" fillId="18" borderId="61" xfId="0" applyFill="1" applyBorder="1"/>
    <xf numFmtId="0" fontId="0" fillId="18" borderId="62" xfId="0" applyFill="1" applyBorder="1"/>
    <xf numFmtId="0" fontId="0" fillId="18" borderId="63" xfId="0" applyFill="1" applyBorder="1" applyAlignment="1"/>
    <xf numFmtId="0" fontId="0" fillId="18" borderId="61" xfId="0" applyFill="1" applyBorder="1" applyAlignment="1"/>
    <xf numFmtId="0" fontId="10" fillId="18" borderId="61" xfId="0" applyFont="1" applyFill="1" applyBorder="1" applyAlignment="1" applyProtection="1">
      <protection locked="0"/>
    </xf>
    <xf numFmtId="0" fontId="10" fillId="18" borderId="62" xfId="0" applyFont="1" applyFill="1" applyBorder="1" applyAlignment="1" applyProtection="1">
      <protection locked="0"/>
    </xf>
    <xf numFmtId="0" fontId="19" fillId="18" borderId="47" xfId="0" applyFont="1" applyFill="1" applyBorder="1" applyAlignment="1">
      <alignment vertical="center"/>
    </xf>
    <xf numFmtId="0" fontId="13" fillId="7" borderId="5" xfId="0" applyFont="1" applyFill="1" applyBorder="1" applyAlignment="1">
      <alignment vertical="center" wrapText="1"/>
    </xf>
    <xf numFmtId="0" fontId="25" fillId="15" borderId="12" xfId="0" applyFont="1" applyFill="1" applyBorder="1" applyAlignment="1">
      <alignment horizontal="center" vertical="center"/>
    </xf>
    <xf numFmtId="0" fontId="14" fillId="15" borderId="12" xfId="0" applyFont="1" applyFill="1" applyBorder="1" applyAlignment="1" applyProtection="1">
      <alignment horizontal="center" vertical="center" wrapText="1"/>
    </xf>
    <xf numFmtId="0" fontId="0" fillId="15" borderId="35" xfId="0" applyFill="1" applyBorder="1"/>
    <xf numFmtId="0" fontId="0" fillId="18" borderId="44" xfId="0" applyFill="1" applyBorder="1"/>
    <xf numFmtId="0" fontId="25" fillId="15" borderId="69" xfId="0" applyFont="1" applyFill="1" applyBorder="1" applyAlignment="1">
      <alignment vertical="center"/>
    </xf>
    <xf numFmtId="0" fontId="25" fillId="15" borderId="15" xfId="0" applyFont="1" applyFill="1" applyBorder="1" applyAlignment="1">
      <alignment vertical="center"/>
    </xf>
    <xf numFmtId="0" fontId="25" fillId="15" borderId="70" xfId="0" applyFont="1" applyFill="1" applyBorder="1" applyAlignment="1">
      <alignment vertical="center"/>
    </xf>
    <xf numFmtId="0" fontId="25" fillId="12" borderId="70" xfId="0" applyFont="1" applyFill="1" applyBorder="1" applyAlignment="1">
      <alignment vertical="center"/>
    </xf>
    <xf numFmtId="0" fontId="25" fillId="12" borderId="69" xfId="0" applyFont="1" applyFill="1" applyBorder="1" applyAlignment="1">
      <alignment vertical="center"/>
    </xf>
    <xf numFmtId="0" fontId="25" fillId="12" borderId="15" xfId="0" applyFont="1" applyFill="1" applyBorder="1" applyAlignment="1">
      <alignment vertical="center"/>
    </xf>
    <xf numFmtId="0" fontId="19" fillId="18" borderId="73" xfId="0" applyFont="1" applyFill="1" applyBorder="1" applyAlignment="1">
      <alignment vertical="center"/>
    </xf>
    <xf numFmtId="0" fontId="19" fillId="18" borderId="74" xfId="0" applyFont="1" applyFill="1" applyBorder="1" applyAlignment="1">
      <alignment vertical="center"/>
    </xf>
    <xf numFmtId="0" fontId="22" fillId="18" borderId="75" xfId="0" applyFont="1" applyFill="1" applyBorder="1" applyAlignment="1">
      <alignment vertical="center"/>
    </xf>
    <xf numFmtId="0" fontId="28" fillId="18" borderId="76" xfId="0" applyFont="1" applyFill="1" applyBorder="1" applyAlignment="1">
      <alignment vertical="center"/>
    </xf>
    <xf numFmtId="0" fontId="19" fillId="18" borderId="75" xfId="0" applyFont="1" applyFill="1" applyBorder="1" applyAlignment="1">
      <alignment vertical="center"/>
    </xf>
    <xf numFmtId="0" fontId="21" fillId="18" borderId="74" xfId="0" applyFont="1" applyFill="1" applyBorder="1" applyAlignment="1">
      <alignment vertical="center"/>
    </xf>
    <xf numFmtId="0" fontId="21" fillId="15" borderId="79" xfId="0" applyFont="1" applyFill="1" applyBorder="1" applyAlignment="1">
      <alignment vertical="center"/>
    </xf>
    <xf numFmtId="0" fontId="17" fillId="23" borderId="73" xfId="0" applyFont="1" applyFill="1" applyBorder="1" applyAlignment="1">
      <alignment vertical="center"/>
    </xf>
    <xf numFmtId="0" fontId="17" fillId="23" borderId="58" xfId="0" applyFont="1" applyFill="1" applyBorder="1" applyAlignment="1">
      <alignment vertical="center"/>
    </xf>
    <xf numFmtId="0" fontId="21" fillId="2" borderId="59" xfId="0" applyFont="1" applyFill="1" applyBorder="1" applyAlignment="1">
      <alignment vertical="center"/>
    </xf>
    <xf numFmtId="0" fontId="25" fillId="2" borderId="59" xfId="0" applyFont="1" applyFill="1" applyBorder="1" applyAlignment="1">
      <alignment vertical="center"/>
    </xf>
    <xf numFmtId="0" fontId="14" fillId="2" borderId="59" xfId="0" applyFont="1" applyFill="1" applyBorder="1" applyAlignment="1" applyProtection="1">
      <alignment horizontal="center" vertical="center" wrapText="1"/>
    </xf>
    <xf numFmtId="0" fontId="0" fillId="2" borderId="64" xfId="0" applyFill="1" applyBorder="1"/>
    <xf numFmtId="0" fontId="25" fillId="4" borderId="10" xfId="0" applyFont="1" applyFill="1" applyBorder="1" applyAlignment="1">
      <alignment horizontal="center" vertical="center"/>
    </xf>
    <xf numFmtId="0" fontId="36" fillId="18" borderId="77" xfId="0" applyFont="1" applyFill="1" applyBorder="1" applyAlignment="1">
      <alignment horizontal="center" vertical="center"/>
    </xf>
    <xf numFmtId="0" fontId="36" fillId="18" borderId="59" xfId="0" applyFont="1" applyFill="1" applyBorder="1" applyAlignment="1">
      <alignment horizontal="center" vertical="center"/>
    </xf>
    <xf numFmtId="0" fontId="25" fillId="18" borderId="59" xfId="0" applyFont="1" applyFill="1" applyBorder="1" applyAlignment="1">
      <alignment horizontal="center" vertical="center"/>
    </xf>
    <xf numFmtId="0" fontId="6" fillId="15" borderId="12" xfId="0" applyFont="1" applyFill="1" applyBorder="1" applyAlignment="1">
      <alignment horizontal="center" vertical="center"/>
    </xf>
    <xf numFmtId="0" fontId="3" fillId="21" borderId="0" xfId="0" applyFont="1" applyFill="1" applyBorder="1" applyAlignment="1">
      <alignment vertical="center" wrapText="1"/>
    </xf>
    <xf numFmtId="0" fontId="0" fillId="15" borderId="12" xfId="0" applyFill="1" applyBorder="1"/>
    <xf numFmtId="0" fontId="23" fillId="15" borderId="12" xfId="0" applyFont="1" applyFill="1" applyBorder="1"/>
    <xf numFmtId="0" fontId="33" fillId="15" borderId="12" xfId="0" applyFont="1" applyFill="1" applyBorder="1"/>
    <xf numFmtId="0" fontId="33" fillId="15" borderId="12" xfId="0" applyFont="1" applyFill="1" applyBorder="1" applyAlignment="1">
      <alignment horizontal="left"/>
    </xf>
    <xf numFmtId="0" fontId="21" fillId="15" borderId="8" xfId="0" applyFont="1" applyFill="1" applyBorder="1" applyAlignment="1">
      <alignment vertical="center"/>
    </xf>
    <xf numFmtId="0" fontId="21" fillId="15" borderId="11" xfId="0" applyFont="1" applyFill="1" applyBorder="1" applyAlignment="1">
      <alignment vertical="center"/>
    </xf>
    <xf numFmtId="0" fontId="25" fillId="15" borderId="10" xfId="0" applyFont="1" applyFill="1" applyBorder="1" applyAlignment="1">
      <alignment horizontal="center" vertical="center"/>
    </xf>
    <xf numFmtId="0" fontId="21" fillId="15" borderId="10" xfId="0" applyFont="1" applyFill="1" applyBorder="1" applyAlignment="1">
      <alignment vertical="center"/>
    </xf>
    <xf numFmtId="0" fontId="21" fillId="15" borderId="12" xfId="0" applyFont="1" applyFill="1" applyBorder="1" applyAlignment="1">
      <alignment vertical="center"/>
    </xf>
    <xf numFmtId="0" fontId="12" fillId="18" borderId="74" xfId="0" applyFont="1" applyFill="1" applyBorder="1" applyAlignment="1">
      <alignment vertical="center"/>
    </xf>
    <xf numFmtId="0" fontId="12" fillId="18" borderId="0" xfId="0" applyFont="1" applyFill="1" applyBorder="1" applyAlignment="1">
      <alignment vertical="center"/>
    </xf>
    <xf numFmtId="0" fontId="21" fillId="18" borderId="77" xfId="0" applyFont="1" applyFill="1" applyBorder="1" applyAlignment="1">
      <alignment vertical="center"/>
    </xf>
    <xf numFmtId="0" fontId="21" fillId="4" borderId="10" xfId="0" applyFont="1" applyFill="1" applyBorder="1" applyAlignment="1">
      <alignment vertical="center"/>
    </xf>
    <xf numFmtId="0" fontId="21" fillId="4" borderId="12" xfId="0" applyFont="1" applyFill="1" applyBorder="1" applyAlignment="1">
      <alignment vertical="center"/>
    </xf>
    <xf numFmtId="0" fontId="25" fillId="4" borderId="12" xfId="0" applyFont="1" applyFill="1" applyBorder="1" applyAlignment="1">
      <alignment vertical="center"/>
    </xf>
    <xf numFmtId="0" fontId="14" fillId="4" borderId="12" xfId="0" applyFont="1" applyFill="1" applyBorder="1" applyAlignment="1" applyProtection="1">
      <alignment horizontal="center" vertical="center" wrapText="1"/>
    </xf>
    <xf numFmtId="0" fontId="0" fillId="4" borderId="35" xfId="0" applyFill="1" applyBorder="1"/>
    <xf numFmtId="0" fontId="30" fillId="14" borderId="80" xfId="0" applyFont="1" applyFill="1" applyBorder="1" applyAlignment="1">
      <alignment vertical="center"/>
    </xf>
    <xf numFmtId="0" fontId="17" fillId="14" borderId="80" xfId="0" applyFont="1" applyFill="1" applyBorder="1" applyAlignment="1">
      <alignment vertical="center"/>
    </xf>
    <xf numFmtId="0" fontId="40" fillId="14" borderId="77" xfId="0" applyFont="1" applyFill="1" applyBorder="1" applyAlignment="1">
      <alignment horizontal="center" vertical="center" wrapText="1"/>
    </xf>
    <xf numFmtId="0" fontId="17" fillId="14" borderId="73" xfId="0" applyFont="1" applyFill="1" applyBorder="1" applyAlignment="1">
      <alignment vertical="center"/>
    </xf>
    <xf numFmtId="0" fontId="17" fillId="14" borderId="60" xfId="0" applyFont="1" applyFill="1" applyBorder="1" applyAlignment="1">
      <alignment vertical="center"/>
    </xf>
    <xf numFmtId="0" fontId="30" fillId="14" borderId="86" xfId="0" applyFont="1" applyFill="1" applyBorder="1" applyAlignment="1">
      <alignment vertical="center"/>
    </xf>
    <xf numFmtId="0" fontId="17" fillId="14" borderId="86" xfId="0" applyFont="1" applyFill="1" applyBorder="1" applyAlignment="1">
      <alignment vertical="center"/>
    </xf>
    <xf numFmtId="0" fontId="40" fillId="14" borderId="64" xfId="0" applyFont="1" applyFill="1" applyBorder="1" applyAlignment="1">
      <alignment horizontal="center" vertical="center" wrapText="1"/>
    </xf>
    <xf numFmtId="0" fontId="0" fillId="27" borderId="0" xfId="0" applyFill="1"/>
    <xf numFmtId="0" fontId="0" fillId="27" borderId="0" xfId="0" applyFill="1" applyAlignment="1">
      <alignment horizontal="left"/>
    </xf>
    <xf numFmtId="0" fontId="3" fillId="28" borderId="0" xfId="0" applyFont="1" applyFill="1" applyBorder="1" applyAlignment="1">
      <alignment vertical="center" wrapText="1"/>
    </xf>
    <xf numFmtId="0" fontId="3" fillId="9" borderId="11" xfId="0" applyFont="1" applyFill="1" applyBorder="1" applyAlignment="1">
      <alignment vertical="center" wrapText="1"/>
    </xf>
    <xf numFmtId="0" fontId="16" fillId="4" borderId="11" xfId="0" applyFont="1" applyFill="1" applyBorder="1" applyAlignment="1" applyProtection="1">
      <alignment horizontal="right" vertical="center" wrapText="1" indent="2"/>
      <protection locked="0"/>
    </xf>
    <xf numFmtId="0" fontId="16" fillId="7" borderId="0" xfId="0" applyFont="1" applyFill="1" applyBorder="1" applyAlignment="1" applyProtection="1">
      <alignment horizontal="right" vertical="center" wrapText="1" indent="2"/>
      <protection locked="0"/>
    </xf>
    <xf numFmtId="0" fontId="1" fillId="6" borderId="3" xfId="0" applyFont="1" applyFill="1" applyBorder="1" applyAlignment="1">
      <alignment horizontal="right" wrapText="1"/>
    </xf>
    <xf numFmtId="0" fontId="3" fillId="13" borderId="10" xfId="0" applyFont="1" applyFill="1" applyBorder="1" applyAlignment="1">
      <alignment vertical="center" wrapText="1"/>
    </xf>
    <xf numFmtId="0" fontId="3" fillId="9" borderId="24" xfId="0" applyFont="1" applyFill="1" applyBorder="1" applyAlignment="1">
      <alignment vertical="center" wrapText="1"/>
    </xf>
    <xf numFmtId="0" fontId="16" fillId="7" borderId="0" xfId="0" applyFont="1" applyFill="1" applyBorder="1" applyAlignment="1" applyProtection="1">
      <alignment vertical="center" wrapText="1"/>
      <protection locked="0"/>
    </xf>
    <xf numFmtId="0" fontId="11" fillId="16" borderId="87" xfId="0" applyFont="1" applyFill="1" applyBorder="1" applyAlignment="1" applyProtection="1">
      <alignment vertical="center" wrapText="1"/>
      <protection locked="0"/>
    </xf>
    <xf numFmtId="0" fontId="36" fillId="18" borderId="74" xfId="0" applyFont="1" applyFill="1" applyBorder="1" applyAlignment="1">
      <alignment vertical="center"/>
    </xf>
    <xf numFmtId="0" fontId="36" fillId="18" borderId="26" xfId="0" applyFont="1" applyFill="1" applyBorder="1" applyAlignment="1">
      <alignment vertical="center"/>
    </xf>
    <xf numFmtId="0" fontId="22" fillId="11" borderId="75" xfId="0" applyFont="1" applyFill="1" applyBorder="1" applyAlignment="1">
      <alignment vertical="center"/>
    </xf>
    <xf numFmtId="0" fontId="28" fillId="11" borderId="76" xfId="0" applyFont="1" applyFill="1" applyBorder="1" applyAlignment="1">
      <alignment vertical="center"/>
    </xf>
    <xf numFmtId="0" fontId="19" fillId="11" borderId="75" xfId="0" applyFont="1" applyFill="1" applyBorder="1" applyAlignment="1">
      <alignment vertical="center"/>
    </xf>
    <xf numFmtId="0" fontId="21" fillId="11" borderId="74" xfId="0" applyFont="1" applyFill="1" applyBorder="1" applyAlignment="1">
      <alignment vertical="center"/>
    </xf>
    <xf numFmtId="0" fontId="21" fillId="11" borderId="77" xfId="0" applyFont="1" applyFill="1" applyBorder="1" applyAlignment="1">
      <alignment vertical="center"/>
    </xf>
    <xf numFmtId="0" fontId="22" fillId="11" borderId="25" xfId="0" applyFont="1" applyFill="1" applyBorder="1" applyAlignment="1">
      <alignment vertical="center"/>
    </xf>
    <xf numFmtId="0" fontId="28" fillId="11" borderId="24" xfId="0" applyFont="1" applyFill="1" applyBorder="1" applyAlignment="1">
      <alignment vertical="center"/>
    </xf>
    <xf numFmtId="0" fontId="19" fillId="11" borderId="25" xfId="0" applyFont="1" applyFill="1" applyBorder="1" applyAlignment="1">
      <alignment vertical="center"/>
    </xf>
    <xf numFmtId="0" fontId="21" fillId="11" borderId="0" xfId="0" applyFont="1" applyFill="1" applyBorder="1" applyAlignment="1">
      <alignment vertical="center"/>
    </xf>
    <xf numFmtId="0" fontId="21" fillId="11" borderId="59" xfId="0" applyFont="1" applyFill="1" applyBorder="1" applyAlignment="1">
      <alignment vertical="center"/>
    </xf>
    <xf numFmtId="0" fontId="0" fillId="11" borderId="39" xfId="0" applyFill="1" applyBorder="1"/>
    <xf numFmtId="0" fontId="3" fillId="13" borderId="47" xfId="0" applyFont="1" applyFill="1" applyBorder="1" applyAlignment="1">
      <alignment vertical="center" wrapText="1"/>
    </xf>
    <xf numFmtId="0" fontId="3" fillId="13" borderId="39" xfId="0" applyFont="1" applyFill="1" applyBorder="1" applyAlignment="1">
      <alignment vertical="center" wrapText="1"/>
    </xf>
    <xf numFmtId="0" fontId="19" fillId="11" borderId="47" xfId="0" applyFont="1" applyFill="1" applyBorder="1" applyAlignment="1">
      <alignment vertical="center"/>
    </xf>
    <xf numFmtId="0" fontId="25" fillId="11" borderId="0" xfId="0" applyFont="1" applyFill="1" applyBorder="1" applyAlignment="1">
      <alignment vertical="center"/>
    </xf>
    <xf numFmtId="0" fontId="25" fillId="11" borderId="59" xfId="0" applyFont="1" applyFill="1" applyBorder="1" applyAlignment="1">
      <alignment vertical="center"/>
    </xf>
    <xf numFmtId="0" fontId="14" fillId="11" borderId="59" xfId="0" applyFont="1" applyFill="1" applyBorder="1" applyAlignment="1" applyProtection="1">
      <alignment horizontal="center" vertical="center" wrapText="1"/>
    </xf>
    <xf numFmtId="0" fontId="0" fillId="11" borderId="64" xfId="0" applyFill="1" applyBorder="1"/>
    <xf numFmtId="0" fontId="0" fillId="11" borderId="0" xfId="0" applyFill="1" applyBorder="1" applyAlignment="1">
      <alignment horizontal="left"/>
    </xf>
    <xf numFmtId="0" fontId="27" fillId="11" borderId="0" xfId="0" applyFont="1" applyFill="1" applyBorder="1" applyAlignment="1" applyProtection="1">
      <alignment horizontal="center" vertical="center" wrapText="1"/>
      <protection locked="0"/>
    </xf>
    <xf numFmtId="0" fontId="16" fillId="11" borderId="0" xfId="0" applyFont="1" applyFill="1" applyBorder="1" applyAlignment="1" applyProtection="1">
      <alignment vertical="center" wrapText="1"/>
      <protection locked="0"/>
    </xf>
    <xf numFmtId="0" fontId="16" fillId="18" borderId="91" xfId="0" applyFont="1" applyFill="1" applyBorder="1" applyAlignment="1" applyProtection="1">
      <alignment vertical="center" wrapText="1"/>
      <protection locked="0"/>
    </xf>
    <xf numFmtId="0" fontId="3" fillId="20" borderId="24" xfId="0" applyFont="1" applyFill="1" applyBorder="1" applyAlignment="1">
      <alignment vertical="center" wrapText="1"/>
    </xf>
    <xf numFmtId="0" fontId="16" fillId="30" borderId="0" xfId="0" applyFont="1" applyFill="1" applyBorder="1" applyAlignment="1" applyProtection="1">
      <alignment vertical="center" wrapText="1"/>
      <protection locked="0"/>
    </xf>
    <xf numFmtId="0" fontId="11" fillId="31" borderId="87" xfId="0" applyFont="1" applyFill="1" applyBorder="1" applyAlignment="1" applyProtection="1">
      <alignment vertical="center" wrapText="1"/>
      <protection locked="0"/>
    </xf>
    <xf numFmtId="0" fontId="19" fillId="12" borderId="73" xfId="0" applyFont="1" applyFill="1" applyBorder="1" applyAlignment="1">
      <alignment vertical="center"/>
    </xf>
    <xf numFmtId="0" fontId="19" fillId="12" borderId="58" xfId="0" applyFont="1" applyFill="1" applyBorder="1" applyAlignment="1">
      <alignment vertical="center"/>
    </xf>
    <xf numFmtId="0" fontId="19" fillId="29" borderId="58" xfId="0" applyFont="1" applyFill="1" applyBorder="1" applyAlignment="1">
      <alignment vertical="center"/>
    </xf>
    <xf numFmtId="0" fontId="3" fillId="32" borderId="0" xfId="0" applyFont="1" applyFill="1" applyBorder="1" applyAlignment="1">
      <alignment vertical="center" wrapText="1"/>
    </xf>
    <xf numFmtId="0" fontId="16" fillId="12" borderId="0" xfId="0" applyFont="1" applyFill="1" applyBorder="1" applyAlignment="1" applyProtection="1">
      <alignment vertical="center" wrapText="1"/>
      <protection locked="0"/>
    </xf>
    <xf numFmtId="0" fontId="16" fillId="12" borderId="36" xfId="0" applyFont="1" applyFill="1" applyBorder="1" applyAlignment="1" applyProtection="1">
      <alignment vertical="center" wrapText="1"/>
      <protection locked="0"/>
    </xf>
    <xf numFmtId="0" fontId="36" fillId="15" borderId="61" xfId="0" applyFont="1" applyFill="1" applyBorder="1" applyAlignment="1">
      <alignment vertical="center"/>
    </xf>
    <xf numFmtId="0" fontId="10" fillId="15" borderId="95" xfId="0" applyFont="1" applyFill="1" applyBorder="1" applyAlignment="1" applyProtection="1">
      <protection locked="0"/>
    </xf>
    <xf numFmtId="0" fontId="0" fillId="26" borderId="0" xfId="0" applyFill="1" applyBorder="1" applyAlignment="1">
      <alignment horizontal="left"/>
    </xf>
    <xf numFmtId="0" fontId="37" fillId="26" borderId="0" xfId="0" applyFont="1" applyFill="1" applyBorder="1" applyAlignment="1">
      <alignment horizontal="center" vertical="center" wrapText="1"/>
    </xf>
    <xf numFmtId="0" fontId="45" fillId="26" borderId="0" xfId="0" applyFont="1" applyFill="1" applyBorder="1" applyAlignment="1">
      <alignment horizontal="center" vertical="center" wrapText="1"/>
    </xf>
    <xf numFmtId="0" fontId="10" fillId="26" borderId="0" xfId="0" applyFont="1" applyFill="1" applyBorder="1" applyAlignment="1" applyProtection="1">
      <protection locked="0"/>
    </xf>
    <xf numFmtId="0" fontId="0" fillId="26" borderId="0" xfId="0" applyFill="1" applyBorder="1" applyAlignment="1"/>
    <xf numFmtId="0" fontId="33" fillId="15" borderId="16" xfId="0" applyFont="1" applyFill="1" applyBorder="1"/>
    <xf numFmtId="0" fontId="16" fillId="15" borderId="16" xfId="0" applyFont="1" applyFill="1" applyBorder="1" applyAlignment="1" applyProtection="1">
      <alignment vertical="center" wrapText="1"/>
      <protection locked="0"/>
    </xf>
    <xf numFmtId="0" fontId="35" fillId="15" borderId="16" xfId="0" applyFont="1" applyFill="1" applyBorder="1"/>
    <xf numFmtId="0" fontId="6" fillId="15" borderId="16" xfId="0" applyFont="1" applyFill="1" applyBorder="1" applyAlignment="1">
      <alignment horizontal="center" vertical="center"/>
    </xf>
    <xf numFmtId="0" fontId="13" fillId="15" borderId="16" xfId="0" applyFont="1" applyFill="1" applyBorder="1" applyAlignment="1">
      <alignment horizontal="center" vertical="center" wrapText="1"/>
    </xf>
    <xf numFmtId="0" fontId="14" fillId="15" borderId="16" xfId="0" applyFont="1" applyFill="1" applyBorder="1" applyAlignment="1" applyProtection="1">
      <alignment horizontal="center" vertical="center" wrapText="1"/>
    </xf>
    <xf numFmtId="0" fontId="14" fillId="15" borderId="35" xfId="0" applyFont="1" applyFill="1" applyBorder="1" applyAlignment="1" applyProtection="1">
      <alignment horizontal="center" vertical="center" wrapText="1"/>
    </xf>
    <xf numFmtId="0" fontId="16" fillId="15" borderId="96" xfId="0" applyFont="1" applyFill="1" applyBorder="1" applyAlignment="1" applyProtection="1">
      <alignment horizontal="right" vertical="center" wrapText="1" indent="2"/>
      <protection locked="0"/>
    </xf>
    <xf numFmtId="0" fontId="55" fillId="0" borderId="0" xfId="0" applyFont="1" applyAlignment="1">
      <alignment horizontal="center" vertical="center"/>
    </xf>
    <xf numFmtId="0" fontId="55" fillId="15" borderId="97" xfId="0" applyFont="1" applyFill="1" applyBorder="1" applyAlignment="1">
      <alignment horizontal="center" vertical="center"/>
    </xf>
    <xf numFmtId="0" fontId="55" fillId="14" borderId="97" xfId="0" applyFont="1" applyFill="1" applyBorder="1" applyAlignment="1">
      <alignment horizontal="center" vertical="center"/>
    </xf>
    <xf numFmtId="0" fontId="0" fillId="4" borderId="97" xfId="0" applyFill="1" applyBorder="1"/>
    <xf numFmtId="0" fontId="0" fillId="33" borderId="0" xfId="0" applyFill="1"/>
    <xf numFmtId="0" fontId="4"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0" xfId="0" applyFont="1" applyFill="1" applyBorder="1"/>
    <xf numFmtId="0" fontId="7" fillId="0" borderId="0" xfId="0" applyFont="1"/>
    <xf numFmtId="0" fontId="7" fillId="4" borderId="97" xfId="0" applyFont="1" applyFill="1" applyBorder="1" applyAlignment="1">
      <alignment horizontal="center" vertical="center"/>
    </xf>
    <xf numFmtId="0" fontId="0" fillId="27" borderId="0" xfId="0" applyFont="1" applyFill="1"/>
    <xf numFmtId="0" fontId="25" fillId="15" borderId="0" xfId="0" applyFont="1" applyFill="1" applyBorder="1" applyAlignment="1">
      <alignment vertical="center"/>
    </xf>
    <xf numFmtId="0" fontId="14" fillId="15" borderId="0" xfId="0" applyFont="1" applyFill="1" applyBorder="1" applyAlignment="1" applyProtection="1">
      <alignment horizontal="center" vertical="center" wrapText="1"/>
    </xf>
    <xf numFmtId="0" fontId="0" fillId="15" borderId="0" xfId="0" applyFill="1" applyBorder="1"/>
    <xf numFmtId="0" fontId="60" fillId="18" borderId="39" xfId="0" applyFont="1" applyFill="1" applyBorder="1"/>
    <xf numFmtId="0" fontId="63" fillId="22" borderId="39" xfId="0" applyFont="1" applyFill="1" applyBorder="1" applyAlignment="1">
      <alignment vertical="center" wrapText="1"/>
    </xf>
    <xf numFmtId="0" fontId="16" fillId="18" borderId="61" xfId="0" applyFont="1" applyFill="1" applyBorder="1" applyAlignment="1" applyProtection="1">
      <alignment vertical="center" wrapText="1"/>
      <protection locked="0"/>
    </xf>
    <xf numFmtId="0" fontId="57" fillId="7" borderId="5" xfId="0" applyFont="1" applyFill="1" applyBorder="1" applyAlignment="1">
      <alignment vertical="center" wrapText="1"/>
    </xf>
    <xf numFmtId="0" fontId="69" fillId="11" borderId="0" xfId="0" applyFont="1" applyFill="1" applyBorder="1"/>
    <xf numFmtId="0" fontId="63" fillId="11" borderId="58" xfId="0" applyFont="1" applyFill="1" applyBorder="1" applyAlignment="1">
      <alignment vertical="center"/>
    </xf>
    <xf numFmtId="0" fontId="60" fillId="11" borderId="39" xfId="0" applyFont="1" applyFill="1" applyBorder="1"/>
    <xf numFmtId="0" fontId="60" fillId="11" borderId="0" xfId="0" applyFont="1" applyFill="1" applyBorder="1" applyAlignment="1">
      <alignment horizontal="left"/>
    </xf>
    <xf numFmtId="0" fontId="60" fillId="11" borderId="0" xfId="0" applyFont="1" applyFill="1" applyBorder="1"/>
    <xf numFmtId="0" fontId="60" fillId="11" borderId="47" xfId="0" applyFont="1" applyFill="1" applyBorder="1"/>
    <xf numFmtId="0" fontId="55" fillId="30" borderId="97" xfId="0" applyFont="1" applyFill="1" applyBorder="1" applyAlignment="1">
      <alignment horizontal="center" vertical="center" wrapText="1" readingOrder="2"/>
    </xf>
    <xf numFmtId="0" fontId="0" fillId="26" borderId="0" xfId="0" applyFill="1" applyAlignment="1">
      <alignment horizontal="right"/>
    </xf>
    <xf numFmtId="0" fontId="72" fillId="0" borderId="0" xfId="0" applyFont="1" applyAlignment="1">
      <alignment horizontal="justify" vertical="center" readingOrder="2"/>
    </xf>
    <xf numFmtId="0" fontId="73" fillId="30" borderId="0" xfId="0" applyFont="1" applyFill="1" applyAlignment="1">
      <alignment horizontal="right" vertical="center" wrapText="1" readingOrder="2"/>
    </xf>
    <xf numFmtId="0" fontId="0" fillId="30" borderId="0" xfId="0" applyFill="1" applyAlignment="1">
      <alignment horizontal="center" vertical="center" wrapText="1" readingOrder="2"/>
    </xf>
    <xf numFmtId="0" fontId="0" fillId="0" borderId="0" xfId="0" applyAlignment="1">
      <alignment horizontal="center" vertical="center" wrapText="1"/>
    </xf>
    <xf numFmtId="0" fontId="55" fillId="17" borderId="97" xfId="0" applyFont="1" applyFill="1" applyBorder="1" applyAlignment="1">
      <alignment horizontal="center" vertical="center" wrapText="1"/>
    </xf>
    <xf numFmtId="0" fontId="55" fillId="17" borderId="97" xfId="0" applyFont="1" applyFill="1" applyBorder="1" applyAlignment="1">
      <alignment horizontal="center" vertical="center" wrapText="1" readingOrder="2"/>
    </xf>
    <xf numFmtId="0" fontId="24" fillId="15" borderId="16" xfId="0" applyFont="1" applyFill="1" applyBorder="1" applyAlignment="1" applyProtection="1">
      <alignment horizontal="center" vertical="center" wrapText="1" readingOrder="2"/>
      <protection locked="0"/>
    </xf>
    <xf numFmtId="0" fontId="6" fillId="34" borderId="32" xfId="0" applyFont="1" applyFill="1" applyBorder="1" applyAlignment="1">
      <alignment horizontal="center" vertical="center"/>
    </xf>
    <xf numFmtId="0" fontId="57" fillId="34" borderId="5" xfId="0" applyFont="1" applyFill="1" applyBorder="1" applyAlignment="1">
      <alignment vertical="center" wrapText="1"/>
    </xf>
    <xf numFmtId="0" fontId="57" fillId="34" borderId="4" xfId="0" applyFont="1" applyFill="1" applyBorder="1" applyAlignment="1">
      <alignment horizontal="center" vertical="center" wrapText="1"/>
    </xf>
    <xf numFmtId="0" fontId="76" fillId="0" borderId="0" xfId="0" applyFont="1"/>
    <xf numFmtId="0" fontId="76" fillId="0" borderId="0" xfId="0" applyFont="1" applyAlignment="1">
      <alignment horizontal="justify" vertical="center" readingOrder="2"/>
    </xf>
    <xf numFmtId="0" fontId="55" fillId="15" borderId="97" xfId="0" applyFont="1" applyFill="1" applyBorder="1" applyAlignment="1">
      <alignment horizontal="center" vertical="center" wrapText="1" readingOrder="2"/>
    </xf>
    <xf numFmtId="0" fontId="0" fillId="0" borderId="0" xfId="0" applyAlignment="1">
      <alignment wrapText="1" readingOrder="2"/>
    </xf>
    <xf numFmtId="0" fontId="57" fillId="8" borderId="20" xfId="0" applyFont="1" applyFill="1" applyBorder="1" applyAlignment="1">
      <alignment vertical="center" wrapText="1"/>
    </xf>
    <xf numFmtId="0" fontId="60" fillId="18" borderId="0" xfId="0" applyFont="1" applyFill="1" applyBorder="1" applyAlignment="1">
      <alignment horizontal="left"/>
    </xf>
    <xf numFmtId="0" fontId="60" fillId="18" borderId="0" xfId="0" applyFont="1" applyFill="1" applyBorder="1"/>
    <xf numFmtId="0" fontId="55" fillId="0" borderId="103" xfId="0" applyFont="1" applyFill="1" applyBorder="1" applyAlignment="1">
      <alignment horizontal="center" vertical="center"/>
    </xf>
    <xf numFmtId="0" fontId="55" fillId="14" borderId="97" xfId="0" applyFont="1" applyFill="1" applyBorder="1" applyAlignment="1">
      <alignment horizontal="center" vertical="center" wrapText="1" readingOrder="2"/>
    </xf>
    <xf numFmtId="0" fontId="79" fillId="7" borderId="4" xfId="0" applyFont="1" applyFill="1" applyBorder="1" applyAlignment="1">
      <alignment horizontal="center" vertical="center" wrapText="1"/>
    </xf>
    <xf numFmtId="0" fontId="13" fillId="7" borderId="45" xfId="0" applyFont="1" applyFill="1" applyBorder="1" applyAlignment="1">
      <alignment vertical="center" wrapText="1"/>
    </xf>
    <xf numFmtId="0" fontId="55" fillId="30" borderId="0" xfId="0" applyFont="1" applyFill="1" applyBorder="1" applyAlignment="1">
      <alignment horizontal="center" vertical="center"/>
    </xf>
    <xf numFmtId="0" fontId="55" fillId="0" borderId="109" xfId="0" applyFont="1" applyFill="1" applyBorder="1" applyAlignment="1">
      <alignment horizontal="center" vertical="center"/>
    </xf>
    <xf numFmtId="0" fontId="75" fillId="21" borderId="0" xfId="0" applyFont="1" applyFill="1" applyBorder="1" applyAlignment="1">
      <alignment vertical="center" wrapText="1"/>
    </xf>
    <xf numFmtId="0" fontId="80" fillId="15" borderId="38" xfId="0" applyFont="1" applyFill="1" applyBorder="1"/>
    <xf numFmtId="0" fontId="81" fillId="15" borderId="12" xfId="0" applyFont="1" applyFill="1" applyBorder="1"/>
    <xf numFmtId="0" fontId="81" fillId="15" borderId="0" xfId="0" applyFont="1" applyFill="1" applyBorder="1"/>
    <xf numFmtId="0" fontId="6" fillId="23" borderId="16" xfId="0" applyFont="1" applyFill="1" applyBorder="1" applyAlignment="1">
      <alignment horizontal="center" vertical="center"/>
    </xf>
    <xf numFmtId="0" fontId="55" fillId="7" borderId="97" xfId="0" applyFont="1" applyFill="1" applyBorder="1" applyAlignment="1">
      <alignment horizontal="right" vertical="center" wrapText="1" readingOrder="2"/>
    </xf>
    <xf numFmtId="0" fontId="55" fillId="7" borderId="97" xfId="0" applyFont="1" applyFill="1" applyBorder="1" applyAlignment="1">
      <alignment horizontal="center" vertical="center" wrapText="1" readingOrder="2"/>
    </xf>
    <xf numFmtId="0" fontId="55" fillId="7" borderId="97" xfId="0" applyFont="1" applyFill="1" applyBorder="1" applyAlignment="1">
      <alignment horizontal="center" vertical="center" readingOrder="2"/>
    </xf>
    <xf numFmtId="0" fontId="3" fillId="13" borderId="0" xfId="0" applyFont="1" applyFill="1" applyBorder="1" applyAlignment="1">
      <alignment horizontal="center" vertical="center" wrapText="1"/>
    </xf>
    <xf numFmtId="0" fontId="55" fillId="2" borderId="97" xfId="0" applyFont="1" applyFill="1" applyBorder="1" applyAlignment="1">
      <alignment horizontal="center" vertical="center"/>
    </xf>
    <xf numFmtId="0" fontId="55" fillId="0" borderId="0" xfId="0" applyFont="1" applyFill="1" applyBorder="1" applyAlignment="1">
      <alignment horizontal="center" vertical="center"/>
    </xf>
    <xf numFmtId="0" fontId="55" fillId="17" borderId="97" xfId="0" applyFont="1" applyFill="1" applyBorder="1" applyAlignment="1">
      <alignment horizontal="center" vertical="center"/>
    </xf>
    <xf numFmtId="0" fontId="55" fillId="30" borderId="97" xfId="0" applyFont="1" applyFill="1" applyBorder="1" applyAlignment="1">
      <alignment horizontal="center" vertical="center"/>
    </xf>
    <xf numFmtId="0" fontId="1" fillId="4" borderId="2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6" fillId="8" borderId="31" xfId="0" applyFont="1" applyFill="1" applyBorder="1" applyAlignment="1">
      <alignment horizontal="center" vertical="center"/>
    </xf>
    <xf numFmtId="0" fontId="50" fillId="15" borderId="42" xfId="0" applyFont="1" applyFill="1" applyBorder="1" applyAlignment="1">
      <alignment horizontal="center" vertical="center"/>
    </xf>
    <xf numFmtId="0" fontId="6" fillId="8" borderId="33" xfId="0" applyFont="1" applyFill="1" applyBorder="1" applyAlignment="1">
      <alignment horizontal="center" vertical="center"/>
    </xf>
    <xf numFmtId="0" fontId="0" fillId="0" borderId="0" xfId="0" applyFill="1" applyBorder="1" applyAlignment="1">
      <alignment horizontal="center"/>
    </xf>
    <xf numFmtId="0" fontId="3" fillId="25" borderId="0" xfId="0" applyFont="1" applyFill="1" applyBorder="1" applyAlignment="1">
      <alignment horizontal="center" vertical="center" wrapText="1"/>
    </xf>
    <xf numFmtId="0" fontId="3" fillId="25" borderId="25"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27" fillId="15" borderId="16" xfId="0" applyFont="1" applyFill="1" applyBorder="1" applyAlignment="1" applyProtection="1">
      <alignment horizontal="center" vertical="center" wrapText="1"/>
      <protection locked="0"/>
    </xf>
    <xf numFmtId="0" fontId="0" fillId="35" borderId="0" xfId="0" applyFill="1"/>
    <xf numFmtId="0" fontId="29" fillId="35" borderId="0" xfId="0" applyFont="1" applyFill="1"/>
    <xf numFmtId="0" fontId="53" fillId="35" borderId="0" xfId="0" applyFont="1" applyFill="1"/>
    <xf numFmtId="0" fontId="0" fillId="35" borderId="0" xfId="0" applyFill="1" applyBorder="1" applyAlignment="1">
      <alignment vertical="center"/>
    </xf>
    <xf numFmtId="0" fontId="29" fillId="35" borderId="0" xfId="0" applyFont="1" applyFill="1" applyAlignment="1"/>
    <xf numFmtId="0" fontId="0" fillId="35" borderId="0" xfId="0" applyFill="1" applyBorder="1"/>
    <xf numFmtId="0" fontId="40" fillId="35" borderId="0" xfId="0" applyFont="1" applyFill="1" applyBorder="1" applyAlignment="1">
      <alignment vertical="center" wrapText="1"/>
    </xf>
    <xf numFmtId="0" fontId="22" fillId="35" borderId="0" xfId="0" applyFont="1" applyFill="1" applyBorder="1" applyAlignment="1">
      <alignment vertical="center" wrapText="1"/>
    </xf>
    <xf numFmtId="0" fontId="0" fillId="35" borderId="0" xfId="0" applyFont="1" applyFill="1" applyBorder="1"/>
    <xf numFmtId="0" fontId="15" fillId="35" borderId="0" xfId="1" applyFill="1" applyBorder="1"/>
    <xf numFmtId="0" fontId="0" fillId="35" borderId="0" xfId="0" applyFill="1" applyAlignment="1">
      <alignment horizontal="left"/>
    </xf>
    <xf numFmtId="0" fontId="85" fillId="0" borderId="0" xfId="0" applyFont="1" applyAlignment="1">
      <alignment horizontal="right" vertical="center" wrapText="1" readingOrder="2"/>
    </xf>
    <xf numFmtId="0" fontId="57" fillId="8" borderId="42" xfId="0" applyFont="1" applyFill="1" applyBorder="1" applyAlignment="1">
      <alignment vertical="center" wrapText="1"/>
    </xf>
    <xf numFmtId="0" fontId="1" fillId="6" borderId="0" xfId="0" applyFont="1" applyFill="1" applyBorder="1" applyAlignment="1">
      <alignment horizontal="right" vertical="center" wrapText="1"/>
    </xf>
    <xf numFmtId="0" fontId="51" fillId="6" borderId="0" xfId="0" applyFont="1" applyFill="1" applyBorder="1" applyAlignment="1">
      <alignment horizontal="right" vertical="center" wrapText="1"/>
    </xf>
    <xf numFmtId="0" fontId="25" fillId="2" borderId="97" xfId="0" applyFont="1" applyFill="1" applyBorder="1" applyAlignment="1">
      <alignment horizontal="center" vertical="center" wrapText="1" readingOrder="2"/>
    </xf>
    <xf numFmtId="0" fontId="67" fillId="2" borderId="97" xfId="0" applyFont="1" applyFill="1" applyBorder="1" applyAlignment="1">
      <alignment horizontal="center" vertical="center" wrapText="1" readingOrder="2"/>
    </xf>
    <xf numFmtId="0" fontId="55" fillId="2" borderId="97" xfId="0" applyFont="1" applyFill="1" applyBorder="1" applyAlignment="1">
      <alignment horizontal="center" vertical="center" wrapText="1" readingOrder="2"/>
    </xf>
    <xf numFmtId="0" fontId="58" fillId="7" borderId="5" xfId="0" applyFont="1" applyFill="1" applyBorder="1" applyAlignment="1">
      <alignment horizontal="center" vertical="center" wrapText="1"/>
    </xf>
    <xf numFmtId="0" fontId="87" fillId="0" borderId="0" xfId="0" applyFont="1" applyAlignment="1">
      <alignment horizontal="justify" vertical="center" wrapText="1" readingOrder="2"/>
    </xf>
    <xf numFmtId="0" fontId="86" fillId="0" borderId="0" xfId="0" applyFont="1" applyAlignment="1">
      <alignment wrapText="1"/>
    </xf>
    <xf numFmtId="0" fontId="89" fillId="0" borderId="0" xfId="0" applyFont="1" applyAlignment="1">
      <alignment horizontal="justify" vertical="center" wrapText="1" readingOrder="2"/>
    </xf>
    <xf numFmtId="0" fontId="1" fillId="7" borderId="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61" fillId="6" borderId="0" xfId="0" applyFont="1" applyFill="1" applyBorder="1" applyAlignment="1">
      <alignment horizontal="right" vertical="center" wrapText="1"/>
    </xf>
    <xf numFmtId="0" fontId="8" fillId="6" borderId="12" xfId="0" applyFont="1" applyFill="1" applyBorder="1" applyAlignment="1">
      <alignment horizontal="left" vertical="center" wrapText="1"/>
    </xf>
    <xf numFmtId="0" fontId="61" fillId="6" borderId="12" xfId="0" applyFont="1" applyFill="1" applyBorder="1" applyAlignment="1">
      <alignment horizontal="right" vertical="center" wrapText="1"/>
    </xf>
    <xf numFmtId="0" fontId="1" fillId="4" borderId="11" xfId="0" applyFont="1" applyFill="1" applyBorder="1" applyAlignment="1">
      <alignment horizontal="right" vertical="center" wrapText="1"/>
    </xf>
    <xf numFmtId="0" fontId="3" fillId="9" borderId="11" xfId="0" applyFont="1" applyFill="1" applyBorder="1" applyAlignment="1">
      <alignment horizontal="center" vertical="center" wrapText="1"/>
    </xf>
    <xf numFmtId="0" fontId="61" fillId="7" borderId="0" xfId="0" applyFont="1" applyFill="1" applyBorder="1" applyAlignment="1">
      <alignment horizontal="center" vertical="top" wrapText="1"/>
    </xf>
    <xf numFmtId="0" fontId="90" fillId="0" borderId="0" xfId="0" applyFont="1" applyAlignment="1">
      <alignment horizontal="center" vertical="center" wrapText="1"/>
    </xf>
    <xf numFmtId="0" fontId="27" fillId="11" borderId="0" xfId="0" applyFont="1" applyFill="1" applyBorder="1" applyAlignment="1" applyProtection="1">
      <alignment horizontal="right" vertical="center" wrapText="1" indent="8"/>
      <protection locked="0"/>
    </xf>
    <xf numFmtId="0" fontId="57" fillId="8" borderId="20" xfId="0" applyFont="1" applyFill="1" applyBorder="1" applyAlignment="1">
      <alignment horizontal="center" vertical="center" wrapText="1"/>
    </xf>
    <xf numFmtId="0" fontId="92" fillId="0" borderId="0" xfId="0" applyFont="1" applyAlignment="1">
      <alignment horizontal="justify" vertical="center" readingOrder="2"/>
    </xf>
    <xf numFmtId="0" fontId="60" fillId="15" borderId="12" xfId="0" applyFont="1" applyFill="1" applyBorder="1"/>
    <xf numFmtId="0" fontId="60" fillId="15" borderId="0" xfId="0" applyFont="1" applyFill="1" applyBorder="1"/>
    <xf numFmtId="0" fontId="63" fillId="21" borderId="38" xfId="0" applyFont="1" applyFill="1" applyBorder="1" applyAlignment="1">
      <alignment vertical="center" wrapText="1"/>
    </xf>
    <xf numFmtId="0" fontId="8" fillId="6" borderId="0" xfId="0" applyFont="1" applyFill="1" applyBorder="1" applyAlignment="1">
      <alignment horizontal="right" vertical="center" wrapText="1"/>
    </xf>
    <xf numFmtId="0" fontId="6" fillId="7" borderId="33" xfId="0" applyFont="1" applyFill="1" applyBorder="1" applyAlignment="1">
      <alignment horizontal="center" vertical="center"/>
    </xf>
    <xf numFmtId="0" fontId="1" fillId="6" borderId="0" xfId="0" applyFont="1" applyFill="1" applyBorder="1" applyAlignment="1">
      <alignment horizontal="center" vertical="center" wrapText="1"/>
    </xf>
    <xf numFmtId="0" fontId="56" fillId="7" borderId="5" xfId="0" applyFont="1" applyFill="1" applyBorder="1" applyAlignment="1">
      <alignment vertical="center" wrapText="1"/>
    </xf>
    <xf numFmtId="0" fontId="69" fillId="18" borderId="61" xfId="0" applyFont="1" applyFill="1" applyBorder="1"/>
    <xf numFmtId="0" fontId="61" fillId="6"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55" fillId="0" borderId="97" xfId="0" applyFont="1" applyFill="1" applyBorder="1" applyAlignment="1">
      <alignment horizontal="center" vertical="center"/>
    </xf>
    <xf numFmtId="0" fontId="55" fillId="0" borderId="97" xfId="0" applyFont="1" applyFill="1" applyBorder="1" applyAlignment="1">
      <alignment horizontal="center" vertical="center" wrapText="1" readingOrder="2"/>
    </xf>
    <xf numFmtId="0" fontId="55" fillId="0" borderId="103" xfId="0" applyFont="1" applyFill="1" applyBorder="1" applyAlignment="1">
      <alignment horizontal="center" vertical="center" wrapText="1" readingOrder="2"/>
    </xf>
    <xf numFmtId="0" fontId="55" fillId="0" borderId="103" xfId="0" applyFont="1" applyFill="1" applyBorder="1" applyAlignment="1">
      <alignment horizontal="center" vertical="center" wrapText="1"/>
    </xf>
    <xf numFmtId="0" fontId="58" fillId="6" borderId="18" xfId="0" applyFont="1" applyFill="1" applyBorder="1" applyAlignment="1">
      <alignment vertical="center" wrapText="1"/>
    </xf>
    <xf numFmtId="0" fontId="58" fillId="6" borderId="19" xfId="0" applyFont="1" applyFill="1" applyBorder="1" applyAlignment="1">
      <alignment vertical="center" wrapText="1"/>
    </xf>
    <xf numFmtId="0" fontId="6" fillId="6" borderId="17" xfId="0" applyFont="1" applyFill="1" applyBorder="1" applyAlignment="1">
      <alignment vertical="center"/>
    </xf>
    <xf numFmtId="0" fontId="6" fillId="6" borderId="0" xfId="0" applyFont="1" applyFill="1" applyBorder="1" applyAlignment="1">
      <alignment vertical="center"/>
    </xf>
    <xf numFmtId="0" fontId="6" fillId="6" borderId="42" xfId="0" applyFont="1" applyFill="1" applyBorder="1" applyAlignment="1">
      <alignment vertical="center"/>
    </xf>
    <xf numFmtId="0" fontId="58" fillId="6" borderId="45" xfId="0" applyFont="1" applyFill="1" applyBorder="1" applyAlignment="1">
      <alignment vertical="center" wrapText="1"/>
    </xf>
    <xf numFmtId="0" fontId="55" fillId="0" borderId="1" xfId="0" applyFont="1" applyFill="1" applyBorder="1" applyAlignment="1">
      <alignment horizontal="center" vertical="center"/>
    </xf>
    <xf numFmtId="0" fontId="51" fillId="0" borderId="1" xfId="0" applyFont="1" applyFill="1" applyBorder="1" applyAlignment="1">
      <alignment wrapText="1"/>
    </xf>
    <xf numFmtId="0" fontId="88" fillId="0" borderId="0" xfId="0" applyFont="1" applyFill="1" applyAlignment="1">
      <alignment horizontal="justify" vertical="center" readingOrder="2"/>
    </xf>
    <xf numFmtId="0" fontId="87" fillId="0" borderId="0" xfId="0" applyFont="1" applyFill="1"/>
    <xf numFmtId="0" fontId="0" fillId="27" borderId="0" xfId="0" applyFill="1" applyAlignment="1">
      <alignment readingOrder="2"/>
    </xf>
    <xf numFmtId="0" fontId="55" fillId="0" borderId="0" xfId="0" applyFont="1" applyFill="1" applyBorder="1" applyAlignment="1">
      <alignment horizontal="center" vertical="center" readingOrder="2"/>
    </xf>
    <xf numFmtId="0" fontId="0" fillId="0" borderId="0" xfId="0" applyFont="1" applyAlignment="1">
      <alignment horizontal="right" vertical="top" readingOrder="2"/>
    </xf>
    <xf numFmtId="0" fontId="0" fillId="6" borderId="1" xfId="0" applyFill="1" applyBorder="1" applyAlignment="1">
      <alignment horizontal="center" vertical="center"/>
    </xf>
    <xf numFmtId="0" fontId="97" fillId="12" borderId="1" xfId="0" applyFont="1" applyFill="1" applyBorder="1" applyAlignment="1">
      <alignment horizontal="right" vertical="top" wrapText="1" readingOrder="2"/>
    </xf>
    <xf numFmtId="0" fontId="1" fillId="12" borderId="1" xfId="0" applyFont="1" applyFill="1" applyBorder="1" applyAlignment="1">
      <alignment horizontal="right" vertical="top" wrapText="1" readingOrder="2"/>
    </xf>
    <xf numFmtId="0" fontId="61" fillId="0" borderId="0" xfId="0" applyFont="1" applyAlignment="1">
      <alignment horizontal="center" vertical="center"/>
    </xf>
    <xf numFmtId="0" fontId="61" fillId="0" borderId="0" xfId="0" applyFont="1" applyAlignment="1">
      <alignment vertical="center"/>
    </xf>
    <xf numFmtId="0" fontId="99" fillId="12" borderId="1" xfId="0" applyFont="1" applyFill="1" applyBorder="1" applyAlignment="1">
      <alignment horizontal="right" vertical="top" wrapText="1" readingOrder="2"/>
    </xf>
    <xf numFmtId="0" fontId="19" fillId="12" borderId="1" xfId="0" applyFont="1" applyFill="1" applyBorder="1" applyAlignment="1">
      <alignment horizontal="right" vertical="top" wrapText="1" readingOrder="2"/>
    </xf>
    <xf numFmtId="0" fontId="0" fillId="11" borderId="1" xfId="0" applyFill="1" applyBorder="1" applyAlignment="1">
      <alignment horizontal="center" vertical="center"/>
    </xf>
    <xf numFmtId="0" fontId="108" fillId="23" borderId="0" xfId="0" applyFont="1" applyFill="1" applyAlignment="1">
      <alignment horizontal="center" vertical="center" readingOrder="2"/>
    </xf>
    <xf numFmtId="0" fontId="109" fillId="25" borderId="25" xfId="0" applyFont="1" applyFill="1" applyBorder="1" applyAlignment="1">
      <alignment horizontal="center" vertical="center" wrapText="1"/>
    </xf>
    <xf numFmtId="0" fontId="110" fillId="6" borderId="1" xfId="0" applyFont="1" applyFill="1" applyBorder="1" applyAlignment="1">
      <alignment horizontal="right" vertical="top" wrapText="1" readingOrder="2"/>
    </xf>
    <xf numFmtId="0" fontId="98" fillId="6" borderId="1" xfId="0" applyFont="1" applyFill="1" applyBorder="1" applyAlignment="1">
      <alignment horizontal="right" vertical="top" wrapText="1" readingOrder="2"/>
    </xf>
    <xf numFmtId="0" fontId="106" fillId="6" borderId="1" xfId="0" applyFont="1" applyFill="1" applyBorder="1" applyAlignment="1">
      <alignment horizontal="right" vertical="top" wrapText="1" readingOrder="2"/>
    </xf>
    <xf numFmtId="0" fontId="107" fillId="6" borderId="1" xfId="0" applyFont="1" applyFill="1" applyBorder="1" applyAlignment="1">
      <alignment horizontal="right" vertical="top" wrapText="1" readingOrder="2"/>
    </xf>
    <xf numFmtId="0" fontId="60" fillId="36" borderId="0" xfId="0" applyFont="1" applyFill="1" applyAlignment="1"/>
    <xf numFmtId="0" fontId="98" fillId="6" borderId="1" xfId="0" applyFont="1" applyFill="1" applyBorder="1" applyAlignment="1">
      <alignment horizontal="center" vertical="top" wrapText="1" readingOrder="2"/>
    </xf>
    <xf numFmtId="0" fontId="98" fillId="6" borderId="1" xfId="0" applyFont="1" applyFill="1" applyBorder="1" applyAlignment="1">
      <alignment vertical="center" wrapText="1" readingOrder="2"/>
    </xf>
    <xf numFmtId="0" fontId="98" fillId="6" borderId="1" xfId="0" applyFont="1" applyFill="1" applyBorder="1" applyAlignment="1">
      <alignment horizontal="center" vertical="center" wrapText="1" readingOrder="2"/>
    </xf>
    <xf numFmtId="0" fontId="112" fillId="6" borderId="1" xfId="0" applyFont="1" applyFill="1" applyBorder="1" applyAlignment="1">
      <alignment horizontal="right" vertical="top" wrapText="1" readingOrder="2"/>
    </xf>
    <xf numFmtId="0" fontId="28" fillId="6" borderId="1" xfId="0" applyFont="1" applyFill="1" applyBorder="1" applyAlignment="1">
      <alignment horizontal="right" vertical="top" wrapText="1" readingOrder="2"/>
    </xf>
    <xf numFmtId="0" fontId="63" fillId="23" borderId="0" xfId="0" applyFont="1" applyFill="1" applyAlignment="1">
      <alignment horizontal="center" vertical="top" readingOrder="2"/>
    </xf>
    <xf numFmtId="0" fontId="17" fillId="35" borderId="0" xfId="0" applyFont="1" applyFill="1" applyAlignment="1">
      <alignment horizontal="center" vertical="top" readingOrder="2"/>
    </xf>
    <xf numFmtId="0" fontId="17" fillId="39" borderId="0" xfId="0" applyFont="1" applyFill="1" applyAlignment="1">
      <alignment horizontal="center" vertical="top" readingOrder="2"/>
    </xf>
    <xf numFmtId="0" fontId="113" fillId="6" borderId="1" xfId="0" applyFont="1" applyFill="1" applyBorder="1" applyAlignment="1">
      <alignment horizontal="right" vertical="top" wrapText="1" readingOrder="2"/>
    </xf>
    <xf numFmtId="0" fontId="21" fillId="6" borderId="1" xfId="0" applyFont="1" applyFill="1" applyBorder="1" applyAlignment="1">
      <alignment horizontal="right" vertical="top" wrapText="1" readingOrder="2"/>
    </xf>
    <xf numFmtId="0" fontId="0" fillId="0" borderId="0" xfId="0" applyFill="1" applyBorder="1" applyAlignment="1">
      <alignment horizontal="center" vertical="center"/>
    </xf>
    <xf numFmtId="0" fontId="75" fillId="0" borderId="0" xfId="0" applyFont="1" applyFill="1" applyBorder="1" applyAlignment="1">
      <alignment horizontal="center" vertical="center" wrapText="1"/>
    </xf>
    <xf numFmtId="0" fontId="28" fillId="0" borderId="0" xfId="0" applyFont="1" applyFill="1" applyBorder="1" applyAlignment="1">
      <alignment horizontal="right" vertical="top" wrapText="1" readingOrder="2"/>
    </xf>
    <xf numFmtId="0" fontId="0" fillId="15" borderId="0" xfId="0" applyFill="1"/>
    <xf numFmtId="0" fontId="114" fillId="11" borderId="0" xfId="0" applyFont="1" applyFill="1" applyAlignment="1">
      <alignment horizontal="center" vertical="top" readingOrder="2"/>
    </xf>
    <xf numFmtId="0" fontId="63" fillId="15" borderId="0" xfId="0" applyFont="1" applyFill="1" applyAlignment="1"/>
    <xf numFmtId="0" fontId="61" fillId="15" borderId="0" xfId="0" applyFont="1" applyFill="1" applyAlignment="1">
      <alignment horizontal="center" vertical="center"/>
    </xf>
    <xf numFmtId="0" fontId="1" fillId="15" borderId="0" xfId="0" applyFont="1" applyFill="1" applyAlignment="1">
      <alignment horizontal="center" vertical="center"/>
    </xf>
    <xf numFmtId="0" fontId="0" fillId="34" borderId="0" xfId="0" applyFill="1"/>
    <xf numFmtId="0" fontId="115" fillId="34" borderId="0" xfId="0" applyFont="1" applyFill="1" applyAlignment="1">
      <alignment vertical="center"/>
    </xf>
    <xf numFmtId="0" fontId="65" fillId="27" borderId="0" xfId="0" applyFont="1" applyFill="1" applyAlignment="1">
      <alignment horizontal="right" indent="14"/>
    </xf>
    <xf numFmtId="0" fontId="60" fillId="27" borderId="0" xfId="0" applyFont="1" applyFill="1" applyAlignment="1">
      <alignment vertical="center"/>
    </xf>
    <xf numFmtId="0" fontId="119" fillId="18" borderId="58" xfId="0" applyFont="1" applyFill="1" applyBorder="1" applyAlignment="1">
      <alignment vertical="center"/>
    </xf>
    <xf numFmtId="0" fontId="120" fillId="18" borderId="39" xfId="0" applyFont="1" applyFill="1" applyBorder="1"/>
    <xf numFmtId="0" fontId="120" fillId="18" borderId="0" xfId="0" applyFont="1" applyFill="1" applyBorder="1" applyAlignment="1">
      <alignment horizontal="left"/>
    </xf>
    <xf numFmtId="0" fontId="120" fillId="18" borderId="39" xfId="0" applyFont="1" applyFill="1" applyBorder="1" applyAlignment="1">
      <alignment horizontal="left"/>
    </xf>
    <xf numFmtId="0" fontId="122" fillId="18" borderId="25" xfId="0" applyFont="1" applyFill="1" applyBorder="1" applyAlignment="1">
      <alignment vertical="center"/>
    </xf>
    <xf numFmtId="0" fontId="123" fillId="18" borderId="24" xfId="0" applyFont="1" applyFill="1" applyBorder="1" applyAlignment="1">
      <alignment vertical="center"/>
    </xf>
    <xf numFmtId="0" fontId="124" fillId="18" borderId="39" xfId="0" applyFont="1" applyFill="1" applyBorder="1"/>
    <xf numFmtId="0" fontId="125" fillId="22" borderId="43" xfId="0" applyFont="1" applyFill="1" applyBorder="1" applyAlignment="1">
      <alignment vertical="center" wrapText="1"/>
    </xf>
    <xf numFmtId="0" fontId="124" fillId="18" borderId="0" xfId="0" applyFont="1" applyFill="1" applyBorder="1" applyAlignment="1">
      <alignment horizontal="left"/>
    </xf>
    <xf numFmtId="0" fontId="124" fillId="18" borderId="39" xfId="0" applyFont="1" applyFill="1" applyBorder="1" applyAlignment="1">
      <alignment horizontal="left"/>
    </xf>
    <xf numFmtId="0" fontId="125" fillId="22" borderId="39" xfId="0" applyFont="1" applyFill="1" applyBorder="1" applyAlignment="1">
      <alignment vertical="center" wrapText="1"/>
    </xf>
    <xf numFmtId="0" fontId="125" fillId="18" borderId="47" xfId="0" applyFont="1" applyFill="1" applyBorder="1" applyAlignment="1">
      <alignment vertical="center"/>
    </xf>
    <xf numFmtId="0" fontId="124" fillId="18" borderId="0" xfId="0" applyFont="1" applyFill="1" applyBorder="1"/>
    <xf numFmtId="0" fontId="124" fillId="18" borderId="44" xfId="0" applyFont="1" applyFill="1" applyBorder="1"/>
    <xf numFmtId="0" fontId="125" fillId="18" borderId="58" xfId="0" applyFont="1" applyFill="1" applyBorder="1" applyAlignment="1">
      <alignment vertical="center"/>
    </xf>
    <xf numFmtId="0" fontId="124" fillId="18" borderId="58" xfId="0" applyFont="1" applyFill="1" applyBorder="1" applyAlignment="1">
      <alignment horizontal="left"/>
    </xf>
    <xf numFmtId="0" fontId="126" fillId="11" borderId="58" xfId="0" applyFont="1" applyFill="1" applyBorder="1" applyAlignment="1">
      <alignment horizontal="left"/>
    </xf>
    <xf numFmtId="0" fontId="126" fillId="11" borderId="60" xfId="0" applyFont="1" applyFill="1" applyBorder="1" applyAlignment="1">
      <alignment horizontal="left"/>
    </xf>
    <xf numFmtId="0" fontId="23" fillId="11" borderId="39" xfId="0" applyFont="1" applyFill="1" applyBorder="1"/>
    <xf numFmtId="0" fontId="23" fillId="11" borderId="0" xfId="0" applyFont="1" applyFill="1" applyBorder="1" applyAlignment="1">
      <alignment horizontal="left"/>
    </xf>
    <xf numFmtId="0" fontId="23" fillId="11" borderId="39" xfId="0" applyFont="1" applyFill="1" applyBorder="1" applyAlignment="1">
      <alignment horizontal="left"/>
    </xf>
    <xf numFmtId="0" fontId="23" fillId="11" borderId="0" xfId="0" applyFont="1" applyFill="1" applyBorder="1"/>
    <xf numFmtId="0" fontId="23" fillId="11" borderId="47" xfId="0" applyFont="1" applyFill="1" applyBorder="1" applyAlignment="1"/>
    <xf numFmtId="0" fontId="23" fillId="11" borderId="39" xfId="0" applyFont="1" applyFill="1" applyBorder="1" applyAlignment="1" applyProtection="1">
      <protection locked="0"/>
    </xf>
    <xf numFmtId="0" fontId="23" fillId="11" borderId="0" xfId="0" applyFont="1" applyFill="1" applyBorder="1" applyAlignment="1" applyProtection="1">
      <protection locked="0"/>
    </xf>
    <xf numFmtId="0" fontId="121" fillId="18" borderId="58" xfId="0" applyFont="1" applyFill="1" applyBorder="1" applyAlignment="1">
      <alignment vertical="center"/>
    </xf>
    <xf numFmtId="0" fontId="120" fillId="18" borderId="58" xfId="0" applyFont="1" applyFill="1" applyBorder="1" applyAlignment="1">
      <alignment horizontal="left"/>
    </xf>
    <xf numFmtId="0" fontId="124" fillId="26" borderId="0" xfId="0" applyFont="1" applyFill="1" applyBorder="1"/>
    <xf numFmtId="0" fontId="127" fillId="15" borderId="11" xfId="0" applyFont="1" applyFill="1" applyBorder="1" applyAlignment="1">
      <alignment horizontal="left"/>
    </xf>
    <xf numFmtId="0" fontId="127" fillId="15" borderId="34" xfId="0" applyFont="1" applyFill="1" applyBorder="1" applyAlignment="1">
      <alignment horizontal="left"/>
    </xf>
    <xf numFmtId="0" fontId="128" fillId="15" borderId="11" xfId="0" applyFont="1" applyFill="1" applyBorder="1" applyAlignment="1">
      <alignment vertical="center"/>
    </xf>
    <xf numFmtId="0" fontId="35" fillId="15" borderId="11" xfId="0" applyFont="1" applyFill="1" applyBorder="1" applyAlignment="1">
      <alignment horizontal="left"/>
    </xf>
    <xf numFmtId="0" fontId="35" fillId="15" borderId="34" xfId="0" applyFont="1" applyFill="1" applyBorder="1" applyAlignment="1">
      <alignment horizontal="left"/>
    </xf>
    <xf numFmtId="0" fontId="35" fillId="15" borderId="12" xfId="0" applyFont="1" applyFill="1" applyBorder="1"/>
    <xf numFmtId="0" fontId="35" fillId="15" borderId="0" xfId="0" applyFont="1" applyFill="1" applyBorder="1" applyAlignment="1">
      <alignment horizontal="left"/>
    </xf>
    <xf numFmtId="0" fontId="35" fillId="15" borderId="12" xfId="0" applyFont="1" applyFill="1" applyBorder="1" applyAlignment="1">
      <alignment horizontal="left"/>
    </xf>
    <xf numFmtId="0" fontId="120" fillId="18" borderId="0" xfId="0" applyFont="1" applyFill="1" applyBorder="1"/>
    <xf numFmtId="0" fontId="120" fillId="18" borderId="44" xfId="0" applyFont="1" applyFill="1" applyBorder="1"/>
    <xf numFmtId="0" fontId="1" fillId="7" borderId="0"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3" fillId="13" borderId="111" xfId="0" applyFont="1" applyFill="1" applyBorder="1" applyAlignment="1">
      <alignment vertical="center" wrapText="1"/>
    </xf>
    <xf numFmtId="0" fontId="3" fillId="13" borderId="112" xfId="0" applyFont="1" applyFill="1" applyBorder="1" applyAlignment="1">
      <alignment vertical="center" wrapText="1"/>
    </xf>
    <xf numFmtId="0" fontId="1" fillId="4" borderId="113" xfId="0" applyFont="1" applyFill="1" applyBorder="1" applyAlignment="1">
      <alignment horizontal="center" vertical="center" wrapText="1"/>
    </xf>
    <xf numFmtId="0" fontId="1" fillId="6" borderId="114" xfId="0" applyFont="1" applyFill="1" applyBorder="1" applyAlignment="1">
      <alignment horizontal="right" wrapText="1"/>
    </xf>
    <xf numFmtId="0" fontId="3" fillId="13" borderId="114" xfId="0" applyFont="1" applyFill="1" applyBorder="1" applyAlignment="1">
      <alignment horizontal="center" vertical="center" wrapText="1"/>
    </xf>
    <xf numFmtId="0" fontId="1" fillId="4" borderId="113" xfId="0" applyFont="1" applyFill="1" applyBorder="1" applyAlignment="1">
      <alignment horizontal="center" wrapText="1"/>
    </xf>
    <xf numFmtId="0" fontId="3" fillId="9" borderId="113" xfId="0" applyFont="1" applyFill="1" applyBorder="1" applyAlignment="1">
      <alignment vertical="center" wrapText="1"/>
    </xf>
    <xf numFmtId="0" fontId="1" fillId="6" borderId="114" xfId="0" applyFont="1" applyFill="1" applyBorder="1" applyAlignment="1">
      <alignment horizontal="right" vertical="center" wrapText="1"/>
    </xf>
    <xf numFmtId="0" fontId="51" fillId="6" borderId="114" xfId="0" applyFont="1" applyFill="1" applyBorder="1" applyAlignment="1">
      <alignment horizontal="right" vertical="center" wrapText="1"/>
    </xf>
    <xf numFmtId="0" fontId="61" fillId="6" borderId="114" xfId="0" applyFont="1" applyFill="1" applyBorder="1" applyAlignment="1">
      <alignment horizontal="right" wrapText="1"/>
    </xf>
    <xf numFmtId="0" fontId="16" fillId="4" borderId="115" xfId="0" applyFont="1" applyFill="1" applyBorder="1" applyAlignment="1" applyProtection="1">
      <alignment horizontal="right" vertical="center" wrapText="1" indent="2"/>
      <protection locked="0"/>
    </xf>
    <xf numFmtId="0" fontId="16" fillId="11" borderId="116" xfId="0" applyFont="1" applyFill="1" applyBorder="1" applyAlignment="1" applyProtection="1">
      <alignment horizontal="right" vertical="center" wrapText="1" indent="2"/>
      <protection locked="0"/>
    </xf>
    <xf numFmtId="0" fontId="16" fillId="7" borderId="116" xfId="0" applyFont="1" applyFill="1" applyBorder="1" applyAlignment="1" applyProtection="1">
      <alignment horizontal="right" vertical="center" wrapText="1" indent="2"/>
      <protection locked="0"/>
    </xf>
    <xf numFmtId="0" fontId="16" fillId="11" borderId="120" xfId="0" applyFont="1" applyFill="1" applyBorder="1" applyAlignment="1" applyProtection="1">
      <alignment horizontal="right" vertical="center" wrapText="1" indent="2"/>
      <protection locked="0"/>
    </xf>
    <xf numFmtId="0" fontId="36" fillId="18" borderId="0" xfId="0" applyFont="1" applyFill="1" applyBorder="1" applyAlignment="1">
      <alignment vertical="center"/>
    </xf>
    <xf numFmtId="0" fontId="16" fillId="4" borderId="113" xfId="0" applyFont="1" applyFill="1" applyBorder="1" applyAlignment="1" applyProtection="1">
      <alignment horizontal="right" vertical="center" wrapText="1" indent="2"/>
      <protection locked="0"/>
    </xf>
    <xf numFmtId="0" fontId="16" fillId="11" borderId="114" xfId="0" applyFont="1" applyFill="1" applyBorder="1" applyAlignment="1" applyProtection="1">
      <alignment horizontal="right" vertical="center" wrapText="1" indent="2"/>
      <protection locked="0"/>
    </xf>
    <xf numFmtId="0" fontId="16" fillId="18" borderId="115" xfId="0" applyFont="1" applyFill="1" applyBorder="1" applyAlignment="1" applyProtection="1">
      <alignment horizontal="right" vertical="center" wrapText="1" indent="2"/>
      <protection locked="0"/>
    </xf>
    <xf numFmtId="0" fontId="36" fillId="15" borderId="0" xfId="0" applyFont="1" applyFill="1" applyBorder="1" applyAlignment="1">
      <alignment vertical="center"/>
    </xf>
    <xf numFmtId="0" fontId="43" fillId="15" borderId="0" xfId="0" applyFont="1" applyFill="1" applyBorder="1" applyAlignment="1">
      <alignment vertical="center"/>
    </xf>
    <xf numFmtId="0" fontId="43" fillId="15" borderId="0" xfId="0" applyFont="1" applyFill="1" applyBorder="1" applyAlignment="1">
      <alignment horizontal="center" vertical="center"/>
    </xf>
    <xf numFmtId="0" fontId="61" fillId="6" borderId="114" xfId="0" applyFont="1" applyFill="1" applyBorder="1" applyAlignment="1">
      <alignment horizontal="right" vertical="center" wrapText="1"/>
    </xf>
    <xf numFmtId="0" fontId="3" fillId="13" borderId="121" xfId="0" applyFont="1" applyFill="1" applyBorder="1" applyAlignment="1">
      <alignment vertical="center" wrapText="1"/>
    </xf>
    <xf numFmtId="0" fontId="1" fillId="7" borderId="113" xfId="0" applyFont="1" applyFill="1" applyBorder="1" applyAlignment="1">
      <alignment wrapText="1"/>
    </xf>
    <xf numFmtId="0" fontId="1" fillId="7" borderId="113" xfId="0" applyFont="1" applyFill="1" applyBorder="1" applyAlignment="1">
      <alignment horizontal="center" wrapText="1"/>
    </xf>
    <xf numFmtId="0" fontId="1" fillId="6" borderId="114" xfId="0" applyFont="1" applyFill="1" applyBorder="1" applyAlignment="1">
      <alignment horizontal="center" vertical="center" wrapText="1"/>
    </xf>
    <xf numFmtId="0" fontId="78" fillId="0" borderId="0" xfId="0" applyFont="1" applyBorder="1" applyAlignment="1">
      <alignment horizontal="center" vertical="center" readingOrder="2"/>
    </xf>
    <xf numFmtId="0" fontId="25" fillId="15" borderId="71" xfId="0" applyFont="1" applyFill="1" applyBorder="1" applyAlignment="1">
      <alignment horizontal="center" vertical="center" wrapText="1"/>
    </xf>
    <xf numFmtId="0" fontId="25" fillId="15" borderId="55"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5" fillId="15" borderId="56" xfId="0" applyFont="1" applyFill="1" applyBorder="1" applyAlignment="1">
      <alignment horizontal="center" vertical="center" wrapText="1"/>
    </xf>
    <xf numFmtId="0" fontId="25" fillId="15" borderId="72" xfId="0" applyFont="1" applyFill="1" applyBorder="1" applyAlignment="1">
      <alignment horizontal="center" vertical="center" wrapText="1"/>
    </xf>
    <xf numFmtId="0" fontId="25" fillId="15" borderId="67" xfId="0" applyFont="1" applyFill="1" applyBorder="1" applyAlignment="1">
      <alignment horizontal="center" vertical="center" wrapText="1"/>
    </xf>
    <xf numFmtId="0" fontId="51" fillId="4" borderId="113" xfId="0" applyFont="1" applyFill="1" applyBorder="1" applyAlignment="1">
      <alignment horizontal="center" vertical="center" wrapText="1"/>
    </xf>
    <xf numFmtId="0" fontId="51" fillId="4" borderId="0" xfId="0"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25" fillId="7" borderId="6"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114" xfId="0" applyFont="1" applyFill="1" applyBorder="1" applyAlignment="1">
      <alignment horizontal="center" vertical="center" wrapText="1"/>
    </xf>
    <xf numFmtId="0" fontId="61" fillId="4" borderId="24" xfId="0" applyFont="1" applyFill="1" applyBorder="1" applyAlignment="1">
      <alignment horizontal="center" vertical="center" wrapText="1"/>
    </xf>
    <xf numFmtId="0" fontId="61" fillId="4" borderId="0" xfId="0" applyFont="1" applyFill="1" applyBorder="1" applyAlignment="1">
      <alignment horizontal="center" vertical="center" wrapText="1"/>
    </xf>
    <xf numFmtId="0" fontId="25" fillId="15" borderId="27" xfId="0" applyFont="1" applyFill="1" applyBorder="1" applyAlignment="1">
      <alignment horizontal="center" vertical="center" wrapText="1"/>
    </xf>
    <xf numFmtId="0" fontId="25" fillId="15" borderId="28" xfId="0" applyFont="1" applyFill="1" applyBorder="1" applyAlignment="1">
      <alignment horizontal="center" vertical="center" wrapText="1"/>
    </xf>
    <xf numFmtId="0" fontId="25" fillId="15" borderId="29" xfId="0" applyFont="1" applyFill="1" applyBorder="1" applyAlignment="1">
      <alignment horizontal="center" vertical="center" wrapText="1"/>
    </xf>
    <xf numFmtId="0" fontId="25" fillId="15" borderId="0" xfId="0" applyFont="1" applyFill="1" applyBorder="1" applyAlignment="1">
      <alignment horizontal="center" vertical="center" wrapText="1"/>
    </xf>
    <xf numFmtId="0" fontId="25" fillId="15" borderId="31" xfId="0" applyFont="1" applyFill="1" applyBorder="1" applyAlignment="1">
      <alignment horizontal="center" vertical="center" wrapText="1"/>
    </xf>
    <xf numFmtId="0" fontId="25" fillId="15" borderId="13"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9" xfId="0" applyFont="1" applyFill="1" applyBorder="1" applyAlignment="1">
      <alignment horizontal="center" vertical="center"/>
    </xf>
    <xf numFmtId="0" fontId="6" fillId="8" borderId="31" xfId="0" applyFont="1" applyFill="1" applyBorder="1" applyAlignment="1">
      <alignment horizontal="center" vertical="center"/>
    </xf>
    <xf numFmtId="0" fontId="58" fillId="8" borderId="17" xfId="0" applyFont="1" applyFill="1" applyBorder="1" applyAlignment="1">
      <alignment horizontal="right" vertical="center" wrapText="1"/>
    </xf>
    <xf numFmtId="0" fontId="58" fillId="8" borderId="0" xfId="0" applyFont="1" applyFill="1" applyBorder="1" applyAlignment="1">
      <alignment horizontal="right" vertical="center" wrapText="1"/>
    </xf>
    <xf numFmtId="0" fontId="58" fillId="8" borderId="13" xfId="0" applyFont="1" applyFill="1" applyBorder="1" applyAlignment="1">
      <alignment horizontal="right" vertical="center" wrapText="1"/>
    </xf>
    <xf numFmtId="0" fontId="1" fillId="4" borderId="24" xfId="0" applyFont="1" applyFill="1" applyBorder="1" applyAlignment="1">
      <alignment horizontal="center" vertical="center" wrapText="1"/>
    </xf>
    <xf numFmtId="0" fontId="32" fillId="19"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32" fillId="19" borderId="25" xfId="0" applyFont="1" applyFill="1" applyBorder="1" applyAlignment="1">
      <alignment horizontal="center" vertical="center" wrapText="1"/>
    </xf>
    <xf numFmtId="0" fontId="51" fillId="7" borderId="0" xfId="0" applyFont="1" applyFill="1" applyBorder="1" applyAlignment="1">
      <alignment horizontal="center" vertical="center" wrapText="1"/>
    </xf>
    <xf numFmtId="0" fontId="51" fillId="7" borderId="2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69"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10" borderId="25" xfId="0" applyFont="1" applyFill="1" applyBorder="1" applyAlignment="1">
      <alignment horizontal="center" vertical="center" wrapText="1"/>
    </xf>
    <xf numFmtId="0" fontId="58" fillId="8" borderId="17"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51" fillId="4" borderId="113" xfId="0" applyFont="1" applyFill="1" applyBorder="1" applyAlignment="1">
      <alignment horizontal="center" vertical="center" wrapText="1" readingOrder="2"/>
    </xf>
    <xf numFmtId="0" fontId="51" fillId="4" borderId="0" xfId="0" applyFont="1" applyFill="1" applyBorder="1" applyAlignment="1">
      <alignment horizontal="center" vertical="center" wrapText="1" readingOrder="2"/>
    </xf>
    <xf numFmtId="0" fontId="51" fillId="4" borderId="12" xfId="0" applyFont="1" applyFill="1" applyBorder="1" applyAlignment="1">
      <alignment horizontal="center" vertical="center" wrapText="1" readingOrder="2"/>
    </xf>
    <xf numFmtId="0" fontId="9" fillId="3" borderId="4"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1" fillId="7" borderId="6" xfId="0" applyFont="1" applyFill="1" applyBorder="1" applyAlignment="1">
      <alignment horizontal="center" vertical="center" wrapText="1" readingOrder="2"/>
    </xf>
    <xf numFmtId="0" fontId="1" fillId="7" borderId="0" xfId="0" applyFont="1" applyFill="1" applyBorder="1" applyAlignment="1">
      <alignment horizontal="center" vertical="center" wrapText="1" readingOrder="2"/>
    </xf>
    <xf numFmtId="0" fontId="1" fillId="7" borderId="114" xfId="0" applyFont="1" applyFill="1" applyBorder="1" applyAlignment="1">
      <alignment horizontal="center" vertical="center" wrapText="1" readingOrder="2"/>
    </xf>
    <xf numFmtId="0" fontId="8" fillId="4" borderId="2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2" fillId="18" borderId="0" xfId="0" applyFont="1" applyFill="1" applyBorder="1" applyAlignment="1">
      <alignment horizontal="right" vertical="center" indent="20"/>
    </xf>
    <xf numFmtId="0" fontId="22" fillId="18" borderId="0" xfId="0" applyFont="1" applyFill="1" applyBorder="1" applyAlignment="1">
      <alignment horizontal="center" vertical="center"/>
    </xf>
    <xf numFmtId="0" fontId="36" fillId="18" borderId="74" xfId="0" applyFont="1" applyFill="1" applyBorder="1" applyAlignment="1">
      <alignment horizontal="right" vertical="center" indent="14"/>
    </xf>
    <xf numFmtId="0" fontId="36" fillId="18" borderId="26" xfId="0" applyFont="1" applyFill="1" applyBorder="1" applyAlignment="1">
      <alignment horizontal="right" vertical="center" indent="14"/>
    </xf>
    <xf numFmtId="0" fontId="22" fillId="18" borderId="26" xfId="0" applyFont="1" applyFill="1" applyBorder="1" applyAlignment="1">
      <alignment horizontal="center" vertical="center"/>
    </xf>
    <xf numFmtId="0" fontId="36" fillId="18" borderId="0" xfId="0" applyFont="1" applyFill="1" applyBorder="1" applyAlignment="1">
      <alignment horizontal="center" vertical="center"/>
    </xf>
    <xf numFmtId="0" fontId="36" fillId="18" borderId="42" xfId="0" applyFont="1" applyFill="1" applyBorder="1" applyAlignment="1">
      <alignment horizontal="center" vertical="center"/>
    </xf>
    <xf numFmtId="0" fontId="21" fillId="18" borderId="0" xfId="0" applyFont="1" applyFill="1" applyBorder="1" applyAlignment="1">
      <alignment horizontal="center" vertical="center"/>
    </xf>
    <xf numFmtId="0" fontId="21" fillId="18" borderId="42" xfId="0" applyFont="1" applyFill="1" applyBorder="1" applyAlignment="1">
      <alignment horizontal="center" vertical="center"/>
    </xf>
    <xf numFmtId="0" fontId="1" fillId="35" borderId="24" xfId="0" applyFont="1" applyFill="1" applyBorder="1" applyAlignment="1">
      <alignment horizontal="center" vertical="center" wrapText="1"/>
    </xf>
    <xf numFmtId="0" fontId="52" fillId="35" borderId="0" xfId="0" applyFont="1" applyFill="1" applyAlignment="1">
      <alignment horizontal="center" vertical="center"/>
    </xf>
    <xf numFmtId="0" fontId="52" fillId="35" borderId="61" xfId="0" applyFont="1" applyFill="1" applyBorder="1" applyAlignment="1">
      <alignment horizontal="center" vertical="center"/>
    </xf>
    <xf numFmtId="0" fontId="54" fillId="35" borderId="0" xfId="0" applyFont="1" applyFill="1" applyBorder="1" applyAlignment="1">
      <alignment horizontal="center" vertical="center" wrapText="1"/>
    </xf>
    <xf numFmtId="0" fontId="38" fillId="14" borderId="74" xfId="0" applyFont="1" applyFill="1" applyBorder="1" applyAlignment="1">
      <alignment horizontal="center" vertical="center"/>
    </xf>
    <xf numFmtId="0" fontId="38" fillId="14" borderId="61" xfId="0" applyFont="1" applyFill="1" applyBorder="1" applyAlignment="1">
      <alignment horizontal="center" vertical="center"/>
    </xf>
    <xf numFmtId="0" fontId="31" fillId="14" borderId="81" xfId="0" applyFont="1" applyFill="1" applyBorder="1" applyAlignment="1">
      <alignment horizontal="center" vertical="center"/>
    </xf>
    <xf numFmtId="0" fontId="31" fillId="14" borderId="74" xfId="0" applyFont="1" applyFill="1" applyBorder="1" applyAlignment="1">
      <alignment horizontal="center" vertical="center"/>
    </xf>
    <xf numFmtId="0" fontId="31" fillId="14" borderId="85" xfId="0" applyFont="1" applyFill="1" applyBorder="1" applyAlignment="1">
      <alignment horizontal="center" vertical="center"/>
    </xf>
    <xf numFmtId="0" fontId="31" fillId="14" borderId="61" xfId="0" applyFont="1" applyFill="1" applyBorder="1" applyAlignment="1">
      <alignment horizontal="center" vertical="center"/>
    </xf>
    <xf numFmtId="0" fontId="39" fillId="14" borderId="74" xfId="0" applyFont="1" applyFill="1" applyBorder="1" applyAlignment="1">
      <alignment horizontal="right" vertical="center" indent="12"/>
    </xf>
    <xf numFmtId="0" fontId="39" fillId="14" borderId="61" xfId="0" applyFont="1" applyFill="1" applyBorder="1" applyAlignment="1">
      <alignment horizontal="right" vertical="center" indent="12"/>
    </xf>
    <xf numFmtId="0" fontId="40" fillId="14" borderId="81" xfId="0" applyFont="1" applyFill="1" applyBorder="1" applyAlignment="1">
      <alignment horizontal="center" vertical="center" wrapText="1"/>
    </xf>
    <xf numFmtId="0" fontId="40" fillId="14" borderId="74" xfId="0" applyFont="1" applyFill="1" applyBorder="1" applyAlignment="1">
      <alignment horizontal="center" vertical="center" wrapText="1"/>
    </xf>
    <xf numFmtId="0" fontId="40" fillId="14" borderId="85" xfId="0" applyFont="1" applyFill="1" applyBorder="1" applyAlignment="1">
      <alignment horizontal="center" vertical="center" wrapText="1"/>
    </xf>
    <xf numFmtId="0" fontId="40" fillId="14" borderId="61"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1" fillId="7" borderId="25" xfId="0" applyFont="1" applyFill="1" applyBorder="1" applyAlignment="1">
      <alignment horizontal="center" vertical="center" wrapText="1"/>
    </xf>
    <xf numFmtId="0" fontId="3" fillId="13" borderId="110" xfId="0" applyFont="1" applyFill="1" applyBorder="1" applyAlignment="1">
      <alignment horizontal="center" vertical="center" wrapText="1"/>
    </xf>
    <xf numFmtId="0" fontId="3" fillId="13" borderId="111"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22" xfId="0" applyFont="1" applyFill="1" applyBorder="1" applyAlignment="1">
      <alignment horizontal="center" vertical="center" wrapText="1"/>
    </xf>
    <xf numFmtId="0" fontId="3" fillId="16" borderId="23" xfId="0" applyFont="1" applyFill="1" applyBorder="1" applyAlignment="1">
      <alignment horizontal="center" vertical="center" wrapText="1"/>
    </xf>
    <xf numFmtId="0" fontId="6" fillId="6" borderId="30" xfId="0" applyFont="1" applyFill="1" applyBorder="1" applyAlignment="1">
      <alignment horizontal="center" vertical="center"/>
    </xf>
    <xf numFmtId="0" fontId="6" fillId="6" borderId="31" xfId="0" applyFont="1" applyFill="1" applyBorder="1" applyAlignment="1">
      <alignment horizontal="center" vertical="center"/>
    </xf>
    <xf numFmtId="0" fontId="57" fillId="6" borderId="17"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1" fillId="4" borderId="113" xfId="0" applyFont="1" applyFill="1" applyBorder="1" applyAlignment="1">
      <alignment horizontal="center" vertical="center" wrapText="1" readingOrder="2"/>
    </xf>
    <xf numFmtId="0" fontId="1" fillId="4" borderId="0" xfId="0" applyFont="1" applyFill="1" applyBorder="1" applyAlignment="1">
      <alignment horizontal="center" vertical="center" wrapText="1" readingOrder="2"/>
    </xf>
    <xf numFmtId="0" fontId="1" fillId="4" borderId="12" xfId="0" applyFont="1" applyFill="1" applyBorder="1" applyAlignment="1">
      <alignment horizontal="center" vertical="center" wrapText="1" readingOrder="2"/>
    </xf>
    <xf numFmtId="0" fontId="61" fillId="7" borderId="114" xfId="0" applyFont="1" applyFill="1" applyBorder="1" applyAlignment="1">
      <alignment horizontal="center" vertical="center" wrapText="1"/>
    </xf>
    <xf numFmtId="0" fontId="51" fillId="4" borderId="24"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1" fillId="4" borderId="113" xfId="0" applyFont="1" applyFill="1" applyBorder="1" applyAlignment="1">
      <alignment horizontal="right" vertical="center" wrapText="1" indent="2"/>
    </xf>
    <xf numFmtId="0" fontId="1" fillId="4" borderId="0" xfId="0" applyFont="1" applyFill="1" applyBorder="1" applyAlignment="1">
      <alignment horizontal="right" vertical="center" wrapText="1" indent="2"/>
    </xf>
    <xf numFmtId="0" fontId="1" fillId="7" borderId="11" xfId="0" applyFont="1" applyFill="1" applyBorder="1" applyAlignment="1">
      <alignment horizontal="center" vertical="top" wrapText="1" readingOrder="2"/>
    </xf>
    <xf numFmtId="0" fontId="1" fillId="7" borderId="0" xfId="0" applyFont="1" applyFill="1" applyBorder="1" applyAlignment="1">
      <alignment horizontal="center" vertical="top" wrapText="1" readingOrder="2"/>
    </xf>
    <xf numFmtId="0" fontId="1" fillId="7" borderId="114" xfId="0" applyFont="1" applyFill="1" applyBorder="1" applyAlignment="1">
      <alignment horizontal="center" vertical="top" wrapText="1" readingOrder="2"/>
    </xf>
    <xf numFmtId="0" fontId="6" fillId="7" borderId="29" xfId="0" applyFont="1" applyFill="1" applyBorder="1" applyAlignment="1">
      <alignment horizontal="center" vertical="center"/>
    </xf>
    <xf numFmtId="0" fontId="6" fillId="7" borderId="31" xfId="0" applyFont="1" applyFill="1" applyBorder="1" applyAlignment="1">
      <alignment horizontal="center" vertical="center"/>
    </xf>
    <xf numFmtId="0" fontId="56" fillId="7" borderId="0" xfId="0" applyFont="1" applyFill="1" applyBorder="1" applyAlignment="1">
      <alignment horizontal="center" vertical="center" wrapText="1"/>
    </xf>
    <xf numFmtId="0" fontId="56" fillId="7" borderId="13" xfId="0" applyFont="1" applyFill="1" applyBorder="1" applyAlignment="1">
      <alignment horizontal="center" vertical="center" wrapText="1"/>
    </xf>
    <xf numFmtId="0" fontId="2" fillId="4" borderId="117" xfId="0" applyFont="1" applyFill="1" applyBorder="1" applyAlignment="1">
      <alignment horizontal="center" vertical="center" wrapText="1"/>
    </xf>
    <xf numFmtId="0" fontId="2" fillId="7" borderId="117"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9" fillId="3" borderId="118" xfId="0" applyFont="1" applyFill="1" applyBorder="1" applyAlignment="1" applyProtection="1">
      <alignment horizontal="center" vertical="center" wrapText="1"/>
      <protection locked="0"/>
    </xf>
    <xf numFmtId="0" fontId="9" fillId="3" borderId="119"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7" fillId="8" borderId="18" xfId="0" applyFont="1" applyFill="1" applyBorder="1" applyAlignment="1">
      <alignment horizontal="center" vertical="center" wrapText="1"/>
    </xf>
    <xf numFmtId="0" fontId="57" fillId="8" borderId="20"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31" borderId="21" xfId="0" applyFont="1" applyFill="1" applyBorder="1" applyAlignment="1">
      <alignment horizontal="center" vertical="center" wrapText="1"/>
    </xf>
    <xf numFmtId="0" fontId="3" fillId="31" borderId="22" xfId="0" applyFont="1" applyFill="1" applyBorder="1" applyAlignment="1">
      <alignment horizontal="center" vertical="center" wrapText="1"/>
    </xf>
    <xf numFmtId="0" fontId="3" fillId="31" borderId="23" xfId="0" applyFont="1" applyFill="1" applyBorder="1" applyAlignment="1">
      <alignment horizontal="center" vertical="center" wrapText="1"/>
    </xf>
    <xf numFmtId="0" fontId="25" fillId="15" borderId="88" xfId="0" applyFont="1" applyFill="1" applyBorder="1" applyAlignment="1">
      <alignment horizontal="center" vertical="center" wrapText="1"/>
    </xf>
    <xf numFmtId="0" fontId="25" fillId="15" borderId="19" xfId="0" applyFont="1" applyFill="1" applyBorder="1" applyAlignment="1">
      <alignment horizontal="center" vertical="center" wrapText="1"/>
    </xf>
    <xf numFmtId="0" fontId="25" fillId="15"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51" fillId="7" borderId="6"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51" fillId="30" borderId="24" xfId="0" applyFont="1" applyFill="1" applyBorder="1" applyAlignment="1">
      <alignment horizontal="center" vertical="center" wrapText="1"/>
    </xf>
    <xf numFmtId="0" fontId="51" fillId="30" borderId="0" xfId="0" applyFont="1" applyFill="1" applyBorder="1" applyAlignment="1">
      <alignment horizontal="center" vertical="center" wrapText="1"/>
    </xf>
    <xf numFmtId="0" fontId="22" fillId="11" borderId="74" xfId="0" applyFont="1" applyFill="1" applyBorder="1" applyAlignment="1">
      <alignment horizontal="center" vertical="center"/>
    </xf>
    <xf numFmtId="0" fontId="22" fillId="11" borderId="0" xfId="0" applyFont="1" applyFill="1" applyBorder="1" applyAlignment="1">
      <alignment horizontal="center" vertical="center"/>
    </xf>
    <xf numFmtId="0" fontId="22" fillId="11" borderId="16" xfId="0" applyFont="1" applyFill="1" applyBorder="1" applyAlignment="1">
      <alignment horizontal="center" vertical="center"/>
    </xf>
    <xf numFmtId="0" fontId="36" fillId="11" borderId="74" xfId="0" applyFont="1" applyFill="1" applyBorder="1" applyAlignment="1">
      <alignment horizontal="center" vertical="center"/>
    </xf>
    <xf numFmtId="0" fontId="36" fillId="11" borderId="0" xfId="0" applyFont="1" applyFill="1" applyBorder="1" applyAlignment="1">
      <alignment horizontal="center" vertical="center"/>
    </xf>
    <xf numFmtId="0" fontId="25" fillId="11" borderId="74" xfId="0" applyFont="1" applyFill="1" applyBorder="1" applyAlignment="1">
      <alignment horizontal="center" vertical="center" wrapText="1"/>
    </xf>
    <xf numFmtId="0" fontId="25" fillId="11" borderId="0" xfId="0" applyFont="1" applyFill="1" applyBorder="1" applyAlignment="1">
      <alignment horizontal="center" vertical="center" wrapText="1"/>
    </xf>
    <xf numFmtId="0" fontId="21" fillId="11" borderId="74" xfId="0" applyFont="1" applyFill="1" applyBorder="1" applyAlignment="1">
      <alignment horizontal="center" vertical="center"/>
    </xf>
    <xf numFmtId="0" fontId="21" fillId="11" borderId="0" xfId="0" applyFont="1" applyFill="1" applyBorder="1" applyAlignment="1">
      <alignment horizontal="center" vertical="center"/>
    </xf>
    <xf numFmtId="0" fontId="27" fillId="18" borderId="16" xfId="0" applyFont="1" applyFill="1" applyBorder="1" applyAlignment="1" applyProtection="1">
      <alignment horizontal="center" vertical="center" wrapText="1"/>
      <protection locked="0"/>
    </xf>
    <xf numFmtId="0" fontId="84" fillId="23" borderId="8" xfId="0" applyFont="1" applyFill="1" applyBorder="1" applyAlignment="1">
      <alignment horizontal="center"/>
    </xf>
    <xf numFmtId="0" fontId="84" fillId="23" borderId="10" xfId="0" applyFont="1" applyFill="1" applyBorder="1" applyAlignment="1">
      <alignment horizontal="center"/>
    </xf>
    <xf numFmtId="0" fontId="27" fillId="18" borderId="61" xfId="0" applyFont="1" applyFill="1" applyBorder="1" applyAlignment="1" applyProtection="1">
      <alignment horizontal="center" vertical="center" wrapText="1"/>
      <protection locked="0"/>
    </xf>
    <xf numFmtId="0" fontId="27" fillId="18" borderId="78" xfId="0" applyFont="1" applyFill="1" applyBorder="1" applyAlignment="1" applyProtection="1">
      <alignment horizontal="center" vertical="center" wrapText="1"/>
      <protection locked="0"/>
    </xf>
    <xf numFmtId="0" fontId="64" fillId="27" borderId="11" xfId="0" applyFont="1" applyFill="1" applyBorder="1" applyAlignment="1">
      <alignment horizontal="center"/>
    </xf>
    <xf numFmtId="0" fontId="64" fillId="27" borderId="12" xfId="0" applyFont="1" applyFill="1" applyBorder="1" applyAlignment="1">
      <alignment horizontal="center"/>
    </xf>
    <xf numFmtId="0" fontId="64" fillId="27" borderId="34" xfId="0" applyFont="1" applyFill="1" applyBorder="1" applyAlignment="1">
      <alignment horizontal="center"/>
    </xf>
    <xf numFmtId="0" fontId="64" fillId="27" borderId="35" xfId="0" applyFont="1" applyFill="1" applyBorder="1" applyAlignment="1">
      <alignment horizontal="center"/>
    </xf>
    <xf numFmtId="0" fontId="66" fillId="27" borderId="102" xfId="0" applyFont="1" applyFill="1" applyBorder="1" applyAlignment="1">
      <alignment horizontal="right" vertical="center" indent="1"/>
    </xf>
    <xf numFmtId="0" fontId="66" fillId="27" borderId="74" xfId="0" applyFont="1" applyFill="1" applyBorder="1" applyAlignment="1">
      <alignment horizontal="right" vertical="center" indent="1"/>
    </xf>
    <xf numFmtId="0" fontId="60" fillId="27" borderId="11" xfId="0" applyFont="1" applyFill="1" applyBorder="1" applyAlignment="1">
      <alignment horizontal="center" vertical="center"/>
    </xf>
    <xf numFmtId="0" fontId="60" fillId="27" borderId="0" xfId="0" applyFont="1" applyFill="1" applyAlignment="1">
      <alignment horizontal="center" vertical="center"/>
    </xf>
    <xf numFmtId="0" fontId="24" fillId="23" borderId="14" xfId="0" applyFont="1" applyFill="1" applyBorder="1" applyAlignment="1" applyProtection="1">
      <alignment horizontal="center" vertical="center" wrapText="1"/>
      <protection locked="0"/>
    </xf>
    <xf numFmtId="0" fontId="24" fillId="23" borderId="69" xfId="0" applyFont="1" applyFill="1" applyBorder="1" applyAlignment="1" applyProtection="1">
      <alignment horizontal="center" vertical="center" wrapText="1"/>
      <protection locked="0"/>
    </xf>
    <xf numFmtId="0" fontId="24" fillId="23" borderId="82" xfId="0" applyFont="1" applyFill="1" applyBorder="1" applyAlignment="1" applyProtection="1">
      <alignment horizontal="center" vertical="center" wrapText="1"/>
      <protection locked="0"/>
    </xf>
    <xf numFmtId="0" fontId="74" fillId="8" borderId="0" xfId="0" applyFont="1" applyFill="1" applyBorder="1" applyAlignment="1" applyProtection="1">
      <alignment horizontal="right" vertical="center" wrapText="1" readingOrder="2"/>
    </xf>
    <xf numFmtId="0" fontId="74" fillId="8" borderId="56" xfId="0" applyFont="1" applyFill="1" applyBorder="1" applyAlignment="1" applyProtection="1">
      <alignment horizontal="right" vertical="center" wrapText="1" readingOrder="2"/>
    </xf>
    <xf numFmtId="0" fontId="74" fillId="8" borderId="42" xfId="0" applyFont="1" applyFill="1" applyBorder="1" applyAlignment="1" applyProtection="1">
      <alignment horizontal="right" vertical="center" wrapText="1" readingOrder="2"/>
    </xf>
    <xf numFmtId="0" fontId="74" fillId="8" borderId="57" xfId="0" applyFont="1" applyFill="1" applyBorder="1" applyAlignment="1" applyProtection="1">
      <alignment horizontal="right" vertical="center" wrapText="1" readingOrder="2"/>
    </xf>
    <xf numFmtId="0" fontId="3" fillId="13" borderId="113"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68" fillId="23" borderId="14" xfId="0" applyFont="1" applyFill="1" applyBorder="1" applyAlignment="1" applyProtection="1">
      <alignment horizontal="center" vertical="center" wrapText="1"/>
      <protection locked="0"/>
    </xf>
    <xf numFmtId="0" fontId="68" fillId="23" borderId="69" xfId="0" applyFont="1" applyFill="1" applyBorder="1" applyAlignment="1" applyProtection="1">
      <alignment horizontal="center" vertical="center" wrapText="1"/>
      <protection locked="0"/>
    </xf>
    <xf numFmtId="0" fontId="68" fillId="23" borderId="19" xfId="0" applyFont="1" applyFill="1" applyBorder="1" applyAlignment="1" applyProtection="1">
      <alignment horizontal="center" vertical="center" wrapText="1"/>
      <protection locked="0"/>
    </xf>
    <xf numFmtId="0" fontId="68" fillId="23" borderId="82" xfId="0" applyFont="1" applyFill="1" applyBorder="1" applyAlignment="1" applyProtection="1">
      <alignment horizontal="center" vertical="center" wrapText="1"/>
      <protection locked="0"/>
    </xf>
    <xf numFmtId="0" fontId="14" fillId="8" borderId="89" xfId="0" applyFont="1" applyFill="1" applyBorder="1" applyAlignment="1" applyProtection="1">
      <alignment horizontal="right" vertical="center" wrapText="1" readingOrder="2"/>
    </xf>
    <xf numFmtId="0" fontId="14" fillId="8" borderId="83" xfId="0" applyFont="1" applyFill="1" applyBorder="1" applyAlignment="1" applyProtection="1">
      <alignment horizontal="right" vertical="center" wrapText="1" readingOrder="2"/>
    </xf>
    <xf numFmtId="0" fontId="14" fillId="8" borderId="6" xfId="0" applyFont="1" applyFill="1" applyBorder="1" applyAlignment="1" applyProtection="1">
      <alignment horizontal="right" vertical="center" wrapText="1" readingOrder="2"/>
    </xf>
    <xf numFmtId="0" fontId="14" fillId="8" borderId="56" xfId="0" applyFont="1" applyFill="1" applyBorder="1" applyAlignment="1" applyProtection="1">
      <alignment horizontal="right" vertical="center" wrapText="1" readingOrder="2"/>
    </xf>
    <xf numFmtId="0" fontId="14" fillId="8" borderId="90" xfId="0" applyFont="1" applyFill="1" applyBorder="1" applyAlignment="1" applyProtection="1">
      <alignment horizontal="right" vertical="center" wrapText="1" readingOrder="2"/>
    </xf>
    <xf numFmtId="0" fontId="14" fillId="8" borderId="57" xfId="0" applyFont="1" applyFill="1" applyBorder="1" applyAlignment="1" applyProtection="1">
      <alignment horizontal="right" vertical="center" wrapText="1" readingOrder="2"/>
    </xf>
    <xf numFmtId="0" fontId="3" fillId="13" borderId="11"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61" fillId="30" borderId="24" xfId="0" applyFont="1" applyFill="1" applyBorder="1" applyAlignment="1">
      <alignment horizontal="center" vertical="center" wrapText="1"/>
    </xf>
    <xf numFmtId="0" fontId="61" fillId="30" borderId="0" xfId="0" applyFont="1" applyFill="1" applyBorder="1" applyAlignment="1">
      <alignment horizontal="center" vertical="center" wrapText="1"/>
    </xf>
    <xf numFmtId="0" fontId="20" fillId="15" borderId="25" xfId="0" applyFont="1" applyFill="1" applyBorder="1" applyAlignment="1">
      <alignment horizontal="center" vertical="center" wrapText="1"/>
    </xf>
    <xf numFmtId="0" fontId="1" fillId="30" borderId="24" xfId="0" applyFont="1" applyFill="1" applyBorder="1" applyAlignment="1">
      <alignment horizontal="center" vertical="center" wrapText="1"/>
    </xf>
    <xf numFmtId="0" fontId="32" fillId="24" borderId="0"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32" fillId="24" borderId="25" xfId="0" applyFont="1" applyFill="1" applyBorder="1" applyAlignment="1">
      <alignment horizontal="center" vertical="center" wrapText="1"/>
    </xf>
    <xf numFmtId="0" fontId="8" fillId="12" borderId="0"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0" fillId="15" borderId="0" xfId="0" applyFont="1" applyFill="1" applyBorder="1" applyAlignment="1">
      <alignment horizontal="center" vertical="center" wrapText="1"/>
    </xf>
    <xf numFmtId="0" fontId="2" fillId="30" borderId="14" xfId="0" applyFont="1" applyFill="1" applyBorder="1" applyAlignment="1">
      <alignment horizontal="center" vertical="center" wrapText="1"/>
    </xf>
    <xf numFmtId="0" fontId="2" fillId="30" borderId="69" xfId="0" applyFont="1" applyFill="1" applyBorder="1" applyAlignment="1">
      <alignment horizontal="center" vertical="center" wrapText="1"/>
    </xf>
    <xf numFmtId="0" fontId="2" fillId="30" borderId="15" xfId="0" applyFont="1" applyFill="1" applyBorder="1" applyAlignment="1">
      <alignment horizontal="center" vertical="center" wrapText="1"/>
    </xf>
    <xf numFmtId="0" fontId="57" fillId="8" borderId="19"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58" fillId="8" borderId="18" xfId="0" applyFont="1" applyFill="1" applyBorder="1" applyAlignment="1">
      <alignment horizontal="center" vertical="center" wrapText="1"/>
    </xf>
    <xf numFmtId="0" fontId="58" fillId="8" borderId="19" xfId="0" applyFont="1" applyFill="1" applyBorder="1" applyAlignment="1">
      <alignment horizontal="center" vertical="center" wrapText="1"/>
    </xf>
    <xf numFmtId="0" fontId="58" fillId="8" borderId="20" xfId="0" applyFont="1" applyFill="1" applyBorder="1" applyAlignment="1">
      <alignment horizontal="center" vertical="center" wrapText="1"/>
    </xf>
    <xf numFmtId="0" fontId="56" fillId="8" borderId="18" xfId="0" applyFont="1" applyFill="1" applyBorder="1" applyAlignment="1">
      <alignment horizontal="center" vertical="center" wrapText="1"/>
    </xf>
    <xf numFmtId="0" fontId="56" fillId="8" borderId="19" xfId="0" applyFont="1" applyFill="1" applyBorder="1" applyAlignment="1">
      <alignment horizontal="center" vertical="center" wrapText="1"/>
    </xf>
    <xf numFmtId="0" fontId="56" fillId="8" borderId="20" xfId="0" applyFont="1" applyFill="1" applyBorder="1" applyAlignment="1">
      <alignment horizontal="center" vertical="center" wrapText="1"/>
    </xf>
    <xf numFmtId="0" fontId="57" fillId="6" borderId="18" xfId="0" applyFont="1" applyFill="1" applyBorder="1" applyAlignment="1">
      <alignment horizontal="center" vertical="center" wrapText="1"/>
    </xf>
    <xf numFmtId="0" fontId="57" fillId="6" borderId="20" xfId="0" applyFont="1" applyFill="1" applyBorder="1" applyAlignment="1">
      <alignment horizontal="center" vertical="center" wrapText="1"/>
    </xf>
    <xf numFmtId="0" fontId="61" fillId="4" borderId="11" xfId="0" applyFont="1" applyFill="1" applyBorder="1" applyAlignment="1">
      <alignment horizontal="center" vertical="center" wrapText="1"/>
    </xf>
    <xf numFmtId="0" fontId="61" fillId="12" borderId="0" xfId="0" applyFont="1" applyFill="1" applyBorder="1" applyAlignment="1">
      <alignment horizontal="center" vertical="center" wrapText="1"/>
    </xf>
    <xf numFmtId="0" fontId="61" fillId="12" borderId="25" xfId="0" applyFont="1" applyFill="1" applyBorder="1" applyAlignment="1">
      <alignment horizontal="center" vertical="center" wrapText="1"/>
    </xf>
    <xf numFmtId="0" fontId="9" fillId="3" borderId="18"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6" fillId="7" borderId="30" xfId="0" applyFont="1" applyFill="1" applyBorder="1" applyAlignment="1">
      <alignment horizontal="center" vertical="center"/>
    </xf>
    <xf numFmtId="0" fontId="57" fillId="7" borderId="18" xfId="0" applyFont="1" applyFill="1" applyBorder="1" applyAlignment="1">
      <alignment horizontal="center" vertical="center" wrapText="1"/>
    </xf>
    <xf numFmtId="0" fontId="57" fillId="7" borderId="19" xfId="0" applyFont="1" applyFill="1" applyBorder="1" applyAlignment="1">
      <alignment horizontal="center" vertical="center" wrapText="1"/>
    </xf>
    <xf numFmtId="0" fontId="57" fillId="7" borderId="20" xfId="0" applyFont="1" applyFill="1" applyBorder="1" applyAlignment="1">
      <alignment horizontal="center" vertical="center" wrapText="1"/>
    </xf>
    <xf numFmtId="0" fontId="36" fillId="18" borderId="74" xfId="0" applyFont="1" applyFill="1" applyBorder="1" applyAlignment="1">
      <alignment horizontal="center" vertical="center"/>
    </xf>
    <xf numFmtId="0" fontId="51" fillId="4" borderId="6" xfId="0" applyFont="1" applyFill="1" applyBorder="1" applyAlignment="1">
      <alignment horizontal="center" vertical="center" wrapText="1" readingOrder="2"/>
    </xf>
    <xf numFmtId="0" fontId="27" fillId="18" borderId="35" xfId="0" applyFont="1" applyFill="1" applyBorder="1" applyAlignment="1" applyProtection="1">
      <alignment horizontal="center" vertical="center" wrapText="1"/>
      <protection locked="0"/>
    </xf>
    <xf numFmtId="0" fontId="27" fillId="18" borderId="26" xfId="0" applyFont="1" applyFill="1" applyBorder="1" applyAlignment="1" applyProtection="1">
      <alignment horizontal="center" vertical="center" wrapText="1"/>
      <protection locked="0"/>
    </xf>
    <xf numFmtId="0" fontId="27" fillId="18" borderId="92" xfId="0" applyFont="1" applyFill="1" applyBorder="1" applyAlignment="1" applyProtection="1">
      <alignment horizontal="center" vertical="center" wrapText="1"/>
      <protection locked="0"/>
    </xf>
    <xf numFmtId="0" fontId="71" fillId="5" borderId="0" xfId="0" applyFont="1" applyFill="1" applyBorder="1" applyAlignment="1">
      <alignment horizontal="center" vertical="center"/>
    </xf>
    <xf numFmtId="0" fontId="22" fillId="18" borderId="74" xfId="0" applyFont="1" applyFill="1" applyBorder="1" applyAlignment="1">
      <alignment horizontal="center" vertical="center"/>
    </xf>
    <xf numFmtId="0" fontId="36" fillId="18" borderId="26" xfId="0" applyFont="1" applyFill="1" applyBorder="1" applyAlignment="1">
      <alignment horizontal="center" vertical="center"/>
    </xf>
    <xf numFmtId="0" fontId="1" fillId="4" borderId="19" xfId="0" applyFont="1" applyFill="1" applyBorder="1" applyAlignment="1">
      <alignment horizontal="center" vertical="center" wrapText="1"/>
    </xf>
    <xf numFmtId="0" fontId="9" fillId="3" borderId="14" xfId="0" applyFont="1" applyFill="1" applyBorder="1" applyAlignment="1" applyProtection="1">
      <alignment horizontal="center" vertical="center" wrapText="1"/>
      <protection locked="0"/>
    </xf>
    <xf numFmtId="0" fontId="9" fillId="3" borderId="69"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1" fillId="7" borderId="6" xfId="0" applyFont="1" applyFill="1" applyBorder="1" applyAlignment="1">
      <alignment horizontal="center" vertical="center" wrapText="1"/>
    </xf>
    <xf numFmtId="0" fontId="20" fillId="10" borderId="19" xfId="0" applyFont="1" applyFill="1" applyBorder="1" applyAlignment="1">
      <alignment horizontal="center" vertical="center" wrapText="1"/>
    </xf>
    <xf numFmtId="0" fontId="48" fillId="18" borderId="74" xfId="0" applyFont="1" applyFill="1" applyBorder="1" applyAlignment="1">
      <alignment horizontal="center" vertical="center"/>
    </xf>
    <xf numFmtId="0" fontId="48" fillId="18" borderId="42" xfId="0" applyFont="1" applyFill="1" applyBorder="1" applyAlignment="1">
      <alignment horizontal="center" vertical="center"/>
    </xf>
    <xf numFmtId="0" fontId="1" fillId="4" borderId="113" xfId="0" applyFont="1" applyFill="1" applyBorder="1" applyAlignment="1">
      <alignment horizontal="center" vertical="center" wrapText="1"/>
    </xf>
    <xf numFmtId="0" fontId="57" fillId="8" borderId="17"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7" fillId="8" borderId="13" xfId="0" applyFont="1" applyFill="1" applyBorder="1" applyAlignment="1">
      <alignment horizontal="center" vertical="center" wrapText="1"/>
    </xf>
    <xf numFmtId="0" fontId="91" fillId="8" borderId="104" xfId="0" applyFont="1" applyFill="1" applyBorder="1" applyAlignment="1" applyProtection="1">
      <alignment horizontal="right" vertical="center" wrapText="1" readingOrder="2"/>
    </xf>
    <xf numFmtId="0" fontId="91" fillId="8" borderId="105" xfId="0" applyFont="1" applyFill="1" applyBorder="1" applyAlignment="1" applyProtection="1">
      <alignment horizontal="right" vertical="center" wrapText="1" readingOrder="2"/>
    </xf>
    <xf numFmtId="0" fontId="91" fillId="8" borderId="29" xfId="0" applyFont="1" applyFill="1" applyBorder="1" applyAlignment="1" applyProtection="1">
      <alignment horizontal="right" vertical="center" wrapText="1" readingOrder="2"/>
    </xf>
    <xf numFmtId="0" fontId="91" fillId="8" borderId="19" xfId="0" applyFont="1" applyFill="1" applyBorder="1" applyAlignment="1" applyProtection="1">
      <alignment horizontal="right" vertical="center" wrapText="1" readingOrder="2"/>
    </xf>
    <xf numFmtId="0" fontId="91" fillId="8" borderId="33" xfId="0" applyFont="1" applyFill="1" applyBorder="1" applyAlignment="1" applyProtection="1">
      <alignment horizontal="right" vertical="center" wrapText="1" readingOrder="2"/>
    </xf>
    <xf numFmtId="0" fontId="91" fillId="8" borderId="45" xfId="0" applyFont="1" applyFill="1" applyBorder="1" applyAlignment="1" applyProtection="1">
      <alignment horizontal="right" vertical="center" wrapText="1" readingOrder="2"/>
    </xf>
    <xf numFmtId="0" fontId="62" fillId="7" borderId="0" xfId="0" applyFont="1" applyFill="1" applyBorder="1" applyAlignment="1">
      <alignment horizontal="center" vertical="center" wrapText="1"/>
    </xf>
    <xf numFmtId="0" fontId="62" fillId="7" borderId="114" xfId="0" applyFont="1" applyFill="1" applyBorder="1" applyAlignment="1">
      <alignment horizontal="center" vertical="center" wrapText="1"/>
    </xf>
    <xf numFmtId="0" fontId="32" fillId="19" borderId="19" xfId="0" applyFont="1" applyFill="1" applyBorder="1" applyAlignment="1">
      <alignment horizontal="center" vertical="center" wrapText="1"/>
    </xf>
    <xf numFmtId="0" fontId="61" fillId="7" borderId="6" xfId="0" applyFont="1" applyFill="1" applyBorder="1" applyAlignment="1">
      <alignment horizontal="center" vertical="center" wrapText="1"/>
    </xf>
    <xf numFmtId="0" fontId="6" fillId="34" borderId="2" xfId="0" applyFont="1" applyFill="1" applyBorder="1" applyAlignment="1">
      <alignment horizontal="center" vertical="center"/>
    </xf>
    <xf numFmtId="0" fontId="6" fillId="34" borderId="7" xfId="0" applyFont="1" applyFill="1" applyBorder="1" applyAlignment="1">
      <alignment horizontal="center" vertical="center"/>
    </xf>
    <xf numFmtId="0" fontId="57" fillId="34" borderId="18" xfId="0" applyFont="1" applyFill="1" applyBorder="1" applyAlignment="1">
      <alignment horizontal="center" vertical="center" wrapText="1"/>
    </xf>
    <xf numFmtId="0" fontId="57" fillId="34" borderId="20" xfId="0" applyFont="1" applyFill="1" applyBorder="1" applyAlignment="1">
      <alignment horizontal="center" vertical="center" wrapText="1"/>
    </xf>
    <xf numFmtId="0" fontId="6" fillId="34" borderId="30" xfId="0" applyFont="1" applyFill="1" applyBorder="1" applyAlignment="1">
      <alignment horizontal="center" vertical="center"/>
    </xf>
    <xf numFmtId="0" fontId="6" fillId="34" borderId="31" xfId="0" applyFont="1" applyFill="1" applyBorder="1" applyAlignment="1">
      <alignment horizontal="center" vertical="center"/>
    </xf>
    <xf numFmtId="0" fontId="13" fillId="34" borderId="17" xfId="0" applyFont="1" applyFill="1" applyBorder="1" applyAlignment="1">
      <alignment horizontal="center" vertical="center" wrapText="1"/>
    </xf>
    <xf numFmtId="0" fontId="13" fillId="34" borderId="13" xfId="0" applyFont="1" applyFill="1" applyBorder="1" applyAlignment="1">
      <alignment horizontal="center" vertical="center" wrapText="1"/>
    </xf>
    <xf numFmtId="0" fontId="61" fillId="7" borderId="0" xfId="0" applyFont="1" applyFill="1" applyBorder="1" applyAlignment="1">
      <alignment horizontal="center" vertical="center" wrapText="1" readingOrder="2"/>
    </xf>
    <xf numFmtId="0" fontId="61" fillId="7" borderId="114" xfId="0" applyFont="1" applyFill="1" applyBorder="1" applyAlignment="1">
      <alignment horizontal="center" vertical="center" wrapText="1" readingOrder="2"/>
    </xf>
    <xf numFmtId="0" fontId="1" fillId="7" borderId="114" xfId="0" applyFont="1" applyFill="1" applyBorder="1" applyAlignment="1">
      <alignment horizontal="center" vertical="center" wrapText="1"/>
    </xf>
    <xf numFmtId="0" fontId="6" fillId="34" borderId="6" xfId="0" applyFont="1" applyFill="1" applyBorder="1" applyAlignment="1">
      <alignment horizontal="center" vertical="center"/>
    </xf>
    <xf numFmtId="0" fontId="57" fillId="34" borderId="19" xfId="0" applyFont="1" applyFill="1" applyBorder="1" applyAlignment="1">
      <alignment horizontal="center" vertical="center" wrapText="1"/>
    </xf>
    <xf numFmtId="0" fontId="36" fillId="15" borderId="68" xfId="0" applyFont="1" applyFill="1" applyBorder="1" applyAlignment="1">
      <alignment horizontal="center" vertical="center"/>
    </xf>
    <xf numFmtId="0" fontId="36" fillId="15" borderId="9" xfId="0" applyFont="1" applyFill="1" applyBorder="1" applyAlignment="1">
      <alignment horizontal="center" vertical="center"/>
    </xf>
    <xf numFmtId="0" fontId="36" fillId="15" borderId="37" xfId="0" applyFont="1" applyFill="1" applyBorder="1" applyAlignment="1">
      <alignment horizontal="center" vertical="center"/>
    </xf>
    <xf numFmtId="0" fontId="36" fillId="15" borderId="0" xfId="0" applyFont="1" applyFill="1" applyBorder="1" applyAlignment="1">
      <alignment horizontal="center" vertical="center"/>
    </xf>
    <xf numFmtId="0" fontId="43" fillId="15" borderId="61" xfId="0" applyFont="1" applyFill="1" applyBorder="1" applyAlignment="1">
      <alignment horizontal="center" vertical="center"/>
    </xf>
    <xf numFmtId="0" fontId="25" fillId="12" borderId="27" xfId="0" applyFont="1" applyFill="1" applyBorder="1" applyAlignment="1">
      <alignment horizontal="center" vertical="center" wrapText="1"/>
    </xf>
    <xf numFmtId="0" fontId="25" fillId="12" borderId="28" xfId="0" applyFont="1" applyFill="1" applyBorder="1" applyAlignment="1">
      <alignment horizontal="center" vertical="center" wrapText="1"/>
    </xf>
    <xf numFmtId="0" fontId="25" fillId="12" borderId="29" xfId="0" applyFont="1" applyFill="1" applyBorder="1" applyAlignment="1">
      <alignment horizontal="center" vertical="center" wrapText="1"/>
    </xf>
    <xf numFmtId="0" fontId="25" fillId="12" borderId="0" xfId="0" applyFont="1" applyFill="1" applyBorder="1" applyAlignment="1">
      <alignment horizontal="center" vertical="center" wrapText="1"/>
    </xf>
    <xf numFmtId="0" fontId="25" fillId="12" borderId="31"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27" fillId="18" borderId="116" xfId="0" applyFont="1" applyFill="1" applyBorder="1" applyAlignment="1" applyProtection="1">
      <alignment horizontal="center" vertical="center" wrapText="1"/>
      <protection locked="0"/>
    </xf>
    <xf numFmtId="0" fontId="27" fillId="18" borderId="120" xfId="0" applyFont="1" applyFill="1" applyBorder="1" applyAlignment="1" applyProtection="1">
      <alignment horizontal="center" vertical="center" wrapText="1"/>
      <protection locked="0"/>
    </xf>
    <xf numFmtId="0" fontId="77" fillId="26" borderId="0" xfId="0" applyFont="1" applyFill="1" applyBorder="1" applyAlignment="1">
      <alignment horizontal="right" vertical="center" indent="2"/>
    </xf>
    <xf numFmtId="0" fontId="77" fillId="26" borderId="16" xfId="0" applyFont="1" applyFill="1" applyBorder="1" applyAlignment="1">
      <alignment horizontal="right" vertical="center" indent="2"/>
    </xf>
    <xf numFmtId="0" fontId="0" fillId="23" borderId="0" xfId="0" applyFill="1" applyBorder="1" applyAlignment="1">
      <alignment horizontal="center"/>
    </xf>
    <xf numFmtId="0" fontId="77" fillId="26" borderId="22" xfId="0" applyFont="1" applyFill="1" applyBorder="1" applyAlignment="1">
      <alignment horizontal="center" vertical="center"/>
    </xf>
    <xf numFmtId="0" fontId="77" fillId="26" borderId="0" xfId="0" applyFont="1" applyFill="1" applyBorder="1" applyAlignment="1">
      <alignment horizontal="center" vertical="center"/>
    </xf>
    <xf numFmtId="0" fontId="77" fillId="26" borderId="17" xfId="0" applyFont="1" applyFill="1" applyBorder="1" applyAlignment="1">
      <alignment horizontal="center" vertical="center"/>
    </xf>
    <xf numFmtId="0" fontId="67" fillId="26" borderId="17" xfId="0" applyFont="1" applyFill="1" applyBorder="1" applyAlignment="1">
      <alignment horizontal="center" vertical="center"/>
    </xf>
    <xf numFmtId="0" fontId="67" fillId="26" borderId="0" xfId="0" applyFont="1" applyFill="1" applyAlignment="1">
      <alignment horizontal="center" vertical="center"/>
    </xf>
    <xf numFmtId="0" fontId="32" fillId="19" borderId="93"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6" fillId="34" borderId="17" xfId="0" applyFont="1" applyFill="1" applyBorder="1" applyAlignment="1">
      <alignment horizontal="center" vertical="center"/>
    </xf>
    <xf numFmtId="0" fontId="6" fillId="34" borderId="0" xfId="0" applyFont="1" applyFill="1" applyBorder="1" applyAlignment="1">
      <alignment horizontal="center" vertical="center"/>
    </xf>
    <xf numFmtId="0" fontId="6" fillId="34" borderId="13" xfId="0" applyFont="1" applyFill="1" applyBorder="1" applyAlignment="1">
      <alignment horizontal="center" vertical="center"/>
    </xf>
    <xf numFmtId="0" fontId="13" fillId="34" borderId="18"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0" xfId="0" applyFont="1" applyFill="1" applyBorder="1" applyAlignment="1">
      <alignment horizontal="center" vertical="center" wrapText="1"/>
    </xf>
    <xf numFmtId="0" fontId="24" fillId="23" borderId="17" xfId="0" applyFont="1" applyFill="1" applyBorder="1" applyAlignment="1" applyProtection="1">
      <alignment horizontal="center" vertical="center" wrapText="1"/>
      <protection locked="0"/>
    </xf>
    <xf numFmtId="0" fontId="24" fillId="23" borderId="0" xfId="0" applyFont="1" applyFill="1" applyBorder="1" applyAlignment="1" applyProtection="1">
      <alignment horizontal="center" vertical="center" wrapText="1"/>
      <protection locked="0"/>
    </xf>
    <xf numFmtId="0" fontId="24" fillId="23" borderId="42" xfId="0" applyFont="1" applyFill="1" applyBorder="1" applyAlignment="1" applyProtection="1">
      <alignment horizontal="center" vertical="center" wrapText="1"/>
      <protection locked="0"/>
    </xf>
    <xf numFmtId="0" fontId="91" fillId="8" borderId="104" xfId="0" applyFont="1" applyFill="1" applyBorder="1" applyAlignment="1" applyProtection="1">
      <alignment horizontal="center" vertical="center" wrapText="1" readingOrder="2"/>
    </xf>
    <xf numFmtId="0" fontId="91" fillId="8" borderId="106" xfId="0" applyFont="1" applyFill="1" applyBorder="1" applyAlignment="1" applyProtection="1">
      <alignment horizontal="center" vertical="center" wrapText="1" readingOrder="2"/>
    </xf>
    <xf numFmtId="0" fontId="91" fillId="8" borderId="29" xfId="0" applyFont="1" applyFill="1" applyBorder="1" applyAlignment="1" applyProtection="1">
      <alignment horizontal="center" vertical="center" wrapText="1" readingOrder="2"/>
    </xf>
    <xf numFmtId="0" fontId="91" fillId="8" borderId="107" xfId="0" applyFont="1" applyFill="1" applyBorder="1" applyAlignment="1" applyProtection="1">
      <alignment horizontal="center" vertical="center" wrapText="1" readingOrder="2"/>
    </xf>
    <xf numFmtId="0" fontId="91" fillId="8" borderId="33" xfId="0" applyFont="1" applyFill="1" applyBorder="1" applyAlignment="1" applyProtection="1">
      <alignment horizontal="center" vertical="center" wrapText="1" readingOrder="2"/>
    </xf>
    <xf numFmtId="0" fontId="91" fillId="8" borderId="108" xfId="0" applyFont="1" applyFill="1" applyBorder="1" applyAlignment="1" applyProtection="1">
      <alignment horizontal="center" vertical="center" wrapText="1" readingOrder="2"/>
    </xf>
    <xf numFmtId="0" fontId="62" fillId="4" borderId="113" xfId="0" applyFont="1" applyFill="1" applyBorder="1" applyAlignment="1">
      <alignment horizontal="center" vertical="center" wrapText="1"/>
    </xf>
    <xf numFmtId="0" fontId="62" fillId="4" borderId="0" xfId="0" applyFont="1" applyFill="1" applyBorder="1" applyAlignment="1">
      <alignment horizontal="center" vertical="center" wrapText="1"/>
    </xf>
    <xf numFmtId="0" fontId="1" fillId="30" borderId="0" xfId="0" applyFont="1" applyFill="1" applyBorder="1" applyAlignment="1">
      <alignment horizontal="center" vertical="center" wrapText="1"/>
    </xf>
    <xf numFmtId="0" fontId="25" fillId="12" borderId="71" xfId="0" applyFont="1" applyFill="1" applyBorder="1" applyAlignment="1">
      <alignment horizontal="center" vertical="center" wrapText="1"/>
    </xf>
    <xf numFmtId="0" fontId="25" fillId="12" borderId="55" xfId="0" applyFont="1" applyFill="1" applyBorder="1" applyAlignment="1">
      <alignment horizontal="center" vertical="center" wrapText="1"/>
    </xf>
    <xf numFmtId="0" fontId="25" fillId="12" borderId="6" xfId="0" applyFont="1" applyFill="1" applyBorder="1" applyAlignment="1">
      <alignment horizontal="center" vertical="center" wrapText="1"/>
    </xf>
    <xf numFmtId="0" fontId="25" fillId="12" borderId="56" xfId="0" applyFont="1" applyFill="1" applyBorder="1" applyAlignment="1">
      <alignment horizontal="center" vertical="center" wrapText="1"/>
    </xf>
    <xf numFmtId="0" fontId="25" fillId="12" borderId="72" xfId="0" applyFont="1" applyFill="1" applyBorder="1" applyAlignment="1">
      <alignment horizontal="center" vertical="center" wrapText="1"/>
    </xf>
    <xf numFmtId="0" fontId="25" fillId="12" borderId="67" xfId="0" applyFont="1" applyFill="1" applyBorder="1" applyAlignment="1">
      <alignment horizontal="center" vertical="center" wrapText="1"/>
    </xf>
    <xf numFmtId="0" fontId="61" fillId="4" borderId="113" xfId="0" applyFont="1" applyFill="1" applyBorder="1" applyAlignment="1">
      <alignment horizontal="center" vertical="center" wrapText="1"/>
    </xf>
    <xf numFmtId="0" fontId="61" fillId="4" borderId="19" xfId="0" applyFont="1" applyFill="1" applyBorder="1" applyAlignment="1">
      <alignment horizontal="center" vertical="center" wrapText="1"/>
    </xf>
    <xf numFmtId="0" fontId="62" fillId="7" borderId="6" xfId="0" applyFont="1" applyFill="1" applyBorder="1" applyAlignment="1">
      <alignment horizontal="center" vertical="center" wrapText="1"/>
    </xf>
    <xf numFmtId="0" fontId="1" fillId="30" borderId="6" xfId="0" applyFont="1" applyFill="1" applyBorder="1" applyAlignment="1">
      <alignment horizontal="center" vertical="center" wrapText="1" readingOrder="2"/>
    </xf>
    <xf numFmtId="0" fontId="1" fillId="30" borderId="0" xfId="0" applyFont="1" applyFill="1" applyBorder="1" applyAlignment="1">
      <alignment horizontal="center" vertical="center" wrapText="1" readingOrder="2"/>
    </xf>
    <xf numFmtId="0" fontId="1" fillId="30" borderId="25" xfId="0" applyFont="1" applyFill="1" applyBorder="1" applyAlignment="1">
      <alignment horizontal="center" vertical="center" wrapText="1" readingOrder="2"/>
    </xf>
    <xf numFmtId="0" fontId="6" fillId="34" borderId="29" xfId="0" applyFont="1" applyFill="1" applyBorder="1" applyAlignment="1">
      <alignment horizontal="center" vertical="center"/>
    </xf>
    <xf numFmtId="0" fontId="51" fillId="7" borderId="114" xfId="0" applyFont="1" applyFill="1" applyBorder="1" applyAlignment="1">
      <alignment horizontal="center" vertical="center" wrapText="1"/>
    </xf>
    <xf numFmtId="0" fontId="6" fillId="6" borderId="29" xfId="0" applyFont="1" applyFill="1" applyBorder="1" applyAlignment="1">
      <alignment horizontal="center" vertical="center"/>
    </xf>
    <xf numFmtId="0" fontId="93" fillId="6" borderId="18" xfId="0" applyFont="1" applyFill="1" applyBorder="1" applyAlignment="1">
      <alignment horizontal="center" vertical="center" wrapText="1"/>
    </xf>
    <xf numFmtId="0" fontId="93" fillId="6" borderId="19" xfId="0" applyFont="1" applyFill="1" applyBorder="1" applyAlignment="1">
      <alignment horizontal="center" vertical="center" wrapText="1"/>
    </xf>
    <xf numFmtId="0" fontId="93" fillId="6" borderId="20" xfId="0" applyFont="1" applyFill="1" applyBorder="1" applyAlignment="1">
      <alignment horizontal="center" vertical="center" wrapText="1"/>
    </xf>
    <xf numFmtId="0" fontId="49" fillId="18" borderId="74" xfId="0" applyFont="1" applyFill="1" applyBorder="1" applyAlignment="1">
      <alignment horizontal="center" vertical="center"/>
    </xf>
    <xf numFmtId="0" fontId="49" fillId="18" borderId="0" xfId="0" applyFont="1" applyFill="1" applyBorder="1" applyAlignment="1">
      <alignment horizontal="center" vertical="center"/>
    </xf>
    <xf numFmtId="0" fontId="49" fillId="18" borderId="26" xfId="0" applyFont="1" applyFill="1" applyBorder="1" applyAlignment="1">
      <alignment horizontal="center" vertical="center"/>
    </xf>
    <xf numFmtId="0" fontId="56" fillId="6" borderId="19" xfId="0" applyFont="1" applyFill="1" applyBorder="1" applyAlignment="1">
      <alignment horizontal="center" vertical="center" wrapText="1"/>
    </xf>
    <xf numFmtId="0" fontId="56" fillId="6" borderId="20" xfId="0" applyFont="1" applyFill="1" applyBorder="1" applyAlignment="1">
      <alignment horizontal="center" vertical="center" wrapText="1"/>
    </xf>
    <xf numFmtId="0" fontId="20" fillId="15" borderId="114" xfId="0" applyFont="1" applyFill="1" applyBorder="1" applyAlignment="1">
      <alignment horizontal="center" vertical="center" wrapText="1"/>
    </xf>
    <xf numFmtId="0" fontId="32" fillId="24" borderId="114"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7" xfId="0" applyFont="1" applyFill="1" applyBorder="1" applyAlignment="1">
      <alignment horizontal="center" vertical="center"/>
    </xf>
    <xf numFmtId="0" fontId="43" fillId="18" borderId="74" xfId="0" applyFont="1" applyFill="1" applyBorder="1" applyAlignment="1">
      <alignment horizontal="center" vertical="center"/>
    </xf>
    <xf numFmtId="0" fontId="43" fillId="18" borderId="42" xfId="0" applyFont="1" applyFill="1" applyBorder="1" applyAlignment="1">
      <alignment horizontal="center" vertical="center"/>
    </xf>
    <xf numFmtId="0" fontId="50" fillId="18" borderId="74" xfId="0" applyFont="1" applyFill="1" applyBorder="1" applyAlignment="1">
      <alignment horizontal="center" vertical="center"/>
    </xf>
    <xf numFmtId="0" fontId="50" fillId="18" borderId="42" xfId="0" applyFont="1" applyFill="1" applyBorder="1" applyAlignment="1">
      <alignment horizontal="center" vertical="center"/>
    </xf>
    <xf numFmtId="0" fontId="70" fillId="8" borderId="104" xfId="0" applyFont="1" applyFill="1" applyBorder="1" applyAlignment="1" applyProtection="1">
      <alignment horizontal="right" vertical="center" wrapText="1" readingOrder="2"/>
    </xf>
    <xf numFmtId="0" fontId="70" fillId="8" borderId="105" xfId="0" applyFont="1" applyFill="1" applyBorder="1" applyAlignment="1" applyProtection="1">
      <alignment horizontal="right" vertical="center" wrapText="1" readingOrder="2"/>
    </xf>
    <xf numFmtId="0" fontId="70" fillId="8" borderId="29" xfId="0" applyFont="1" applyFill="1" applyBorder="1" applyAlignment="1" applyProtection="1">
      <alignment horizontal="right" vertical="center" wrapText="1" readingOrder="2"/>
    </xf>
    <xf numFmtId="0" fontId="70" fillId="8" borderId="19" xfId="0" applyFont="1" applyFill="1" applyBorder="1" applyAlignment="1" applyProtection="1">
      <alignment horizontal="right" vertical="center" wrapText="1" readingOrder="2"/>
    </xf>
    <xf numFmtId="0" fontId="70" fillId="8" borderId="33" xfId="0" applyFont="1" applyFill="1" applyBorder="1" applyAlignment="1" applyProtection="1">
      <alignment horizontal="right" vertical="center" wrapText="1" readingOrder="2"/>
    </xf>
    <xf numFmtId="0" fontId="70" fillId="8" borderId="45" xfId="0" applyFont="1" applyFill="1" applyBorder="1" applyAlignment="1" applyProtection="1">
      <alignment horizontal="right" vertical="center" wrapText="1" readingOrder="2"/>
    </xf>
    <xf numFmtId="0" fontId="95" fillId="4" borderId="113" xfId="0" applyFont="1" applyFill="1" applyBorder="1" applyAlignment="1">
      <alignment horizontal="center" vertical="center" wrapText="1"/>
    </xf>
    <xf numFmtId="0" fontId="51" fillId="4" borderId="19" xfId="0" applyFont="1" applyFill="1" applyBorder="1" applyAlignment="1">
      <alignment horizontal="center" vertical="center" wrapText="1"/>
    </xf>
    <xf numFmtId="0" fontId="56" fillId="8" borderId="17"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45" xfId="0" applyFont="1" applyFill="1" applyBorder="1" applyAlignment="1">
      <alignment horizontal="center" vertical="center"/>
    </xf>
    <xf numFmtId="0" fontId="36" fillId="15" borderId="9" xfId="0" applyFont="1" applyFill="1" applyBorder="1" applyAlignment="1">
      <alignment horizontal="right" vertical="center" indent="12"/>
    </xf>
    <xf numFmtId="0" fontId="36" fillId="15" borderId="0" xfId="0" applyFont="1" applyFill="1" applyBorder="1" applyAlignment="1">
      <alignment horizontal="right" vertical="center" indent="12"/>
    </xf>
    <xf numFmtId="0" fontId="43" fillId="15" borderId="9" xfId="0" applyFont="1" applyFill="1" applyBorder="1" applyAlignment="1">
      <alignment horizontal="center" vertical="center"/>
    </xf>
    <xf numFmtId="0" fontId="43" fillId="15" borderId="0" xfId="0" applyFont="1" applyFill="1" applyBorder="1" applyAlignment="1">
      <alignment horizontal="center" vertical="center"/>
    </xf>
    <xf numFmtId="0" fontId="21" fillId="15" borderId="8" xfId="0" applyFont="1" applyFill="1" applyBorder="1" applyAlignment="1">
      <alignment horizontal="right" vertical="center" indent="14"/>
    </xf>
    <xf numFmtId="0" fontId="21" fillId="15" borderId="9" xfId="0" applyFont="1" applyFill="1" applyBorder="1" applyAlignment="1">
      <alignment horizontal="right" vertical="center" indent="14"/>
    </xf>
    <xf numFmtId="0" fontId="21" fillId="15" borderId="11" xfId="0" applyFont="1" applyFill="1" applyBorder="1" applyAlignment="1">
      <alignment horizontal="right" vertical="center" indent="14"/>
    </xf>
    <xf numFmtId="0" fontId="21" fillId="15" borderId="0" xfId="0" applyFont="1" applyFill="1" applyBorder="1" applyAlignment="1">
      <alignment horizontal="right" vertical="center" indent="14"/>
    </xf>
    <xf numFmtId="0" fontId="21" fillId="15" borderId="68" xfId="0" applyFont="1" applyFill="1" applyBorder="1" applyAlignment="1">
      <alignment horizontal="center" vertical="center"/>
    </xf>
    <xf numFmtId="0" fontId="21" fillId="15" borderId="9" xfId="0" applyFont="1" applyFill="1" applyBorder="1" applyAlignment="1">
      <alignment horizontal="center" vertical="center"/>
    </xf>
    <xf numFmtId="0" fontId="21" fillId="15" borderId="37" xfId="0" applyFont="1" applyFill="1" applyBorder="1" applyAlignment="1">
      <alignment horizontal="center" vertical="center"/>
    </xf>
    <xf numFmtId="0" fontId="21" fillId="15" borderId="0" xfId="0" applyFont="1" applyFill="1" applyBorder="1" applyAlignment="1">
      <alignment horizontal="center" vertical="center"/>
    </xf>
    <xf numFmtId="0" fontId="50" fillId="15" borderId="9" xfId="0" applyFont="1" applyFill="1" applyBorder="1" applyAlignment="1">
      <alignment horizontal="center" vertical="center"/>
    </xf>
    <xf numFmtId="0" fontId="50" fillId="15" borderId="42" xfId="0" applyFont="1" applyFill="1" applyBorder="1" applyAlignment="1">
      <alignment horizontal="center" vertical="center"/>
    </xf>
    <xf numFmtId="0" fontId="37" fillId="18" borderId="61" xfId="0" applyFont="1" applyFill="1" applyBorder="1" applyAlignment="1">
      <alignment horizontal="center" vertical="center" wrapText="1"/>
    </xf>
    <xf numFmtId="0" fontId="45" fillId="18" borderId="61" xfId="0" applyFont="1" applyFill="1" applyBorder="1" applyAlignment="1">
      <alignment horizontal="center" vertical="center" wrapText="1"/>
    </xf>
    <xf numFmtId="0" fontId="0" fillId="23" borderId="61" xfId="0" applyFill="1" applyBorder="1" applyAlignment="1">
      <alignment horizontal="center"/>
    </xf>
    <xf numFmtId="0" fontId="96" fillId="13" borderId="110" xfId="0" applyFont="1" applyFill="1" applyBorder="1" applyAlignment="1">
      <alignment horizontal="center" vertical="center" wrapText="1"/>
    </xf>
    <xf numFmtId="0" fontId="96" fillId="13" borderId="111" xfId="0" applyFont="1" applyFill="1" applyBorder="1" applyAlignment="1">
      <alignment horizontal="center" vertical="center" wrapText="1"/>
    </xf>
    <xf numFmtId="0" fontId="51" fillId="12" borderId="0" xfId="0" applyFont="1" applyFill="1" applyBorder="1" applyAlignment="1">
      <alignment horizontal="center" vertical="center" wrapText="1"/>
    </xf>
    <xf numFmtId="0" fontId="51" fillId="12" borderId="25" xfId="0" applyFont="1" applyFill="1" applyBorder="1" applyAlignment="1">
      <alignment horizontal="center" vertical="center" wrapText="1"/>
    </xf>
    <xf numFmtId="0" fontId="8" fillId="30" borderId="24" xfId="0" applyFont="1" applyFill="1" applyBorder="1" applyAlignment="1">
      <alignment horizontal="center" vertical="center" wrapText="1"/>
    </xf>
    <xf numFmtId="0" fontId="8" fillId="30" borderId="0" xfId="0" applyFont="1" applyFill="1" applyBorder="1" applyAlignment="1">
      <alignment horizontal="center" vertical="center" wrapText="1"/>
    </xf>
    <xf numFmtId="0" fontId="83" fillId="24" borderId="0" xfId="0" applyFont="1" applyFill="1" applyBorder="1" applyAlignment="1">
      <alignment horizontal="center" vertical="center" wrapText="1"/>
    </xf>
    <xf numFmtId="0" fontId="58" fillId="7" borderId="18" xfId="0" applyFont="1" applyFill="1" applyBorder="1" applyAlignment="1">
      <alignment horizontal="center" vertical="center" wrapText="1"/>
    </xf>
    <xf numFmtId="0" fontId="58" fillId="7" borderId="19" xfId="0" applyFont="1" applyFill="1" applyBorder="1" applyAlignment="1">
      <alignment horizontal="center" vertical="center" wrapText="1"/>
    </xf>
    <xf numFmtId="0" fontId="12" fillId="18" borderId="74" xfId="0" applyFont="1" applyFill="1" applyBorder="1" applyAlignment="1">
      <alignment horizontal="right" vertical="center" indent="13"/>
    </xf>
    <xf numFmtId="0" fontId="12" fillId="18" borderId="16" xfId="0" applyFont="1" applyFill="1" applyBorder="1" applyAlignment="1">
      <alignment horizontal="right" vertical="center" indent="13"/>
    </xf>
    <xf numFmtId="0" fontId="49" fillId="18" borderId="16" xfId="0" applyFont="1" applyFill="1" applyBorder="1" applyAlignment="1">
      <alignment horizontal="center" vertical="center"/>
    </xf>
    <xf numFmtId="0" fontId="12" fillId="18" borderId="74" xfId="0" applyFont="1" applyFill="1" applyBorder="1" applyAlignment="1">
      <alignment horizontal="center" vertical="center"/>
    </xf>
    <xf numFmtId="0" fontId="12" fillId="18" borderId="26" xfId="0" applyFont="1" applyFill="1" applyBorder="1" applyAlignment="1">
      <alignment horizontal="center" vertical="center"/>
    </xf>
    <xf numFmtId="0" fontId="21" fillId="18" borderId="74" xfId="0" applyFont="1" applyFill="1" applyBorder="1" applyAlignment="1">
      <alignment horizontal="center" vertical="center"/>
    </xf>
    <xf numFmtId="0" fontId="26" fillId="15" borderId="16" xfId="0" applyFont="1" applyFill="1" applyBorder="1" applyAlignment="1">
      <alignment horizontal="center" vertical="center" wrapText="1"/>
    </xf>
    <xf numFmtId="0" fontId="44" fillId="15" borderId="16" xfId="0" applyFont="1" applyFill="1" applyBorder="1" applyAlignment="1">
      <alignment horizontal="center" vertical="center" wrapText="1"/>
    </xf>
    <xf numFmtId="0" fontId="62" fillId="23" borderId="16" xfId="0" applyFont="1" applyFill="1" applyBorder="1" applyAlignment="1">
      <alignment horizontal="center" vertical="center"/>
    </xf>
    <xf numFmtId="0" fontId="26" fillId="15" borderId="95" xfId="0" applyFont="1" applyFill="1" applyBorder="1" applyAlignment="1">
      <alignment horizontal="center" vertical="center" wrapText="1"/>
    </xf>
    <xf numFmtId="0" fontId="44" fillId="15" borderId="95" xfId="0" applyFont="1" applyFill="1" applyBorder="1" applyAlignment="1">
      <alignment horizontal="center" vertical="center" wrapText="1"/>
    </xf>
    <xf numFmtId="0" fontId="74" fillId="8" borderId="104" xfId="0" applyFont="1" applyFill="1" applyBorder="1" applyAlignment="1" applyProtection="1">
      <alignment horizontal="center" vertical="center" wrapText="1" readingOrder="2"/>
    </xf>
    <xf numFmtId="0" fontId="74" fillId="8" borderId="106" xfId="0" applyFont="1" applyFill="1" applyBorder="1" applyAlignment="1" applyProtection="1">
      <alignment horizontal="center" vertical="center" wrapText="1" readingOrder="2"/>
    </xf>
    <xf numFmtId="0" fontId="74" fillId="8" borderId="29" xfId="0" applyFont="1" applyFill="1" applyBorder="1" applyAlignment="1" applyProtection="1">
      <alignment horizontal="center" vertical="center" wrapText="1" readingOrder="2"/>
    </xf>
    <xf numFmtId="0" fontId="74" fillId="8" borderId="107" xfId="0" applyFont="1" applyFill="1" applyBorder="1" applyAlignment="1" applyProtection="1">
      <alignment horizontal="center" vertical="center" wrapText="1" readingOrder="2"/>
    </xf>
    <xf numFmtId="0" fontId="74" fillId="8" borderId="33" xfId="0" applyFont="1" applyFill="1" applyBorder="1" applyAlignment="1" applyProtection="1">
      <alignment horizontal="center" vertical="center" wrapText="1" readingOrder="2"/>
    </xf>
    <xf numFmtId="0" fontId="74" fillId="8" borderId="108" xfId="0" applyFont="1" applyFill="1" applyBorder="1" applyAlignment="1" applyProtection="1">
      <alignment horizontal="center" vertical="center" wrapText="1" readingOrder="2"/>
    </xf>
    <xf numFmtId="0" fontId="14" fillId="8" borderId="0" xfId="0" applyFont="1" applyFill="1" applyBorder="1" applyAlignment="1" applyProtection="1">
      <alignment horizontal="center" vertical="center" wrapText="1" readingOrder="2"/>
    </xf>
    <xf numFmtId="0" fontId="14" fillId="8" borderId="56" xfId="0" applyFont="1" applyFill="1" applyBorder="1" applyAlignment="1" applyProtection="1">
      <alignment horizontal="center" vertical="center" wrapText="1" readingOrder="2"/>
    </xf>
    <xf numFmtId="0" fontId="14" fillId="8" borderId="42" xfId="0" applyFont="1" applyFill="1" applyBorder="1" applyAlignment="1" applyProtection="1">
      <alignment horizontal="center" vertical="center" wrapText="1" readingOrder="2"/>
    </xf>
    <xf numFmtId="0" fontId="14" fillId="8" borderId="57" xfId="0" applyFont="1" applyFill="1" applyBorder="1" applyAlignment="1" applyProtection="1">
      <alignment horizontal="center" vertical="center" wrapText="1" readingOrder="2"/>
    </xf>
    <xf numFmtId="0" fontId="8" fillId="7" borderId="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1" fillId="7" borderId="6" xfId="0" applyFont="1" applyFill="1" applyBorder="1" applyAlignment="1">
      <alignment horizontal="center" wrapText="1"/>
    </xf>
    <xf numFmtId="0" fontId="1" fillId="4" borderId="11" xfId="0" applyFont="1" applyFill="1" applyBorder="1" applyAlignment="1">
      <alignment horizontal="center" wrapText="1"/>
    </xf>
    <xf numFmtId="0" fontId="21" fillId="15" borderId="9" xfId="0" applyFont="1" applyFill="1" applyBorder="1" applyAlignment="1">
      <alignment horizontal="right" vertical="center" indent="16"/>
    </xf>
    <xf numFmtId="0" fontId="21" fillId="15" borderId="16" xfId="0" applyFont="1" applyFill="1" applyBorder="1" applyAlignment="1">
      <alignment horizontal="right" vertical="center" indent="16"/>
    </xf>
    <xf numFmtId="0" fontId="43" fillId="15" borderId="16" xfId="0" applyFont="1" applyFill="1" applyBorder="1" applyAlignment="1">
      <alignment horizontal="center" vertical="center"/>
    </xf>
    <xf numFmtId="0" fontId="21" fillId="15" borderId="8" xfId="0" applyFont="1" applyFill="1" applyBorder="1" applyAlignment="1">
      <alignment horizontal="right" vertical="center" indent="18"/>
    </xf>
    <xf numFmtId="0" fontId="21" fillId="15" borderId="9" xfId="0" applyFont="1" applyFill="1" applyBorder="1" applyAlignment="1">
      <alignment horizontal="right" vertical="center" indent="18"/>
    </xf>
    <xf numFmtId="0" fontId="21" fillId="15" borderId="11" xfId="0" applyFont="1" applyFill="1" applyBorder="1" applyAlignment="1">
      <alignment horizontal="right" vertical="center" indent="18"/>
    </xf>
    <xf numFmtId="0" fontId="21" fillId="15" borderId="0" xfId="0" applyFont="1" applyFill="1" applyBorder="1" applyAlignment="1">
      <alignment horizontal="right" vertical="center" indent="18"/>
    </xf>
    <xf numFmtId="0" fontId="13" fillId="7" borderId="19"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4" fillId="8" borderId="65" xfId="0" applyFont="1" applyFill="1" applyBorder="1" applyAlignment="1" applyProtection="1">
      <alignment horizontal="center" vertical="center" wrapText="1"/>
    </xf>
    <xf numFmtId="0" fontId="14" fillId="8" borderId="83" xfId="0" applyFont="1" applyFill="1" applyBorder="1" applyAlignment="1" applyProtection="1">
      <alignment horizontal="center" vertical="center" wrapText="1"/>
    </xf>
    <xf numFmtId="0" fontId="14" fillId="8" borderId="66" xfId="0" applyFont="1" applyFill="1" applyBorder="1" applyAlignment="1" applyProtection="1">
      <alignment horizontal="center" vertical="center" wrapText="1"/>
    </xf>
    <xf numFmtId="0" fontId="14" fillId="8" borderId="56" xfId="0" applyFont="1" applyFill="1" applyBorder="1" applyAlignment="1" applyProtection="1">
      <alignment horizontal="center" vertical="center" wrapText="1"/>
    </xf>
    <xf numFmtId="0" fontId="14" fillId="8" borderId="84" xfId="0" applyFont="1" applyFill="1" applyBorder="1" applyAlignment="1" applyProtection="1">
      <alignment horizontal="center" vertical="center" wrapText="1"/>
    </xf>
    <xf numFmtId="0" fontId="14" fillId="8" borderId="57" xfId="0" applyFont="1" applyFill="1" applyBorder="1" applyAlignment="1" applyProtection="1">
      <alignment horizontal="center" vertical="center" wrapText="1"/>
    </xf>
    <xf numFmtId="0" fontId="14" fillId="8" borderId="0" xfId="0" applyFont="1" applyFill="1" applyBorder="1" applyAlignment="1" applyProtection="1">
      <alignment horizontal="center" vertical="center" wrapText="1"/>
    </xf>
    <xf numFmtId="0" fontId="14" fillId="8" borderId="42" xfId="0" applyFont="1" applyFill="1" applyBorder="1" applyAlignment="1" applyProtection="1">
      <alignment horizontal="center" vertical="center" wrapText="1"/>
    </xf>
    <xf numFmtId="0" fontId="13" fillId="6" borderId="17"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6" fillId="8" borderId="33" xfId="0" applyFont="1" applyFill="1" applyBorder="1" applyAlignment="1">
      <alignment horizontal="center" vertical="center"/>
    </xf>
    <xf numFmtId="0" fontId="13" fillId="8" borderId="42"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2" fillId="18" borderId="74" xfId="0" applyFont="1" applyFill="1" applyBorder="1" applyAlignment="1">
      <alignment horizontal="right" vertical="center" indent="8"/>
    </xf>
    <xf numFmtId="0" fontId="12" fillId="18" borderId="16" xfId="0" applyFont="1" applyFill="1" applyBorder="1" applyAlignment="1">
      <alignment horizontal="right" vertical="center" indent="8"/>
    </xf>
    <xf numFmtId="0" fontId="22" fillId="18" borderId="74" xfId="0" applyFont="1" applyFill="1" applyBorder="1" applyAlignment="1">
      <alignment horizontal="right" vertical="center" indent="8"/>
    </xf>
    <xf numFmtId="0" fontId="22" fillId="18" borderId="16" xfId="0" applyFont="1" applyFill="1" applyBorder="1" applyAlignment="1">
      <alignment horizontal="right" vertical="center" indent="8"/>
    </xf>
    <xf numFmtId="0" fontId="26" fillId="15" borderId="94" xfId="0" applyFont="1" applyFill="1" applyBorder="1" applyAlignment="1">
      <alignment horizontal="center" vertical="center" wrapText="1"/>
    </xf>
    <xf numFmtId="0" fontId="44" fillId="15" borderId="94" xfId="0" applyFont="1" applyFill="1" applyBorder="1" applyAlignment="1">
      <alignment horizontal="center" vertical="center" wrapText="1"/>
    </xf>
    <xf numFmtId="0" fontId="22" fillId="15" borderId="9" xfId="0" applyFont="1" applyFill="1" applyBorder="1" applyAlignment="1">
      <alignment horizontal="right" vertical="center" indent="12"/>
    </xf>
    <xf numFmtId="0" fontId="22" fillId="15" borderId="16" xfId="0" applyFont="1" applyFill="1" applyBorder="1" applyAlignment="1">
      <alignment horizontal="right" vertical="center" indent="12"/>
    </xf>
    <xf numFmtId="0" fontId="22" fillId="15" borderId="8" xfId="0" applyFont="1" applyFill="1" applyBorder="1" applyAlignment="1">
      <alignment horizontal="right" vertical="center" indent="12"/>
    </xf>
    <xf numFmtId="0" fontId="22" fillId="15" borderId="11" xfId="0" applyFont="1" applyFill="1" applyBorder="1" applyAlignment="1">
      <alignment horizontal="right" vertical="center" indent="12"/>
    </xf>
    <xf numFmtId="0" fontId="22" fillId="15" borderId="0" xfId="0" applyFont="1" applyFill="1" applyBorder="1" applyAlignment="1">
      <alignment horizontal="right" vertical="center" indent="12"/>
    </xf>
    <xf numFmtId="0" fontId="22" fillId="15" borderId="68" xfId="0" applyFont="1" applyFill="1" applyBorder="1" applyAlignment="1">
      <alignment horizontal="center" vertical="center"/>
    </xf>
    <xf numFmtId="0" fontId="22" fillId="15" borderId="9" xfId="0" applyFont="1" applyFill="1" applyBorder="1" applyAlignment="1">
      <alignment horizontal="center" vertical="center"/>
    </xf>
    <xf numFmtId="0" fontId="22" fillId="15" borderId="37" xfId="0" applyFont="1" applyFill="1" applyBorder="1" applyAlignment="1">
      <alignment horizontal="center" vertical="center"/>
    </xf>
    <xf numFmtId="0" fontId="22" fillId="15" borderId="0" xfId="0" applyFont="1" applyFill="1" applyBorder="1" applyAlignment="1">
      <alignment horizontal="center" vertical="center"/>
    </xf>
    <xf numFmtId="0" fontId="38" fillId="15" borderId="0" xfId="0" applyFont="1" applyFill="1" applyAlignment="1">
      <alignment horizontal="center"/>
    </xf>
    <xf numFmtId="0" fontId="38" fillId="15" borderId="0" xfId="0" applyFont="1" applyFill="1" applyBorder="1" applyAlignment="1">
      <alignment horizontal="center"/>
    </xf>
    <xf numFmtId="0" fontId="38" fillId="15" borderId="98" xfId="0" applyFont="1" applyFill="1" applyBorder="1" applyAlignment="1">
      <alignment horizontal="center"/>
    </xf>
    <xf numFmtId="0" fontId="55" fillId="7" borderId="97" xfId="0" applyFont="1" applyFill="1" applyBorder="1" applyAlignment="1">
      <alignment horizontal="center" vertical="center" wrapText="1"/>
    </xf>
    <xf numFmtId="0" fontId="55" fillId="2" borderId="97" xfId="0" applyFont="1" applyFill="1" applyBorder="1" applyAlignment="1">
      <alignment horizontal="center" vertical="center"/>
    </xf>
    <xf numFmtId="0" fontId="55" fillId="30" borderId="97" xfId="0" applyFont="1" applyFill="1" applyBorder="1" applyAlignment="1">
      <alignment horizontal="center" vertical="center"/>
    </xf>
    <xf numFmtId="0" fontId="55" fillId="17" borderId="97"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97" xfId="0" applyFont="1" applyFill="1" applyBorder="1" applyAlignment="1">
      <alignment horizontal="center" vertical="center"/>
    </xf>
    <xf numFmtId="0" fontId="55" fillId="7" borderId="0" xfId="0" applyFont="1" applyFill="1" applyBorder="1" applyAlignment="1">
      <alignment horizontal="center" vertical="center" wrapText="1"/>
    </xf>
    <xf numFmtId="0" fontId="38" fillId="0" borderId="0" xfId="0" applyFont="1" applyFill="1" applyBorder="1" applyAlignment="1">
      <alignment horizontal="center" readingOrder="2"/>
    </xf>
    <xf numFmtId="0" fontId="55" fillId="7" borderId="100" xfId="0" applyFont="1" applyFill="1" applyBorder="1" applyAlignment="1">
      <alignment horizontal="center" vertical="center" wrapText="1"/>
    </xf>
    <xf numFmtId="0" fontId="55" fillId="7" borderId="101" xfId="0" applyFont="1" applyFill="1" applyBorder="1" applyAlignment="1">
      <alignment horizontal="center" vertical="center" wrapText="1"/>
    </xf>
    <xf numFmtId="0" fontId="55" fillId="7" borderId="99" xfId="0"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Border="1" applyAlignment="1">
      <alignment horizontal="center" wrapText="1"/>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18" fillId="0" borderId="0" xfId="0" applyFont="1" applyAlignment="1">
      <alignment horizontal="center" vertical="center"/>
    </xf>
    <xf numFmtId="0" fontId="0" fillId="0" borderId="49" xfId="0" applyBorder="1" applyAlignment="1">
      <alignment horizontal="center" wrapText="1"/>
    </xf>
    <xf numFmtId="0" fontId="5" fillId="7" borderId="2" xfId="0" applyFont="1" applyFill="1" applyBorder="1" applyAlignment="1">
      <alignment horizontal="center" vertical="center"/>
    </xf>
    <xf numFmtId="0" fontId="5" fillId="7" borderId="7" xfId="0" applyFont="1" applyFill="1" applyBorder="1" applyAlignment="1">
      <alignment horizontal="center" vertical="center"/>
    </xf>
    <xf numFmtId="0" fontId="56" fillId="7" borderId="18" xfId="0" applyFont="1" applyFill="1" applyBorder="1" applyAlignment="1">
      <alignment horizontal="center" vertical="center" wrapText="1"/>
    </xf>
    <xf numFmtId="0" fontId="56" fillId="7" borderId="20" xfId="0" applyFont="1" applyFill="1" applyBorder="1" applyAlignment="1">
      <alignment horizontal="center" vertical="center" wrapText="1"/>
    </xf>
    <xf numFmtId="0" fontId="6" fillId="7" borderId="17"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13" xfId="0" applyFont="1" applyFill="1" applyBorder="1" applyAlignment="1">
      <alignment horizontal="center" vertical="center"/>
    </xf>
    <xf numFmtId="0" fontId="58" fillId="7" borderId="20" xfId="0" applyFont="1" applyFill="1" applyBorder="1" applyAlignment="1">
      <alignment horizontal="center" vertical="center" wrapText="1"/>
    </xf>
    <xf numFmtId="0" fontId="57" fillId="6" borderId="19" xfId="0" applyFont="1" applyFill="1" applyBorder="1" applyAlignment="1">
      <alignment horizontal="center" vertical="center" wrapText="1"/>
    </xf>
    <xf numFmtId="0" fontId="6" fillId="8" borderId="18"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45" xfId="0" applyFont="1" applyFill="1" applyBorder="1" applyAlignment="1">
      <alignment horizontal="center" vertical="center"/>
    </xf>
    <xf numFmtId="0" fontId="1" fillId="7" borderId="113" xfId="0" applyFont="1" applyFill="1" applyBorder="1" applyAlignment="1">
      <alignment horizontal="center" wrapText="1"/>
    </xf>
    <xf numFmtId="0" fontId="61" fillId="15" borderId="13" xfId="0" applyFont="1" applyFill="1" applyBorder="1" applyAlignment="1">
      <alignment horizontal="center" vertical="center"/>
    </xf>
    <xf numFmtId="0" fontId="75" fillId="15" borderId="1" xfId="0" applyFont="1" applyFill="1" applyBorder="1" applyAlignment="1">
      <alignment horizontal="center" vertical="center" wrapText="1"/>
    </xf>
    <xf numFmtId="0" fontId="101" fillId="37" borderId="1" xfId="0" applyFont="1" applyFill="1" applyBorder="1" applyAlignment="1">
      <alignment horizontal="center" vertical="center" wrapText="1"/>
    </xf>
    <xf numFmtId="0" fontId="101" fillId="36" borderId="1" xfId="0" applyFont="1" applyFill="1" applyBorder="1" applyAlignment="1">
      <alignment horizontal="center" vertical="center" wrapText="1"/>
    </xf>
    <xf numFmtId="0" fontId="100" fillId="36" borderId="1" xfId="0" applyFont="1" applyFill="1" applyBorder="1" applyAlignment="1">
      <alignment horizontal="center" vertical="center" wrapText="1"/>
    </xf>
    <xf numFmtId="0" fontId="75" fillId="36" borderId="1" xfId="0" applyFont="1" applyFill="1" applyBorder="1" applyAlignment="1">
      <alignment horizontal="center" vertical="center" wrapText="1"/>
    </xf>
    <xf numFmtId="0" fontId="101" fillId="4" borderId="1"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0" fillId="0" borderId="0" xfId="0" applyAlignment="1">
      <alignment horizontal="center"/>
    </xf>
    <xf numFmtId="0" fontId="100" fillId="37" borderId="1" xfId="0" applyFont="1" applyFill="1" applyBorder="1" applyAlignment="1">
      <alignment horizontal="center" vertical="center" wrapText="1"/>
    </xf>
    <xf numFmtId="0" fontId="108" fillId="36" borderId="0" xfId="0" applyFont="1" applyFill="1" applyAlignment="1">
      <alignment horizontal="center" vertical="center"/>
    </xf>
    <xf numFmtId="0" fontId="63" fillId="15" borderId="0" xfId="0" applyFont="1" applyFill="1" applyAlignment="1">
      <alignment horizontal="center" vertical="center"/>
    </xf>
    <xf numFmtId="0" fontId="75" fillId="37" borderId="1" xfId="0" applyFont="1" applyFill="1" applyBorder="1" applyAlignment="1">
      <alignment horizontal="center" vertical="center" wrapText="1"/>
    </xf>
    <xf numFmtId="0" fontId="1" fillId="15" borderId="0" xfId="0" applyFont="1" applyFill="1" applyAlignment="1">
      <alignment horizontal="center" vertical="center" readingOrder="2"/>
    </xf>
    <xf numFmtId="0" fontId="1" fillId="15" borderId="0" xfId="0" applyFont="1" applyFill="1" applyBorder="1" applyAlignment="1">
      <alignment horizontal="center" vertical="center" readingOrder="2"/>
    </xf>
    <xf numFmtId="0" fontId="101" fillId="6" borderId="1" xfId="0" applyFont="1" applyFill="1" applyBorder="1" applyAlignment="1">
      <alignment horizontal="center" vertical="center" wrapText="1"/>
    </xf>
    <xf numFmtId="0" fontId="61" fillId="0" borderId="5" xfId="0" applyFont="1" applyBorder="1" applyAlignment="1">
      <alignment horizontal="center" vertical="center"/>
    </xf>
    <xf numFmtId="0" fontId="100" fillId="4" borderId="1" xfId="0" applyFont="1" applyFill="1" applyBorder="1" applyAlignment="1">
      <alignment horizontal="center" vertical="center" wrapText="1"/>
    </xf>
    <xf numFmtId="0" fontId="75" fillId="4" borderId="1" xfId="0" applyFont="1" applyFill="1" applyBorder="1" applyAlignment="1">
      <alignment horizontal="center" vertical="center" wrapText="1"/>
    </xf>
    <xf numFmtId="0" fontId="111" fillId="4" borderId="1" xfId="0" applyFont="1" applyFill="1" applyBorder="1" applyAlignment="1">
      <alignment horizontal="center" vertical="center" wrapText="1"/>
    </xf>
    <xf numFmtId="0" fontId="100" fillId="38" borderId="1" xfId="0" applyFont="1" applyFill="1" applyBorder="1" applyAlignment="1">
      <alignment horizontal="center" vertical="center" wrapText="1"/>
    </xf>
    <xf numFmtId="0" fontId="75" fillId="38" borderId="1" xfId="0" applyFont="1" applyFill="1" applyBorder="1" applyAlignment="1">
      <alignment horizontal="center" vertical="center" wrapText="1"/>
    </xf>
    <xf numFmtId="0" fontId="37" fillId="7" borderId="0" xfId="0" applyFont="1" applyFill="1" applyAlignment="1">
      <alignment horizontal="center" vertical="center"/>
    </xf>
    <xf numFmtId="0" fontId="12" fillId="7" borderId="0" xfId="0" applyFont="1" applyFill="1" applyAlignment="1">
      <alignment horizontal="center"/>
    </xf>
    <xf numFmtId="0" fontId="28" fillId="6" borderId="1" xfId="0" applyFont="1" applyFill="1" applyBorder="1" applyAlignment="1">
      <alignment horizontal="right" vertical="center" wrapText="1"/>
    </xf>
    <xf numFmtId="0" fontId="28" fillId="40" borderId="3" xfId="0" applyFont="1" applyFill="1" applyBorder="1" applyAlignment="1">
      <alignment horizontal="center" vertical="center" wrapText="1"/>
    </xf>
    <xf numFmtId="0" fontId="28" fillId="40" borderId="5" xfId="0" applyFont="1" applyFill="1" applyBorder="1" applyAlignment="1">
      <alignment horizontal="center" vertical="center" wrapText="1"/>
    </xf>
    <xf numFmtId="0" fontId="28" fillId="40" borderId="4" xfId="0" applyFont="1" applyFill="1" applyBorder="1" applyAlignment="1">
      <alignment horizontal="center" vertical="center" wrapText="1"/>
    </xf>
    <xf numFmtId="0" fontId="117" fillId="40" borderId="3" xfId="0" applyFont="1" applyFill="1" applyBorder="1" applyAlignment="1">
      <alignment horizontal="center" vertical="center" wrapText="1"/>
    </xf>
    <xf numFmtId="0" fontId="117" fillId="40" borderId="5" xfId="0" applyFont="1" applyFill="1" applyBorder="1" applyAlignment="1">
      <alignment horizontal="center" vertical="center" wrapText="1"/>
    </xf>
    <xf numFmtId="0" fontId="117" fillId="40" borderId="4" xfId="0" applyFont="1" applyFill="1" applyBorder="1" applyAlignment="1">
      <alignment horizontal="center" vertical="center" wrapText="1"/>
    </xf>
    <xf numFmtId="0" fontId="67" fillId="34" borderId="0" xfId="0" applyFont="1" applyFill="1" applyAlignment="1">
      <alignment horizontal="right" vertical="center" indent="14"/>
    </xf>
    <xf numFmtId="0" fontId="67" fillId="34" borderId="13" xfId="0" applyFont="1" applyFill="1" applyBorder="1" applyAlignment="1">
      <alignment horizontal="right" vertical="center" indent="14"/>
    </xf>
  </cellXfs>
  <cellStyles count="2">
    <cellStyle name="Hyperlink" xfId="1" builtinId="8"/>
    <cellStyle name="Normal" xfId="0" builtinId="0"/>
  </cellStyles>
  <dxfs count="1212">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s>
  <tableStyles count="0" defaultTableStyle="TableStyleMedium2" defaultPivotStyle="PivotStyleLight16"/>
  <colors>
    <mruColors>
      <color rgb="FFA80000"/>
      <color rgb="FFFFFF99"/>
      <color rgb="FFC2C2C2"/>
      <color rgb="FFFFFFAF"/>
      <color rgb="FFFFFF66"/>
      <color rgb="FFD8FAD2"/>
      <color rgb="FFB3C9E3"/>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1575;&#1604;&#1575;&#1580;&#1585;&#1575;&#1605;  &#1608;&#1575;&#1604;&#1593;&#1602;&#1575;&#1576;'!T233"/><Relationship Id="rId3" Type="http://schemas.openxmlformats.org/officeDocument/2006/relationships/hyperlink" Target="#'&#1575;&#1604;&#1575;&#1580;&#1585;&#1575;&#1605;  &#1608;&#1575;&#1604;&#1593;&#1602;&#1575;&#1576;'!T6"/><Relationship Id="rId7" Type="http://schemas.openxmlformats.org/officeDocument/2006/relationships/hyperlink" Target="#'&#1575;&#1604;&#1575;&#1580;&#1585;&#1575;&#1605;  &#1608;&#1575;&#1604;&#1593;&#1602;&#1575;&#1576;'!T156"/><Relationship Id="rId2" Type="http://schemas.openxmlformats.org/officeDocument/2006/relationships/hyperlink" Target="#&#1578;&#1593;&#1604;&#1610;&#1605;&#1575;&#1578;!A1"/><Relationship Id="rId1" Type="http://schemas.openxmlformats.org/officeDocument/2006/relationships/hyperlink" Target="#'&#1575;&#1604;&#1575;&#1580;&#1585;&#1575;&#1605;  &#1608;&#1575;&#1604;&#1593;&#1602;&#1575;&#1576;'!T46"/><Relationship Id="rId6" Type="http://schemas.openxmlformats.org/officeDocument/2006/relationships/hyperlink" Target="#'&#1575;&#1604;&#1575;&#1580;&#1585;&#1575;&#1605;  &#1608;&#1575;&#1604;&#1593;&#1602;&#1575;&#1576;'!T200"/><Relationship Id="rId5" Type="http://schemas.openxmlformats.org/officeDocument/2006/relationships/hyperlink" Target="#'&#1575;&#1604;&#1575;&#1580;&#1585;&#1575;&#1605;  &#1608;&#1575;&#1604;&#1593;&#1602;&#1575;&#1576;'!T83"/><Relationship Id="rId4" Type="http://schemas.openxmlformats.org/officeDocument/2006/relationships/hyperlink" Target="#'&#1575;&#1604;&#1575;&#1580;&#1585;&#1575;&#1605;  &#1608;&#1575;&#1604;&#1593;&#1602;&#1575;&#1576;'!T120"/><Relationship Id="rId9" Type="http://schemas.openxmlformats.org/officeDocument/2006/relationships/hyperlink" Target="#'&#1575;&#1604;&#1575;&#1587;&#1574;&#1604;&#1577; &#1575;&#1604;&#1605;&#1602;&#1575;&#1604;&#1610;&#1577; &#1605;&#1578;&#1578;&#1575;&#1576;&#1593;&#1577;'!A1"/></Relationships>
</file>

<file path=xl/drawings/_rels/drawing2.xml.rels><?xml version="1.0" encoding="UTF-8" standalone="yes"?>
<Relationships xmlns="http://schemas.openxmlformats.org/package/2006/relationships"><Relationship Id="rId1" Type="http://schemas.openxmlformats.org/officeDocument/2006/relationships/hyperlink" Target="#'&#1575;&#1604;&#1575;&#1580;&#1585;&#1575;&#1605;  &#1608;&#1575;&#1604;&#1593;&#1602;&#1575;&#1576;'!A1"/></Relationships>
</file>

<file path=xl/drawings/_rels/drawing3.xml.rels><?xml version="1.0" encoding="UTF-8" standalone="yes"?>
<Relationships xmlns="http://schemas.openxmlformats.org/package/2006/relationships"><Relationship Id="rId1" Type="http://schemas.openxmlformats.org/officeDocument/2006/relationships/hyperlink" Target="#'&#1575;&#1604;&#1575;&#1580;&#1585;&#1575;&#1605;  &#1608;&#1575;&#1604;&#1593;&#1602;&#1575;&#1576;'!A1"/></Relationships>
</file>

<file path=xl/drawings/drawing1.xml><?xml version="1.0" encoding="utf-8"?>
<xdr:wsDr xmlns:xdr="http://schemas.openxmlformats.org/drawingml/2006/spreadsheetDrawing" xmlns:a="http://schemas.openxmlformats.org/drawingml/2006/main">
  <xdr:twoCellAnchor>
    <xdr:from>
      <xdr:col>26</xdr:col>
      <xdr:colOff>1693636</xdr:colOff>
      <xdr:row>0</xdr:row>
      <xdr:rowOff>150132</xdr:rowOff>
    </xdr:from>
    <xdr:to>
      <xdr:col>27</xdr:col>
      <xdr:colOff>106136</xdr:colOff>
      <xdr:row>1</xdr:row>
      <xdr:rowOff>197757</xdr:rowOff>
    </xdr:to>
    <xdr:sp macro="" textlink="">
      <xdr:nvSpPr>
        <xdr:cNvPr id="29" name="مستطيل 28">
          <a:hlinkClick xmlns:r="http://schemas.openxmlformats.org/officeDocument/2006/relationships" r:id="rId1" tooltip="الوحدة الثانية"/>
        </xdr:cNvPr>
        <xdr:cNvSpPr/>
      </xdr:nvSpPr>
      <xdr:spPr>
        <a:xfrm>
          <a:off x="11216857714" y="150132"/>
          <a:ext cx="574675"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800" b="1">
              <a:solidFill>
                <a:srgbClr val="C00000"/>
              </a:solidFill>
              <a:latin typeface="+mn-lt"/>
              <a:ea typeface="+mn-ea"/>
              <a:cs typeface="+mn-cs"/>
            </a:rPr>
            <a:t>2</a:t>
          </a:r>
          <a:endParaRPr lang="ar-SA" sz="1800" b="1">
            <a:solidFill>
              <a:srgbClr val="C00000"/>
            </a:solidFill>
            <a:latin typeface="+mn-lt"/>
            <a:ea typeface="+mn-ea"/>
            <a:cs typeface="+mn-cs"/>
          </a:endParaRPr>
        </a:p>
      </xdr:txBody>
    </xdr:sp>
    <xdr:clientData/>
  </xdr:twoCellAnchor>
  <xdr:twoCellAnchor>
    <xdr:from>
      <xdr:col>7</xdr:col>
      <xdr:colOff>17384</xdr:colOff>
      <xdr:row>18</xdr:row>
      <xdr:rowOff>23660</xdr:rowOff>
    </xdr:from>
    <xdr:to>
      <xdr:col>7</xdr:col>
      <xdr:colOff>349247</xdr:colOff>
      <xdr:row>18</xdr:row>
      <xdr:rowOff>114300</xdr:rowOff>
    </xdr:to>
    <xdr:sp macro="" textlink="">
      <xdr:nvSpPr>
        <xdr:cNvPr id="2" name="سهم للأسفل 1">
          <a:extLst>
            <a:ext uri="{FF2B5EF4-FFF2-40B4-BE49-F238E27FC236}">
              <a16:creationId xmlns:a16="http://schemas.microsoft.com/office/drawing/2014/main" xmlns="" id="{00000000-0008-0000-0300-000009000000}"/>
            </a:ext>
          </a:extLst>
        </xdr:cNvPr>
        <xdr:cNvSpPr/>
      </xdr:nvSpPr>
      <xdr:spPr>
        <a:xfrm rot="16200000">
          <a:off x="11230689340" y="45893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30</xdr:row>
      <xdr:rowOff>27061</xdr:rowOff>
    </xdr:from>
    <xdr:to>
      <xdr:col>4</xdr:col>
      <xdr:colOff>248703</xdr:colOff>
      <xdr:row>30</xdr:row>
      <xdr:rowOff>161925</xdr:rowOff>
    </xdr:to>
    <xdr:sp macro="" textlink="">
      <xdr:nvSpPr>
        <xdr:cNvPr id="3" name="سهم للأسفل 2">
          <a:extLst>
            <a:ext uri="{FF2B5EF4-FFF2-40B4-BE49-F238E27FC236}">
              <a16:creationId xmlns:a16="http://schemas.microsoft.com/office/drawing/2014/main" xmlns="" id="{00000000-0008-0000-0300-00000F000000}"/>
            </a:ext>
          </a:extLst>
        </xdr:cNvPr>
        <xdr:cNvSpPr/>
      </xdr:nvSpPr>
      <xdr:spPr>
        <a:xfrm rot="16200000" flipV="1">
          <a:off x="11231488191" y="73520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30</xdr:row>
      <xdr:rowOff>33184</xdr:rowOff>
    </xdr:from>
    <xdr:to>
      <xdr:col>7</xdr:col>
      <xdr:colOff>238125</xdr:colOff>
      <xdr:row>30</xdr:row>
      <xdr:rowOff>152399</xdr:rowOff>
    </xdr:to>
    <xdr:sp macro="" textlink="">
      <xdr:nvSpPr>
        <xdr:cNvPr id="4" name="سهم للأسفل 3">
          <a:extLst>
            <a:ext uri="{FF2B5EF4-FFF2-40B4-BE49-F238E27FC236}">
              <a16:creationId xmlns:a16="http://schemas.microsoft.com/office/drawing/2014/main" xmlns="" id="{00000000-0008-0000-0300-000009000000}"/>
            </a:ext>
          </a:extLst>
        </xdr:cNvPr>
        <xdr:cNvSpPr/>
      </xdr:nvSpPr>
      <xdr:spPr>
        <a:xfrm rot="16200000">
          <a:off x="11230673462" y="73547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18</xdr:row>
      <xdr:rowOff>23332</xdr:rowOff>
    </xdr:from>
    <xdr:to>
      <xdr:col>14</xdr:col>
      <xdr:colOff>233366</xdr:colOff>
      <xdr:row>18</xdr:row>
      <xdr:rowOff>142875</xdr:rowOff>
    </xdr:to>
    <xdr:sp macro="" textlink="">
      <xdr:nvSpPr>
        <xdr:cNvPr id="5" name="سهم للأسفل 4">
          <a:extLst>
            <a:ext uri="{FF2B5EF4-FFF2-40B4-BE49-F238E27FC236}">
              <a16:creationId xmlns:a16="http://schemas.microsoft.com/office/drawing/2014/main" xmlns="" id="{00000000-0008-0000-0300-00000F000000}"/>
            </a:ext>
          </a:extLst>
        </xdr:cNvPr>
        <xdr:cNvSpPr/>
      </xdr:nvSpPr>
      <xdr:spPr>
        <a:xfrm rot="16200000" flipV="1">
          <a:off x="11225845670" y="46431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24</xdr:row>
      <xdr:rowOff>22297</xdr:rowOff>
    </xdr:from>
    <xdr:to>
      <xdr:col>15</xdr:col>
      <xdr:colOff>1054</xdr:colOff>
      <xdr:row>24</xdr:row>
      <xdr:rowOff>142874</xdr:rowOff>
    </xdr:to>
    <xdr:sp macro="" textlink="">
      <xdr:nvSpPr>
        <xdr:cNvPr id="6" name="سهم للأسفل 5">
          <a:extLst>
            <a:ext uri="{FF2B5EF4-FFF2-40B4-BE49-F238E27FC236}">
              <a16:creationId xmlns:a16="http://schemas.microsoft.com/office/drawing/2014/main" xmlns="" id="{00000000-0008-0000-0300-00000F000000}"/>
            </a:ext>
          </a:extLst>
        </xdr:cNvPr>
        <xdr:cNvSpPr/>
      </xdr:nvSpPr>
      <xdr:spPr>
        <a:xfrm rot="16200000" flipV="1">
          <a:off x="11225827959" y="59685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24</xdr:row>
      <xdr:rowOff>28421</xdr:rowOff>
    </xdr:from>
    <xdr:to>
      <xdr:col>17</xdr:col>
      <xdr:colOff>266700</xdr:colOff>
      <xdr:row>24</xdr:row>
      <xdr:rowOff>171449</xdr:rowOff>
    </xdr:to>
    <xdr:sp macro="" textlink="">
      <xdr:nvSpPr>
        <xdr:cNvPr id="7" name="سهم للأسفل 6">
          <a:extLst>
            <a:ext uri="{FF2B5EF4-FFF2-40B4-BE49-F238E27FC236}">
              <a16:creationId xmlns:a16="http://schemas.microsoft.com/office/drawing/2014/main" xmlns="" id="{00000000-0008-0000-0300-000009000000}"/>
            </a:ext>
          </a:extLst>
        </xdr:cNvPr>
        <xdr:cNvSpPr/>
      </xdr:nvSpPr>
      <xdr:spPr>
        <a:xfrm rot="16200000">
          <a:off x="11225007636" y="59768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29</xdr:row>
      <xdr:rowOff>188982</xdr:rowOff>
    </xdr:from>
    <xdr:to>
      <xdr:col>14</xdr:col>
      <xdr:colOff>260611</xdr:colOff>
      <xdr:row>30</xdr:row>
      <xdr:rowOff>133349</xdr:rowOff>
    </xdr:to>
    <xdr:sp macro="" textlink="">
      <xdr:nvSpPr>
        <xdr:cNvPr id="8" name="سهم للأسفل 7">
          <a:extLst>
            <a:ext uri="{FF2B5EF4-FFF2-40B4-BE49-F238E27FC236}">
              <a16:creationId xmlns:a16="http://schemas.microsoft.com/office/drawing/2014/main" xmlns="" id="{00000000-0008-0000-0300-00000F000000}"/>
            </a:ext>
          </a:extLst>
        </xdr:cNvPr>
        <xdr:cNvSpPr/>
      </xdr:nvSpPr>
      <xdr:spPr>
        <a:xfrm rot="16200000" flipV="1">
          <a:off x="11225838673" y="73031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30</xdr:row>
      <xdr:rowOff>45885</xdr:rowOff>
    </xdr:from>
    <xdr:to>
      <xdr:col>17</xdr:col>
      <xdr:colOff>247650</xdr:colOff>
      <xdr:row>30</xdr:row>
      <xdr:rowOff>180974</xdr:rowOff>
    </xdr:to>
    <xdr:sp macro="" textlink="">
      <xdr:nvSpPr>
        <xdr:cNvPr id="9" name="سهم للأسفل 8">
          <a:extLst>
            <a:ext uri="{FF2B5EF4-FFF2-40B4-BE49-F238E27FC236}">
              <a16:creationId xmlns:a16="http://schemas.microsoft.com/office/drawing/2014/main" xmlns="" id="{00000000-0008-0000-0300-000009000000}"/>
            </a:ext>
          </a:extLst>
        </xdr:cNvPr>
        <xdr:cNvSpPr/>
      </xdr:nvSpPr>
      <xdr:spPr>
        <a:xfrm rot="16200000">
          <a:off x="11225030656" y="734290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35</xdr:row>
      <xdr:rowOff>188981</xdr:rowOff>
    </xdr:from>
    <xdr:to>
      <xdr:col>14</xdr:col>
      <xdr:colOff>231088</xdr:colOff>
      <xdr:row>36</xdr:row>
      <xdr:rowOff>161925</xdr:rowOff>
    </xdr:to>
    <xdr:sp macro="" textlink="">
      <xdr:nvSpPr>
        <xdr:cNvPr id="10" name="سهم للأسفل 9">
          <a:extLst>
            <a:ext uri="{FF2B5EF4-FFF2-40B4-BE49-F238E27FC236}">
              <a16:creationId xmlns:a16="http://schemas.microsoft.com/office/drawing/2014/main" xmlns="" id="{00000000-0008-0000-0300-00000F000000}"/>
            </a:ext>
          </a:extLst>
        </xdr:cNvPr>
        <xdr:cNvSpPr/>
      </xdr:nvSpPr>
      <xdr:spPr>
        <a:xfrm rot="16200000" flipV="1">
          <a:off x="11225839146" y="8684797"/>
          <a:ext cx="1539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35</xdr:row>
      <xdr:rowOff>183201</xdr:rowOff>
    </xdr:from>
    <xdr:to>
      <xdr:col>17</xdr:col>
      <xdr:colOff>219075</xdr:colOff>
      <xdr:row>36</xdr:row>
      <xdr:rowOff>161925</xdr:rowOff>
    </xdr:to>
    <xdr:sp macro="" textlink="">
      <xdr:nvSpPr>
        <xdr:cNvPr id="11" name="سهم للأسفل 10">
          <a:extLst>
            <a:ext uri="{FF2B5EF4-FFF2-40B4-BE49-F238E27FC236}">
              <a16:creationId xmlns:a16="http://schemas.microsoft.com/office/drawing/2014/main" xmlns="" id="{00000000-0008-0000-0300-000009000000}"/>
            </a:ext>
          </a:extLst>
        </xdr:cNvPr>
        <xdr:cNvSpPr/>
      </xdr:nvSpPr>
      <xdr:spPr>
        <a:xfrm rot="16200000">
          <a:off x="11225006088" y="8695413"/>
          <a:ext cx="1596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37</xdr:row>
      <xdr:rowOff>37037</xdr:rowOff>
    </xdr:from>
    <xdr:to>
      <xdr:col>16</xdr:col>
      <xdr:colOff>147635</xdr:colOff>
      <xdr:row>37</xdr:row>
      <xdr:rowOff>371475</xdr:rowOff>
    </xdr:to>
    <xdr:sp macro="" textlink="">
      <xdr:nvSpPr>
        <xdr:cNvPr id="12" name="سهم للأسفل 11"/>
        <xdr:cNvSpPr/>
      </xdr:nvSpPr>
      <xdr:spPr>
        <a:xfrm flipV="1">
          <a:off x="11225350615" y="8895287"/>
          <a:ext cx="233360" cy="27728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xdr:col>
      <xdr:colOff>118004</xdr:colOff>
      <xdr:row>0</xdr:row>
      <xdr:rowOff>99219</xdr:rowOff>
    </xdr:from>
    <xdr:to>
      <xdr:col>5</xdr:col>
      <xdr:colOff>165364</xdr:colOff>
      <xdr:row>1</xdr:row>
      <xdr:rowOff>369094</xdr:rowOff>
    </xdr:to>
    <xdr:sp macro="" textlink="">
      <xdr:nvSpPr>
        <xdr:cNvPr id="13" name="مستطيل 12">
          <a:hlinkClick xmlns:r="http://schemas.openxmlformats.org/officeDocument/2006/relationships" r:id="rId2"/>
        </xdr:cNvPr>
        <xdr:cNvSpPr/>
      </xdr:nvSpPr>
      <xdr:spPr>
        <a:xfrm>
          <a:off x="11309152886" y="99219"/>
          <a:ext cx="2904860" cy="448469"/>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AE" sz="2000" b="1">
              <a:solidFill>
                <a:schemeClr val="bg1"/>
              </a:solidFill>
            </a:rPr>
            <a:t>اذهب</a:t>
          </a:r>
          <a:r>
            <a:rPr lang="ar-AE" sz="2000" b="1" baseline="0">
              <a:solidFill>
                <a:schemeClr val="bg1"/>
              </a:solidFill>
            </a:rPr>
            <a:t> </a:t>
          </a:r>
          <a:r>
            <a:rPr lang="ar-SA" sz="2000" b="1" baseline="0">
              <a:solidFill>
                <a:schemeClr val="bg1"/>
              </a:solidFill>
            </a:rPr>
            <a:t>للتعليمات</a:t>
          </a:r>
          <a:endParaRPr lang="ar-SA" sz="2000" b="1">
            <a:solidFill>
              <a:schemeClr val="bg1"/>
            </a:solidFill>
          </a:endParaRPr>
        </a:p>
      </xdr:txBody>
    </xdr:sp>
    <xdr:clientData/>
  </xdr:twoCellAnchor>
  <xdr:twoCellAnchor>
    <xdr:from>
      <xdr:col>7</xdr:col>
      <xdr:colOff>17385</xdr:colOff>
      <xdr:row>12</xdr:row>
      <xdr:rowOff>8938</xdr:rowOff>
    </xdr:from>
    <xdr:to>
      <xdr:col>7</xdr:col>
      <xdr:colOff>338286</xdr:colOff>
      <xdr:row>12</xdr:row>
      <xdr:rowOff>118476</xdr:rowOff>
    </xdr:to>
    <xdr:sp macro="" textlink="">
      <xdr:nvSpPr>
        <xdr:cNvPr id="14" name="سهم للأسفل 13">
          <a:extLst>
            <a:ext uri="{FF2B5EF4-FFF2-40B4-BE49-F238E27FC236}">
              <a16:creationId xmlns:a16="http://schemas.microsoft.com/office/drawing/2014/main" xmlns="" id="{00000000-0008-0000-0300-000009000000}"/>
            </a:ext>
          </a:extLst>
        </xdr:cNvPr>
        <xdr:cNvSpPr/>
      </xdr:nvSpPr>
      <xdr:spPr>
        <a:xfrm rot="16200000">
          <a:off x="11230680608" y="29941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12</xdr:row>
      <xdr:rowOff>20132</xdr:rowOff>
    </xdr:from>
    <xdr:to>
      <xdr:col>4</xdr:col>
      <xdr:colOff>343953</xdr:colOff>
      <xdr:row>12</xdr:row>
      <xdr:rowOff>142597</xdr:rowOff>
    </xdr:to>
    <xdr:sp macro="" textlink="">
      <xdr:nvSpPr>
        <xdr:cNvPr id="15" name="سهم للأسفل 14">
          <a:extLst>
            <a:ext uri="{FF2B5EF4-FFF2-40B4-BE49-F238E27FC236}">
              <a16:creationId xmlns:a16="http://schemas.microsoft.com/office/drawing/2014/main" xmlns="" id="{00000000-0008-0000-0300-00000F000000}"/>
            </a:ext>
          </a:extLst>
        </xdr:cNvPr>
        <xdr:cNvSpPr/>
      </xdr:nvSpPr>
      <xdr:spPr>
        <a:xfrm rot="16200000" flipV="1">
          <a:off x="11231493181" y="3015748"/>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17</xdr:row>
      <xdr:rowOff>184655</xdr:rowOff>
    </xdr:from>
    <xdr:to>
      <xdr:col>5</xdr:col>
      <xdr:colOff>187</xdr:colOff>
      <xdr:row>18</xdr:row>
      <xdr:rowOff>116620</xdr:rowOff>
    </xdr:to>
    <xdr:sp macro="" textlink="">
      <xdr:nvSpPr>
        <xdr:cNvPr id="16" name="سهم للأسفل 15">
          <a:extLst>
            <a:ext uri="{FF2B5EF4-FFF2-40B4-BE49-F238E27FC236}">
              <a16:creationId xmlns:a16="http://schemas.microsoft.com/office/drawing/2014/main" xmlns="" id="{00000000-0008-0000-0300-00000F000000}"/>
            </a:ext>
          </a:extLst>
        </xdr:cNvPr>
        <xdr:cNvSpPr/>
      </xdr:nvSpPr>
      <xdr:spPr>
        <a:xfrm rot="16200000" flipV="1">
          <a:off x="11231493614" y="458087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24</xdr:row>
      <xdr:rowOff>55635</xdr:rowOff>
    </xdr:from>
    <xdr:to>
      <xdr:col>4</xdr:col>
      <xdr:colOff>248703</xdr:colOff>
      <xdr:row>24</xdr:row>
      <xdr:rowOff>161924</xdr:rowOff>
    </xdr:to>
    <xdr:sp macro="" textlink="">
      <xdr:nvSpPr>
        <xdr:cNvPr id="17" name="سهم للأسفل 16">
          <a:extLst>
            <a:ext uri="{FF2B5EF4-FFF2-40B4-BE49-F238E27FC236}">
              <a16:creationId xmlns:a16="http://schemas.microsoft.com/office/drawing/2014/main" xmlns="" id="{00000000-0008-0000-0300-00000F000000}"/>
            </a:ext>
          </a:extLst>
        </xdr:cNvPr>
        <xdr:cNvSpPr/>
      </xdr:nvSpPr>
      <xdr:spPr>
        <a:xfrm rot="16200000" flipV="1">
          <a:off x="11231512004" y="60042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24</xdr:row>
      <xdr:rowOff>42710</xdr:rowOff>
    </xdr:from>
    <xdr:to>
      <xdr:col>7</xdr:col>
      <xdr:colOff>243036</xdr:colOff>
      <xdr:row>24</xdr:row>
      <xdr:rowOff>171450</xdr:rowOff>
    </xdr:to>
    <xdr:sp macro="" textlink="">
      <xdr:nvSpPr>
        <xdr:cNvPr id="18" name="سهم للأسفل 17">
          <a:extLst>
            <a:ext uri="{FF2B5EF4-FFF2-40B4-BE49-F238E27FC236}">
              <a16:creationId xmlns:a16="http://schemas.microsoft.com/office/drawing/2014/main" xmlns="" id="{00000000-0008-0000-0300-000009000000}"/>
            </a:ext>
          </a:extLst>
        </xdr:cNvPr>
        <xdr:cNvSpPr/>
      </xdr:nvSpPr>
      <xdr:spPr>
        <a:xfrm rot="16200000">
          <a:off x="11230679700" y="60005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36</xdr:row>
      <xdr:rowOff>42710</xdr:rowOff>
    </xdr:from>
    <xdr:to>
      <xdr:col>7</xdr:col>
      <xdr:colOff>338286</xdr:colOff>
      <xdr:row>36</xdr:row>
      <xdr:rowOff>152248</xdr:rowOff>
    </xdr:to>
    <xdr:sp macro="" textlink="">
      <xdr:nvSpPr>
        <xdr:cNvPr id="19" name="سهم للأسفل 18">
          <a:extLst>
            <a:ext uri="{FF2B5EF4-FFF2-40B4-BE49-F238E27FC236}">
              <a16:creationId xmlns:a16="http://schemas.microsoft.com/office/drawing/2014/main" xmlns="" id="{00000000-0008-0000-0300-000009000000}"/>
            </a:ext>
          </a:extLst>
        </xdr:cNvPr>
        <xdr:cNvSpPr/>
      </xdr:nvSpPr>
      <xdr:spPr>
        <a:xfrm rot="16200000">
          <a:off x="11230680608" y="86762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36</xdr:row>
      <xdr:rowOff>17536</xdr:rowOff>
    </xdr:from>
    <xdr:to>
      <xdr:col>4</xdr:col>
      <xdr:colOff>343953</xdr:colOff>
      <xdr:row>36</xdr:row>
      <xdr:rowOff>140001</xdr:rowOff>
    </xdr:to>
    <xdr:sp macro="" textlink="">
      <xdr:nvSpPr>
        <xdr:cNvPr id="20" name="سهم للأسفل 19">
          <a:extLst>
            <a:ext uri="{FF2B5EF4-FFF2-40B4-BE49-F238E27FC236}">
              <a16:creationId xmlns:a16="http://schemas.microsoft.com/office/drawing/2014/main" xmlns="" id="{00000000-0008-0000-0300-00000F000000}"/>
            </a:ext>
          </a:extLst>
        </xdr:cNvPr>
        <xdr:cNvSpPr/>
      </xdr:nvSpPr>
      <xdr:spPr>
        <a:xfrm rot="16200000" flipV="1">
          <a:off x="11231493181" y="86614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37</xdr:row>
      <xdr:rowOff>83510</xdr:rowOff>
    </xdr:from>
    <xdr:to>
      <xdr:col>6</xdr:col>
      <xdr:colOff>146919</xdr:colOff>
      <xdr:row>37</xdr:row>
      <xdr:rowOff>363969</xdr:rowOff>
    </xdr:to>
    <xdr:sp macro="" textlink="">
      <xdr:nvSpPr>
        <xdr:cNvPr id="21" name="سهم للأسفل 20"/>
        <xdr:cNvSpPr/>
      </xdr:nvSpPr>
      <xdr:spPr>
        <a:xfrm flipV="1">
          <a:off x="11231009181" y="8941760"/>
          <a:ext cx="218020" cy="232834"/>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11</xdr:row>
      <xdr:rowOff>164946</xdr:rowOff>
    </xdr:from>
    <xdr:to>
      <xdr:col>18</xdr:col>
      <xdr:colOff>9673</xdr:colOff>
      <xdr:row>12</xdr:row>
      <xdr:rowOff>95249</xdr:rowOff>
    </xdr:to>
    <xdr:sp macro="" textlink="">
      <xdr:nvSpPr>
        <xdr:cNvPr id="22" name="سهم للأسفل 21">
          <a:extLst>
            <a:ext uri="{FF2B5EF4-FFF2-40B4-BE49-F238E27FC236}">
              <a16:creationId xmlns:a16="http://schemas.microsoft.com/office/drawing/2014/main" xmlns="" id="{00000000-0008-0000-0300-000009000000}"/>
            </a:ext>
          </a:extLst>
        </xdr:cNvPr>
        <xdr:cNvSpPr/>
      </xdr:nvSpPr>
      <xdr:spPr>
        <a:xfrm rot="16200000">
          <a:off x="11224994864" y="3001809"/>
          <a:ext cx="9222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18</xdr:row>
      <xdr:rowOff>9523</xdr:rowOff>
    </xdr:from>
    <xdr:to>
      <xdr:col>17</xdr:col>
      <xdr:colOff>257175</xdr:colOff>
      <xdr:row>18</xdr:row>
      <xdr:rowOff>190499</xdr:rowOff>
    </xdr:to>
    <xdr:sp macro="" textlink="">
      <xdr:nvSpPr>
        <xdr:cNvPr id="23" name="سهم للأسفل 22">
          <a:extLst>
            <a:ext uri="{FF2B5EF4-FFF2-40B4-BE49-F238E27FC236}">
              <a16:creationId xmlns:a16="http://schemas.microsoft.com/office/drawing/2014/main" xmlns="" id="{00000000-0008-0000-0300-000009000000}"/>
            </a:ext>
          </a:extLst>
        </xdr:cNvPr>
        <xdr:cNvSpPr/>
      </xdr:nvSpPr>
      <xdr:spPr>
        <a:xfrm rot="16200000">
          <a:off x="11224993068" y="462950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24</xdr:col>
      <xdr:colOff>95251</xdr:colOff>
      <xdr:row>499</xdr:row>
      <xdr:rowOff>23812</xdr:rowOff>
    </xdr:from>
    <xdr:to>
      <xdr:col>24</xdr:col>
      <xdr:colOff>494388</xdr:colOff>
      <xdr:row>501</xdr:row>
      <xdr:rowOff>148165</xdr:rowOff>
    </xdr:to>
    <xdr:sp macro="" textlink="">
      <xdr:nvSpPr>
        <xdr:cNvPr id="24" name="سهم للأسفل 23"/>
        <xdr:cNvSpPr/>
      </xdr:nvSpPr>
      <xdr:spPr>
        <a:xfrm>
          <a:off x="11219822262" y="125391862"/>
          <a:ext cx="399137" cy="505353"/>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1" anchor="t"/>
        <a:lstStyle/>
        <a:p>
          <a:pPr algn="r" rtl="1"/>
          <a:endParaRPr lang="ar-SA"/>
        </a:p>
      </xdr:txBody>
    </xdr:sp>
    <xdr:clientData/>
  </xdr:twoCellAnchor>
  <xdr:twoCellAnchor>
    <xdr:from>
      <xdr:col>24</xdr:col>
      <xdr:colOff>81644</xdr:colOff>
      <xdr:row>535</xdr:row>
      <xdr:rowOff>418419</xdr:rowOff>
    </xdr:from>
    <xdr:to>
      <xdr:col>24</xdr:col>
      <xdr:colOff>480781</xdr:colOff>
      <xdr:row>538</xdr:row>
      <xdr:rowOff>0</xdr:rowOff>
    </xdr:to>
    <xdr:sp macro="" textlink="">
      <xdr:nvSpPr>
        <xdr:cNvPr id="25" name="سهم للأسفل 24"/>
        <xdr:cNvSpPr/>
      </xdr:nvSpPr>
      <xdr:spPr>
        <a:xfrm>
          <a:off x="11219835869" y="134597094"/>
          <a:ext cx="399137" cy="524556"/>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1" anchor="t"/>
        <a:lstStyle/>
        <a:p>
          <a:pPr algn="r" rtl="1"/>
          <a:endParaRPr lang="ar-SA"/>
        </a:p>
      </xdr:txBody>
    </xdr:sp>
    <xdr:clientData/>
  </xdr:twoCellAnchor>
  <xdr:twoCellAnchor>
    <xdr:from>
      <xdr:col>1</xdr:col>
      <xdr:colOff>47625</xdr:colOff>
      <xdr:row>573</xdr:row>
      <xdr:rowOff>111125</xdr:rowOff>
    </xdr:from>
    <xdr:to>
      <xdr:col>5</xdr:col>
      <xdr:colOff>201083</xdr:colOff>
      <xdr:row>576</xdr:row>
      <xdr:rowOff>95250</xdr:rowOff>
    </xdr:to>
    <xdr:sp macro="" textlink="">
      <xdr:nvSpPr>
        <xdr:cNvPr id="26" name="مستطيل 25"/>
        <xdr:cNvSpPr/>
      </xdr:nvSpPr>
      <xdr:spPr>
        <a:xfrm>
          <a:off x="11231231242" y="144262475"/>
          <a:ext cx="3010958" cy="52705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ctr" rtl="1"/>
          <a:r>
            <a:rPr lang="ar-AE" sz="2000" b="1">
              <a:solidFill>
                <a:srgbClr val="0070C0"/>
              </a:solidFill>
            </a:rPr>
            <a:t>اذهب</a:t>
          </a:r>
          <a:r>
            <a:rPr lang="ar-AE" sz="2000" b="1" baseline="0">
              <a:solidFill>
                <a:srgbClr val="0070C0"/>
              </a:solidFill>
            </a:rPr>
            <a:t> لمواد القانون الاخرى</a:t>
          </a:r>
          <a:endParaRPr lang="ar-SA" sz="2000" b="1">
            <a:solidFill>
              <a:srgbClr val="0070C0"/>
            </a:solidFill>
          </a:endParaRPr>
        </a:p>
      </xdr:txBody>
    </xdr:sp>
    <xdr:clientData/>
  </xdr:twoCellAnchor>
  <xdr:twoCellAnchor>
    <xdr:from>
      <xdr:col>4</xdr:col>
      <xdr:colOff>30995</xdr:colOff>
      <xdr:row>330</xdr:row>
      <xdr:rowOff>46111</xdr:rowOff>
    </xdr:from>
    <xdr:to>
      <xdr:col>4</xdr:col>
      <xdr:colOff>343953</xdr:colOff>
      <xdr:row>330</xdr:row>
      <xdr:rowOff>168576</xdr:rowOff>
    </xdr:to>
    <xdr:sp macro="" textlink="">
      <xdr:nvSpPr>
        <xdr:cNvPr id="27" name="سهم للأسفل 26">
          <a:extLst>
            <a:ext uri="{FF2B5EF4-FFF2-40B4-BE49-F238E27FC236}">
              <a16:creationId xmlns:a16="http://schemas.microsoft.com/office/drawing/2014/main" xmlns="" id="{00000000-0008-0000-0300-00000F000000}"/>
            </a:ext>
          </a:extLst>
        </xdr:cNvPr>
        <xdr:cNvSpPr/>
      </xdr:nvSpPr>
      <xdr:spPr>
        <a:xfrm rot="16200000" flipV="1">
          <a:off x="11231493181" y="82232577"/>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407</xdr:row>
      <xdr:rowOff>46111</xdr:rowOff>
    </xdr:from>
    <xdr:to>
      <xdr:col>4</xdr:col>
      <xdr:colOff>343953</xdr:colOff>
      <xdr:row>407</xdr:row>
      <xdr:rowOff>168576</xdr:rowOff>
    </xdr:to>
    <xdr:sp macro="" textlink="">
      <xdr:nvSpPr>
        <xdr:cNvPr id="28" name="سهم للأسفل 27">
          <a:extLst>
            <a:ext uri="{FF2B5EF4-FFF2-40B4-BE49-F238E27FC236}">
              <a16:creationId xmlns:a16="http://schemas.microsoft.com/office/drawing/2014/main" xmlns="" id="{00000000-0008-0000-0300-00000F000000}"/>
            </a:ext>
          </a:extLst>
        </xdr:cNvPr>
        <xdr:cNvSpPr/>
      </xdr:nvSpPr>
      <xdr:spPr>
        <a:xfrm rot="16200000" flipV="1">
          <a:off x="11231493181" y="101768352"/>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27</xdr:col>
      <xdr:colOff>106136</xdr:colOff>
      <xdr:row>0</xdr:row>
      <xdr:rowOff>150132</xdr:rowOff>
    </xdr:from>
    <xdr:to>
      <xdr:col>28</xdr:col>
      <xdr:colOff>260350</xdr:colOff>
      <xdr:row>1</xdr:row>
      <xdr:rowOff>197757</xdr:rowOff>
    </xdr:to>
    <xdr:sp macro="" textlink="">
      <xdr:nvSpPr>
        <xdr:cNvPr id="30" name="مستطيل 29">
          <a:hlinkClick xmlns:r="http://schemas.openxmlformats.org/officeDocument/2006/relationships" r:id="rId3" tooltip="الوحدة الاولى"/>
        </xdr:cNvPr>
        <xdr:cNvSpPr/>
      </xdr:nvSpPr>
      <xdr:spPr>
        <a:xfrm>
          <a:off x="11216427275" y="150132"/>
          <a:ext cx="430439"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2000" b="1">
              <a:solidFill>
                <a:srgbClr val="C00000"/>
              </a:solidFill>
              <a:latin typeface="+mn-lt"/>
              <a:ea typeface="+mn-ea"/>
              <a:cs typeface="+mn-cs"/>
            </a:rPr>
            <a:t>1</a:t>
          </a:r>
          <a:endParaRPr lang="ar-SA" sz="2000" b="1">
            <a:solidFill>
              <a:srgbClr val="C00000"/>
            </a:solidFill>
            <a:latin typeface="+mn-lt"/>
            <a:ea typeface="+mn-ea"/>
            <a:cs typeface="+mn-cs"/>
          </a:endParaRPr>
        </a:p>
      </xdr:txBody>
    </xdr:sp>
    <xdr:clientData/>
  </xdr:twoCellAnchor>
  <xdr:twoCellAnchor>
    <xdr:from>
      <xdr:col>26</xdr:col>
      <xdr:colOff>810986</xdr:colOff>
      <xdr:row>0</xdr:row>
      <xdr:rowOff>158296</xdr:rowOff>
    </xdr:from>
    <xdr:to>
      <xdr:col>26</xdr:col>
      <xdr:colOff>1237343</xdr:colOff>
      <xdr:row>1</xdr:row>
      <xdr:rowOff>205921</xdr:rowOff>
    </xdr:to>
    <xdr:sp macro="" textlink="">
      <xdr:nvSpPr>
        <xdr:cNvPr id="31" name="مستطيل 30">
          <a:hlinkClick xmlns:r="http://schemas.openxmlformats.org/officeDocument/2006/relationships" r:id="rId4" tooltip="الوحدة الثالثة B"/>
        </xdr:cNvPr>
        <xdr:cNvSpPr/>
      </xdr:nvSpPr>
      <xdr:spPr>
        <a:xfrm>
          <a:off x="11295781751" y="158296"/>
          <a:ext cx="426357" cy="226219"/>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600" b="1">
              <a:solidFill>
                <a:srgbClr val="C00000"/>
              </a:solidFill>
              <a:latin typeface="+mn-lt"/>
              <a:ea typeface="+mn-ea"/>
              <a:cs typeface="+mn-cs"/>
            </a:rPr>
            <a:t>4</a:t>
          </a:r>
          <a:endParaRPr lang="ar-SA" sz="1600" b="1">
            <a:solidFill>
              <a:srgbClr val="C00000"/>
            </a:solidFill>
            <a:latin typeface="+mn-lt"/>
            <a:ea typeface="+mn-ea"/>
            <a:cs typeface="+mn-cs"/>
          </a:endParaRPr>
        </a:p>
      </xdr:txBody>
    </xdr:sp>
    <xdr:clientData/>
  </xdr:twoCellAnchor>
  <xdr:twoCellAnchor>
    <xdr:from>
      <xdr:col>26</xdr:col>
      <xdr:colOff>1257300</xdr:colOff>
      <xdr:row>0</xdr:row>
      <xdr:rowOff>155575</xdr:rowOff>
    </xdr:from>
    <xdr:to>
      <xdr:col>26</xdr:col>
      <xdr:colOff>1683657</xdr:colOff>
      <xdr:row>1</xdr:row>
      <xdr:rowOff>203200</xdr:rowOff>
    </xdr:to>
    <xdr:sp macro="" textlink="">
      <xdr:nvSpPr>
        <xdr:cNvPr id="32" name="مستطيل 31">
          <a:hlinkClick xmlns:r="http://schemas.openxmlformats.org/officeDocument/2006/relationships" r:id="rId5" tooltip="الوحدة الثالثةA "/>
        </xdr:cNvPr>
        <xdr:cNvSpPr/>
      </xdr:nvSpPr>
      <xdr:spPr>
        <a:xfrm>
          <a:off x="11217442368" y="155575"/>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600" b="1">
              <a:solidFill>
                <a:srgbClr val="C00000"/>
              </a:solidFill>
              <a:latin typeface="+mn-lt"/>
              <a:ea typeface="+mn-ea"/>
              <a:cs typeface="+mn-cs"/>
            </a:rPr>
            <a:t>3</a:t>
          </a:r>
          <a:endParaRPr lang="ar-SA" sz="1600" b="1">
            <a:solidFill>
              <a:srgbClr val="C00000"/>
            </a:solidFill>
            <a:latin typeface="+mn-lt"/>
            <a:ea typeface="+mn-ea"/>
            <a:cs typeface="+mn-cs"/>
          </a:endParaRPr>
        </a:p>
      </xdr:txBody>
    </xdr:sp>
    <xdr:clientData/>
  </xdr:twoCellAnchor>
  <xdr:twoCellAnchor>
    <xdr:from>
      <xdr:col>25</xdr:col>
      <xdr:colOff>579211</xdr:colOff>
      <xdr:row>0</xdr:row>
      <xdr:rowOff>142875</xdr:rowOff>
    </xdr:from>
    <xdr:to>
      <xdr:col>26</xdr:col>
      <xdr:colOff>319768</xdr:colOff>
      <xdr:row>1</xdr:row>
      <xdr:rowOff>190500</xdr:rowOff>
    </xdr:to>
    <xdr:sp macro="" textlink="">
      <xdr:nvSpPr>
        <xdr:cNvPr id="33" name="مستطيل 32">
          <a:hlinkClick xmlns:r="http://schemas.openxmlformats.org/officeDocument/2006/relationships" r:id="rId6" tooltip="الوحدة الخامسة"/>
        </xdr:cNvPr>
        <xdr:cNvSpPr/>
      </xdr:nvSpPr>
      <xdr:spPr>
        <a:xfrm>
          <a:off x="11218806257" y="142875"/>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2400" b="1">
              <a:solidFill>
                <a:srgbClr val="C00000"/>
              </a:solidFill>
              <a:latin typeface="+mn-lt"/>
              <a:ea typeface="+mn-ea"/>
              <a:cs typeface="+mn-cs"/>
            </a:rPr>
            <a:t>6</a:t>
          </a:r>
          <a:endParaRPr lang="ar-SA" sz="2000" b="1">
            <a:solidFill>
              <a:srgbClr val="C00000"/>
            </a:solidFill>
            <a:latin typeface="+mn-lt"/>
            <a:ea typeface="+mn-ea"/>
            <a:cs typeface="+mn-cs"/>
          </a:endParaRPr>
        </a:p>
      </xdr:txBody>
    </xdr:sp>
    <xdr:clientData/>
  </xdr:twoCellAnchor>
  <xdr:twoCellAnchor>
    <xdr:from>
      <xdr:col>26</xdr:col>
      <xdr:colOff>360589</xdr:colOff>
      <xdr:row>0</xdr:row>
      <xdr:rowOff>156482</xdr:rowOff>
    </xdr:from>
    <xdr:to>
      <xdr:col>26</xdr:col>
      <xdr:colOff>786946</xdr:colOff>
      <xdr:row>1</xdr:row>
      <xdr:rowOff>204107</xdr:rowOff>
    </xdr:to>
    <xdr:sp macro="" textlink="">
      <xdr:nvSpPr>
        <xdr:cNvPr id="34" name="مستطيل 33">
          <a:hlinkClick xmlns:r="http://schemas.openxmlformats.org/officeDocument/2006/relationships" r:id="rId7" tooltip="الوحدة الرابعة"/>
        </xdr:cNvPr>
        <xdr:cNvSpPr/>
      </xdr:nvSpPr>
      <xdr:spPr>
        <a:xfrm>
          <a:off x="11218339079" y="156482"/>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2000">
              <a:solidFill>
                <a:srgbClr val="C00000"/>
              </a:solidFill>
              <a:latin typeface="+mn-lt"/>
              <a:ea typeface="+mn-ea"/>
              <a:cs typeface="+mn-cs"/>
            </a:rPr>
            <a:t>5</a:t>
          </a:r>
          <a:endParaRPr lang="ar-SA" sz="2000">
            <a:solidFill>
              <a:srgbClr val="C00000"/>
            </a:solidFill>
            <a:latin typeface="+mn-lt"/>
            <a:ea typeface="+mn-ea"/>
            <a:cs typeface="+mn-cs"/>
          </a:endParaRPr>
        </a:p>
      </xdr:txBody>
    </xdr:sp>
    <xdr:clientData/>
  </xdr:twoCellAnchor>
  <xdr:twoCellAnchor>
    <xdr:from>
      <xdr:col>25</xdr:col>
      <xdr:colOff>96612</xdr:colOff>
      <xdr:row>0</xdr:row>
      <xdr:rowOff>153761</xdr:rowOff>
    </xdr:from>
    <xdr:to>
      <xdr:col>25</xdr:col>
      <xdr:colOff>528412</xdr:colOff>
      <xdr:row>1</xdr:row>
      <xdr:rowOff>201386</xdr:rowOff>
    </xdr:to>
    <xdr:sp macro="" textlink="">
      <xdr:nvSpPr>
        <xdr:cNvPr id="36" name="مستطيل 35">
          <a:hlinkClick xmlns:r="http://schemas.openxmlformats.org/officeDocument/2006/relationships" r:id="rId8" tooltip="الوحدة السابعة"/>
        </xdr:cNvPr>
        <xdr:cNvSpPr/>
      </xdr:nvSpPr>
      <xdr:spPr>
        <a:xfrm>
          <a:off x="11219283413" y="153761"/>
          <a:ext cx="431800"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1600">
              <a:solidFill>
                <a:schemeClr val="dk1"/>
              </a:solidFill>
              <a:latin typeface="+mn-lt"/>
              <a:ea typeface="+mn-ea"/>
              <a:cs typeface="+mn-cs"/>
            </a:rPr>
            <a:t>7</a:t>
          </a:r>
        </a:p>
      </xdr:txBody>
    </xdr:sp>
    <xdr:clientData/>
  </xdr:twoCellAnchor>
  <xdr:twoCellAnchor>
    <xdr:from>
      <xdr:col>23</xdr:col>
      <xdr:colOff>1873250</xdr:colOff>
      <xdr:row>1</xdr:row>
      <xdr:rowOff>95250</xdr:rowOff>
    </xdr:from>
    <xdr:to>
      <xdr:col>24</xdr:col>
      <xdr:colOff>523873</xdr:colOff>
      <xdr:row>1</xdr:row>
      <xdr:rowOff>95250</xdr:rowOff>
    </xdr:to>
    <xdr:cxnSp macro="">
      <xdr:nvCxnSpPr>
        <xdr:cNvPr id="44" name="رابط كسهم مستقيم 43"/>
        <xdr:cNvCxnSpPr/>
      </xdr:nvCxnSpPr>
      <xdr:spPr>
        <a:xfrm flipH="1">
          <a:off x="11219811827" y="276225"/>
          <a:ext cx="584198" cy="0"/>
        </a:xfrm>
        <a:prstGeom prst="straightConnector1">
          <a:avLst/>
        </a:prstGeom>
        <a:ln>
          <a:solidFill>
            <a:srgbClr val="FFFF00"/>
          </a:solidFill>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14</xdr:col>
      <xdr:colOff>0</xdr:colOff>
      <xdr:row>12</xdr:row>
      <xdr:rowOff>35719</xdr:rowOff>
    </xdr:from>
    <xdr:to>
      <xdr:col>14</xdr:col>
      <xdr:colOff>252413</xdr:colOff>
      <xdr:row>12</xdr:row>
      <xdr:rowOff>155258</xdr:rowOff>
    </xdr:to>
    <xdr:sp macro="" textlink="">
      <xdr:nvSpPr>
        <xdr:cNvPr id="45" name="سهم للأسفل 44">
          <a:extLst>
            <a:ext uri="{FF2B5EF4-FFF2-40B4-BE49-F238E27FC236}">
              <a16:creationId xmlns:a16="http://schemas.microsoft.com/office/drawing/2014/main" xmlns="" id="{00000000-0008-0000-0300-00000F000000}"/>
            </a:ext>
          </a:extLst>
        </xdr:cNvPr>
        <xdr:cNvSpPr/>
      </xdr:nvSpPr>
      <xdr:spPr>
        <a:xfrm rot="16200000" flipV="1">
          <a:off x="11225864724" y="30268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57</xdr:row>
      <xdr:rowOff>87158</xdr:rowOff>
    </xdr:from>
    <xdr:to>
      <xdr:col>7</xdr:col>
      <xdr:colOff>273047</xdr:colOff>
      <xdr:row>57</xdr:row>
      <xdr:rowOff>177798</xdr:rowOff>
    </xdr:to>
    <xdr:sp macro="" textlink="">
      <xdr:nvSpPr>
        <xdr:cNvPr id="46" name="سهم للأسفل 45">
          <a:extLst>
            <a:ext uri="{FF2B5EF4-FFF2-40B4-BE49-F238E27FC236}">
              <a16:creationId xmlns:a16="http://schemas.microsoft.com/office/drawing/2014/main" xmlns="" id="{00000000-0008-0000-0300-000009000000}"/>
            </a:ext>
          </a:extLst>
        </xdr:cNvPr>
        <xdr:cNvSpPr/>
      </xdr:nvSpPr>
      <xdr:spPr>
        <a:xfrm rot="16200000">
          <a:off x="11265333882" y="13530146"/>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69</xdr:row>
      <xdr:rowOff>27061</xdr:rowOff>
    </xdr:from>
    <xdr:to>
      <xdr:col>4</xdr:col>
      <xdr:colOff>248703</xdr:colOff>
      <xdr:row>69</xdr:row>
      <xdr:rowOff>161925</xdr:rowOff>
    </xdr:to>
    <xdr:sp macro="" textlink="">
      <xdr:nvSpPr>
        <xdr:cNvPr id="47" name="سهم للأسفل 46">
          <a:extLst>
            <a:ext uri="{FF2B5EF4-FFF2-40B4-BE49-F238E27FC236}">
              <a16:creationId xmlns:a16="http://schemas.microsoft.com/office/drawing/2014/main" xmlns="" id="{00000000-0008-0000-0300-00000F000000}"/>
            </a:ext>
          </a:extLst>
        </xdr:cNvPr>
        <xdr:cNvSpPr/>
      </xdr:nvSpPr>
      <xdr:spPr>
        <a:xfrm rot="16200000" flipV="1">
          <a:off x="11231483429" y="165388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69</xdr:row>
      <xdr:rowOff>33184</xdr:rowOff>
    </xdr:from>
    <xdr:to>
      <xdr:col>7</xdr:col>
      <xdr:colOff>238125</xdr:colOff>
      <xdr:row>69</xdr:row>
      <xdr:rowOff>152399</xdr:rowOff>
    </xdr:to>
    <xdr:sp macro="" textlink="">
      <xdr:nvSpPr>
        <xdr:cNvPr id="48" name="سهم للأسفل 47">
          <a:extLst>
            <a:ext uri="{FF2B5EF4-FFF2-40B4-BE49-F238E27FC236}">
              <a16:creationId xmlns:a16="http://schemas.microsoft.com/office/drawing/2014/main" xmlns="" id="{00000000-0008-0000-0300-000009000000}"/>
            </a:ext>
          </a:extLst>
        </xdr:cNvPr>
        <xdr:cNvSpPr/>
      </xdr:nvSpPr>
      <xdr:spPr>
        <a:xfrm rot="16200000">
          <a:off x="11230673462" y="165368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51</xdr:row>
      <xdr:rowOff>8938</xdr:rowOff>
    </xdr:from>
    <xdr:to>
      <xdr:col>7</xdr:col>
      <xdr:colOff>338286</xdr:colOff>
      <xdr:row>51</xdr:row>
      <xdr:rowOff>118476</xdr:rowOff>
    </xdr:to>
    <xdr:sp macro="" textlink="">
      <xdr:nvSpPr>
        <xdr:cNvPr id="49" name="سهم للأسفل 48">
          <a:extLst>
            <a:ext uri="{FF2B5EF4-FFF2-40B4-BE49-F238E27FC236}">
              <a16:creationId xmlns:a16="http://schemas.microsoft.com/office/drawing/2014/main" xmlns="" id="{00000000-0008-0000-0300-000009000000}"/>
            </a:ext>
          </a:extLst>
        </xdr:cNvPr>
        <xdr:cNvSpPr/>
      </xdr:nvSpPr>
      <xdr:spPr>
        <a:xfrm rot="16200000">
          <a:off x="11230680608" y="121000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57</xdr:row>
      <xdr:rowOff>84111</xdr:rowOff>
    </xdr:from>
    <xdr:to>
      <xdr:col>5</xdr:col>
      <xdr:colOff>187</xdr:colOff>
      <xdr:row>58</xdr:row>
      <xdr:rowOff>10784</xdr:rowOff>
    </xdr:to>
    <xdr:sp macro="" textlink="">
      <xdr:nvSpPr>
        <xdr:cNvPr id="50" name="سهم للأسفل 49">
          <a:extLst>
            <a:ext uri="{FF2B5EF4-FFF2-40B4-BE49-F238E27FC236}">
              <a16:creationId xmlns:a16="http://schemas.microsoft.com/office/drawing/2014/main" xmlns="" id="{00000000-0008-0000-0300-00000F000000}"/>
            </a:ext>
          </a:extLst>
        </xdr:cNvPr>
        <xdr:cNvSpPr/>
      </xdr:nvSpPr>
      <xdr:spPr>
        <a:xfrm rot="16200000" flipV="1">
          <a:off x="11266138156" y="13546018"/>
          <a:ext cx="117173" cy="244359"/>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63</xdr:row>
      <xdr:rowOff>55635</xdr:rowOff>
    </xdr:from>
    <xdr:to>
      <xdr:col>4</xdr:col>
      <xdr:colOff>248703</xdr:colOff>
      <xdr:row>63</xdr:row>
      <xdr:rowOff>161924</xdr:rowOff>
    </xdr:to>
    <xdr:sp macro="" textlink="">
      <xdr:nvSpPr>
        <xdr:cNvPr id="51" name="سهم للأسفل 50">
          <a:extLst>
            <a:ext uri="{FF2B5EF4-FFF2-40B4-BE49-F238E27FC236}">
              <a16:creationId xmlns:a16="http://schemas.microsoft.com/office/drawing/2014/main" xmlns="" id="{00000000-0008-0000-0300-00000F000000}"/>
            </a:ext>
          </a:extLst>
        </xdr:cNvPr>
        <xdr:cNvSpPr/>
      </xdr:nvSpPr>
      <xdr:spPr>
        <a:xfrm rot="16200000" flipV="1">
          <a:off x="11231507241" y="1508631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63</xdr:row>
      <xdr:rowOff>42710</xdr:rowOff>
    </xdr:from>
    <xdr:to>
      <xdr:col>7</xdr:col>
      <xdr:colOff>243036</xdr:colOff>
      <xdr:row>63</xdr:row>
      <xdr:rowOff>171450</xdr:rowOff>
    </xdr:to>
    <xdr:sp macro="" textlink="">
      <xdr:nvSpPr>
        <xdr:cNvPr id="52" name="سهم للأسفل 51">
          <a:extLst>
            <a:ext uri="{FF2B5EF4-FFF2-40B4-BE49-F238E27FC236}">
              <a16:creationId xmlns:a16="http://schemas.microsoft.com/office/drawing/2014/main" xmlns="" id="{00000000-0008-0000-0300-000009000000}"/>
            </a:ext>
          </a:extLst>
        </xdr:cNvPr>
        <xdr:cNvSpPr/>
      </xdr:nvSpPr>
      <xdr:spPr>
        <a:xfrm rot="16200000">
          <a:off x="11230670175" y="1508744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75</xdr:row>
      <xdr:rowOff>42710</xdr:rowOff>
    </xdr:from>
    <xdr:to>
      <xdr:col>7</xdr:col>
      <xdr:colOff>338286</xdr:colOff>
      <xdr:row>75</xdr:row>
      <xdr:rowOff>152248</xdr:rowOff>
    </xdr:to>
    <xdr:sp macro="" textlink="">
      <xdr:nvSpPr>
        <xdr:cNvPr id="53" name="سهم للأسفل 52">
          <a:extLst>
            <a:ext uri="{FF2B5EF4-FFF2-40B4-BE49-F238E27FC236}">
              <a16:creationId xmlns:a16="http://schemas.microsoft.com/office/drawing/2014/main" xmlns="" id="{00000000-0008-0000-0300-000009000000}"/>
            </a:ext>
          </a:extLst>
        </xdr:cNvPr>
        <xdr:cNvSpPr/>
      </xdr:nvSpPr>
      <xdr:spPr>
        <a:xfrm rot="16200000">
          <a:off x="11230680608" y="1796309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75</xdr:row>
      <xdr:rowOff>17536</xdr:rowOff>
    </xdr:from>
    <xdr:to>
      <xdr:col>4</xdr:col>
      <xdr:colOff>343953</xdr:colOff>
      <xdr:row>75</xdr:row>
      <xdr:rowOff>140001</xdr:rowOff>
    </xdr:to>
    <xdr:sp macro="" textlink="">
      <xdr:nvSpPr>
        <xdr:cNvPr id="54" name="سهم للأسفل 53">
          <a:extLst>
            <a:ext uri="{FF2B5EF4-FFF2-40B4-BE49-F238E27FC236}">
              <a16:creationId xmlns:a16="http://schemas.microsoft.com/office/drawing/2014/main" xmlns="" id="{00000000-0008-0000-0300-00000F000000}"/>
            </a:ext>
          </a:extLst>
        </xdr:cNvPr>
        <xdr:cNvSpPr/>
      </xdr:nvSpPr>
      <xdr:spPr>
        <a:xfrm rot="16200000" flipV="1">
          <a:off x="11231493181" y="1794835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76</xdr:row>
      <xdr:rowOff>83510</xdr:rowOff>
    </xdr:from>
    <xdr:to>
      <xdr:col>6</xdr:col>
      <xdr:colOff>146919</xdr:colOff>
      <xdr:row>76</xdr:row>
      <xdr:rowOff>363969</xdr:rowOff>
    </xdr:to>
    <xdr:sp macro="" textlink="">
      <xdr:nvSpPr>
        <xdr:cNvPr id="55" name="سهم للأسفل 54"/>
        <xdr:cNvSpPr/>
      </xdr:nvSpPr>
      <xdr:spPr>
        <a:xfrm flipV="1">
          <a:off x="11231009181" y="1826673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57</xdr:row>
      <xdr:rowOff>23332</xdr:rowOff>
    </xdr:from>
    <xdr:to>
      <xdr:col>14</xdr:col>
      <xdr:colOff>233366</xdr:colOff>
      <xdr:row>57</xdr:row>
      <xdr:rowOff>142875</xdr:rowOff>
    </xdr:to>
    <xdr:sp macro="" textlink="">
      <xdr:nvSpPr>
        <xdr:cNvPr id="56" name="سهم للأسفل 55">
          <a:extLst>
            <a:ext uri="{FF2B5EF4-FFF2-40B4-BE49-F238E27FC236}">
              <a16:creationId xmlns:a16="http://schemas.microsoft.com/office/drawing/2014/main" xmlns="" id="{00000000-0008-0000-0300-00000F000000}"/>
            </a:ext>
          </a:extLst>
        </xdr:cNvPr>
        <xdr:cNvSpPr/>
      </xdr:nvSpPr>
      <xdr:spPr>
        <a:xfrm rot="16200000" flipV="1">
          <a:off x="11225845670" y="13615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63</xdr:row>
      <xdr:rowOff>22297</xdr:rowOff>
    </xdr:from>
    <xdr:to>
      <xdr:col>15</xdr:col>
      <xdr:colOff>1054</xdr:colOff>
      <xdr:row>63</xdr:row>
      <xdr:rowOff>142874</xdr:rowOff>
    </xdr:to>
    <xdr:sp macro="" textlink="">
      <xdr:nvSpPr>
        <xdr:cNvPr id="57" name="سهم للأسفل 56">
          <a:extLst>
            <a:ext uri="{FF2B5EF4-FFF2-40B4-BE49-F238E27FC236}">
              <a16:creationId xmlns:a16="http://schemas.microsoft.com/office/drawing/2014/main" xmlns="" id="{00000000-0008-0000-0300-00000F000000}"/>
            </a:ext>
          </a:extLst>
        </xdr:cNvPr>
        <xdr:cNvSpPr/>
      </xdr:nvSpPr>
      <xdr:spPr>
        <a:xfrm rot="16200000" flipV="1">
          <a:off x="11225827959" y="150458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63</xdr:row>
      <xdr:rowOff>28421</xdr:rowOff>
    </xdr:from>
    <xdr:to>
      <xdr:col>17</xdr:col>
      <xdr:colOff>266700</xdr:colOff>
      <xdr:row>63</xdr:row>
      <xdr:rowOff>171449</xdr:rowOff>
    </xdr:to>
    <xdr:sp macro="" textlink="">
      <xdr:nvSpPr>
        <xdr:cNvPr id="58" name="سهم للأسفل 57">
          <a:extLst>
            <a:ext uri="{FF2B5EF4-FFF2-40B4-BE49-F238E27FC236}">
              <a16:creationId xmlns:a16="http://schemas.microsoft.com/office/drawing/2014/main" xmlns="" id="{00000000-0008-0000-0300-000009000000}"/>
            </a:ext>
          </a:extLst>
        </xdr:cNvPr>
        <xdr:cNvSpPr/>
      </xdr:nvSpPr>
      <xdr:spPr>
        <a:xfrm rot="16200000">
          <a:off x="11224998111" y="1506371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68</xdr:row>
      <xdr:rowOff>188982</xdr:rowOff>
    </xdr:from>
    <xdr:to>
      <xdr:col>14</xdr:col>
      <xdr:colOff>260611</xdr:colOff>
      <xdr:row>69</xdr:row>
      <xdr:rowOff>133349</xdr:rowOff>
    </xdr:to>
    <xdr:sp macro="" textlink="">
      <xdr:nvSpPr>
        <xdr:cNvPr id="59" name="سهم للأسفل 58">
          <a:extLst>
            <a:ext uri="{FF2B5EF4-FFF2-40B4-BE49-F238E27FC236}">
              <a16:creationId xmlns:a16="http://schemas.microsoft.com/office/drawing/2014/main" xmlns="" id="{00000000-0008-0000-0300-00000F000000}"/>
            </a:ext>
          </a:extLst>
        </xdr:cNvPr>
        <xdr:cNvSpPr/>
      </xdr:nvSpPr>
      <xdr:spPr>
        <a:xfrm rot="16200000" flipV="1">
          <a:off x="11225838673" y="164852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69</xdr:row>
      <xdr:rowOff>45885</xdr:rowOff>
    </xdr:from>
    <xdr:to>
      <xdr:col>17</xdr:col>
      <xdr:colOff>247650</xdr:colOff>
      <xdr:row>69</xdr:row>
      <xdr:rowOff>180974</xdr:rowOff>
    </xdr:to>
    <xdr:sp macro="" textlink="">
      <xdr:nvSpPr>
        <xdr:cNvPr id="60" name="سهم للأسفل 59">
          <a:extLst>
            <a:ext uri="{FF2B5EF4-FFF2-40B4-BE49-F238E27FC236}">
              <a16:creationId xmlns:a16="http://schemas.microsoft.com/office/drawing/2014/main" xmlns="" id="{00000000-0008-0000-0300-000009000000}"/>
            </a:ext>
          </a:extLst>
        </xdr:cNvPr>
        <xdr:cNvSpPr/>
      </xdr:nvSpPr>
      <xdr:spPr>
        <a:xfrm rot="16200000">
          <a:off x="11225016368" y="165392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74</xdr:row>
      <xdr:rowOff>188981</xdr:rowOff>
    </xdr:from>
    <xdr:to>
      <xdr:col>14</xdr:col>
      <xdr:colOff>231088</xdr:colOff>
      <xdr:row>75</xdr:row>
      <xdr:rowOff>161925</xdr:rowOff>
    </xdr:to>
    <xdr:sp macro="" textlink="">
      <xdr:nvSpPr>
        <xdr:cNvPr id="61" name="سهم للأسفل 60">
          <a:extLst>
            <a:ext uri="{FF2B5EF4-FFF2-40B4-BE49-F238E27FC236}">
              <a16:creationId xmlns:a16="http://schemas.microsoft.com/office/drawing/2014/main" xmlns="" id="{00000000-0008-0000-0300-00000F000000}"/>
            </a:ext>
          </a:extLst>
        </xdr:cNvPr>
        <xdr:cNvSpPr/>
      </xdr:nvSpPr>
      <xdr:spPr>
        <a:xfrm rot="16200000" flipV="1">
          <a:off x="11225834384" y="17976434"/>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74</xdr:row>
      <xdr:rowOff>183201</xdr:rowOff>
    </xdr:from>
    <xdr:to>
      <xdr:col>17</xdr:col>
      <xdr:colOff>219075</xdr:colOff>
      <xdr:row>75</xdr:row>
      <xdr:rowOff>161925</xdr:rowOff>
    </xdr:to>
    <xdr:sp macro="" textlink="">
      <xdr:nvSpPr>
        <xdr:cNvPr id="62" name="سهم للأسفل 61">
          <a:extLst>
            <a:ext uri="{FF2B5EF4-FFF2-40B4-BE49-F238E27FC236}">
              <a16:creationId xmlns:a16="http://schemas.microsoft.com/office/drawing/2014/main" xmlns="" id="{00000000-0008-0000-0300-000009000000}"/>
            </a:ext>
          </a:extLst>
        </xdr:cNvPr>
        <xdr:cNvSpPr/>
      </xdr:nvSpPr>
      <xdr:spPr>
        <a:xfrm rot="16200000">
          <a:off x="11225001326" y="17987050"/>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76</xdr:row>
      <xdr:rowOff>37037</xdr:rowOff>
    </xdr:from>
    <xdr:to>
      <xdr:col>16</xdr:col>
      <xdr:colOff>147635</xdr:colOff>
      <xdr:row>76</xdr:row>
      <xdr:rowOff>371475</xdr:rowOff>
    </xdr:to>
    <xdr:sp macro="" textlink="">
      <xdr:nvSpPr>
        <xdr:cNvPr id="63" name="سهم للأسفل 62"/>
        <xdr:cNvSpPr/>
      </xdr:nvSpPr>
      <xdr:spPr>
        <a:xfrm flipV="1">
          <a:off x="11225350615" y="1822026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50</xdr:row>
      <xdr:rowOff>164946</xdr:rowOff>
    </xdr:from>
    <xdr:to>
      <xdr:col>18</xdr:col>
      <xdr:colOff>9673</xdr:colOff>
      <xdr:row>51</xdr:row>
      <xdr:rowOff>95249</xdr:rowOff>
    </xdr:to>
    <xdr:sp macro="" textlink="">
      <xdr:nvSpPr>
        <xdr:cNvPr id="64" name="سهم للأسفل 63">
          <a:extLst>
            <a:ext uri="{FF2B5EF4-FFF2-40B4-BE49-F238E27FC236}">
              <a16:creationId xmlns:a16="http://schemas.microsoft.com/office/drawing/2014/main" xmlns="" id="{00000000-0008-0000-0300-000009000000}"/>
            </a:ext>
          </a:extLst>
        </xdr:cNvPr>
        <xdr:cNvSpPr/>
      </xdr:nvSpPr>
      <xdr:spPr>
        <a:xfrm rot="16200000">
          <a:off x="11224980576" y="120934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57</xdr:row>
      <xdr:rowOff>9523</xdr:rowOff>
    </xdr:from>
    <xdr:to>
      <xdr:col>17</xdr:col>
      <xdr:colOff>257175</xdr:colOff>
      <xdr:row>57</xdr:row>
      <xdr:rowOff>190499</xdr:rowOff>
    </xdr:to>
    <xdr:sp macro="" textlink="">
      <xdr:nvSpPr>
        <xdr:cNvPr id="65" name="سهم للأسفل 64">
          <a:extLst>
            <a:ext uri="{FF2B5EF4-FFF2-40B4-BE49-F238E27FC236}">
              <a16:creationId xmlns:a16="http://schemas.microsoft.com/office/drawing/2014/main" xmlns="" id="{00000000-0008-0000-0300-000009000000}"/>
            </a:ext>
          </a:extLst>
        </xdr:cNvPr>
        <xdr:cNvSpPr/>
      </xdr:nvSpPr>
      <xdr:spPr>
        <a:xfrm rot="16200000">
          <a:off x="11224974018" y="136211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51</xdr:row>
      <xdr:rowOff>35719</xdr:rowOff>
    </xdr:from>
    <xdr:to>
      <xdr:col>14</xdr:col>
      <xdr:colOff>252413</xdr:colOff>
      <xdr:row>51</xdr:row>
      <xdr:rowOff>155258</xdr:rowOff>
    </xdr:to>
    <xdr:sp macro="" textlink="">
      <xdr:nvSpPr>
        <xdr:cNvPr id="66" name="سهم للأسفل 65">
          <a:extLst>
            <a:ext uri="{FF2B5EF4-FFF2-40B4-BE49-F238E27FC236}">
              <a16:creationId xmlns:a16="http://schemas.microsoft.com/office/drawing/2014/main" xmlns="" id="{00000000-0008-0000-0300-00000F000000}"/>
            </a:ext>
          </a:extLst>
        </xdr:cNvPr>
        <xdr:cNvSpPr/>
      </xdr:nvSpPr>
      <xdr:spPr>
        <a:xfrm rot="16200000" flipV="1">
          <a:off x="11225864724" y="121327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51</xdr:row>
      <xdr:rowOff>13608</xdr:rowOff>
    </xdr:from>
    <xdr:to>
      <xdr:col>5</xdr:col>
      <xdr:colOff>7484</xdr:colOff>
      <xdr:row>51</xdr:row>
      <xdr:rowOff>133147</xdr:rowOff>
    </xdr:to>
    <xdr:sp macro="" textlink="">
      <xdr:nvSpPr>
        <xdr:cNvPr id="67" name="سهم للأسفل 66">
          <a:extLst>
            <a:ext uri="{FF2B5EF4-FFF2-40B4-BE49-F238E27FC236}">
              <a16:creationId xmlns:a16="http://schemas.microsoft.com/office/drawing/2014/main" xmlns="" id="{00000000-0008-0000-0300-00000F000000}"/>
            </a:ext>
          </a:extLst>
        </xdr:cNvPr>
        <xdr:cNvSpPr/>
      </xdr:nvSpPr>
      <xdr:spPr>
        <a:xfrm rot="16200000" flipV="1">
          <a:off x="11231493319" y="121085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95</xdr:row>
      <xdr:rowOff>23660</xdr:rowOff>
    </xdr:from>
    <xdr:to>
      <xdr:col>7</xdr:col>
      <xdr:colOff>349247</xdr:colOff>
      <xdr:row>95</xdr:row>
      <xdr:rowOff>114300</xdr:rowOff>
    </xdr:to>
    <xdr:sp macro="" textlink="">
      <xdr:nvSpPr>
        <xdr:cNvPr id="68" name="سهم للأسفل 67">
          <a:extLst>
            <a:ext uri="{FF2B5EF4-FFF2-40B4-BE49-F238E27FC236}">
              <a16:creationId xmlns:a16="http://schemas.microsoft.com/office/drawing/2014/main" xmlns="" id="{00000000-0008-0000-0300-000009000000}"/>
            </a:ext>
          </a:extLst>
        </xdr:cNvPr>
        <xdr:cNvSpPr/>
      </xdr:nvSpPr>
      <xdr:spPr>
        <a:xfrm rot="16200000">
          <a:off x="11230689340" y="230392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107</xdr:row>
      <xdr:rowOff>27061</xdr:rowOff>
    </xdr:from>
    <xdr:to>
      <xdr:col>4</xdr:col>
      <xdr:colOff>248703</xdr:colOff>
      <xdr:row>107</xdr:row>
      <xdr:rowOff>161925</xdr:rowOff>
    </xdr:to>
    <xdr:sp macro="" textlink="">
      <xdr:nvSpPr>
        <xdr:cNvPr id="69" name="سهم للأسفل 68">
          <a:extLst>
            <a:ext uri="{FF2B5EF4-FFF2-40B4-BE49-F238E27FC236}">
              <a16:creationId xmlns:a16="http://schemas.microsoft.com/office/drawing/2014/main" xmlns="" id="{00000000-0008-0000-0300-00000F000000}"/>
            </a:ext>
          </a:extLst>
        </xdr:cNvPr>
        <xdr:cNvSpPr/>
      </xdr:nvSpPr>
      <xdr:spPr>
        <a:xfrm rot="16200000" flipV="1">
          <a:off x="11231483429" y="2601625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107</xdr:row>
      <xdr:rowOff>33184</xdr:rowOff>
    </xdr:from>
    <xdr:to>
      <xdr:col>7</xdr:col>
      <xdr:colOff>238125</xdr:colOff>
      <xdr:row>107</xdr:row>
      <xdr:rowOff>152399</xdr:rowOff>
    </xdr:to>
    <xdr:sp macro="" textlink="">
      <xdr:nvSpPr>
        <xdr:cNvPr id="70" name="سهم للأسفل 69">
          <a:extLst>
            <a:ext uri="{FF2B5EF4-FFF2-40B4-BE49-F238E27FC236}">
              <a16:creationId xmlns:a16="http://schemas.microsoft.com/office/drawing/2014/main" xmlns="" id="{00000000-0008-0000-0300-000009000000}"/>
            </a:ext>
          </a:extLst>
        </xdr:cNvPr>
        <xdr:cNvSpPr/>
      </xdr:nvSpPr>
      <xdr:spPr>
        <a:xfrm rot="16200000">
          <a:off x="11230673462" y="2601424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89</xdr:row>
      <xdr:rowOff>8938</xdr:rowOff>
    </xdr:from>
    <xdr:to>
      <xdr:col>7</xdr:col>
      <xdr:colOff>338286</xdr:colOff>
      <xdr:row>89</xdr:row>
      <xdr:rowOff>118476</xdr:rowOff>
    </xdr:to>
    <xdr:sp macro="" textlink="">
      <xdr:nvSpPr>
        <xdr:cNvPr id="71" name="سهم للأسفل 70">
          <a:extLst>
            <a:ext uri="{FF2B5EF4-FFF2-40B4-BE49-F238E27FC236}">
              <a16:creationId xmlns:a16="http://schemas.microsoft.com/office/drawing/2014/main" xmlns="" id="{00000000-0008-0000-0300-000009000000}"/>
            </a:ext>
          </a:extLst>
        </xdr:cNvPr>
        <xdr:cNvSpPr/>
      </xdr:nvSpPr>
      <xdr:spPr>
        <a:xfrm rot="16200000">
          <a:off x="11230680608" y="215773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94</xdr:row>
      <xdr:rowOff>184655</xdr:rowOff>
    </xdr:from>
    <xdr:to>
      <xdr:col>5</xdr:col>
      <xdr:colOff>187</xdr:colOff>
      <xdr:row>95</xdr:row>
      <xdr:rowOff>116620</xdr:rowOff>
    </xdr:to>
    <xdr:sp macro="" textlink="">
      <xdr:nvSpPr>
        <xdr:cNvPr id="72" name="سهم للأسفل 71">
          <a:extLst>
            <a:ext uri="{FF2B5EF4-FFF2-40B4-BE49-F238E27FC236}">
              <a16:creationId xmlns:a16="http://schemas.microsoft.com/office/drawing/2014/main" xmlns="" id="{00000000-0008-0000-0300-00000F000000}"/>
            </a:ext>
          </a:extLst>
        </xdr:cNvPr>
        <xdr:cNvSpPr/>
      </xdr:nvSpPr>
      <xdr:spPr>
        <a:xfrm rot="16200000" flipV="1">
          <a:off x="11231493614" y="2303080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101</xdr:row>
      <xdr:rowOff>55635</xdr:rowOff>
    </xdr:from>
    <xdr:to>
      <xdr:col>4</xdr:col>
      <xdr:colOff>248703</xdr:colOff>
      <xdr:row>101</xdr:row>
      <xdr:rowOff>161924</xdr:rowOff>
    </xdr:to>
    <xdr:sp macro="" textlink="">
      <xdr:nvSpPr>
        <xdr:cNvPr id="73" name="سهم للأسفل 72">
          <a:extLst>
            <a:ext uri="{FF2B5EF4-FFF2-40B4-BE49-F238E27FC236}">
              <a16:creationId xmlns:a16="http://schemas.microsoft.com/office/drawing/2014/main" xmlns="" id="{00000000-0008-0000-0300-00000F000000}"/>
            </a:ext>
          </a:extLst>
        </xdr:cNvPr>
        <xdr:cNvSpPr/>
      </xdr:nvSpPr>
      <xdr:spPr>
        <a:xfrm rot="16200000" flipV="1">
          <a:off x="11231507241" y="245636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101</xdr:row>
      <xdr:rowOff>42710</xdr:rowOff>
    </xdr:from>
    <xdr:to>
      <xdr:col>7</xdr:col>
      <xdr:colOff>243036</xdr:colOff>
      <xdr:row>101</xdr:row>
      <xdr:rowOff>171450</xdr:rowOff>
    </xdr:to>
    <xdr:sp macro="" textlink="">
      <xdr:nvSpPr>
        <xdr:cNvPr id="74" name="سهم للأسفل 73">
          <a:extLst>
            <a:ext uri="{FF2B5EF4-FFF2-40B4-BE49-F238E27FC236}">
              <a16:creationId xmlns:a16="http://schemas.microsoft.com/office/drawing/2014/main" xmlns="" id="{00000000-0008-0000-0300-000009000000}"/>
            </a:ext>
          </a:extLst>
        </xdr:cNvPr>
        <xdr:cNvSpPr/>
      </xdr:nvSpPr>
      <xdr:spPr>
        <a:xfrm rot="16200000">
          <a:off x="11230670175" y="245648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113</xdr:row>
      <xdr:rowOff>42710</xdr:rowOff>
    </xdr:from>
    <xdr:to>
      <xdr:col>7</xdr:col>
      <xdr:colOff>338286</xdr:colOff>
      <xdr:row>113</xdr:row>
      <xdr:rowOff>152248</xdr:rowOff>
    </xdr:to>
    <xdr:sp macro="" textlink="">
      <xdr:nvSpPr>
        <xdr:cNvPr id="75" name="سهم للأسفل 74">
          <a:extLst>
            <a:ext uri="{FF2B5EF4-FFF2-40B4-BE49-F238E27FC236}">
              <a16:creationId xmlns:a16="http://schemas.microsoft.com/office/drawing/2014/main" xmlns="" id="{00000000-0008-0000-0300-000009000000}"/>
            </a:ext>
          </a:extLst>
        </xdr:cNvPr>
        <xdr:cNvSpPr/>
      </xdr:nvSpPr>
      <xdr:spPr>
        <a:xfrm rot="16200000">
          <a:off x="11230680608" y="274404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113</xdr:row>
      <xdr:rowOff>17536</xdr:rowOff>
    </xdr:from>
    <xdr:to>
      <xdr:col>4</xdr:col>
      <xdr:colOff>343953</xdr:colOff>
      <xdr:row>113</xdr:row>
      <xdr:rowOff>140001</xdr:rowOff>
    </xdr:to>
    <xdr:sp macro="" textlink="">
      <xdr:nvSpPr>
        <xdr:cNvPr id="76" name="سهم للأسفل 75">
          <a:extLst>
            <a:ext uri="{FF2B5EF4-FFF2-40B4-BE49-F238E27FC236}">
              <a16:creationId xmlns:a16="http://schemas.microsoft.com/office/drawing/2014/main" xmlns="" id="{00000000-0008-0000-0300-00000F000000}"/>
            </a:ext>
          </a:extLst>
        </xdr:cNvPr>
        <xdr:cNvSpPr/>
      </xdr:nvSpPr>
      <xdr:spPr>
        <a:xfrm rot="16200000" flipV="1">
          <a:off x="11231493181" y="274257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194539</xdr:colOff>
      <xdr:row>114</xdr:row>
      <xdr:rowOff>9426</xdr:rowOff>
    </xdr:from>
    <xdr:to>
      <xdr:col>6</xdr:col>
      <xdr:colOff>136334</xdr:colOff>
      <xdr:row>114</xdr:row>
      <xdr:rowOff>175585</xdr:rowOff>
    </xdr:to>
    <xdr:sp macro="" textlink="">
      <xdr:nvSpPr>
        <xdr:cNvPr id="77" name="سهم للأسفل 76"/>
        <xdr:cNvSpPr/>
      </xdr:nvSpPr>
      <xdr:spPr>
        <a:xfrm flipV="1">
          <a:off x="11265663250" y="28224593"/>
          <a:ext cx="216961" cy="1661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89</xdr:row>
      <xdr:rowOff>13608</xdr:rowOff>
    </xdr:from>
    <xdr:to>
      <xdr:col>5</xdr:col>
      <xdr:colOff>7484</xdr:colOff>
      <xdr:row>89</xdr:row>
      <xdr:rowOff>133147</xdr:rowOff>
    </xdr:to>
    <xdr:sp macro="" textlink="">
      <xdr:nvSpPr>
        <xdr:cNvPr id="78" name="سهم للأسفل 77">
          <a:extLst>
            <a:ext uri="{FF2B5EF4-FFF2-40B4-BE49-F238E27FC236}">
              <a16:creationId xmlns:a16="http://schemas.microsoft.com/office/drawing/2014/main" xmlns="" id="{00000000-0008-0000-0300-00000F000000}"/>
            </a:ext>
          </a:extLst>
        </xdr:cNvPr>
        <xdr:cNvSpPr/>
      </xdr:nvSpPr>
      <xdr:spPr>
        <a:xfrm rot="16200000" flipV="1">
          <a:off x="11231493319" y="215859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95</xdr:row>
      <xdr:rowOff>23332</xdr:rowOff>
    </xdr:from>
    <xdr:to>
      <xdr:col>14</xdr:col>
      <xdr:colOff>233366</xdr:colOff>
      <xdr:row>95</xdr:row>
      <xdr:rowOff>142875</xdr:rowOff>
    </xdr:to>
    <xdr:sp macro="" textlink="">
      <xdr:nvSpPr>
        <xdr:cNvPr id="79" name="سهم للأسفل 78">
          <a:extLst>
            <a:ext uri="{FF2B5EF4-FFF2-40B4-BE49-F238E27FC236}">
              <a16:creationId xmlns:a16="http://schemas.microsoft.com/office/drawing/2014/main" xmlns="" id="{00000000-0008-0000-0300-00000F000000}"/>
            </a:ext>
          </a:extLst>
        </xdr:cNvPr>
        <xdr:cNvSpPr/>
      </xdr:nvSpPr>
      <xdr:spPr>
        <a:xfrm rot="16200000" flipV="1">
          <a:off x="11225845670" y="230931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101</xdr:row>
      <xdr:rowOff>22297</xdr:rowOff>
    </xdr:from>
    <xdr:to>
      <xdr:col>15</xdr:col>
      <xdr:colOff>1054</xdr:colOff>
      <xdr:row>101</xdr:row>
      <xdr:rowOff>142874</xdr:rowOff>
    </xdr:to>
    <xdr:sp macro="" textlink="">
      <xdr:nvSpPr>
        <xdr:cNvPr id="80" name="سهم للأسفل 79">
          <a:extLst>
            <a:ext uri="{FF2B5EF4-FFF2-40B4-BE49-F238E27FC236}">
              <a16:creationId xmlns:a16="http://schemas.microsoft.com/office/drawing/2014/main" xmlns="" id="{00000000-0008-0000-0300-00000F000000}"/>
            </a:ext>
          </a:extLst>
        </xdr:cNvPr>
        <xdr:cNvSpPr/>
      </xdr:nvSpPr>
      <xdr:spPr>
        <a:xfrm rot="16200000" flipV="1">
          <a:off x="11225827959" y="245232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101</xdr:row>
      <xdr:rowOff>28421</xdr:rowOff>
    </xdr:from>
    <xdr:to>
      <xdr:col>17</xdr:col>
      <xdr:colOff>266700</xdr:colOff>
      <xdr:row>101</xdr:row>
      <xdr:rowOff>171449</xdr:rowOff>
    </xdr:to>
    <xdr:sp macro="" textlink="">
      <xdr:nvSpPr>
        <xdr:cNvPr id="81" name="سهم للأسفل 80">
          <a:extLst>
            <a:ext uri="{FF2B5EF4-FFF2-40B4-BE49-F238E27FC236}">
              <a16:creationId xmlns:a16="http://schemas.microsoft.com/office/drawing/2014/main" xmlns="" id="{00000000-0008-0000-0300-000009000000}"/>
            </a:ext>
          </a:extLst>
        </xdr:cNvPr>
        <xdr:cNvSpPr/>
      </xdr:nvSpPr>
      <xdr:spPr>
        <a:xfrm rot="16200000">
          <a:off x="11224998111" y="245410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106</xdr:row>
      <xdr:rowOff>188982</xdr:rowOff>
    </xdr:from>
    <xdr:to>
      <xdr:col>14</xdr:col>
      <xdr:colOff>260611</xdr:colOff>
      <xdr:row>107</xdr:row>
      <xdr:rowOff>133349</xdr:rowOff>
    </xdr:to>
    <xdr:sp macro="" textlink="">
      <xdr:nvSpPr>
        <xdr:cNvPr id="82" name="سهم للأسفل 81">
          <a:extLst>
            <a:ext uri="{FF2B5EF4-FFF2-40B4-BE49-F238E27FC236}">
              <a16:creationId xmlns:a16="http://schemas.microsoft.com/office/drawing/2014/main" xmlns="" id="{00000000-0008-0000-0300-00000F000000}"/>
            </a:ext>
          </a:extLst>
        </xdr:cNvPr>
        <xdr:cNvSpPr/>
      </xdr:nvSpPr>
      <xdr:spPr>
        <a:xfrm rot="16200000" flipV="1">
          <a:off x="11225838673" y="2596267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107</xdr:row>
      <xdr:rowOff>45885</xdr:rowOff>
    </xdr:from>
    <xdr:to>
      <xdr:col>17</xdr:col>
      <xdr:colOff>247650</xdr:colOff>
      <xdr:row>107</xdr:row>
      <xdr:rowOff>180974</xdr:rowOff>
    </xdr:to>
    <xdr:sp macro="" textlink="">
      <xdr:nvSpPr>
        <xdr:cNvPr id="83" name="سهم للأسفل 82">
          <a:extLst>
            <a:ext uri="{FF2B5EF4-FFF2-40B4-BE49-F238E27FC236}">
              <a16:creationId xmlns:a16="http://schemas.microsoft.com/office/drawing/2014/main" xmlns="" id="{00000000-0008-0000-0300-000009000000}"/>
            </a:ext>
          </a:extLst>
        </xdr:cNvPr>
        <xdr:cNvSpPr/>
      </xdr:nvSpPr>
      <xdr:spPr>
        <a:xfrm rot="16200000">
          <a:off x="11225016368" y="2601666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112</xdr:row>
      <xdr:rowOff>188981</xdr:rowOff>
    </xdr:from>
    <xdr:to>
      <xdr:col>14</xdr:col>
      <xdr:colOff>231088</xdr:colOff>
      <xdr:row>113</xdr:row>
      <xdr:rowOff>161925</xdr:rowOff>
    </xdr:to>
    <xdr:sp macro="" textlink="">
      <xdr:nvSpPr>
        <xdr:cNvPr id="84" name="سهم للأسفل 83">
          <a:extLst>
            <a:ext uri="{FF2B5EF4-FFF2-40B4-BE49-F238E27FC236}">
              <a16:creationId xmlns:a16="http://schemas.microsoft.com/office/drawing/2014/main" xmlns="" id="{00000000-0008-0000-0300-00000F000000}"/>
            </a:ext>
          </a:extLst>
        </xdr:cNvPr>
        <xdr:cNvSpPr/>
      </xdr:nvSpPr>
      <xdr:spPr>
        <a:xfrm rot="16200000" flipV="1">
          <a:off x="11225834384" y="274538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112</xdr:row>
      <xdr:rowOff>183201</xdr:rowOff>
    </xdr:from>
    <xdr:to>
      <xdr:col>17</xdr:col>
      <xdr:colOff>219075</xdr:colOff>
      <xdr:row>113</xdr:row>
      <xdr:rowOff>161925</xdr:rowOff>
    </xdr:to>
    <xdr:sp macro="" textlink="">
      <xdr:nvSpPr>
        <xdr:cNvPr id="85" name="سهم للأسفل 84">
          <a:extLst>
            <a:ext uri="{FF2B5EF4-FFF2-40B4-BE49-F238E27FC236}">
              <a16:creationId xmlns:a16="http://schemas.microsoft.com/office/drawing/2014/main" xmlns="" id="{00000000-0008-0000-0300-000009000000}"/>
            </a:ext>
          </a:extLst>
        </xdr:cNvPr>
        <xdr:cNvSpPr/>
      </xdr:nvSpPr>
      <xdr:spPr>
        <a:xfrm rot="16200000">
          <a:off x="11225001326" y="274644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88</xdr:row>
      <xdr:rowOff>164946</xdr:rowOff>
    </xdr:from>
    <xdr:to>
      <xdr:col>18</xdr:col>
      <xdr:colOff>9673</xdr:colOff>
      <xdr:row>89</xdr:row>
      <xdr:rowOff>95249</xdr:rowOff>
    </xdr:to>
    <xdr:sp macro="" textlink="">
      <xdr:nvSpPr>
        <xdr:cNvPr id="86" name="سهم للأسفل 85">
          <a:extLst>
            <a:ext uri="{FF2B5EF4-FFF2-40B4-BE49-F238E27FC236}">
              <a16:creationId xmlns:a16="http://schemas.microsoft.com/office/drawing/2014/main" xmlns="" id="{00000000-0008-0000-0300-000009000000}"/>
            </a:ext>
          </a:extLst>
        </xdr:cNvPr>
        <xdr:cNvSpPr/>
      </xdr:nvSpPr>
      <xdr:spPr>
        <a:xfrm rot="16200000">
          <a:off x="11224980576" y="2157079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95</xdr:row>
      <xdr:rowOff>9523</xdr:rowOff>
    </xdr:from>
    <xdr:to>
      <xdr:col>17</xdr:col>
      <xdr:colOff>257175</xdr:colOff>
      <xdr:row>95</xdr:row>
      <xdr:rowOff>190499</xdr:rowOff>
    </xdr:to>
    <xdr:sp macro="" textlink="">
      <xdr:nvSpPr>
        <xdr:cNvPr id="87" name="سهم للأسفل 86">
          <a:extLst>
            <a:ext uri="{FF2B5EF4-FFF2-40B4-BE49-F238E27FC236}">
              <a16:creationId xmlns:a16="http://schemas.microsoft.com/office/drawing/2014/main" xmlns="" id="{00000000-0008-0000-0300-000009000000}"/>
            </a:ext>
          </a:extLst>
        </xdr:cNvPr>
        <xdr:cNvSpPr/>
      </xdr:nvSpPr>
      <xdr:spPr>
        <a:xfrm rot="16200000">
          <a:off x="11224974018" y="2309848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89</xdr:row>
      <xdr:rowOff>35719</xdr:rowOff>
    </xdr:from>
    <xdr:to>
      <xdr:col>14</xdr:col>
      <xdr:colOff>252413</xdr:colOff>
      <xdr:row>89</xdr:row>
      <xdr:rowOff>155258</xdr:rowOff>
    </xdr:to>
    <xdr:sp macro="" textlink="">
      <xdr:nvSpPr>
        <xdr:cNvPr id="88" name="سهم للأسفل 87">
          <a:extLst>
            <a:ext uri="{FF2B5EF4-FFF2-40B4-BE49-F238E27FC236}">
              <a16:creationId xmlns:a16="http://schemas.microsoft.com/office/drawing/2014/main" xmlns="" id="{00000000-0008-0000-0300-00000F000000}"/>
            </a:ext>
          </a:extLst>
        </xdr:cNvPr>
        <xdr:cNvSpPr/>
      </xdr:nvSpPr>
      <xdr:spPr>
        <a:xfrm rot="16200000" flipV="1">
          <a:off x="11225864724" y="216100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132</xdr:row>
      <xdr:rowOff>23660</xdr:rowOff>
    </xdr:from>
    <xdr:to>
      <xdr:col>7</xdr:col>
      <xdr:colOff>349247</xdr:colOff>
      <xdr:row>132</xdr:row>
      <xdr:rowOff>114300</xdr:rowOff>
    </xdr:to>
    <xdr:sp macro="" textlink="">
      <xdr:nvSpPr>
        <xdr:cNvPr id="89" name="سهم للأسفل 88">
          <a:extLst>
            <a:ext uri="{FF2B5EF4-FFF2-40B4-BE49-F238E27FC236}">
              <a16:creationId xmlns:a16="http://schemas.microsoft.com/office/drawing/2014/main" xmlns="" id="{00000000-0008-0000-0300-000009000000}"/>
            </a:ext>
          </a:extLst>
        </xdr:cNvPr>
        <xdr:cNvSpPr/>
      </xdr:nvSpPr>
      <xdr:spPr>
        <a:xfrm rot="16200000">
          <a:off x="11230689340" y="3197372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144</xdr:row>
      <xdr:rowOff>27061</xdr:rowOff>
    </xdr:from>
    <xdr:to>
      <xdr:col>4</xdr:col>
      <xdr:colOff>248703</xdr:colOff>
      <xdr:row>144</xdr:row>
      <xdr:rowOff>161925</xdr:rowOff>
    </xdr:to>
    <xdr:sp macro="" textlink="">
      <xdr:nvSpPr>
        <xdr:cNvPr id="90" name="سهم للأسفل 89">
          <a:extLst>
            <a:ext uri="{FF2B5EF4-FFF2-40B4-BE49-F238E27FC236}">
              <a16:creationId xmlns:a16="http://schemas.microsoft.com/office/drawing/2014/main" xmlns="" id="{00000000-0008-0000-0300-00000F000000}"/>
            </a:ext>
          </a:extLst>
        </xdr:cNvPr>
        <xdr:cNvSpPr/>
      </xdr:nvSpPr>
      <xdr:spPr>
        <a:xfrm rot="16200000" flipV="1">
          <a:off x="11231483429" y="3495070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144</xdr:row>
      <xdr:rowOff>33184</xdr:rowOff>
    </xdr:from>
    <xdr:to>
      <xdr:col>7</xdr:col>
      <xdr:colOff>238125</xdr:colOff>
      <xdr:row>144</xdr:row>
      <xdr:rowOff>152399</xdr:rowOff>
    </xdr:to>
    <xdr:sp macro="" textlink="">
      <xdr:nvSpPr>
        <xdr:cNvPr id="91" name="سهم للأسفل 90">
          <a:extLst>
            <a:ext uri="{FF2B5EF4-FFF2-40B4-BE49-F238E27FC236}">
              <a16:creationId xmlns:a16="http://schemas.microsoft.com/office/drawing/2014/main" xmlns="" id="{00000000-0008-0000-0300-000009000000}"/>
            </a:ext>
          </a:extLst>
        </xdr:cNvPr>
        <xdr:cNvSpPr/>
      </xdr:nvSpPr>
      <xdr:spPr>
        <a:xfrm rot="16200000">
          <a:off x="11230673462" y="349486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126</xdr:row>
      <xdr:rowOff>8938</xdr:rowOff>
    </xdr:from>
    <xdr:to>
      <xdr:col>7</xdr:col>
      <xdr:colOff>338286</xdr:colOff>
      <xdr:row>126</xdr:row>
      <xdr:rowOff>118476</xdr:rowOff>
    </xdr:to>
    <xdr:sp macro="" textlink="">
      <xdr:nvSpPr>
        <xdr:cNvPr id="92" name="سهم للأسفل 91">
          <a:extLst>
            <a:ext uri="{FF2B5EF4-FFF2-40B4-BE49-F238E27FC236}">
              <a16:creationId xmlns:a16="http://schemas.microsoft.com/office/drawing/2014/main" xmlns="" id="{00000000-0008-0000-0300-000009000000}"/>
            </a:ext>
          </a:extLst>
        </xdr:cNvPr>
        <xdr:cNvSpPr/>
      </xdr:nvSpPr>
      <xdr:spPr>
        <a:xfrm rot="16200000">
          <a:off x="11230680608" y="305118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131</xdr:row>
      <xdr:rowOff>184655</xdr:rowOff>
    </xdr:from>
    <xdr:to>
      <xdr:col>5</xdr:col>
      <xdr:colOff>187</xdr:colOff>
      <xdr:row>132</xdr:row>
      <xdr:rowOff>116620</xdr:rowOff>
    </xdr:to>
    <xdr:sp macro="" textlink="">
      <xdr:nvSpPr>
        <xdr:cNvPr id="93" name="سهم للأسفل 92">
          <a:extLst>
            <a:ext uri="{FF2B5EF4-FFF2-40B4-BE49-F238E27FC236}">
              <a16:creationId xmlns:a16="http://schemas.microsoft.com/office/drawing/2014/main" xmlns="" id="{00000000-0008-0000-0300-00000F000000}"/>
            </a:ext>
          </a:extLst>
        </xdr:cNvPr>
        <xdr:cNvSpPr/>
      </xdr:nvSpPr>
      <xdr:spPr>
        <a:xfrm rot="16200000" flipV="1">
          <a:off x="11231493614" y="3196525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138</xdr:row>
      <xdr:rowOff>55635</xdr:rowOff>
    </xdr:from>
    <xdr:to>
      <xdr:col>4</xdr:col>
      <xdr:colOff>248703</xdr:colOff>
      <xdr:row>138</xdr:row>
      <xdr:rowOff>161924</xdr:rowOff>
    </xdr:to>
    <xdr:sp macro="" textlink="">
      <xdr:nvSpPr>
        <xdr:cNvPr id="94" name="سهم للأسفل 93">
          <a:extLst>
            <a:ext uri="{FF2B5EF4-FFF2-40B4-BE49-F238E27FC236}">
              <a16:creationId xmlns:a16="http://schemas.microsoft.com/office/drawing/2014/main" xmlns="" id="{00000000-0008-0000-0300-00000F000000}"/>
            </a:ext>
          </a:extLst>
        </xdr:cNvPr>
        <xdr:cNvSpPr/>
      </xdr:nvSpPr>
      <xdr:spPr>
        <a:xfrm rot="16200000" flipV="1">
          <a:off x="11231507241" y="3349814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138</xdr:row>
      <xdr:rowOff>42710</xdr:rowOff>
    </xdr:from>
    <xdr:to>
      <xdr:col>7</xdr:col>
      <xdr:colOff>243036</xdr:colOff>
      <xdr:row>138</xdr:row>
      <xdr:rowOff>171450</xdr:rowOff>
    </xdr:to>
    <xdr:sp macro="" textlink="">
      <xdr:nvSpPr>
        <xdr:cNvPr id="95" name="سهم للأسفل 94">
          <a:extLst>
            <a:ext uri="{FF2B5EF4-FFF2-40B4-BE49-F238E27FC236}">
              <a16:creationId xmlns:a16="http://schemas.microsoft.com/office/drawing/2014/main" xmlns="" id="{00000000-0008-0000-0300-000009000000}"/>
            </a:ext>
          </a:extLst>
        </xdr:cNvPr>
        <xdr:cNvSpPr/>
      </xdr:nvSpPr>
      <xdr:spPr>
        <a:xfrm rot="16200000">
          <a:off x="11230670175" y="3349927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150</xdr:row>
      <xdr:rowOff>42710</xdr:rowOff>
    </xdr:from>
    <xdr:to>
      <xdr:col>7</xdr:col>
      <xdr:colOff>338286</xdr:colOff>
      <xdr:row>150</xdr:row>
      <xdr:rowOff>152248</xdr:rowOff>
    </xdr:to>
    <xdr:sp macro="" textlink="">
      <xdr:nvSpPr>
        <xdr:cNvPr id="96" name="سهم للأسفل 95">
          <a:extLst>
            <a:ext uri="{FF2B5EF4-FFF2-40B4-BE49-F238E27FC236}">
              <a16:creationId xmlns:a16="http://schemas.microsoft.com/office/drawing/2014/main" xmlns="" id="{00000000-0008-0000-0300-000009000000}"/>
            </a:ext>
          </a:extLst>
        </xdr:cNvPr>
        <xdr:cNvSpPr/>
      </xdr:nvSpPr>
      <xdr:spPr>
        <a:xfrm rot="16200000">
          <a:off x="11230680608" y="363749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150</xdr:row>
      <xdr:rowOff>17536</xdr:rowOff>
    </xdr:from>
    <xdr:to>
      <xdr:col>4</xdr:col>
      <xdr:colOff>343953</xdr:colOff>
      <xdr:row>150</xdr:row>
      <xdr:rowOff>140001</xdr:rowOff>
    </xdr:to>
    <xdr:sp macro="" textlink="">
      <xdr:nvSpPr>
        <xdr:cNvPr id="97" name="سهم للأسفل 96">
          <a:extLst>
            <a:ext uri="{FF2B5EF4-FFF2-40B4-BE49-F238E27FC236}">
              <a16:creationId xmlns:a16="http://schemas.microsoft.com/office/drawing/2014/main" xmlns="" id="{00000000-0008-0000-0300-00000F000000}"/>
            </a:ext>
          </a:extLst>
        </xdr:cNvPr>
        <xdr:cNvSpPr/>
      </xdr:nvSpPr>
      <xdr:spPr>
        <a:xfrm rot="16200000" flipV="1">
          <a:off x="11231493181" y="363601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151</xdr:row>
      <xdr:rowOff>83510</xdr:rowOff>
    </xdr:from>
    <xdr:to>
      <xdr:col>6</xdr:col>
      <xdr:colOff>146919</xdr:colOff>
      <xdr:row>151</xdr:row>
      <xdr:rowOff>363969</xdr:rowOff>
    </xdr:to>
    <xdr:sp macro="" textlink="">
      <xdr:nvSpPr>
        <xdr:cNvPr id="98" name="سهم للأسفل 97"/>
        <xdr:cNvSpPr/>
      </xdr:nvSpPr>
      <xdr:spPr>
        <a:xfrm flipV="1">
          <a:off x="11231009181" y="3667856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126</xdr:row>
      <xdr:rowOff>13608</xdr:rowOff>
    </xdr:from>
    <xdr:to>
      <xdr:col>5</xdr:col>
      <xdr:colOff>7484</xdr:colOff>
      <xdr:row>126</xdr:row>
      <xdr:rowOff>133147</xdr:rowOff>
    </xdr:to>
    <xdr:sp macro="" textlink="">
      <xdr:nvSpPr>
        <xdr:cNvPr id="99" name="سهم للأسفل 98">
          <a:extLst>
            <a:ext uri="{FF2B5EF4-FFF2-40B4-BE49-F238E27FC236}">
              <a16:creationId xmlns:a16="http://schemas.microsoft.com/office/drawing/2014/main" xmlns="" id="{00000000-0008-0000-0300-00000F000000}"/>
            </a:ext>
          </a:extLst>
        </xdr:cNvPr>
        <xdr:cNvSpPr/>
      </xdr:nvSpPr>
      <xdr:spPr>
        <a:xfrm rot="16200000" flipV="1">
          <a:off x="11231493319" y="3052038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132</xdr:row>
      <xdr:rowOff>23332</xdr:rowOff>
    </xdr:from>
    <xdr:to>
      <xdr:col>14</xdr:col>
      <xdr:colOff>233366</xdr:colOff>
      <xdr:row>132</xdr:row>
      <xdr:rowOff>142875</xdr:rowOff>
    </xdr:to>
    <xdr:sp macro="" textlink="">
      <xdr:nvSpPr>
        <xdr:cNvPr id="100" name="سهم للأسفل 99">
          <a:extLst>
            <a:ext uri="{FF2B5EF4-FFF2-40B4-BE49-F238E27FC236}">
              <a16:creationId xmlns:a16="http://schemas.microsoft.com/office/drawing/2014/main" xmlns="" id="{00000000-0008-0000-0300-00000F000000}"/>
            </a:ext>
          </a:extLst>
        </xdr:cNvPr>
        <xdr:cNvSpPr/>
      </xdr:nvSpPr>
      <xdr:spPr>
        <a:xfrm rot="16200000" flipV="1">
          <a:off x="11225845670" y="3202757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138</xdr:row>
      <xdr:rowOff>22297</xdr:rowOff>
    </xdr:from>
    <xdr:to>
      <xdr:col>15</xdr:col>
      <xdr:colOff>1054</xdr:colOff>
      <xdr:row>138</xdr:row>
      <xdr:rowOff>142874</xdr:rowOff>
    </xdr:to>
    <xdr:sp macro="" textlink="">
      <xdr:nvSpPr>
        <xdr:cNvPr id="101" name="سهم للأسفل 100">
          <a:extLst>
            <a:ext uri="{FF2B5EF4-FFF2-40B4-BE49-F238E27FC236}">
              <a16:creationId xmlns:a16="http://schemas.microsoft.com/office/drawing/2014/main" xmlns="" id="{00000000-0008-0000-0300-00000F000000}"/>
            </a:ext>
          </a:extLst>
        </xdr:cNvPr>
        <xdr:cNvSpPr/>
      </xdr:nvSpPr>
      <xdr:spPr>
        <a:xfrm rot="16200000" flipV="1">
          <a:off x="11225827959" y="334576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138</xdr:row>
      <xdr:rowOff>28421</xdr:rowOff>
    </xdr:from>
    <xdr:to>
      <xdr:col>17</xdr:col>
      <xdr:colOff>266700</xdr:colOff>
      <xdr:row>138</xdr:row>
      <xdr:rowOff>171449</xdr:rowOff>
    </xdr:to>
    <xdr:sp macro="" textlink="">
      <xdr:nvSpPr>
        <xdr:cNvPr id="102" name="سهم للأسفل 101">
          <a:extLst>
            <a:ext uri="{FF2B5EF4-FFF2-40B4-BE49-F238E27FC236}">
              <a16:creationId xmlns:a16="http://schemas.microsoft.com/office/drawing/2014/main" xmlns="" id="{00000000-0008-0000-0300-000009000000}"/>
            </a:ext>
          </a:extLst>
        </xdr:cNvPr>
        <xdr:cNvSpPr/>
      </xdr:nvSpPr>
      <xdr:spPr>
        <a:xfrm rot="16200000">
          <a:off x="11224998111" y="334755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143</xdr:row>
      <xdr:rowOff>188982</xdr:rowOff>
    </xdr:from>
    <xdr:to>
      <xdr:col>14</xdr:col>
      <xdr:colOff>260611</xdr:colOff>
      <xdr:row>144</xdr:row>
      <xdr:rowOff>133349</xdr:rowOff>
    </xdr:to>
    <xdr:sp macro="" textlink="">
      <xdr:nvSpPr>
        <xdr:cNvPr id="103" name="سهم للأسفل 102">
          <a:extLst>
            <a:ext uri="{FF2B5EF4-FFF2-40B4-BE49-F238E27FC236}">
              <a16:creationId xmlns:a16="http://schemas.microsoft.com/office/drawing/2014/main" xmlns="" id="{00000000-0008-0000-0300-00000F000000}"/>
            </a:ext>
          </a:extLst>
        </xdr:cNvPr>
        <xdr:cNvSpPr/>
      </xdr:nvSpPr>
      <xdr:spPr>
        <a:xfrm rot="16200000" flipV="1">
          <a:off x="11225838673" y="3489712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144</xdr:row>
      <xdr:rowOff>45885</xdr:rowOff>
    </xdr:from>
    <xdr:to>
      <xdr:col>17</xdr:col>
      <xdr:colOff>247650</xdr:colOff>
      <xdr:row>144</xdr:row>
      <xdr:rowOff>180974</xdr:rowOff>
    </xdr:to>
    <xdr:sp macro="" textlink="">
      <xdr:nvSpPr>
        <xdr:cNvPr id="104" name="سهم للأسفل 103">
          <a:extLst>
            <a:ext uri="{FF2B5EF4-FFF2-40B4-BE49-F238E27FC236}">
              <a16:creationId xmlns:a16="http://schemas.microsoft.com/office/drawing/2014/main" xmlns="" id="{00000000-0008-0000-0300-000009000000}"/>
            </a:ext>
          </a:extLst>
        </xdr:cNvPr>
        <xdr:cNvSpPr/>
      </xdr:nvSpPr>
      <xdr:spPr>
        <a:xfrm rot="16200000">
          <a:off x="11225016368" y="3495111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149</xdr:row>
      <xdr:rowOff>188981</xdr:rowOff>
    </xdr:from>
    <xdr:to>
      <xdr:col>14</xdr:col>
      <xdr:colOff>231088</xdr:colOff>
      <xdr:row>150</xdr:row>
      <xdr:rowOff>161925</xdr:rowOff>
    </xdr:to>
    <xdr:sp macro="" textlink="">
      <xdr:nvSpPr>
        <xdr:cNvPr id="105" name="سهم للأسفل 104">
          <a:extLst>
            <a:ext uri="{FF2B5EF4-FFF2-40B4-BE49-F238E27FC236}">
              <a16:creationId xmlns:a16="http://schemas.microsoft.com/office/drawing/2014/main" xmlns="" id="{00000000-0008-0000-0300-00000F000000}"/>
            </a:ext>
          </a:extLst>
        </xdr:cNvPr>
        <xdr:cNvSpPr/>
      </xdr:nvSpPr>
      <xdr:spPr>
        <a:xfrm rot="16200000" flipV="1">
          <a:off x="11225834384" y="3638825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149</xdr:row>
      <xdr:rowOff>183201</xdr:rowOff>
    </xdr:from>
    <xdr:to>
      <xdr:col>17</xdr:col>
      <xdr:colOff>219075</xdr:colOff>
      <xdr:row>150</xdr:row>
      <xdr:rowOff>161925</xdr:rowOff>
    </xdr:to>
    <xdr:sp macro="" textlink="">
      <xdr:nvSpPr>
        <xdr:cNvPr id="106" name="سهم للأسفل 105">
          <a:extLst>
            <a:ext uri="{FF2B5EF4-FFF2-40B4-BE49-F238E27FC236}">
              <a16:creationId xmlns:a16="http://schemas.microsoft.com/office/drawing/2014/main" xmlns="" id="{00000000-0008-0000-0300-000009000000}"/>
            </a:ext>
          </a:extLst>
        </xdr:cNvPr>
        <xdr:cNvSpPr/>
      </xdr:nvSpPr>
      <xdr:spPr>
        <a:xfrm rot="16200000">
          <a:off x="11225001326" y="3639887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151</xdr:row>
      <xdr:rowOff>37037</xdr:rowOff>
    </xdr:from>
    <xdr:to>
      <xdr:col>16</xdr:col>
      <xdr:colOff>147635</xdr:colOff>
      <xdr:row>151</xdr:row>
      <xdr:rowOff>371475</xdr:rowOff>
    </xdr:to>
    <xdr:sp macro="" textlink="">
      <xdr:nvSpPr>
        <xdr:cNvPr id="107" name="سهم للأسفل 106"/>
        <xdr:cNvSpPr/>
      </xdr:nvSpPr>
      <xdr:spPr>
        <a:xfrm flipV="1">
          <a:off x="11225350615" y="3663208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125</xdr:row>
      <xdr:rowOff>164946</xdr:rowOff>
    </xdr:from>
    <xdr:to>
      <xdr:col>18</xdr:col>
      <xdr:colOff>9673</xdr:colOff>
      <xdr:row>126</xdr:row>
      <xdr:rowOff>95249</xdr:rowOff>
    </xdr:to>
    <xdr:sp macro="" textlink="">
      <xdr:nvSpPr>
        <xdr:cNvPr id="108" name="سهم للأسفل 107">
          <a:extLst>
            <a:ext uri="{FF2B5EF4-FFF2-40B4-BE49-F238E27FC236}">
              <a16:creationId xmlns:a16="http://schemas.microsoft.com/office/drawing/2014/main" xmlns="" id="{00000000-0008-0000-0300-000009000000}"/>
            </a:ext>
          </a:extLst>
        </xdr:cNvPr>
        <xdr:cNvSpPr/>
      </xdr:nvSpPr>
      <xdr:spPr>
        <a:xfrm rot="16200000">
          <a:off x="11224980576" y="3050524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132</xdr:row>
      <xdr:rowOff>9523</xdr:rowOff>
    </xdr:from>
    <xdr:to>
      <xdr:col>17</xdr:col>
      <xdr:colOff>257175</xdr:colOff>
      <xdr:row>132</xdr:row>
      <xdr:rowOff>190499</xdr:rowOff>
    </xdr:to>
    <xdr:sp macro="" textlink="">
      <xdr:nvSpPr>
        <xdr:cNvPr id="109" name="سهم للأسفل 108">
          <a:extLst>
            <a:ext uri="{FF2B5EF4-FFF2-40B4-BE49-F238E27FC236}">
              <a16:creationId xmlns:a16="http://schemas.microsoft.com/office/drawing/2014/main" xmlns="" id="{00000000-0008-0000-0300-000009000000}"/>
            </a:ext>
          </a:extLst>
        </xdr:cNvPr>
        <xdr:cNvSpPr/>
      </xdr:nvSpPr>
      <xdr:spPr>
        <a:xfrm rot="16200000">
          <a:off x="11224974018" y="3203293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126</xdr:row>
      <xdr:rowOff>35719</xdr:rowOff>
    </xdr:from>
    <xdr:to>
      <xdr:col>14</xdr:col>
      <xdr:colOff>252413</xdr:colOff>
      <xdr:row>126</xdr:row>
      <xdr:rowOff>155258</xdr:rowOff>
    </xdr:to>
    <xdr:sp macro="" textlink="">
      <xdr:nvSpPr>
        <xdr:cNvPr id="110" name="سهم للأسفل 109">
          <a:extLst>
            <a:ext uri="{FF2B5EF4-FFF2-40B4-BE49-F238E27FC236}">
              <a16:creationId xmlns:a16="http://schemas.microsoft.com/office/drawing/2014/main" xmlns="" id="{00000000-0008-0000-0300-00000F000000}"/>
            </a:ext>
          </a:extLst>
        </xdr:cNvPr>
        <xdr:cNvSpPr/>
      </xdr:nvSpPr>
      <xdr:spPr>
        <a:xfrm rot="16200000" flipV="1">
          <a:off x="11225864724" y="305445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169</xdr:row>
      <xdr:rowOff>23660</xdr:rowOff>
    </xdr:from>
    <xdr:to>
      <xdr:col>7</xdr:col>
      <xdr:colOff>349247</xdr:colOff>
      <xdr:row>169</xdr:row>
      <xdr:rowOff>114300</xdr:rowOff>
    </xdr:to>
    <xdr:sp macro="" textlink="">
      <xdr:nvSpPr>
        <xdr:cNvPr id="111" name="سهم للأسفل 110">
          <a:extLst>
            <a:ext uri="{FF2B5EF4-FFF2-40B4-BE49-F238E27FC236}">
              <a16:creationId xmlns:a16="http://schemas.microsoft.com/office/drawing/2014/main" xmlns="" id="{00000000-0008-0000-0300-000009000000}"/>
            </a:ext>
          </a:extLst>
        </xdr:cNvPr>
        <xdr:cNvSpPr/>
      </xdr:nvSpPr>
      <xdr:spPr>
        <a:xfrm rot="16200000">
          <a:off x="11230689340" y="413748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181</xdr:row>
      <xdr:rowOff>27061</xdr:rowOff>
    </xdr:from>
    <xdr:to>
      <xdr:col>4</xdr:col>
      <xdr:colOff>248703</xdr:colOff>
      <xdr:row>181</xdr:row>
      <xdr:rowOff>161925</xdr:rowOff>
    </xdr:to>
    <xdr:sp macro="" textlink="">
      <xdr:nvSpPr>
        <xdr:cNvPr id="112" name="سهم للأسفل 111">
          <a:extLst>
            <a:ext uri="{FF2B5EF4-FFF2-40B4-BE49-F238E27FC236}">
              <a16:creationId xmlns:a16="http://schemas.microsoft.com/office/drawing/2014/main" xmlns="" id="{00000000-0008-0000-0300-00000F000000}"/>
            </a:ext>
          </a:extLst>
        </xdr:cNvPr>
        <xdr:cNvSpPr/>
      </xdr:nvSpPr>
      <xdr:spPr>
        <a:xfrm rot="16200000" flipV="1">
          <a:off x="11231483429" y="443899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181</xdr:row>
      <xdr:rowOff>33184</xdr:rowOff>
    </xdr:from>
    <xdr:to>
      <xdr:col>7</xdr:col>
      <xdr:colOff>238125</xdr:colOff>
      <xdr:row>181</xdr:row>
      <xdr:rowOff>152399</xdr:rowOff>
    </xdr:to>
    <xdr:sp macro="" textlink="">
      <xdr:nvSpPr>
        <xdr:cNvPr id="113" name="سهم للأسفل 112">
          <a:extLst>
            <a:ext uri="{FF2B5EF4-FFF2-40B4-BE49-F238E27FC236}">
              <a16:creationId xmlns:a16="http://schemas.microsoft.com/office/drawing/2014/main" xmlns="" id="{00000000-0008-0000-0300-000009000000}"/>
            </a:ext>
          </a:extLst>
        </xdr:cNvPr>
        <xdr:cNvSpPr/>
      </xdr:nvSpPr>
      <xdr:spPr>
        <a:xfrm rot="16200000">
          <a:off x="11230673462" y="443879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163</xdr:row>
      <xdr:rowOff>8938</xdr:rowOff>
    </xdr:from>
    <xdr:to>
      <xdr:col>7</xdr:col>
      <xdr:colOff>338286</xdr:colOff>
      <xdr:row>163</xdr:row>
      <xdr:rowOff>118476</xdr:rowOff>
    </xdr:to>
    <xdr:sp macro="" textlink="">
      <xdr:nvSpPr>
        <xdr:cNvPr id="114" name="سهم للأسفل 113">
          <a:extLst>
            <a:ext uri="{FF2B5EF4-FFF2-40B4-BE49-F238E27FC236}">
              <a16:creationId xmlns:a16="http://schemas.microsoft.com/office/drawing/2014/main" xmlns="" id="{00000000-0008-0000-0300-000009000000}"/>
            </a:ext>
          </a:extLst>
        </xdr:cNvPr>
        <xdr:cNvSpPr/>
      </xdr:nvSpPr>
      <xdr:spPr>
        <a:xfrm rot="16200000">
          <a:off x="11230680608" y="399130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168</xdr:row>
      <xdr:rowOff>184655</xdr:rowOff>
    </xdr:from>
    <xdr:to>
      <xdr:col>5</xdr:col>
      <xdr:colOff>187</xdr:colOff>
      <xdr:row>169</xdr:row>
      <xdr:rowOff>116620</xdr:rowOff>
    </xdr:to>
    <xdr:sp macro="" textlink="">
      <xdr:nvSpPr>
        <xdr:cNvPr id="115" name="سهم للأسفل 114">
          <a:extLst>
            <a:ext uri="{FF2B5EF4-FFF2-40B4-BE49-F238E27FC236}">
              <a16:creationId xmlns:a16="http://schemas.microsoft.com/office/drawing/2014/main" xmlns="" id="{00000000-0008-0000-0300-00000F000000}"/>
            </a:ext>
          </a:extLst>
        </xdr:cNvPr>
        <xdr:cNvSpPr/>
      </xdr:nvSpPr>
      <xdr:spPr>
        <a:xfrm rot="16200000" flipV="1">
          <a:off x="11231493614" y="4136642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175</xdr:row>
      <xdr:rowOff>55635</xdr:rowOff>
    </xdr:from>
    <xdr:to>
      <xdr:col>4</xdr:col>
      <xdr:colOff>248703</xdr:colOff>
      <xdr:row>175</xdr:row>
      <xdr:rowOff>161924</xdr:rowOff>
    </xdr:to>
    <xdr:sp macro="" textlink="">
      <xdr:nvSpPr>
        <xdr:cNvPr id="116" name="سهم للأسفل 115">
          <a:extLst>
            <a:ext uri="{FF2B5EF4-FFF2-40B4-BE49-F238E27FC236}">
              <a16:creationId xmlns:a16="http://schemas.microsoft.com/office/drawing/2014/main" xmlns="" id="{00000000-0008-0000-0300-00000F000000}"/>
            </a:ext>
          </a:extLst>
        </xdr:cNvPr>
        <xdr:cNvSpPr/>
      </xdr:nvSpPr>
      <xdr:spPr>
        <a:xfrm rot="16200000" flipV="1">
          <a:off x="11231507241" y="4291836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175</xdr:row>
      <xdr:rowOff>42710</xdr:rowOff>
    </xdr:from>
    <xdr:to>
      <xdr:col>7</xdr:col>
      <xdr:colOff>243036</xdr:colOff>
      <xdr:row>175</xdr:row>
      <xdr:rowOff>171450</xdr:rowOff>
    </xdr:to>
    <xdr:sp macro="" textlink="">
      <xdr:nvSpPr>
        <xdr:cNvPr id="117" name="سهم للأسفل 116">
          <a:extLst>
            <a:ext uri="{FF2B5EF4-FFF2-40B4-BE49-F238E27FC236}">
              <a16:creationId xmlns:a16="http://schemas.microsoft.com/office/drawing/2014/main" xmlns="" id="{00000000-0008-0000-0300-000009000000}"/>
            </a:ext>
          </a:extLst>
        </xdr:cNvPr>
        <xdr:cNvSpPr/>
      </xdr:nvSpPr>
      <xdr:spPr>
        <a:xfrm rot="16200000">
          <a:off x="11230670175" y="4291949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187</xdr:row>
      <xdr:rowOff>42710</xdr:rowOff>
    </xdr:from>
    <xdr:to>
      <xdr:col>7</xdr:col>
      <xdr:colOff>338286</xdr:colOff>
      <xdr:row>187</xdr:row>
      <xdr:rowOff>152248</xdr:rowOff>
    </xdr:to>
    <xdr:sp macro="" textlink="">
      <xdr:nvSpPr>
        <xdr:cNvPr id="118" name="سهم للأسفل 117">
          <a:extLst>
            <a:ext uri="{FF2B5EF4-FFF2-40B4-BE49-F238E27FC236}">
              <a16:creationId xmlns:a16="http://schemas.microsoft.com/office/drawing/2014/main" xmlns="" id="{00000000-0008-0000-0300-000009000000}"/>
            </a:ext>
          </a:extLst>
        </xdr:cNvPr>
        <xdr:cNvSpPr/>
      </xdr:nvSpPr>
      <xdr:spPr>
        <a:xfrm rot="16200000">
          <a:off x="11230680608" y="4581419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187</xdr:row>
      <xdr:rowOff>17536</xdr:rowOff>
    </xdr:from>
    <xdr:to>
      <xdr:col>4</xdr:col>
      <xdr:colOff>343953</xdr:colOff>
      <xdr:row>187</xdr:row>
      <xdr:rowOff>140001</xdr:rowOff>
    </xdr:to>
    <xdr:sp macro="" textlink="">
      <xdr:nvSpPr>
        <xdr:cNvPr id="119" name="سهم للأسفل 118">
          <a:extLst>
            <a:ext uri="{FF2B5EF4-FFF2-40B4-BE49-F238E27FC236}">
              <a16:creationId xmlns:a16="http://schemas.microsoft.com/office/drawing/2014/main" xmlns="" id="{00000000-0008-0000-0300-00000F000000}"/>
            </a:ext>
          </a:extLst>
        </xdr:cNvPr>
        <xdr:cNvSpPr/>
      </xdr:nvSpPr>
      <xdr:spPr>
        <a:xfrm rot="16200000" flipV="1">
          <a:off x="11231493181" y="4579945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188</xdr:row>
      <xdr:rowOff>83510</xdr:rowOff>
    </xdr:from>
    <xdr:to>
      <xdr:col>6</xdr:col>
      <xdr:colOff>146919</xdr:colOff>
      <xdr:row>188</xdr:row>
      <xdr:rowOff>363969</xdr:rowOff>
    </xdr:to>
    <xdr:sp macro="" textlink="">
      <xdr:nvSpPr>
        <xdr:cNvPr id="120" name="سهم للأسفل 119"/>
        <xdr:cNvSpPr/>
      </xdr:nvSpPr>
      <xdr:spPr>
        <a:xfrm flipV="1">
          <a:off x="11231009181" y="461845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163</xdr:row>
      <xdr:rowOff>13608</xdr:rowOff>
    </xdr:from>
    <xdr:to>
      <xdr:col>5</xdr:col>
      <xdr:colOff>7484</xdr:colOff>
      <xdr:row>163</xdr:row>
      <xdr:rowOff>133147</xdr:rowOff>
    </xdr:to>
    <xdr:sp macro="" textlink="">
      <xdr:nvSpPr>
        <xdr:cNvPr id="121" name="سهم للأسفل 120">
          <a:extLst>
            <a:ext uri="{FF2B5EF4-FFF2-40B4-BE49-F238E27FC236}">
              <a16:creationId xmlns:a16="http://schemas.microsoft.com/office/drawing/2014/main" xmlns="" id="{00000000-0008-0000-0300-00000F000000}"/>
            </a:ext>
          </a:extLst>
        </xdr:cNvPr>
        <xdr:cNvSpPr/>
      </xdr:nvSpPr>
      <xdr:spPr>
        <a:xfrm rot="16200000" flipV="1">
          <a:off x="11231493319" y="399215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169</xdr:row>
      <xdr:rowOff>23332</xdr:rowOff>
    </xdr:from>
    <xdr:to>
      <xdr:col>14</xdr:col>
      <xdr:colOff>233366</xdr:colOff>
      <xdr:row>169</xdr:row>
      <xdr:rowOff>142875</xdr:rowOff>
    </xdr:to>
    <xdr:sp macro="" textlink="">
      <xdr:nvSpPr>
        <xdr:cNvPr id="122" name="سهم للأسفل 121">
          <a:extLst>
            <a:ext uri="{FF2B5EF4-FFF2-40B4-BE49-F238E27FC236}">
              <a16:creationId xmlns:a16="http://schemas.microsoft.com/office/drawing/2014/main" xmlns="" id="{00000000-0008-0000-0300-00000F000000}"/>
            </a:ext>
          </a:extLst>
        </xdr:cNvPr>
        <xdr:cNvSpPr/>
      </xdr:nvSpPr>
      <xdr:spPr>
        <a:xfrm rot="16200000" flipV="1">
          <a:off x="11225845670" y="41428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175</xdr:row>
      <xdr:rowOff>22297</xdr:rowOff>
    </xdr:from>
    <xdr:to>
      <xdr:col>15</xdr:col>
      <xdr:colOff>1054</xdr:colOff>
      <xdr:row>175</xdr:row>
      <xdr:rowOff>142874</xdr:rowOff>
    </xdr:to>
    <xdr:sp macro="" textlink="">
      <xdr:nvSpPr>
        <xdr:cNvPr id="123" name="سهم للأسفل 122">
          <a:extLst>
            <a:ext uri="{FF2B5EF4-FFF2-40B4-BE49-F238E27FC236}">
              <a16:creationId xmlns:a16="http://schemas.microsoft.com/office/drawing/2014/main" xmlns="" id="{00000000-0008-0000-0300-00000F000000}"/>
            </a:ext>
          </a:extLst>
        </xdr:cNvPr>
        <xdr:cNvSpPr/>
      </xdr:nvSpPr>
      <xdr:spPr>
        <a:xfrm rot="16200000" flipV="1">
          <a:off x="11225827959" y="4287788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175</xdr:row>
      <xdr:rowOff>28421</xdr:rowOff>
    </xdr:from>
    <xdr:to>
      <xdr:col>17</xdr:col>
      <xdr:colOff>266700</xdr:colOff>
      <xdr:row>175</xdr:row>
      <xdr:rowOff>171449</xdr:rowOff>
    </xdr:to>
    <xdr:sp macro="" textlink="">
      <xdr:nvSpPr>
        <xdr:cNvPr id="124" name="سهم للأسفل 123">
          <a:extLst>
            <a:ext uri="{FF2B5EF4-FFF2-40B4-BE49-F238E27FC236}">
              <a16:creationId xmlns:a16="http://schemas.microsoft.com/office/drawing/2014/main" xmlns="" id="{00000000-0008-0000-0300-000009000000}"/>
            </a:ext>
          </a:extLst>
        </xdr:cNvPr>
        <xdr:cNvSpPr/>
      </xdr:nvSpPr>
      <xdr:spPr>
        <a:xfrm rot="16200000">
          <a:off x="11224998111" y="4289576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180</xdr:row>
      <xdr:rowOff>188982</xdr:rowOff>
    </xdr:from>
    <xdr:to>
      <xdr:col>14</xdr:col>
      <xdr:colOff>260611</xdr:colOff>
      <xdr:row>181</xdr:row>
      <xdr:rowOff>133349</xdr:rowOff>
    </xdr:to>
    <xdr:sp macro="" textlink="">
      <xdr:nvSpPr>
        <xdr:cNvPr id="125" name="سهم للأسفل 124">
          <a:extLst>
            <a:ext uri="{FF2B5EF4-FFF2-40B4-BE49-F238E27FC236}">
              <a16:creationId xmlns:a16="http://schemas.microsoft.com/office/drawing/2014/main" xmlns="" id="{00000000-0008-0000-0300-00000F000000}"/>
            </a:ext>
          </a:extLst>
        </xdr:cNvPr>
        <xdr:cNvSpPr/>
      </xdr:nvSpPr>
      <xdr:spPr>
        <a:xfrm rot="16200000" flipV="1">
          <a:off x="11225838673" y="443363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181</xdr:row>
      <xdr:rowOff>45885</xdr:rowOff>
    </xdr:from>
    <xdr:to>
      <xdr:col>17</xdr:col>
      <xdr:colOff>247650</xdr:colOff>
      <xdr:row>181</xdr:row>
      <xdr:rowOff>180974</xdr:rowOff>
    </xdr:to>
    <xdr:sp macro="" textlink="">
      <xdr:nvSpPr>
        <xdr:cNvPr id="126" name="سهم للأسفل 125">
          <a:extLst>
            <a:ext uri="{FF2B5EF4-FFF2-40B4-BE49-F238E27FC236}">
              <a16:creationId xmlns:a16="http://schemas.microsoft.com/office/drawing/2014/main" xmlns="" id="{00000000-0008-0000-0300-000009000000}"/>
            </a:ext>
          </a:extLst>
        </xdr:cNvPr>
        <xdr:cNvSpPr/>
      </xdr:nvSpPr>
      <xdr:spPr>
        <a:xfrm rot="16200000">
          <a:off x="11225016368" y="443903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186</xdr:row>
      <xdr:rowOff>188981</xdr:rowOff>
    </xdr:from>
    <xdr:to>
      <xdr:col>14</xdr:col>
      <xdr:colOff>231088</xdr:colOff>
      <xdr:row>187</xdr:row>
      <xdr:rowOff>161925</xdr:rowOff>
    </xdr:to>
    <xdr:sp macro="" textlink="">
      <xdr:nvSpPr>
        <xdr:cNvPr id="127" name="سهم للأسفل 126">
          <a:extLst>
            <a:ext uri="{FF2B5EF4-FFF2-40B4-BE49-F238E27FC236}">
              <a16:creationId xmlns:a16="http://schemas.microsoft.com/office/drawing/2014/main" xmlns="" id="{00000000-0008-0000-0300-00000F000000}"/>
            </a:ext>
          </a:extLst>
        </xdr:cNvPr>
        <xdr:cNvSpPr/>
      </xdr:nvSpPr>
      <xdr:spPr>
        <a:xfrm rot="16200000" flipV="1">
          <a:off x="11225834384" y="45827534"/>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186</xdr:row>
      <xdr:rowOff>183201</xdr:rowOff>
    </xdr:from>
    <xdr:to>
      <xdr:col>17</xdr:col>
      <xdr:colOff>219075</xdr:colOff>
      <xdr:row>187</xdr:row>
      <xdr:rowOff>161925</xdr:rowOff>
    </xdr:to>
    <xdr:sp macro="" textlink="">
      <xdr:nvSpPr>
        <xdr:cNvPr id="128" name="سهم للأسفل 127">
          <a:extLst>
            <a:ext uri="{FF2B5EF4-FFF2-40B4-BE49-F238E27FC236}">
              <a16:creationId xmlns:a16="http://schemas.microsoft.com/office/drawing/2014/main" xmlns="" id="{00000000-0008-0000-0300-000009000000}"/>
            </a:ext>
          </a:extLst>
        </xdr:cNvPr>
        <xdr:cNvSpPr/>
      </xdr:nvSpPr>
      <xdr:spPr>
        <a:xfrm rot="16200000">
          <a:off x="11225001326" y="45838150"/>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162</xdr:row>
      <xdr:rowOff>164946</xdr:rowOff>
    </xdr:from>
    <xdr:to>
      <xdr:col>18</xdr:col>
      <xdr:colOff>9673</xdr:colOff>
      <xdr:row>163</xdr:row>
      <xdr:rowOff>95249</xdr:rowOff>
    </xdr:to>
    <xdr:sp macro="" textlink="">
      <xdr:nvSpPr>
        <xdr:cNvPr id="129" name="سهم للأسفل 128">
          <a:extLst>
            <a:ext uri="{FF2B5EF4-FFF2-40B4-BE49-F238E27FC236}">
              <a16:creationId xmlns:a16="http://schemas.microsoft.com/office/drawing/2014/main" xmlns="" id="{00000000-0008-0000-0300-000009000000}"/>
            </a:ext>
          </a:extLst>
        </xdr:cNvPr>
        <xdr:cNvSpPr/>
      </xdr:nvSpPr>
      <xdr:spPr>
        <a:xfrm rot="16200000">
          <a:off x="11224980576" y="399064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169</xdr:row>
      <xdr:rowOff>9523</xdr:rowOff>
    </xdr:from>
    <xdr:to>
      <xdr:col>17</xdr:col>
      <xdr:colOff>257175</xdr:colOff>
      <xdr:row>169</xdr:row>
      <xdr:rowOff>190499</xdr:rowOff>
    </xdr:to>
    <xdr:sp macro="" textlink="">
      <xdr:nvSpPr>
        <xdr:cNvPr id="130" name="سهم للأسفل 129">
          <a:extLst>
            <a:ext uri="{FF2B5EF4-FFF2-40B4-BE49-F238E27FC236}">
              <a16:creationId xmlns:a16="http://schemas.microsoft.com/office/drawing/2014/main" xmlns="" id="{00000000-0008-0000-0300-000009000000}"/>
            </a:ext>
          </a:extLst>
        </xdr:cNvPr>
        <xdr:cNvSpPr/>
      </xdr:nvSpPr>
      <xdr:spPr>
        <a:xfrm rot="16200000">
          <a:off x="11224974018" y="414341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163</xdr:row>
      <xdr:rowOff>35719</xdr:rowOff>
    </xdr:from>
    <xdr:to>
      <xdr:col>14</xdr:col>
      <xdr:colOff>252413</xdr:colOff>
      <xdr:row>163</xdr:row>
      <xdr:rowOff>155258</xdr:rowOff>
    </xdr:to>
    <xdr:sp macro="" textlink="">
      <xdr:nvSpPr>
        <xdr:cNvPr id="131" name="سهم للأسفل 130">
          <a:extLst>
            <a:ext uri="{FF2B5EF4-FFF2-40B4-BE49-F238E27FC236}">
              <a16:creationId xmlns:a16="http://schemas.microsoft.com/office/drawing/2014/main" xmlns="" id="{00000000-0008-0000-0300-00000F000000}"/>
            </a:ext>
          </a:extLst>
        </xdr:cNvPr>
        <xdr:cNvSpPr/>
      </xdr:nvSpPr>
      <xdr:spPr>
        <a:xfrm rot="16200000" flipV="1">
          <a:off x="11225864724" y="399457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188</xdr:row>
      <xdr:rowOff>37037</xdr:rowOff>
    </xdr:from>
    <xdr:to>
      <xdr:col>16</xdr:col>
      <xdr:colOff>147635</xdr:colOff>
      <xdr:row>188</xdr:row>
      <xdr:rowOff>371475</xdr:rowOff>
    </xdr:to>
    <xdr:sp macro="" textlink="">
      <xdr:nvSpPr>
        <xdr:cNvPr id="132" name="سهم للأسفل 131"/>
        <xdr:cNvSpPr/>
      </xdr:nvSpPr>
      <xdr:spPr>
        <a:xfrm flipV="1">
          <a:off x="11225350615" y="461380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208</xdr:row>
      <xdr:rowOff>23660</xdr:rowOff>
    </xdr:from>
    <xdr:to>
      <xdr:col>7</xdr:col>
      <xdr:colOff>349247</xdr:colOff>
      <xdr:row>208</xdr:row>
      <xdr:rowOff>114300</xdr:rowOff>
    </xdr:to>
    <xdr:sp macro="" textlink="">
      <xdr:nvSpPr>
        <xdr:cNvPr id="133" name="سهم للأسفل 132">
          <a:extLst>
            <a:ext uri="{FF2B5EF4-FFF2-40B4-BE49-F238E27FC236}">
              <a16:creationId xmlns:a16="http://schemas.microsoft.com/office/drawing/2014/main" xmlns="" id="{00000000-0008-0000-0300-000009000000}"/>
            </a:ext>
          </a:extLst>
        </xdr:cNvPr>
        <xdr:cNvSpPr/>
      </xdr:nvSpPr>
      <xdr:spPr>
        <a:xfrm rot="16200000">
          <a:off x="11230689340" y="508903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220</xdr:row>
      <xdr:rowOff>27061</xdr:rowOff>
    </xdr:from>
    <xdr:to>
      <xdr:col>4</xdr:col>
      <xdr:colOff>248703</xdr:colOff>
      <xdr:row>220</xdr:row>
      <xdr:rowOff>161925</xdr:rowOff>
    </xdr:to>
    <xdr:sp macro="" textlink="">
      <xdr:nvSpPr>
        <xdr:cNvPr id="134" name="سهم للأسفل 133">
          <a:extLst>
            <a:ext uri="{FF2B5EF4-FFF2-40B4-BE49-F238E27FC236}">
              <a16:creationId xmlns:a16="http://schemas.microsoft.com/office/drawing/2014/main" xmlns="" id="{00000000-0008-0000-0300-00000F000000}"/>
            </a:ext>
          </a:extLst>
        </xdr:cNvPr>
        <xdr:cNvSpPr/>
      </xdr:nvSpPr>
      <xdr:spPr>
        <a:xfrm rot="16200000" flipV="1">
          <a:off x="11231483429" y="5386735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220</xdr:row>
      <xdr:rowOff>33184</xdr:rowOff>
    </xdr:from>
    <xdr:to>
      <xdr:col>7</xdr:col>
      <xdr:colOff>238125</xdr:colOff>
      <xdr:row>220</xdr:row>
      <xdr:rowOff>152399</xdr:rowOff>
    </xdr:to>
    <xdr:sp macro="" textlink="">
      <xdr:nvSpPr>
        <xdr:cNvPr id="135" name="سهم للأسفل 134">
          <a:extLst>
            <a:ext uri="{FF2B5EF4-FFF2-40B4-BE49-F238E27FC236}">
              <a16:creationId xmlns:a16="http://schemas.microsoft.com/office/drawing/2014/main" xmlns="" id="{00000000-0008-0000-0300-000009000000}"/>
            </a:ext>
          </a:extLst>
        </xdr:cNvPr>
        <xdr:cNvSpPr/>
      </xdr:nvSpPr>
      <xdr:spPr>
        <a:xfrm rot="16200000">
          <a:off x="11230673462" y="5386534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202</xdr:row>
      <xdr:rowOff>8938</xdr:rowOff>
    </xdr:from>
    <xdr:to>
      <xdr:col>7</xdr:col>
      <xdr:colOff>338286</xdr:colOff>
      <xdr:row>202</xdr:row>
      <xdr:rowOff>118476</xdr:rowOff>
    </xdr:to>
    <xdr:sp macro="" textlink="">
      <xdr:nvSpPr>
        <xdr:cNvPr id="136" name="سهم للأسفل 135">
          <a:extLst>
            <a:ext uri="{FF2B5EF4-FFF2-40B4-BE49-F238E27FC236}">
              <a16:creationId xmlns:a16="http://schemas.microsoft.com/office/drawing/2014/main" xmlns="" id="{00000000-0008-0000-0300-000009000000}"/>
            </a:ext>
          </a:extLst>
        </xdr:cNvPr>
        <xdr:cNvSpPr/>
      </xdr:nvSpPr>
      <xdr:spPr>
        <a:xfrm rot="16200000">
          <a:off x="11230680608" y="494284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207</xdr:row>
      <xdr:rowOff>184655</xdr:rowOff>
    </xdr:from>
    <xdr:to>
      <xdr:col>5</xdr:col>
      <xdr:colOff>187</xdr:colOff>
      <xdr:row>208</xdr:row>
      <xdr:rowOff>116620</xdr:rowOff>
    </xdr:to>
    <xdr:sp macro="" textlink="">
      <xdr:nvSpPr>
        <xdr:cNvPr id="137" name="سهم للأسفل 136">
          <a:extLst>
            <a:ext uri="{FF2B5EF4-FFF2-40B4-BE49-F238E27FC236}">
              <a16:creationId xmlns:a16="http://schemas.microsoft.com/office/drawing/2014/main" xmlns="" id="{00000000-0008-0000-0300-00000F000000}"/>
            </a:ext>
          </a:extLst>
        </xdr:cNvPr>
        <xdr:cNvSpPr/>
      </xdr:nvSpPr>
      <xdr:spPr>
        <a:xfrm rot="16200000" flipV="1">
          <a:off x="11231493614" y="5088190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214</xdr:row>
      <xdr:rowOff>55635</xdr:rowOff>
    </xdr:from>
    <xdr:to>
      <xdr:col>4</xdr:col>
      <xdr:colOff>248703</xdr:colOff>
      <xdr:row>214</xdr:row>
      <xdr:rowOff>161924</xdr:rowOff>
    </xdr:to>
    <xdr:sp macro="" textlink="">
      <xdr:nvSpPr>
        <xdr:cNvPr id="138" name="سهم للأسفل 137">
          <a:extLst>
            <a:ext uri="{FF2B5EF4-FFF2-40B4-BE49-F238E27FC236}">
              <a16:creationId xmlns:a16="http://schemas.microsoft.com/office/drawing/2014/main" xmlns="" id="{00000000-0008-0000-0300-00000F000000}"/>
            </a:ext>
          </a:extLst>
        </xdr:cNvPr>
        <xdr:cNvSpPr/>
      </xdr:nvSpPr>
      <xdr:spPr>
        <a:xfrm rot="16200000" flipV="1">
          <a:off x="11231507241" y="524147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214</xdr:row>
      <xdr:rowOff>42710</xdr:rowOff>
    </xdr:from>
    <xdr:to>
      <xdr:col>7</xdr:col>
      <xdr:colOff>243036</xdr:colOff>
      <xdr:row>214</xdr:row>
      <xdr:rowOff>171450</xdr:rowOff>
    </xdr:to>
    <xdr:sp macro="" textlink="">
      <xdr:nvSpPr>
        <xdr:cNvPr id="139" name="سهم للأسفل 138">
          <a:extLst>
            <a:ext uri="{FF2B5EF4-FFF2-40B4-BE49-F238E27FC236}">
              <a16:creationId xmlns:a16="http://schemas.microsoft.com/office/drawing/2014/main" xmlns="" id="{00000000-0008-0000-0300-000009000000}"/>
            </a:ext>
          </a:extLst>
        </xdr:cNvPr>
        <xdr:cNvSpPr/>
      </xdr:nvSpPr>
      <xdr:spPr>
        <a:xfrm rot="16200000">
          <a:off x="11230670175" y="524159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226</xdr:row>
      <xdr:rowOff>42710</xdr:rowOff>
    </xdr:from>
    <xdr:to>
      <xdr:col>7</xdr:col>
      <xdr:colOff>338286</xdr:colOff>
      <xdr:row>226</xdr:row>
      <xdr:rowOff>152248</xdr:rowOff>
    </xdr:to>
    <xdr:sp macro="" textlink="">
      <xdr:nvSpPr>
        <xdr:cNvPr id="140" name="سهم للأسفل 139">
          <a:extLst>
            <a:ext uri="{FF2B5EF4-FFF2-40B4-BE49-F238E27FC236}">
              <a16:creationId xmlns:a16="http://schemas.microsoft.com/office/drawing/2014/main" xmlns="" id="{00000000-0008-0000-0300-000009000000}"/>
            </a:ext>
          </a:extLst>
        </xdr:cNvPr>
        <xdr:cNvSpPr/>
      </xdr:nvSpPr>
      <xdr:spPr>
        <a:xfrm rot="16200000">
          <a:off x="11230680608" y="5535824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226</xdr:row>
      <xdr:rowOff>17536</xdr:rowOff>
    </xdr:from>
    <xdr:to>
      <xdr:col>4</xdr:col>
      <xdr:colOff>343953</xdr:colOff>
      <xdr:row>226</xdr:row>
      <xdr:rowOff>140001</xdr:rowOff>
    </xdr:to>
    <xdr:sp macro="" textlink="">
      <xdr:nvSpPr>
        <xdr:cNvPr id="141" name="سهم للأسفل 140">
          <a:extLst>
            <a:ext uri="{FF2B5EF4-FFF2-40B4-BE49-F238E27FC236}">
              <a16:creationId xmlns:a16="http://schemas.microsoft.com/office/drawing/2014/main" xmlns="" id="{00000000-0008-0000-0300-00000F000000}"/>
            </a:ext>
          </a:extLst>
        </xdr:cNvPr>
        <xdr:cNvSpPr/>
      </xdr:nvSpPr>
      <xdr:spPr>
        <a:xfrm rot="16200000" flipV="1">
          <a:off x="11231493181" y="5534350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227</xdr:row>
      <xdr:rowOff>83510</xdr:rowOff>
    </xdr:from>
    <xdr:to>
      <xdr:col>6</xdr:col>
      <xdr:colOff>146919</xdr:colOff>
      <xdr:row>227</xdr:row>
      <xdr:rowOff>363969</xdr:rowOff>
    </xdr:to>
    <xdr:sp macro="" textlink="">
      <xdr:nvSpPr>
        <xdr:cNvPr id="142" name="سهم للأسفل 141"/>
        <xdr:cNvSpPr/>
      </xdr:nvSpPr>
      <xdr:spPr>
        <a:xfrm flipV="1">
          <a:off x="11231009181" y="5566188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202</xdr:row>
      <xdr:rowOff>13608</xdr:rowOff>
    </xdr:from>
    <xdr:to>
      <xdr:col>5</xdr:col>
      <xdr:colOff>7484</xdr:colOff>
      <xdr:row>202</xdr:row>
      <xdr:rowOff>133147</xdr:rowOff>
    </xdr:to>
    <xdr:sp macro="" textlink="">
      <xdr:nvSpPr>
        <xdr:cNvPr id="143" name="سهم للأسفل 142">
          <a:extLst>
            <a:ext uri="{FF2B5EF4-FFF2-40B4-BE49-F238E27FC236}">
              <a16:creationId xmlns:a16="http://schemas.microsoft.com/office/drawing/2014/main" xmlns="" id="{00000000-0008-0000-0300-00000F000000}"/>
            </a:ext>
          </a:extLst>
        </xdr:cNvPr>
        <xdr:cNvSpPr/>
      </xdr:nvSpPr>
      <xdr:spPr>
        <a:xfrm rot="16200000" flipV="1">
          <a:off x="11231493319" y="494370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208</xdr:row>
      <xdr:rowOff>23332</xdr:rowOff>
    </xdr:from>
    <xdr:to>
      <xdr:col>14</xdr:col>
      <xdr:colOff>233366</xdr:colOff>
      <xdr:row>208</xdr:row>
      <xdr:rowOff>142875</xdr:rowOff>
    </xdr:to>
    <xdr:sp macro="" textlink="">
      <xdr:nvSpPr>
        <xdr:cNvPr id="144" name="سهم للأسفل 143">
          <a:extLst>
            <a:ext uri="{FF2B5EF4-FFF2-40B4-BE49-F238E27FC236}">
              <a16:creationId xmlns:a16="http://schemas.microsoft.com/office/drawing/2014/main" xmlns="" id="{00000000-0008-0000-0300-00000F000000}"/>
            </a:ext>
          </a:extLst>
        </xdr:cNvPr>
        <xdr:cNvSpPr/>
      </xdr:nvSpPr>
      <xdr:spPr>
        <a:xfrm rot="16200000" flipV="1">
          <a:off x="11225845670" y="509442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214</xdr:row>
      <xdr:rowOff>22297</xdr:rowOff>
    </xdr:from>
    <xdr:to>
      <xdr:col>15</xdr:col>
      <xdr:colOff>1054</xdr:colOff>
      <xdr:row>214</xdr:row>
      <xdr:rowOff>142874</xdr:rowOff>
    </xdr:to>
    <xdr:sp macro="" textlink="">
      <xdr:nvSpPr>
        <xdr:cNvPr id="145" name="سهم للأسفل 144">
          <a:extLst>
            <a:ext uri="{FF2B5EF4-FFF2-40B4-BE49-F238E27FC236}">
              <a16:creationId xmlns:a16="http://schemas.microsoft.com/office/drawing/2014/main" xmlns="" id="{00000000-0008-0000-0300-00000F000000}"/>
            </a:ext>
          </a:extLst>
        </xdr:cNvPr>
        <xdr:cNvSpPr/>
      </xdr:nvSpPr>
      <xdr:spPr>
        <a:xfrm rot="16200000" flipV="1">
          <a:off x="11225827959" y="523743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214</xdr:row>
      <xdr:rowOff>28421</xdr:rowOff>
    </xdr:from>
    <xdr:to>
      <xdr:col>17</xdr:col>
      <xdr:colOff>266700</xdr:colOff>
      <xdr:row>214</xdr:row>
      <xdr:rowOff>171449</xdr:rowOff>
    </xdr:to>
    <xdr:sp macro="" textlink="">
      <xdr:nvSpPr>
        <xdr:cNvPr id="146" name="سهم للأسفل 145">
          <a:extLst>
            <a:ext uri="{FF2B5EF4-FFF2-40B4-BE49-F238E27FC236}">
              <a16:creationId xmlns:a16="http://schemas.microsoft.com/office/drawing/2014/main" xmlns="" id="{00000000-0008-0000-0300-000009000000}"/>
            </a:ext>
          </a:extLst>
        </xdr:cNvPr>
        <xdr:cNvSpPr/>
      </xdr:nvSpPr>
      <xdr:spPr>
        <a:xfrm rot="16200000">
          <a:off x="11224998111" y="523921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219</xdr:row>
      <xdr:rowOff>188982</xdr:rowOff>
    </xdr:from>
    <xdr:to>
      <xdr:col>14</xdr:col>
      <xdr:colOff>260611</xdr:colOff>
      <xdr:row>220</xdr:row>
      <xdr:rowOff>133349</xdr:rowOff>
    </xdr:to>
    <xdr:sp macro="" textlink="">
      <xdr:nvSpPr>
        <xdr:cNvPr id="147" name="سهم للأسفل 146">
          <a:extLst>
            <a:ext uri="{FF2B5EF4-FFF2-40B4-BE49-F238E27FC236}">
              <a16:creationId xmlns:a16="http://schemas.microsoft.com/office/drawing/2014/main" xmlns="" id="{00000000-0008-0000-0300-00000F000000}"/>
            </a:ext>
          </a:extLst>
        </xdr:cNvPr>
        <xdr:cNvSpPr/>
      </xdr:nvSpPr>
      <xdr:spPr>
        <a:xfrm rot="16200000" flipV="1">
          <a:off x="11225838673" y="5381377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220</xdr:row>
      <xdr:rowOff>45885</xdr:rowOff>
    </xdr:from>
    <xdr:to>
      <xdr:col>17</xdr:col>
      <xdr:colOff>247650</xdr:colOff>
      <xdr:row>220</xdr:row>
      <xdr:rowOff>180974</xdr:rowOff>
    </xdr:to>
    <xdr:sp macro="" textlink="">
      <xdr:nvSpPr>
        <xdr:cNvPr id="148" name="سهم للأسفل 147">
          <a:extLst>
            <a:ext uri="{FF2B5EF4-FFF2-40B4-BE49-F238E27FC236}">
              <a16:creationId xmlns:a16="http://schemas.microsoft.com/office/drawing/2014/main" xmlns="" id="{00000000-0008-0000-0300-000009000000}"/>
            </a:ext>
          </a:extLst>
        </xdr:cNvPr>
        <xdr:cNvSpPr/>
      </xdr:nvSpPr>
      <xdr:spPr>
        <a:xfrm rot="16200000">
          <a:off x="11225016368" y="5386776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225</xdr:row>
      <xdr:rowOff>188981</xdr:rowOff>
    </xdr:from>
    <xdr:to>
      <xdr:col>14</xdr:col>
      <xdr:colOff>231088</xdr:colOff>
      <xdr:row>226</xdr:row>
      <xdr:rowOff>161925</xdr:rowOff>
    </xdr:to>
    <xdr:sp macro="" textlink="">
      <xdr:nvSpPr>
        <xdr:cNvPr id="149" name="سهم للأسفل 148">
          <a:extLst>
            <a:ext uri="{FF2B5EF4-FFF2-40B4-BE49-F238E27FC236}">
              <a16:creationId xmlns:a16="http://schemas.microsoft.com/office/drawing/2014/main" xmlns="" id="{00000000-0008-0000-0300-00000F000000}"/>
            </a:ext>
          </a:extLst>
        </xdr:cNvPr>
        <xdr:cNvSpPr/>
      </xdr:nvSpPr>
      <xdr:spPr>
        <a:xfrm rot="16200000" flipV="1">
          <a:off x="11225801046" y="55338247"/>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225</xdr:row>
      <xdr:rowOff>183201</xdr:rowOff>
    </xdr:from>
    <xdr:to>
      <xdr:col>17</xdr:col>
      <xdr:colOff>219075</xdr:colOff>
      <xdr:row>226</xdr:row>
      <xdr:rowOff>161925</xdr:rowOff>
    </xdr:to>
    <xdr:sp macro="" textlink="">
      <xdr:nvSpPr>
        <xdr:cNvPr id="150" name="سهم للأسفل 149">
          <a:extLst>
            <a:ext uri="{FF2B5EF4-FFF2-40B4-BE49-F238E27FC236}">
              <a16:creationId xmlns:a16="http://schemas.microsoft.com/office/drawing/2014/main" xmlns="" id="{00000000-0008-0000-0300-000009000000}"/>
            </a:ext>
          </a:extLst>
        </xdr:cNvPr>
        <xdr:cNvSpPr/>
      </xdr:nvSpPr>
      <xdr:spPr>
        <a:xfrm rot="16200000">
          <a:off x="11224967988" y="55348863"/>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227</xdr:row>
      <xdr:rowOff>37037</xdr:rowOff>
    </xdr:from>
    <xdr:to>
      <xdr:col>16</xdr:col>
      <xdr:colOff>147635</xdr:colOff>
      <xdr:row>227</xdr:row>
      <xdr:rowOff>371475</xdr:rowOff>
    </xdr:to>
    <xdr:sp macro="" textlink="">
      <xdr:nvSpPr>
        <xdr:cNvPr id="151" name="سهم للأسفل 150"/>
        <xdr:cNvSpPr/>
      </xdr:nvSpPr>
      <xdr:spPr>
        <a:xfrm flipV="1">
          <a:off x="11225350615" y="5561541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201</xdr:row>
      <xdr:rowOff>164946</xdr:rowOff>
    </xdr:from>
    <xdr:to>
      <xdr:col>18</xdr:col>
      <xdr:colOff>9673</xdr:colOff>
      <xdr:row>202</xdr:row>
      <xdr:rowOff>95249</xdr:rowOff>
    </xdr:to>
    <xdr:sp macro="" textlink="">
      <xdr:nvSpPr>
        <xdr:cNvPr id="152" name="سهم للأسفل 151">
          <a:extLst>
            <a:ext uri="{FF2B5EF4-FFF2-40B4-BE49-F238E27FC236}">
              <a16:creationId xmlns:a16="http://schemas.microsoft.com/office/drawing/2014/main" xmlns="" id="{00000000-0008-0000-0300-000009000000}"/>
            </a:ext>
          </a:extLst>
        </xdr:cNvPr>
        <xdr:cNvSpPr/>
      </xdr:nvSpPr>
      <xdr:spPr>
        <a:xfrm rot="16200000">
          <a:off x="11224980576" y="4942189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208</xdr:row>
      <xdr:rowOff>9523</xdr:rowOff>
    </xdr:from>
    <xdr:to>
      <xdr:col>17</xdr:col>
      <xdr:colOff>257175</xdr:colOff>
      <xdr:row>208</xdr:row>
      <xdr:rowOff>190499</xdr:rowOff>
    </xdr:to>
    <xdr:sp macro="" textlink="">
      <xdr:nvSpPr>
        <xdr:cNvPr id="153" name="سهم للأسفل 152">
          <a:extLst>
            <a:ext uri="{FF2B5EF4-FFF2-40B4-BE49-F238E27FC236}">
              <a16:creationId xmlns:a16="http://schemas.microsoft.com/office/drawing/2014/main" xmlns="" id="{00000000-0008-0000-0300-000009000000}"/>
            </a:ext>
          </a:extLst>
        </xdr:cNvPr>
        <xdr:cNvSpPr/>
      </xdr:nvSpPr>
      <xdr:spPr>
        <a:xfrm rot="16200000">
          <a:off x="11224974018" y="5094958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202</xdr:row>
      <xdr:rowOff>35719</xdr:rowOff>
    </xdr:from>
    <xdr:to>
      <xdr:col>14</xdr:col>
      <xdr:colOff>252413</xdr:colOff>
      <xdr:row>202</xdr:row>
      <xdr:rowOff>155258</xdr:rowOff>
    </xdr:to>
    <xdr:sp macro="" textlink="">
      <xdr:nvSpPr>
        <xdr:cNvPr id="154" name="سهم للأسفل 153">
          <a:extLst>
            <a:ext uri="{FF2B5EF4-FFF2-40B4-BE49-F238E27FC236}">
              <a16:creationId xmlns:a16="http://schemas.microsoft.com/office/drawing/2014/main" xmlns="" id="{00000000-0008-0000-0300-00000F000000}"/>
            </a:ext>
          </a:extLst>
        </xdr:cNvPr>
        <xdr:cNvSpPr/>
      </xdr:nvSpPr>
      <xdr:spPr>
        <a:xfrm rot="16200000" flipV="1">
          <a:off x="11225864724" y="494611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244</xdr:row>
      <xdr:rowOff>23660</xdr:rowOff>
    </xdr:from>
    <xdr:to>
      <xdr:col>7</xdr:col>
      <xdr:colOff>349247</xdr:colOff>
      <xdr:row>244</xdr:row>
      <xdr:rowOff>114300</xdr:rowOff>
    </xdr:to>
    <xdr:sp macro="" textlink="">
      <xdr:nvSpPr>
        <xdr:cNvPr id="155" name="سهم للأسفل 154">
          <a:extLst>
            <a:ext uri="{FF2B5EF4-FFF2-40B4-BE49-F238E27FC236}">
              <a16:creationId xmlns:a16="http://schemas.microsoft.com/office/drawing/2014/main" xmlns="" id="{00000000-0008-0000-0300-000009000000}"/>
            </a:ext>
          </a:extLst>
        </xdr:cNvPr>
        <xdr:cNvSpPr/>
      </xdr:nvSpPr>
      <xdr:spPr>
        <a:xfrm rot="16200000">
          <a:off x="11230689340" y="602724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256</xdr:row>
      <xdr:rowOff>27061</xdr:rowOff>
    </xdr:from>
    <xdr:to>
      <xdr:col>4</xdr:col>
      <xdr:colOff>248703</xdr:colOff>
      <xdr:row>256</xdr:row>
      <xdr:rowOff>161925</xdr:rowOff>
    </xdr:to>
    <xdr:sp macro="" textlink="">
      <xdr:nvSpPr>
        <xdr:cNvPr id="156" name="سهم للأسفل 155">
          <a:extLst>
            <a:ext uri="{FF2B5EF4-FFF2-40B4-BE49-F238E27FC236}">
              <a16:creationId xmlns:a16="http://schemas.microsoft.com/office/drawing/2014/main" xmlns="" id="{00000000-0008-0000-0300-00000F000000}"/>
            </a:ext>
          </a:extLst>
        </xdr:cNvPr>
        <xdr:cNvSpPr/>
      </xdr:nvSpPr>
      <xdr:spPr>
        <a:xfrm rot="16200000" flipV="1">
          <a:off x="11231483429" y="632494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256</xdr:row>
      <xdr:rowOff>33184</xdr:rowOff>
    </xdr:from>
    <xdr:to>
      <xdr:col>7</xdr:col>
      <xdr:colOff>238125</xdr:colOff>
      <xdr:row>256</xdr:row>
      <xdr:rowOff>152399</xdr:rowOff>
    </xdr:to>
    <xdr:sp macro="" textlink="">
      <xdr:nvSpPr>
        <xdr:cNvPr id="157" name="سهم للأسفل 156">
          <a:extLst>
            <a:ext uri="{FF2B5EF4-FFF2-40B4-BE49-F238E27FC236}">
              <a16:creationId xmlns:a16="http://schemas.microsoft.com/office/drawing/2014/main" xmlns="" id="{00000000-0008-0000-0300-000009000000}"/>
            </a:ext>
          </a:extLst>
        </xdr:cNvPr>
        <xdr:cNvSpPr/>
      </xdr:nvSpPr>
      <xdr:spPr>
        <a:xfrm rot="16200000">
          <a:off x="11230673462" y="632474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238</xdr:row>
      <xdr:rowOff>8938</xdr:rowOff>
    </xdr:from>
    <xdr:to>
      <xdr:col>7</xdr:col>
      <xdr:colOff>338286</xdr:colOff>
      <xdr:row>238</xdr:row>
      <xdr:rowOff>118476</xdr:rowOff>
    </xdr:to>
    <xdr:sp macro="" textlink="">
      <xdr:nvSpPr>
        <xdr:cNvPr id="158" name="سهم للأسفل 157">
          <a:extLst>
            <a:ext uri="{FF2B5EF4-FFF2-40B4-BE49-F238E27FC236}">
              <a16:creationId xmlns:a16="http://schemas.microsoft.com/office/drawing/2014/main" xmlns="" id="{00000000-0008-0000-0300-000009000000}"/>
            </a:ext>
          </a:extLst>
        </xdr:cNvPr>
        <xdr:cNvSpPr/>
      </xdr:nvSpPr>
      <xdr:spPr>
        <a:xfrm rot="16200000">
          <a:off x="11230680608" y="588106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243</xdr:row>
      <xdr:rowOff>184655</xdr:rowOff>
    </xdr:from>
    <xdr:to>
      <xdr:col>5</xdr:col>
      <xdr:colOff>187</xdr:colOff>
      <xdr:row>244</xdr:row>
      <xdr:rowOff>116620</xdr:rowOff>
    </xdr:to>
    <xdr:sp macro="" textlink="">
      <xdr:nvSpPr>
        <xdr:cNvPr id="159" name="سهم للأسفل 158">
          <a:extLst>
            <a:ext uri="{FF2B5EF4-FFF2-40B4-BE49-F238E27FC236}">
              <a16:creationId xmlns:a16="http://schemas.microsoft.com/office/drawing/2014/main" xmlns="" id="{00000000-0008-0000-0300-00000F000000}"/>
            </a:ext>
          </a:extLst>
        </xdr:cNvPr>
        <xdr:cNvSpPr/>
      </xdr:nvSpPr>
      <xdr:spPr>
        <a:xfrm rot="16200000" flipV="1">
          <a:off x="11231493614" y="6026402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250</xdr:row>
      <xdr:rowOff>55635</xdr:rowOff>
    </xdr:from>
    <xdr:to>
      <xdr:col>4</xdr:col>
      <xdr:colOff>248703</xdr:colOff>
      <xdr:row>250</xdr:row>
      <xdr:rowOff>161924</xdr:rowOff>
    </xdr:to>
    <xdr:sp macro="" textlink="">
      <xdr:nvSpPr>
        <xdr:cNvPr id="160" name="سهم للأسفل 159">
          <a:extLst>
            <a:ext uri="{FF2B5EF4-FFF2-40B4-BE49-F238E27FC236}">
              <a16:creationId xmlns:a16="http://schemas.microsoft.com/office/drawing/2014/main" xmlns="" id="{00000000-0008-0000-0300-00000F000000}"/>
            </a:ext>
          </a:extLst>
        </xdr:cNvPr>
        <xdr:cNvSpPr/>
      </xdr:nvSpPr>
      <xdr:spPr>
        <a:xfrm rot="16200000" flipV="1">
          <a:off x="11231507241" y="6179691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250</xdr:row>
      <xdr:rowOff>42710</xdr:rowOff>
    </xdr:from>
    <xdr:to>
      <xdr:col>7</xdr:col>
      <xdr:colOff>243036</xdr:colOff>
      <xdr:row>250</xdr:row>
      <xdr:rowOff>171450</xdr:rowOff>
    </xdr:to>
    <xdr:sp macro="" textlink="">
      <xdr:nvSpPr>
        <xdr:cNvPr id="161" name="سهم للأسفل 160">
          <a:extLst>
            <a:ext uri="{FF2B5EF4-FFF2-40B4-BE49-F238E27FC236}">
              <a16:creationId xmlns:a16="http://schemas.microsoft.com/office/drawing/2014/main" xmlns="" id="{00000000-0008-0000-0300-000009000000}"/>
            </a:ext>
          </a:extLst>
        </xdr:cNvPr>
        <xdr:cNvSpPr/>
      </xdr:nvSpPr>
      <xdr:spPr>
        <a:xfrm rot="16200000">
          <a:off x="11230670175" y="6179804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262</xdr:row>
      <xdr:rowOff>42710</xdr:rowOff>
    </xdr:from>
    <xdr:to>
      <xdr:col>7</xdr:col>
      <xdr:colOff>338286</xdr:colOff>
      <xdr:row>262</xdr:row>
      <xdr:rowOff>152248</xdr:rowOff>
    </xdr:to>
    <xdr:sp macro="" textlink="">
      <xdr:nvSpPr>
        <xdr:cNvPr id="162" name="سهم للأسفل 161">
          <a:extLst>
            <a:ext uri="{FF2B5EF4-FFF2-40B4-BE49-F238E27FC236}">
              <a16:creationId xmlns:a16="http://schemas.microsoft.com/office/drawing/2014/main" xmlns="" id="{00000000-0008-0000-0300-000009000000}"/>
            </a:ext>
          </a:extLst>
        </xdr:cNvPr>
        <xdr:cNvSpPr/>
      </xdr:nvSpPr>
      <xdr:spPr>
        <a:xfrm rot="16200000">
          <a:off x="11230680608" y="6467369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262</xdr:row>
      <xdr:rowOff>17536</xdr:rowOff>
    </xdr:from>
    <xdr:to>
      <xdr:col>4</xdr:col>
      <xdr:colOff>343953</xdr:colOff>
      <xdr:row>262</xdr:row>
      <xdr:rowOff>140001</xdr:rowOff>
    </xdr:to>
    <xdr:sp macro="" textlink="">
      <xdr:nvSpPr>
        <xdr:cNvPr id="163" name="سهم للأسفل 162">
          <a:extLst>
            <a:ext uri="{FF2B5EF4-FFF2-40B4-BE49-F238E27FC236}">
              <a16:creationId xmlns:a16="http://schemas.microsoft.com/office/drawing/2014/main" xmlns="" id="{00000000-0008-0000-0300-00000F000000}"/>
            </a:ext>
          </a:extLst>
        </xdr:cNvPr>
        <xdr:cNvSpPr/>
      </xdr:nvSpPr>
      <xdr:spPr>
        <a:xfrm rot="16200000" flipV="1">
          <a:off x="11231493181" y="6465895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263</xdr:row>
      <xdr:rowOff>83510</xdr:rowOff>
    </xdr:from>
    <xdr:to>
      <xdr:col>6</xdr:col>
      <xdr:colOff>146919</xdr:colOff>
      <xdr:row>263</xdr:row>
      <xdr:rowOff>363969</xdr:rowOff>
    </xdr:to>
    <xdr:sp macro="" textlink="">
      <xdr:nvSpPr>
        <xdr:cNvPr id="164" name="سهم للأسفل 163"/>
        <xdr:cNvSpPr/>
      </xdr:nvSpPr>
      <xdr:spPr>
        <a:xfrm flipV="1">
          <a:off x="11231009181" y="6498686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238</xdr:row>
      <xdr:rowOff>13608</xdr:rowOff>
    </xdr:from>
    <xdr:to>
      <xdr:col>5</xdr:col>
      <xdr:colOff>7484</xdr:colOff>
      <xdr:row>238</xdr:row>
      <xdr:rowOff>133147</xdr:rowOff>
    </xdr:to>
    <xdr:sp macro="" textlink="">
      <xdr:nvSpPr>
        <xdr:cNvPr id="165" name="سهم للأسفل 164">
          <a:extLst>
            <a:ext uri="{FF2B5EF4-FFF2-40B4-BE49-F238E27FC236}">
              <a16:creationId xmlns:a16="http://schemas.microsoft.com/office/drawing/2014/main" xmlns="" id="{00000000-0008-0000-0300-00000F000000}"/>
            </a:ext>
          </a:extLst>
        </xdr:cNvPr>
        <xdr:cNvSpPr/>
      </xdr:nvSpPr>
      <xdr:spPr>
        <a:xfrm rot="16200000" flipV="1">
          <a:off x="11231493319" y="588191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244</xdr:row>
      <xdr:rowOff>23332</xdr:rowOff>
    </xdr:from>
    <xdr:to>
      <xdr:col>14</xdr:col>
      <xdr:colOff>233366</xdr:colOff>
      <xdr:row>244</xdr:row>
      <xdr:rowOff>142875</xdr:rowOff>
    </xdr:to>
    <xdr:sp macro="" textlink="">
      <xdr:nvSpPr>
        <xdr:cNvPr id="166" name="سهم للأسفل 165">
          <a:extLst>
            <a:ext uri="{FF2B5EF4-FFF2-40B4-BE49-F238E27FC236}">
              <a16:creationId xmlns:a16="http://schemas.microsoft.com/office/drawing/2014/main" xmlns="" id="{00000000-0008-0000-0300-00000F000000}"/>
            </a:ext>
          </a:extLst>
        </xdr:cNvPr>
        <xdr:cNvSpPr/>
      </xdr:nvSpPr>
      <xdr:spPr>
        <a:xfrm rot="16200000" flipV="1">
          <a:off x="11225845670" y="603263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250</xdr:row>
      <xdr:rowOff>22297</xdr:rowOff>
    </xdr:from>
    <xdr:to>
      <xdr:col>15</xdr:col>
      <xdr:colOff>1054</xdr:colOff>
      <xdr:row>250</xdr:row>
      <xdr:rowOff>142874</xdr:rowOff>
    </xdr:to>
    <xdr:sp macro="" textlink="">
      <xdr:nvSpPr>
        <xdr:cNvPr id="167" name="سهم للأسفل 166">
          <a:extLst>
            <a:ext uri="{FF2B5EF4-FFF2-40B4-BE49-F238E27FC236}">
              <a16:creationId xmlns:a16="http://schemas.microsoft.com/office/drawing/2014/main" xmlns="" id="{00000000-0008-0000-0300-00000F000000}"/>
            </a:ext>
          </a:extLst>
        </xdr:cNvPr>
        <xdr:cNvSpPr/>
      </xdr:nvSpPr>
      <xdr:spPr>
        <a:xfrm rot="16200000" flipV="1">
          <a:off x="11225827959" y="617564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250</xdr:row>
      <xdr:rowOff>28421</xdr:rowOff>
    </xdr:from>
    <xdr:to>
      <xdr:col>17</xdr:col>
      <xdr:colOff>266700</xdr:colOff>
      <xdr:row>250</xdr:row>
      <xdr:rowOff>171449</xdr:rowOff>
    </xdr:to>
    <xdr:sp macro="" textlink="">
      <xdr:nvSpPr>
        <xdr:cNvPr id="168" name="سهم للأسفل 167">
          <a:extLst>
            <a:ext uri="{FF2B5EF4-FFF2-40B4-BE49-F238E27FC236}">
              <a16:creationId xmlns:a16="http://schemas.microsoft.com/office/drawing/2014/main" xmlns="" id="{00000000-0008-0000-0300-000009000000}"/>
            </a:ext>
          </a:extLst>
        </xdr:cNvPr>
        <xdr:cNvSpPr/>
      </xdr:nvSpPr>
      <xdr:spPr>
        <a:xfrm rot="16200000">
          <a:off x="11224998111" y="6177431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255</xdr:row>
      <xdr:rowOff>188982</xdr:rowOff>
    </xdr:from>
    <xdr:to>
      <xdr:col>14</xdr:col>
      <xdr:colOff>260611</xdr:colOff>
      <xdr:row>256</xdr:row>
      <xdr:rowOff>133349</xdr:rowOff>
    </xdr:to>
    <xdr:sp macro="" textlink="">
      <xdr:nvSpPr>
        <xdr:cNvPr id="169" name="سهم للأسفل 168">
          <a:extLst>
            <a:ext uri="{FF2B5EF4-FFF2-40B4-BE49-F238E27FC236}">
              <a16:creationId xmlns:a16="http://schemas.microsoft.com/office/drawing/2014/main" xmlns="" id="{00000000-0008-0000-0300-00000F000000}"/>
            </a:ext>
          </a:extLst>
        </xdr:cNvPr>
        <xdr:cNvSpPr/>
      </xdr:nvSpPr>
      <xdr:spPr>
        <a:xfrm rot="16200000" flipV="1">
          <a:off x="11225838673" y="631958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256</xdr:row>
      <xdr:rowOff>45885</xdr:rowOff>
    </xdr:from>
    <xdr:to>
      <xdr:col>17</xdr:col>
      <xdr:colOff>247650</xdr:colOff>
      <xdr:row>256</xdr:row>
      <xdr:rowOff>180974</xdr:rowOff>
    </xdr:to>
    <xdr:sp macro="" textlink="">
      <xdr:nvSpPr>
        <xdr:cNvPr id="170" name="سهم للأسفل 169">
          <a:extLst>
            <a:ext uri="{FF2B5EF4-FFF2-40B4-BE49-F238E27FC236}">
              <a16:creationId xmlns:a16="http://schemas.microsoft.com/office/drawing/2014/main" xmlns="" id="{00000000-0008-0000-0300-000009000000}"/>
            </a:ext>
          </a:extLst>
        </xdr:cNvPr>
        <xdr:cNvSpPr/>
      </xdr:nvSpPr>
      <xdr:spPr>
        <a:xfrm rot="16200000">
          <a:off x="11225016368" y="632498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261</xdr:row>
      <xdr:rowOff>188981</xdr:rowOff>
    </xdr:from>
    <xdr:to>
      <xdr:col>14</xdr:col>
      <xdr:colOff>231088</xdr:colOff>
      <xdr:row>262</xdr:row>
      <xdr:rowOff>161925</xdr:rowOff>
    </xdr:to>
    <xdr:sp macro="" textlink="">
      <xdr:nvSpPr>
        <xdr:cNvPr id="171" name="سهم للأسفل 170">
          <a:extLst>
            <a:ext uri="{FF2B5EF4-FFF2-40B4-BE49-F238E27FC236}">
              <a16:creationId xmlns:a16="http://schemas.microsoft.com/office/drawing/2014/main" xmlns="" id="{00000000-0008-0000-0300-00000F000000}"/>
            </a:ext>
          </a:extLst>
        </xdr:cNvPr>
        <xdr:cNvSpPr/>
      </xdr:nvSpPr>
      <xdr:spPr>
        <a:xfrm rot="16200000" flipV="1">
          <a:off x="11225834384" y="64687034"/>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261</xdr:row>
      <xdr:rowOff>183201</xdr:rowOff>
    </xdr:from>
    <xdr:to>
      <xdr:col>17</xdr:col>
      <xdr:colOff>219075</xdr:colOff>
      <xdr:row>262</xdr:row>
      <xdr:rowOff>161925</xdr:rowOff>
    </xdr:to>
    <xdr:sp macro="" textlink="">
      <xdr:nvSpPr>
        <xdr:cNvPr id="172" name="سهم للأسفل 171">
          <a:extLst>
            <a:ext uri="{FF2B5EF4-FFF2-40B4-BE49-F238E27FC236}">
              <a16:creationId xmlns:a16="http://schemas.microsoft.com/office/drawing/2014/main" xmlns="" id="{00000000-0008-0000-0300-000009000000}"/>
            </a:ext>
          </a:extLst>
        </xdr:cNvPr>
        <xdr:cNvSpPr/>
      </xdr:nvSpPr>
      <xdr:spPr>
        <a:xfrm rot="16200000">
          <a:off x="11225001326" y="64697650"/>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237</xdr:row>
      <xdr:rowOff>164946</xdr:rowOff>
    </xdr:from>
    <xdr:to>
      <xdr:col>18</xdr:col>
      <xdr:colOff>9673</xdr:colOff>
      <xdr:row>238</xdr:row>
      <xdr:rowOff>95249</xdr:rowOff>
    </xdr:to>
    <xdr:sp macro="" textlink="">
      <xdr:nvSpPr>
        <xdr:cNvPr id="173" name="سهم للأسفل 172">
          <a:extLst>
            <a:ext uri="{FF2B5EF4-FFF2-40B4-BE49-F238E27FC236}">
              <a16:creationId xmlns:a16="http://schemas.microsoft.com/office/drawing/2014/main" xmlns="" id="{00000000-0008-0000-0300-000009000000}"/>
            </a:ext>
          </a:extLst>
        </xdr:cNvPr>
        <xdr:cNvSpPr/>
      </xdr:nvSpPr>
      <xdr:spPr>
        <a:xfrm rot="16200000">
          <a:off x="11224980576" y="588040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244</xdr:row>
      <xdr:rowOff>9523</xdr:rowOff>
    </xdr:from>
    <xdr:to>
      <xdr:col>17</xdr:col>
      <xdr:colOff>257175</xdr:colOff>
      <xdr:row>244</xdr:row>
      <xdr:rowOff>190499</xdr:rowOff>
    </xdr:to>
    <xdr:sp macro="" textlink="">
      <xdr:nvSpPr>
        <xdr:cNvPr id="174" name="سهم للأسفل 173">
          <a:extLst>
            <a:ext uri="{FF2B5EF4-FFF2-40B4-BE49-F238E27FC236}">
              <a16:creationId xmlns:a16="http://schemas.microsoft.com/office/drawing/2014/main" xmlns="" id="{00000000-0008-0000-0300-000009000000}"/>
            </a:ext>
          </a:extLst>
        </xdr:cNvPr>
        <xdr:cNvSpPr/>
      </xdr:nvSpPr>
      <xdr:spPr>
        <a:xfrm rot="16200000">
          <a:off x="11224974018" y="603317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238</xdr:row>
      <xdr:rowOff>35719</xdr:rowOff>
    </xdr:from>
    <xdr:to>
      <xdr:col>14</xdr:col>
      <xdr:colOff>252413</xdr:colOff>
      <xdr:row>238</xdr:row>
      <xdr:rowOff>155258</xdr:rowOff>
    </xdr:to>
    <xdr:sp macro="" textlink="">
      <xdr:nvSpPr>
        <xdr:cNvPr id="175" name="سهم للأسفل 174">
          <a:extLst>
            <a:ext uri="{FF2B5EF4-FFF2-40B4-BE49-F238E27FC236}">
              <a16:creationId xmlns:a16="http://schemas.microsoft.com/office/drawing/2014/main" xmlns="" id="{00000000-0008-0000-0300-00000F000000}"/>
            </a:ext>
          </a:extLst>
        </xdr:cNvPr>
        <xdr:cNvSpPr/>
      </xdr:nvSpPr>
      <xdr:spPr>
        <a:xfrm rot="16200000" flipV="1">
          <a:off x="11225864724" y="588433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263</xdr:row>
      <xdr:rowOff>37037</xdr:rowOff>
    </xdr:from>
    <xdr:to>
      <xdr:col>16</xdr:col>
      <xdr:colOff>147635</xdr:colOff>
      <xdr:row>263</xdr:row>
      <xdr:rowOff>371475</xdr:rowOff>
    </xdr:to>
    <xdr:sp macro="" textlink="">
      <xdr:nvSpPr>
        <xdr:cNvPr id="176" name="سهم للأسفل 175"/>
        <xdr:cNvSpPr/>
      </xdr:nvSpPr>
      <xdr:spPr>
        <a:xfrm flipV="1">
          <a:off x="11225350615" y="6494038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282</xdr:row>
      <xdr:rowOff>23660</xdr:rowOff>
    </xdr:from>
    <xdr:to>
      <xdr:col>7</xdr:col>
      <xdr:colOff>349247</xdr:colOff>
      <xdr:row>282</xdr:row>
      <xdr:rowOff>114300</xdr:rowOff>
    </xdr:to>
    <xdr:sp macro="" textlink="">
      <xdr:nvSpPr>
        <xdr:cNvPr id="177" name="سهم للأسفل 176">
          <a:extLst>
            <a:ext uri="{FF2B5EF4-FFF2-40B4-BE49-F238E27FC236}">
              <a16:creationId xmlns:a16="http://schemas.microsoft.com/office/drawing/2014/main" xmlns="" id="{00000000-0008-0000-0300-000009000000}"/>
            </a:ext>
          </a:extLst>
        </xdr:cNvPr>
        <xdr:cNvSpPr/>
      </xdr:nvSpPr>
      <xdr:spPr>
        <a:xfrm rot="16200000">
          <a:off x="11230689340" y="699498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294</xdr:row>
      <xdr:rowOff>27061</xdr:rowOff>
    </xdr:from>
    <xdr:to>
      <xdr:col>4</xdr:col>
      <xdr:colOff>248703</xdr:colOff>
      <xdr:row>294</xdr:row>
      <xdr:rowOff>161925</xdr:rowOff>
    </xdr:to>
    <xdr:sp macro="" textlink="">
      <xdr:nvSpPr>
        <xdr:cNvPr id="178" name="سهم للأسفل 177">
          <a:extLst>
            <a:ext uri="{FF2B5EF4-FFF2-40B4-BE49-F238E27FC236}">
              <a16:creationId xmlns:a16="http://schemas.microsoft.com/office/drawing/2014/main" xmlns="" id="{00000000-0008-0000-0300-00000F000000}"/>
            </a:ext>
          </a:extLst>
        </xdr:cNvPr>
        <xdr:cNvSpPr/>
      </xdr:nvSpPr>
      <xdr:spPr>
        <a:xfrm rot="16200000" flipV="1">
          <a:off x="11231483429" y="733650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294</xdr:row>
      <xdr:rowOff>33184</xdr:rowOff>
    </xdr:from>
    <xdr:to>
      <xdr:col>7</xdr:col>
      <xdr:colOff>238125</xdr:colOff>
      <xdr:row>294</xdr:row>
      <xdr:rowOff>152399</xdr:rowOff>
    </xdr:to>
    <xdr:sp macro="" textlink="">
      <xdr:nvSpPr>
        <xdr:cNvPr id="179" name="سهم للأسفل 178">
          <a:extLst>
            <a:ext uri="{FF2B5EF4-FFF2-40B4-BE49-F238E27FC236}">
              <a16:creationId xmlns:a16="http://schemas.microsoft.com/office/drawing/2014/main" xmlns="" id="{00000000-0008-0000-0300-000009000000}"/>
            </a:ext>
          </a:extLst>
        </xdr:cNvPr>
        <xdr:cNvSpPr/>
      </xdr:nvSpPr>
      <xdr:spPr>
        <a:xfrm rot="16200000">
          <a:off x="11230673462" y="733630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276</xdr:row>
      <xdr:rowOff>8938</xdr:rowOff>
    </xdr:from>
    <xdr:to>
      <xdr:col>7</xdr:col>
      <xdr:colOff>338286</xdr:colOff>
      <xdr:row>276</xdr:row>
      <xdr:rowOff>118476</xdr:rowOff>
    </xdr:to>
    <xdr:sp macro="" textlink="">
      <xdr:nvSpPr>
        <xdr:cNvPr id="180" name="سهم للأسفل 179">
          <a:extLst>
            <a:ext uri="{FF2B5EF4-FFF2-40B4-BE49-F238E27FC236}">
              <a16:creationId xmlns:a16="http://schemas.microsoft.com/office/drawing/2014/main" xmlns="" id="{00000000-0008-0000-0300-000009000000}"/>
            </a:ext>
          </a:extLst>
        </xdr:cNvPr>
        <xdr:cNvSpPr/>
      </xdr:nvSpPr>
      <xdr:spPr>
        <a:xfrm rot="16200000">
          <a:off x="11230680608" y="6831656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281</xdr:row>
      <xdr:rowOff>184655</xdr:rowOff>
    </xdr:from>
    <xdr:to>
      <xdr:col>5</xdr:col>
      <xdr:colOff>187</xdr:colOff>
      <xdr:row>282</xdr:row>
      <xdr:rowOff>116620</xdr:rowOff>
    </xdr:to>
    <xdr:sp macro="" textlink="">
      <xdr:nvSpPr>
        <xdr:cNvPr id="181" name="سهم للأسفل 180">
          <a:extLst>
            <a:ext uri="{FF2B5EF4-FFF2-40B4-BE49-F238E27FC236}">
              <a16:creationId xmlns:a16="http://schemas.microsoft.com/office/drawing/2014/main" xmlns="" id="{00000000-0008-0000-0300-00000F000000}"/>
            </a:ext>
          </a:extLst>
        </xdr:cNvPr>
        <xdr:cNvSpPr/>
      </xdr:nvSpPr>
      <xdr:spPr>
        <a:xfrm rot="16200000" flipV="1">
          <a:off x="11231460277" y="6990809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288</xdr:row>
      <xdr:rowOff>55635</xdr:rowOff>
    </xdr:from>
    <xdr:to>
      <xdr:col>4</xdr:col>
      <xdr:colOff>248703</xdr:colOff>
      <xdr:row>288</xdr:row>
      <xdr:rowOff>161924</xdr:rowOff>
    </xdr:to>
    <xdr:sp macro="" textlink="">
      <xdr:nvSpPr>
        <xdr:cNvPr id="182" name="سهم للأسفل 181">
          <a:extLst>
            <a:ext uri="{FF2B5EF4-FFF2-40B4-BE49-F238E27FC236}">
              <a16:creationId xmlns:a16="http://schemas.microsoft.com/office/drawing/2014/main" xmlns="" id="{00000000-0008-0000-0300-00000F000000}"/>
            </a:ext>
          </a:extLst>
        </xdr:cNvPr>
        <xdr:cNvSpPr/>
      </xdr:nvSpPr>
      <xdr:spPr>
        <a:xfrm rot="16200000" flipV="1">
          <a:off x="11231507241" y="7164576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288</xdr:row>
      <xdr:rowOff>42710</xdr:rowOff>
    </xdr:from>
    <xdr:to>
      <xdr:col>7</xdr:col>
      <xdr:colOff>243036</xdr:colOff>
      <xdr:row>288</xdr:row>
      <xdr:rowOff>171450</xdr:rowOff>
    </xdr:to>
    <xdr:sp macro="" textlink="">
      <xdr:nvSpPr>
        <xdr:cNvPr id="183" name="سهم للأسفل 182">
          <a:extLst>
            <a:ext uri="{FF2B5EF4-FFF2-40B4-BE49-F238E27FC236}">
              <a16:creationId xmlns:a16="http://schemas.microsoft.com/office/drawing/2014/main" xmlns="" id="{00000000-0008-0000-0300-000009000000}"/>
            </a:ext>
          </a:extLst>
        </xdr:cNvPr>
        <xdr:cNvSpPr/>
      </xdr:nvSpPr>
      <xdr:spPr>
        <a:xfrm rot="16200000">
          <a:off x="11230670175" y="7164689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300</xdr:row>
      <xdr:rowOff>42710</xdr:rowOff>
    </xdr:from>
    <xdr:to>
      <xdr:col>7</xdr:col>
      <xdr:colOff>338286</xdr:colOff>
      <xdr:row>300</xdr:row>
      <xdr:rowOff>152248</xdr:rowOff>
    </xdr:to>
    <xdr:sp macro="" textlink="">
      <xdr:nvSpPr>
        <xdr:cNvPr id="184" name="سهم للأسفل 183">
          <a:extLst>
            <a:ext uri="{FF2B5EF4-FFF2-40B4-BE49-F238E27FC236}">
              <a16:creationId xmlns:a16="http://schemas.microsoft.com/office/drawing/2014/main" xmlns="" id="{00000000-0008-0000-0300-000009000000}"/>
            </a:ext>
          </a:extLst>
        </xdr:cNvPr>
        <xdr:cNvSpPr/>
      </xdr:nvSpPr>
      <xdr:spPr>
        <a:xfrm rot="16200000">
          <a:off x="11230680608" y="749892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300</xdr:row>
      <xdr:rowOff>17536</xdr:rowOff>
    </xdr:from>
    <xdr:to>
      <xdr:col>4</xdr:col>
      <xdr:colOff>343953</xdr:colOff>
      <xdr:row>300</xdr:row>
      <xdr:rowOff>140001</xdr:rowOff>
    </xdr:to>
    <xdr:sp macro="" textlink="">
      <xdr:nvSpPr>
        <xdr:cNvPr id="185" name="سهم للأسفل 184">
          <a:extLst>
            <a:ext uri="{FF2B5EF4-FFF2-40B4-BE49-F238E27FC236}">
              <a16:creationId xmlns:a16="http://schemas.microsoft.com/office/drawing/2014/main" xmlns="" id="{00000000-0008-0000-0300-00000F000000}"/>
            </a:ext>
          </a:extLst>
        </xdr:cNvPr>
        <xdr:cNvSpPr/>
      </xdr:nvSpPr>
      <xdr:spPr>
        <a:xfrm rot="16200000" flipV="1">
          <a:off x="11231493181" y="749745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301</xdr:row>
      <xdr:rowOff>83510</xdr:rowOff>
    </xdr:from>
    <xdr:to>
      <xdr:col>6</xdr:col>
      <xdr:colOff>146919</xdr:colOff>
      <xdr:row>301</xdr:row>
      <xdr:rowOff>363969</xdr:rowOff>
    </xdr:to>
    <xdr:sp macro="" textlink="">
      <xdr:nvSpPr>
        <xdr:cNvPr id="186" name="سهم للأسفل 185"/>
        <xdr:cNvSpPr/>
      </xdr:nvSpPr>
      <xdr:spPr>
        <a:xfrm flipV="1">
          <a:off x="11231009181" y="75359585"/>
          <a:ext cx="218020" cy="1661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276</xdr:row>
      <xdr:rowOff>13608</xdr:rowOff>
    </xdr:from>
    <xdr:to>
      <xdr:col>5</xdr:col>
      <xdr:colOff>7484</xdr:colOff>
      <xdr:row>276</xdr:row>
      <xdr:rowOff>133147</xdr:rowOff>
    </xdr:to>
    <xdr:sp macro="" textlink="">
      <xdr:nvSpPr>
        <xdr:cNvPr id="187" name="سهم للأسفل 186">
          <a:extLst>
            <a:ext uri="{FF2B5EF4-FFF2-40B4-BE49-F238E27FC236}">
              <a16:creationId xmlns:a16="http://schemas.microsoft.com/office/drawing/2014/main" xmlns="" id="{00000000-0008-0000-0300-00000F000000}"/>
            </a:ext>
          </a:extLst>
        </xdr:cNvPr>
        <xdr:cNvSpPr/>
      </xdr:nvSpPr>
      <xdr:spPr>
        <a:xfrm rot="16200000" flipV="1">
          <a:off x="11231493319" y="6832510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282</xdr:row>
      <xdr:rowOff>23332</xdr:rowOff>
    </xdr:from>
    <xdr:to>
      <xdr:col>14</xdr:col>
      <xdr:colOff>233366</xdr:colOff>
      <xdr:row>282</xdr:row>
      <xdr:rowOff>142875</xdr:rowOff>
    </xdr:to>
    <xdr:sp macro="" textlink="">
      <xdr:nvSpPr>
        <xdr:cNvPr id="188" name="سهم للأسفل 187">
          <a:extLst>
            <a:ext uri="{FF2B5EF4-FFF2-40B4-BE49-F238E27FC236}">
              <a16:creationId xmlns:a16="http://schemas.microsoft.com/office/drawing/2014/main" xmlns="" id="{00000000-0008-0000-0300-00000F000000}"/>
            </a:ext>
          </a:extLst>
        </xdr:cNvPr>
        <xdr:cNvSpPr/>
      </xdr:nvSpPr>
      <xdr:spPr>
        <a:xfrm rot="16200000" flipV="1">
          <a:off x="11225845670" y="70003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288</xdr:row>
      <xdr:rowOff>22297</xdr:rowOff>
    </xdr:from>
    <xdr:to>
      <xdr:col>15</xdr:col>
      <xdr:colOff>1054</xdr:colOff>
      <xdr:row>288</xdr:row>
      <xdr:rowOff>142874</xdr:rowOff>
    </xdr:to>
    <xdr:sp macro="" textlink="">
      <xdr:nvSpPr>
        <xdr:cNvPr id="189" name="سهم للأسفل 188">
          <a:extLst>
            <a:ext uri="{FF2B5EF4-FFF2-40B4-BE49-F238E27FC236}">
              <a16:creationId xmlns:a16="http://schemas.microsoft.com/office/drawing/2014/main" xmlns="" id="{00000000-0008-0000-0300-00000F000000}"/>
            </a:ext>
          </a:extLst>
        </xdr:cNvPr>
        <xdr:cNvSpPr/>
      </xdr:nvSpPr>
      <xdr:spPr>
        <a:xfrm rot="16200000" flipV="1">
          <a:off x="11225827959" y="7160528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288</xdr:row>
      <xdr:rowOff>28421</xdr:rowOff>
    </xdr:from>
    <xdr:to>
      <xdr:col>17</xdr:col>
      <xdr:colOff>266700</xdr:colOff>
      <xdr:row>288</xdr:row>
      <xdr:rowOff>171449</xdr:rowOff>
    </xdr:to>
    <xdr:sp macro="" textlink="">
      <xdr:nvSpPr>
        <xdr:cNvPr id="190" name="سهم للأسفل 189">
          <a:extLst>
            <a:ext uri="{FF2B5EF4-FFF2-40B4-BE49-F238E27FC236}">
              <a16:creationId xmlns:a16="http://schemas.microsoft.com/office/drawing/2014/main" xmlns="" id="{00000000-0008-0000-0300-000009000000}"/>
            </a:ext>
          </a:extLst>
        </xdr:cNvPr>
        <xdr:cNvSpPr/>
      </xdr:nvSpPr>
      <xdr:spPr>
        <a:xfrm rot="16200000">
          <a:off x="11224998111" y="7162316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293</xdr:row>
      <xdr:rowOff>188982</xdr:rowOff>
    </xdr:from>
    <xdr:to>
      <xdr:col>14</xdr:col>
      <xdr:colOff>260611</xdr:colOff>
      <xdr:row>294</xdr:row>
      <xdr:rowOff>133349</xdr:rowOff>
    </xdr:to>
    <xdr:sp macro="" textlink="">
      <xdr:nvSpPr>
        <xdr:cNvPr id="191" name="سهم للأسفل 190">
          <a:extLst>
            <a:ext uri="{FF2B5EF4-FFF2-40B4-BE49-F238E27FC236}">
              <a16:creationId xmlns:a16="http://schemas.microsoft.com/office/drawing/2014/main" xmlns="" id="{00000000-0008-0000-0300-00000F000000}"/>
            </a:ext>
          </a:extLst>
        </xdr:cNvPr>
        <xdr:cNvSpPr/>
      </xdr:nvSpPr>
      <xdr:spPr>
        <a:xfrm rot="16200000" flipV="1">
          <a:off x="11225805336" y="73278110"/>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294</xdr:row>
      <xdr:rowOff>45885</xdr:rowOff>
    </xdr:from>
    <xdr:to>
      <xdr:col>17</xdr:col>
      <xdr:colOff>247650</xdr:colOff>
      <xdr:row>294</xdr:row>
      <xdr:rowOff>180974</xdr:rowOff>
    </xdr:to>
    <xdr:sp macro="" textlink="">
      <xdr:nvSpPr>
        <xdr:cNvPr id="192" name="سهم للأسفل 191">
          <a:extLst>
            <a:ext uri="{FF2B5EF4-FFF2-40B4-BE49-F238E27FC236}">
              <a16:creationId xmlns:a16="http://schemas.microsoft.com/office/drawing/2014/main" xmlns="" id="{00000000-0008-0000-0300-000009000000}"/>
            </a:ext>
          </a:extLst>
        </xdr:cNvPr>
        <xdr:cNvSpPr/>
      </xdr:nvSpPr>
      <xdr:spPr>
        <a:xfrm rot="16200000">
          <a:off x="11225016368" y="733654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299</xdr:row>
      <xdr:rowOff>188981</xdr:rowOff>
    </xdr:from>
    <xdr:to>
      <xdr:col>14</xdr:col>
      <xdr:colOff>231088</xdr:colOff>
      <xdr:row>300</xdr:row>
      <xdr:rowOff>161925</xdr:rowOff>
    </xdr:to>
    <xdr:sp macro="" textlink="">
      <xdr:nvSpPr>
        <xdr:cNvPr id="193" name="سهم للأسفل 192">
          <a:extLst>
            <a:ext uri="{FF2B5EF4-FFF2-40B4-BE49-F238E27FC236}">
              <a16:creationId xmlns:a16="http://schemas.microsoft.com/office/drawing/2014/main" xmlns="" id="{00000000-0008-0000-0300-00000F000000}"/>
            </a:ext>
          </a:extLst>
        </xdr:cNvPr>
        <xdr:cNvSpPr/>
      </xdr:nvSpPr>
      <xdr:spPr>
        <a:xfrm rot="16200000" flipV="1">
          <a:off x="11225801046" y="74969272"/>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299</xdr:row>
      <xdr:rowOff>183201</xdr:rowOff>
    </xdr:from>
    <xdr:to>
      <xdr:col>17</xdr:col>
      <xdr:colOff>219075</xdr:colOff>
      <xdr:row>300</xdr:row>
      <xdr:rowOff>161925</xdr:rowOff>
    </xdr:to>
    <xdr:sp macro="" textlink="">
      <xdr:nvSpPr>
        <xdr:cNvPr id="194" name="سهم للأسفل 193">
          <a:extLst>
            <a:ext uri="{FF2B5EF4-FFF2-40B4-BE49-F238E27FC236}">
              <a16:creationId xmlns:a16="http://schemas.microsoft.com/office/drawing/2014/main" xmlns="" id="{00000000-0008-0000-0300-000009000000}"/>
            </a:ext>
          </a:extLst>
        </xdr:cNvPr>
        <xdr:cNvSpPr/>
      </xdr:nvSpPr>
      <xdr:spPr>
        <a:xfrm rot="16200000">
          <a:off x="11224967988" y="74979888"/>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301</xdr:row>
      <xdr:rowOff>37037</xdr:rowOff>
    </xdr:from>
    <xdr:to>
      <xdr:col>16</xdr:col>
      <xdr:colOff>147635</xdr:colOff>
      <xdr:row>301</xdr:row>
      <xdr:rowOff>371475</xdr:rowOff>
    </xdr:to>
    <xdr:sp macro="" textlink="">
      <xdr:nvSpPr>
        <xdr:cNvPr id="195" name="سهم للأسفل 194"/>
        <xdr:cNvSpPr/>
      </xdr:nvSpPr>
      <xdr:spPr>
        <a:xfrm flipV="1">
          <a:off x="11225350615" y="75313112"/>
          <a:ext cx="233360" cy="210613"/>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275</xdr:row>
      <xdr:rowOff>164946</xdr:rowOff>
    </xdr:from>
    <xdr:to>
      <xdr:col>18</xdr:col>
      <xdr:colOff>9673</xdr:colOff>
      <xdr:row>276</xdr:row>
      <xdr:rowOff>95249</xdr:rowOff>
    </xdr:to>
    <xdr:sp macro="" textlink="">
      <xdr:nvSpPr>
        <xdr:cNvPr id="196" name="سهم للأسفل 195">
          <a:extLst>
            <a:ext uri="{FF2B5EF4-FFF2-40B4-BE49-F238E27FC236}">
              <a16:creationId xmlns:a16="http://schemas.microsoft.com/office/drawing/2014/main" xmlns="" id="{00000000-0008-0000-0300-000009000000}"/>
            </a:ext>
          </a:extLst>
        </xdr:cNvPr>
        <xdr:cNvSpPr/>
      </xdr:nvSpPr>
      <xdr:spPr>
        <a:xfrm rot="16200000">
          <a:off x="11224947239" y="6827663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282</xdr:row>
      <xdr:rowOff>9523</xdr:rowOff>
    </xdr:from>
    <xdr:to>
      <xdr:col>17</xdr:col>
      <xdr:colOff>257175</xdr:colOff>
      <xdr:row>282</xdr:row>
      <xdr:rowOff>190499</xdr:rowOff>
    </xdr:to>
    <xdr:sp macro="" textlink="">
      <xdr:nvSpPr>
        <xdr:cNvPr id="197" name="سهم للأسفل 196">
          <a:extLst>
            <a:ext uri="{FF2B5EF4-FFF2-40B4-BE49-F238E27FC236}">
              <a16:creationId xmlns:a16="http://schemas.microsoft.com/office/drawing/2014/main" xmlns="" id="{00000000-0008-0000-0300-000009000000}"/>
            </a:ext>
          </a:extLst>
        </xdr:cNvPr>
        <xdr:cNvSpPr/>
      </xdr:nvSpPr>
      <xdr:spPr>
        <a:xfrm rot="16200000">
          <a:off x="11224988305" y="69994818"/>
          <a:ext cx="152401"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276</xdr:row>
      <xdr:rowOff>35719</xdr:rowOff>
    </xdr:from>
    <xdr:to>
      <xdr:col>14</xdr:col>
      <xdr:colOff>252413</xdr:colOff>
      <xdr:row>276</xdr:row>
      <xdr:rowOff>155258</xdr:rowOff>
    </xdr:to>
    <xdr:sp macro="" textlink="">
      <xdr:nvSpPr>
        <xdr:cNvPr id="198" name="سهم للأسفل 197">
          <a:extLst>
            <a:ext uri="{FF2B5EF4-FFF2-40B4-BE49-F238E27FC236}">
              <a16:creationId xmlns:a16="http://schemas.microsoft.com/office/drawing/2014/main" xmlns="" id="{00000000-0008-0000-0300-00000F000000}"/>
            </a:ext>
          </a:extLst>
        </xdr:cNvPr>
        <xdr:cNvSpPr/>
      </xdr:nvSpPr>
      <xdr:spPr>
        <a:xfrm rot="16200000" flipV="1">
          <a:off x="11225864724" y="683492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319</xdr:row>
      <xdr:rowOff>23660</xdr:rowOff>
    </xdr:from>
    <xdr:to>
      <xdr:col>7</xdr:col>
      <xdr:colOff>349247</xdr:colOff>
      <xdr:row>319</xdr:row>
      <xdr:rowOff>114300</xdr:rowOff>
    </xdr:to>
    <xdr:sp macro="" textlink="">
      <xdr:nvSpPr>
        <xdr:cNvPr id="199" name="سهم للأسفل 198">
          <a:extLst>
            <a:ext uri="{FF2B5EF4-FFF2-40B4-BE49-F238E27FC236}">
              <a16:creationId xmlns:a16="http://schemas.microsoft.com/office/drawing/2014/main" xmlns="" id="{00000000-0008-0000-0300-000009000000}"/>
            </a:ext>
          </a:extLst>
        </xdr:cNvPr>
        <xdr:cNvSpPr/>
      </xdr:nvSpPr>
      <xdr:spPr>
        <a:xfrm rot="16200000">
          <a:off x="11230689340" y="794653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331</xdr:row>
      <xdr:rowOff>27061</xdr:rowOff>
    </xdr:from>
    <xdr:to>
      <xdr:col>4</xdr:col>
      <xdr:colOff>248703</xdr:colOff>
      <xdr:row>331</xdr:row>
      <xdr:rowOff>161925</xdr:rowOff>
    </xdr:to>
    <xdr:sp macro="" textlink="">
      <xdr:nvSpPr>
        <xdr:cNvPr id="200" name="سهم للأسفل 199">
          <a:extLst>
            <a:ext uri="{FF2B5EF4-FFF2-40B4-BE49-F238E27FC236}">
              <a16:creationId xmlns:a16="http://schemas.microsoft.com/office/drawing/2014/main" xmlns="" id="{00000000-0008-0000-0300-00000F000000}"/>
            </a:ext>
          </a:extLst>
        </xdr:cNvPr>
        <xdr:cNvSpPr/>
      </xdr:nvSpPr>
      <xdr:spPr>
        <a:xfrm rot="16200000" flipV="1">
          <a:off x="11231483429" y="8244235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331</xdr:row>
      <xdr:rowOff>33184</xdr:rowOff>
    </xdr:from>
    <xdr:to>
      <xdr:col>7</xdr:col>
      <xdr:colOff>238125</xdr:colOff>
      <xdr:row>331</xdr:row>
      <xdr:rowOff>152399</xdr:rowOff>
    </xdr:to>
    <xdr:sp macro="" textlink="">
      <xdr:nvSpPr>
        <xdr:cNvPr id="201" name="سهم للأسفل 200">
          <a:extLst>
            <a:ext uri="{FF2B5EF4-FFF2-40B4-BE49-F238E27FC236}">
              <a16:creationId xmlns:a16="http://schemas.microsoft.com/office/drawing/2014/main" xmlns="" id="{00000000-0008-0000-0300-000009000000}"/>
            </a:ext>
          </a:extLst>
        </xdr:cNvPr>
        <xdr:cNvSpPr/>
      </xdr:nvSpPr>
      <xdr:spPr>
        <a:xfrm rot="16200000">
          <a:off x="11230673462" y="8244034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313</xdr:row>
      <xdr:rowOff>8938</xdr:rowOff>
    </xdr:from>
    <xdr:to>
      <xdr:col>7</xdr:col>
      <xdr:colOff>338286</xdr:colOff>
      <xdr:row>313</xdr:row>
      <xdr:rowOff>118476</xdr:rowOff>
    </xdr:to>
    <xdr:sp macro="" textlink="">
      <xdr:nvSpPr>
        <xdr:cNvPr id="202" name="سهم للأسفل 201">
          <a:extLst>
            <a:ext uri="{FF2B5EF4-FFF2-40B4-BE49-F238E27FC236}">
              <a16:creationId xmlns:a16="http://schemas.microsoft.com/office/drawing/2014/main" xmlns="" id="{00000000-0008-0000-0300-000009000000}"/>
            </a:ext>
          </a:extLst>
        </xdr:cNvPr>
        <xdr:cNvSpPr/>
      </xdr:nvSpPr>
      <xdr:spPr>
        <a:xfrm rot="16200000">
          <a:off x="11230680608" y="780034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318</xdr:row>
      <xdr:rowOff>184655</xdr:rowOff>
    </xdr:from>
    <xdr:to>
      <xdr:col>5</xdr:col>
      <xdr:colOff>187</xdr:colOff>
      <xdr:row>319</xdr:row>
      <xdr:rowOff>116620</xdr:rowOff>
    </xdr:to>
    <xdr:sp macro="" textlink="">
      <xdr:nvSpPr>
        <xdr:cNvPr id="203" name="سهم للأسفل 202">
          <a:extLst>
            <a:ext uri="{FF2B5EF4-FFF2-40B4-BE49-F238E27FC236}">
              <a16:creationId xmlns:a16="http://schemas.microsoft.com/office/drawing/2014/main" xmlns="" id="{00000000-0008-0000-0300-00000F000000}"/>
            </a:ext>
          </a:extLst>
        </xdr:cNvPr>
        <xdr:cNvSpPr/>
      </xdr:nvSpPr>
      <xdr:spPr>
        <a:xfrm rot="16200000" flipV="1">
          <a:off x="11231493614" y="7945690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325</xdr:row>
      <xdr:rowOff>55635</xdr:rowOff>
    </xdr:from>
    <xdr:to>
      <xdr:col>4</xdr:col>
      <xdr:colOff>248703</xdr:colOff>
      <xdr:row>325</xdr:row>
      <xdr:rowOff>161924</xdr:rowOff>
    </xdr:to>
    <xdr:sp macro="" textlink="">
      <xdr:nvSpPr>
        <xdr:cNvPr id="204" name="سهم للأسفل 203">
          <a:extLst>
            <a:ext uri="{FF2B5EF4-FFF2-40B4-BE49-F238E27FC236}">
              <a16:creationId xmlns:a16="http://schemas.microsoft.com/office/drawing/2014/main" xmlns="" id="{00000000-0008-0000-0300-00000F000000}"/>
            </a:ext>
          </a:extLst>
        </xdr:cNvPr>
        <xdr:cNvSpPr/>
      </xdr:nvSpPr>
      <xdr:spPr>
        <a:xfrm rot="16200000" flipV="1">
          <a:off x="11231507241" y="809897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325</xdr:row>
      <xdr:rowOff>42710</xdr:rowOff>
    </xdr:from>
    <xdr:to>
      <xdr:col>7</xdr:col>
      <xdr:colOff>243036</xdr:colOff>
      <xdr:row>325</xdr:row>
      <xdr:rowOff>171450</xdr:rowOff>
    </xdr:to>
    <xdr:sp macro="" textlink="">
      <xdr:nvSpPr>
        <xdr:cNvPr id="205" name="سهم للأسفل 204">
          <a:extLst>
            <a:ext uri="{FF2B5EF4-FFF2-40B4-BE49-F238E27FC236}">
              <a16:creationId xmlns:a16="http://schemas.microsoft.com/office/drawing/2014/main" xmlns="" id="{00000000-0008-0000-0300-000009000000}"/>
            </a:ext>
          </a:extLst>
        </xdr:cNvPr>
        <xdr:cNvSpPr/>
      </xdr:nvSpPr>
      <xdr:spPr>
        <a:xfrm rot="16200000">
          <a:off x="11230670175" y="809909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337</xdr:row>
      <xdr:rowOff>42710</xdr:rowOff>
    </xdr:from>
    <xdr:to>
      <xdr:col>7</xdr:col>
      <xdr:colOff>338286</xdr:colOff>
      <xdr:row>337</xdr:row>
      <xdr:rowOff>152248</xdr:rowOff>
    </xdr:to>
    <xdr:sp macro="" textlink="">
      <xdr:nvSpPr>
        <xdr:cNvPr id="206" name="سهم للأسفل 205">
          <a:extLst>
            <a:ext uri="{FF2B5EF4-FFF2-40B4-BE49-F238E27FC236}">
              <a16:creationId xmlns:a16="http://schemas.microsoft.com/office/drawing/2014/main" xmlns="" id="{00000000-0008-0000-0300-000009000000}"/>
            </a:ext>
          </a:extLst>
        </xdr:cNvPr>
        <xdr:cNvSpPr/>
      </xdr:nvSpPr>
      <xdr:spPr>
        <a:xfrm rot="16200000">
          <a:off x="11230680608" y="838665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337</xdr:row>
      <xdr:rowOff>17536</xdr:rowOff>
    </xdr:from>
    <xdr:to>
      <xdr:col>4</xdr:col>
      <xdr:colOff>343953</xdr:colOff>
      <xdr:row>337</xdr:row>
      <xdr:rowOff>140001</xdr:rowOff>
    </xdr:to>
    <xdr:sp macro="" textlink="">
      <xdr:nvSpPr>
        <xdr:cNvPr id="207" name="سهم للأسفل 206">
          <a:extLst>
            <a:ext uri="{FF2B5EF4-FFF2-40B4-BE49-F238E27FC236}">
              <a16:creationId xmlns:a16="http://schemas.microsoft.com/office/drawing/2014/main" xmlns="" id="{00000000-0008-0000-0300-00000F000000}"/>
            </a:ext>
          </a:extLst>
        </xdr:cNvPr>
        <xdr:cNvSpPr/>
      </xdr:nvSpPr>
      <xdr:spPr>
        <a:xfrm rot="16200000" flipV="1">
          <a:off x="11231493181" y="838518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338</xdr:row>
      <xdr:rowOff>83510</xdr:rowOff>
    </xdr:from>
    <xdr:to>
      <xdr:col>6</xdr:col>
      <xdr:colOff>146919</xdr:colOff>
      <xdr:row>338</xdr:row>
      <xdr:rowOff>363969</xdr:rowOff>
    </xdr:to>
    <xdr:sp macro="" textlink="">
      <xdr:nvSpPr>
        <xdr:cNvPr id="208" name="سهم للأسفل 207"/>
        <xdr:cNvSpPr/>
      </xdr:nvSpPr>
      <xdr:spPr>
        <a:xfrm flipV="1">
          <a:off x="11231009181" y="8417973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313</xdr:row>
      <xdr:rowOff>13608</xdr:rowOff>
    </xdr:from>
    <xdr:to>
      <xdr:col>5</xdr:col>
      <xdr:colOff>7484</xdr:colOff>
      <xdr:row>313</xdr:row>
      <xdr:rowOff>133147</xdr:rowOff>
    </xdr:to>
    <xdr:sp macro="" textlink="">
      <xdr:nvSpPr>
        <xdr:cNvPr id="209" name="سهم للأسفل 208">
          <a:extLst>
            <a:ext uri="{FF2B5EF4-FFF2-40B4-BE49-F238E27FC236}">
              <a16:creationId xmlns:a16="http://schemas.microsoft.com/office/drawing/2014/main" xmlns="" id="{00000000-0008-0000-0300-00000F000000}"/>
            </a:ext>
          </a:extLst>
        </xdr:cNvPr>
        <xdr:cNvSpPr/>
      </xdr:nvSpPr>
      <xdr:spPr>
        <a:xfrm rot="16200000" flipV="1">
          <a:off x="11231493319" y="780120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319</xdr:row>
      <xdr:rowOff>23332</xdr:rowOff>
    </xdr:from>
    <xdr:to>
      <xdr:col>14</xdr:col>
      <xdr:colOff>233366</xdr:colOff>
      <xdr:row>319</xdr:row>
      <xdr:rowOff>142875</xdr:rowOff>
    </xdr:to>
    <xdr:sp macro="" textlink="">
      <xdr:nvSpPr>
        <xdr:cNvPr id="210" name="سهم للأسفل 209">
          <a:extLst>
            <a:ext uri="{FF2B5EF4-FFF2-40B4-BE49-F238E27FC236}">
              <a16:creationId xmlns:a16="http://schemas.microsoft.com/office/drawing/2014/main" xmlns="" id="{00000000-0008-0000-0300-00000F000000}"/>
            </a:ext>
          </a:extLst>
        </xdr:cNvPr>
        <xdr:cNvSpPr/>
      </xdr:nvSpPr>
      <xdr:spPr>
        <a:xfrm rot="16200000" flipV="1">
          <a:off x="11225845670" y="795192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325</xdr:row>
      <xdr:rowOff>22297</xdr:rowOff>
    </xdr:from>
    <xdr:to>
      <xdr:col>15</xdr:col>
      <xdr:colOff>1054</xdr:colOff>
      <xdr:row>325</xdr:row>
      <xdr:rowOff>142874</xdr:rowOff>
    </xdr:to>
    <xdr:sp macro="" textlink="">
      <xdr:nvSpPr>
        <xdr:cNvPr id="211" name="سهم للأسفل 210">
          <a:extLst>
            <a:ext uri="{FF2B5EF4-FFF2-40B4-BE49-F238E27FC236}">
              <a16:creationId xmlns:a16="http://schemas.microsoft.com/office/drawing/2014/main" xmlns="" id="{00000000-0008-0000-0300-00000F000000}"/>
            </a:ext>
          </a:extLst>
        </xdr:cNvPr>
        <xdr:cNvSpPr/>
      </xdr:nvSpPr>
      <xdr:spPr>
        <a:xfrm rot="16200000" flipV="1">
          <a:off x="11225827959" y="809493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325</xdr:row>
      <xdr:rowOff>28421</xdr:rowOff>
    </xdr:from>
    <xdr:to>
      <xdr:col>17</xdr:col>
      <xdr:colOff>266700</xdr:colOff>
      <xdr:row>325</xdr:row>
      <xdr:rowOff>171449</xdr:rowOff>
    </xdr:to>
    <xdr:sp macro="" textlink="">
      <xdr:nvSpPr>
        <xdr:cNvPr id="212" name="سهم للأسفل 211">
          <a:extLst>
            <a:ext uri="{FF2B5EF4-FFF2-40B4-BE49-F238E27FC236}">
              <a16:creationId xmlns:a16="http://schemas.microsoft.com/office/drawing/2014/main" xmlns="" id="{00000000-0008-0000-0300-000009000000}"/>
            </a:ext>
          </a:extLst>
        </xdr:cNvPr>
        <xdr:cNvSpPr/>
      </xdr:nvSpPr>
      <xdr:spPr>
        <a:xfrm rot="16200000">
          <a:off x="11224998111" y="809671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330</xdr:row>
      <xdr:rowOff>188982</xdr:rowOff>
    </xdr:from>
    <xdr:to>
      <xdr:col>14</xdr:col>
      <xdr:colOff>260611</xdr:colOff>
      <xdr:row>331</xdr:row>
      <xdr:rowOff>133349</xdr:rowOff>
    </xdr:to>
    <xdr:sp macro="" textlink="">
      <xdr:nvSpPr>
        <xdr:cNvPr id="213" name="سهم للأسفل 212">
          <a:extLst>
            <a:ext uri="{FF2B5EF4-FFF2-40B4-BE49-F238E27FC236}">
              <a16:creationId xmlns:a16="http://schemas.microsoft.com/office/drawing/2014/main" xmlns="" id="{00000000-0008-0000-0300-00000F000000}"/>
            </a:ext>
          </a:extLst>
        </xdr:cNvPr>
        <xdr:cNvSpPr/>
      </xdr:nvSpPr>
      <xdr:spPr>
        <a:xfrm rot="16200000" flipV="1">
          <a:off x="11225838673" y="8238877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331</xdr:row>
      <xdr:rowOff>45885</xdr:rowOff>
    </xdr:from>
    <xdr:to>
      <xdr:col>17</xdr:col>
      <xdr:colOff>247650</xdr:colOff>
      <xdr:row>331</xdr:row>
      <xdr:rowOff>180974</xdr:rowOff>
    </xdr:to>
    <xdr:sp macro="" textlink="">
      <xdr:nvSpPr>
        <xdr:cNvPr id="214" name="سهم للأسفل 213">
          <a:extLst>
            <a:ext uri="{FF2B5EF4-FFF2-40B4-BE49-F238E27FC236}">
              <a16:creationId xmlns:a16="http://schemas.microsoft.com/office/drawing/2014/main" xmlns="" id="{00000000-0008-0000-0300-000009000000}"/>
            </a:ext>
          </a:extLst>
        </xdr:cNvPr>
        <xdr:cNvSpPr/>
      </xdr:nvSpPr>
      <xdr:spPr>
        <a:xfrm rot="16200000">
          <a:off x="11225016368" y="8244276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336</xdr:row>
      <xdr:rowOff>188981</xdr:rowOff>
    </xdr:from>
    <xdr:to>
      <xdr:col>14</xdr:col>
      <xdr:colOff>231088</xdr:colOff>
      <xdr:row>337</xdr:row>
      <xdr:rowOff>161925</xdr:rowOff>
    </xdr:to>
    <xdr:sp macro="" textlink="">
      <xdr:nvSpPr>
        <xdr:cNvPr id="215" name="سهم للأسفل 214">
          <a:extLst>
            <a:ext uri="{FF2B5EF4-FFF2-40B4-BE49-F238E27FC236}">
              <a16:creationId xmlns:a16="http://schemas.microsoft.com/office/drawing/2014/main" xmlns="" id="{00000000-0008-0000-0300-00000F000000}"/>
            </a:ext>
          </a:extLst>
        </xdr:cNvPr>
        <xdr:cNvSpPr/>
      </xdr:nvSpPr>
      <xdr:spPr>
        <a:xfrm rot="16200000" flipV="1">
          <a:off x="11225834384" y="838799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336</xdr:row>
      <xdr:rowOff>183201</xdr:rowOff>
    </xdr:from>
    <xdr:to>
      <xdr:col>17</xdr:col>
      <xdr:colOff>219075</xdr:colOff>
      <xdr:row>337</xdr:row>
      <xdr:rowOff>161925</xdr:rowOff>
    </xdr:to>
    <xdr:sp macro="" textlink="">
      <xdr:nvSpPr>
        <xdr:cNvPr id="216" name="سهم للأسفل 215">
          <a:extLst>
            <a:ext uri="{FF2B5EF4-FFF2-40B4-BE49-F238E27FC236}">
              <a16:creationId xmlns:a16="http://schemas.microsoft.com/office/drawing/2014/main" xmlns="" id="{00000000-0008-0000-0300-000009000000}"/>
            </a:ext>
          </a:extLst>
        </xdr:cNvPr>
        <xdr:cNvSpPr/>
      </xdr:nvSpPr>
      <xdr:spPr>
        <a:xfrm rot="16200000">
          <a:off x="11225001326" y="838905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312</xdr:row>
      <xdr:rowOff>164946</xdr:rowOff>
    </xdr:from>
    <xdr:to>
      <xdr:col>18</xdr:col>
      <xdr:colOff>9673</xdr:colOff>
      <xdr:row>313</xdr:row>
      <xdr:rowOff>95249</xdr:rowOff>
    </xdr:to>
    <xdr:sp macro="" textlink="">
      <xdr:nvSpPr>
        <xdr:cNvPr id="217" name="سهم للأسفل 216">
          <a:extLst>
            <a:ext uri="{FF2B5EF4-FFF2-40B4-BE49-F238E27FC236}">
              <a16:creationId xmlns:a16="http://schemas.microsoft.com/office/drawing/2014/main" xmlns="" id="{00000000-0008-0000-0300-000009000000}"/>
            </a:ext>
          </a:extLst>
        </xdr:cNvPr>
        <xdr:cNvSpPr/>
      </xdr:nvSpPr>
      <xdr:spPr>
        <a:xfrm rot="16200000">
          <a:off x="11224980576" y="7799689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319</xdr:row>
      <xdr:rowOff>9523</xdr:rowOff>
    </xdr:from>
    <xdr:to>
      <xdr:col>17</xdr:col>
      <xdr:colOff>257175</xdr:colOff>
      <xdr:row>319</xdr:row>
      <xdr:rowOff>190499</xdr:rowOff>
    </xdr:to>
    <xdr:sp macro="" textlink="">
      <xdr:nvSpPr>
        <xdr:cNvPr id="218" name="سهم للأسفل 217">
          <a:extLst>
            <a:ext uri="{FF2B5EF4-FFF2-40B4-BE49-F238E27FC236}">
              <a16:creationId xmlns:a16="http://schemas.microsoft.com/office/drawing/2014/main" xmlns="" id="{00000000-0008-0000-0300-000009000000}"/>
            </a:ext>
          </a:extLst>
        </xdr:cNvPr>
        <xdr:cNvSpPr/>
      </xdr:nvSpPr>
      <xdr:spPr>
        <a:xfrm rot="16200000">
          <a:off x="11224974018" y="7952458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313</xdr:row>
      <xdr:rowOff>35719</xdr:rowOff>
    </xdr:from>
    <xdr:to>
      <xdr:col>14</xdr:col>
      <xdr:colOff>252413</xdr:colOff>
      <xdr:row>313</xdr:row>
      <xdr:rowOff>155258</xdr:rowOff>
    </xdr:to>
    <xdr:sp macro="" textlink="">
      <xdr:nvSpPr>
        <xdr:cNvPr id="219" name="سهم للأسفل 218">
          <a:extLst>
            <a:ext uri="{FF2B5EF4-FFF2-40B4-BE49-F238E27FC236}">
              <a16:creationId xmlns:a16="http://schemas.microsoft.com/office/drawing/2014/main" xmlns="" id="{00000000-0008-0000-0300-00000F000000}"/>
            </a:ext>
          </a:extLst>
        </xdr:cNvPr>
        <xdr:cNvSpPr/>
      </xdr:nvSpPr>
      <xdr:spPr>
        <a:xfrm rot="16200000" flipV="1">
          <a:off x="11225864724" y="780361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338</xdr:row>
      <xdr:rowOff>37037</xdr:rowOff>
    </xdr:from>
    <xdr:to>
      <xdr:col>16</xdr:col>
      <xdr:colOff>147635</xdr:colOff>
      <xdr:row>338</xdr:row>
      <xdr:rowOff>371475</xdr:rowOff>
    </xdr:to>
    <xdr:sp macro="" textlink="">
      <xdr:nvSpPr>
        <xdr:cNvPr id="220" name="سهم للأسفل 219"/>
        <xdr:cNvSpPr/>
      </xdr:nvSpPr>
      <xdr:spPr>
        <a:xfrm flipV="1">
          <a:off x="11225350615" y="8413326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357</xdr:row>
      <xdr:rowOff>23660</xdr:rowOff>
    </xdr:from>
    <xdr:to>
      <xdr:col>7</xdr:col>
      <xdr:colOff>349247</xdr:colOff>
      <xdr:row>357</xdr:row>
      <xdr:rowOff>114300</xdr:rowOff>
    </xdr:to>
    <xdr:sp macro="" textlink="">
      <xdr:nvSpPr>
        <xdr:cNvPr id="221" name="سهم للأسفل 220">
          <a:extLst>
            <a:ext uri="{FF2B5EF4-FFF2-40B4-BE49-F238E27FC236}">
              <a16:creationId xmlns:a16="http://schemas.microsoft.com/office/drawing/2014/main" xmlns="" id="{00000000-0008-0000-0300-000009000000}"/>
            </a:ext>
          </a:extLst>
        </xdr:cNvPr>
        <xdr:cNvSpPr/>
      </xdr:nvSpPr>
      <xdr:spPr>
        <a:xfrm rot="16200000">
          <a:off x="11230689340" y="889427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369</xdr:row>
      <xdr:rowOff>27061</xdr:rowOff>
    </xdr:from>
    <xdr:to>
      <xdr:col>4</xdr:col>
      <xdr:colOff>248703</xdr:colOff>
      <xdr:row>369</xdr:row>
      <xdr:rowOff>161925</xdr:rowOff>
    </xdr:to>
    <xdr:sp macro="" textlink="">
      <xdr:nvSpPr>
        <xdr:cNvPr id="222" name="سهم للأسفل 221">
          <a:extLst>
            <a:ext uri="{FF2B5EF4-FFF2-40B4-BE49-F238E27FC236}">
              <a16:creationId xmlns:a16="http://schemas.microsoft.com/office/drawing/2014/main" xmlns="" id="{00000000-0008-0000-0300-00000F000000}"/>
            </a:ext>
          </a:extLst>
        </xdr:cNvPr>
        <xdr:cNvSpPr/>
      </xdr:nvSpPr>
      <xdr:spPr>
        <a:xfrm rot="16200000" flipV="1">
          <a:off x="11231488191" y="922388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369</xdr:row>
      <xdr:rowOff>33184</xdr:rowOff>
    </xdr:from>
    <xdr:to>
      <xdr:col>7</xdr:col>
      <xdr:colOff>238125</xdr:colOff>
      <xdr:row>369</xdr:row>
      <xdr:rowOff>152399</xdr:rowOff>
    </xdr:to>
    <xdr:sp macro="" textlink="">
      <xdr:nvSpPr>
        <xdr:cNvPr id="223" name="سهم للأسفل 222">
          <a:extLst>
            <a:ext uri="{FF2B5EF4-FFF2-40B4-BE49-F238E27FC236}">
              <a16:creationId xmlns:a16="http://schemas.microsoft.com/office/drawing/2014/main" xmlns="" id="{00000000-0008-0000-0300-000009000000}"/>
            </a:ext>
          </a:extLst>
        </xdr:cNvPr>
        <xdr:cNvSpPr/>
      </xdr:nvSpPr>
      <xdr:spPr>
        <a:xfrm rot="16200000">
          <a:off x="11230673462" y="922415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351</xdr:row>
      <xdr:rowOff>8938</xdr:rowOff>
    </xdr:from>
    <xdr:to>
      <xdr:col>7</xdr:col>
      <xdr:colOff>338286</xdr:colOff>
      <xdr:row>351</xdr:row>
      <xdr:rowOff>118476</xdr:rowOff>
    </xdr:to>
    <xdr:sp macro="" textlink="">
      <xdr:nvSpPr>
        <xdr:cNvPr id="224" name="سهم للأسفل 223">
          <a:extLst>
            <a:ext uri="{FF2B5EF4-FFF2-40B4-BE49-F238E27FC236}">
              <a16:creationId xmlns:a16="http://schemas.microsoft.com/office/drawing/2014/main" xmlns="" id="{00000000-0008-0000-0300-000009000000}"/>
            </a:ext>
          </a:extLst>
        </xdr:cNvPr>
        <xdr:cNvSpPr/>
      </xdr:nvSpPr>
      <xdr:spPr>
        <a:xfrm rot="16200000">
          <a:off x="11230680608" y="873189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356</xdr:row>
      <xdr:rowOff>184655</xdr:rowOff>
    </xdr:from>
    <xdr:to>
      <xdr:col>5</xdr:col>
      <xdr:colOff>187</xdr:colOff>
      <xdr:row>357</xdr:row>
      <xdr:rowOff>116620</xdr:rowOff>
    </xdr:to>
    <xdr:sp macro="" textlink="">
      <xdr:nvSpPr>
        <xdr:cNvPr id="225" name="سهم للأسفل 224">
          <a:extLst>
            <a:ext uri="{FF2B5EF4-FFF2-40B4-BE49-F238E27FC236}">
              <a16:creationId xmlns:a16="http://schemas.microsoft.com/office/drawing/2014/main" xmlns="" id="{00000000-0008-0000-0300-00000F000000}"/>
            </a:ext>
          </a:extLst>
        </xdr:cNvPr>
        <xdr:cNvSpPr/>
      </xdr:nvSpPr>
      <xdr:spPr>
        <a:xfrm rot="16200000" flipV="1">
          <a:off x="11231460277" y="8890094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363</xdr:row>
      <xdr:rowOff>55635</xdr:rowOff>
    </xdr:from>
    <xdr:to>
      <xdr:col>4</xdr:col>
      <xdr:colOff>248703</xdr:colOff>
      <xdr:row>363</xdr:row>
      <xdr:rowOff>161924</xdr:rowOff>
    </xdr:to>
    <xdr:sp macro="" textlink="">
      <xdr:nvSpPr>
        <xdr:cNvPr id="226" name="سهم للأسفل 225">
          <a:extLst>
            <a:ext uri="{FF2B5EF4-FFF2-40B4-BE49-F238E27FC236}">
              <a16:creationId xmlns:a16="http://schemas.microsoft.com/office/drawing/2014/main" xmlns="" id="{00000000-0008-0000-0300-00000F000000}"/>
            </a:ext>
          </a:extLst>
        </xdr:cNvPr>
        <xdr:cNvSpPr/>
      </xdr:nvSpPr>
      <xdr:spPr>
        <a:xfrm rot="16200000" flipV="1">
          <a:off x="11231512004" y="906243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363</xdr:row>
      <xdr:rowOff>42710</xdr:rowOff>
    </xdr:from>
    <xdr:to>
      <xdr:col>7</xdr:col>
      <xdr:colOff>243036</xdr:colOff>
      <xdr:row>363</xdr:row>
      <xdr:rowOff>171450</xdr:rowOff>
    </xdr:to>
    <xdr:sp macro="" textlink="">
      <xdr:nvSpPr>
        <xdr:cNvPr id="227" name="سهم للأسفل 226">
          <a:extLst>
            <a:ext uri="{FF2B5EF4-FFF2-40B4-BE49-F238E27FC236}">
              <a16:creationId xmlns:a16="http://schemas.microsoft.com/office/drawing/2014/main" xmlns="" id="{00000000-0008-0000-0300-000009000000}"/>
            </a:ext>
          </a:extLst>
        </xdr:cNvPr>
        <xdr:cNvSpPr/>
      </xdr:nvSpPr>
      <xdr:spPr>
        <a:xfrm rot="16200000">
          <a:off x="11230679700" y="906206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375</xdr:row>
      <xdr:rowOff>42710</xdr:rowOff>
    </xdr:from>
    <xdr:to>
      <xdr:col>7</xdr:col>
      <xdr:colOff>338286</xdr:colOff>
      <xdr:row>375</xdr:row>
      <xdr:rowOff>152248</xdr:rowOff>
    </xdr:to>
    <xdr:sp macro="" textlink="">
      <xdr:nvSpPr>
        <xdr:cNvPr id="228" name="سهم للأسفل 227">
          <a:extLst>
            <a:ext uri="{FF2B5EF4-FFF2-40B4-BE49-F238E27FC236}">
              <a16:creationId xmlns:a16="http://schemas.microsoft.com/office/drawing/2014/main" xmlns="" id="{00000000-0008-0000-0300-000009000000}"/>
            </a:ext>
          </a:extLst>
        </xdr:cNvPr>
        <xdr:cNvSpPr/>
      </xdr:nvSpPr>
      <xdr:spPr>
        <a:xfrm rot="16200000">
          <a:off x="11230680608" y="938297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375</xdr:row>
      <xdr:rowOff>17536</xdr:rowOff>
    </xdr:from>
    <xdr:to>
      <xdr:col>4</xdr:col>
      <xdr:colOff>343953</xdr:colOff>
      <xdr:row>375</xdr:row>
      <xdr:rowOff>140001</xdr:rowOff>
    </xdr:to>
    <xdr:sp macro="" textlink="">
      <xdr:nvSpPr>
        <xdr:cNvPr id="229" name="سهم للأسفل 228">
          <a:extLst>
            <a:ext uri="{FF2B5EF4-FFF2-40B4-BE49-F238E27FC236}">
              <a16:creationId xmlns:a16="http://schemas.microsoft.com/office/drawing/2014/main" xmlns="" id="{00000000-0008-0000-0300-00000F000000}"/>
            </a:ext>
          </a:extLst>
        </xdr:cNvPr>
        <xdr:cNvSpPr/>
      </xdr:nvSpPr>
      <xdr:spPr>
        <a:xfrm rot="16200000" flipV="1">
          <a:off x="11231493181" y="938149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376</xdr:row>
      <xdr:rowOff>83510</xdr:rowOff>
    </xdr:from>
    <xdr:to>
      <xdr:col>6</xdr:col>
      <xdr:colOff>146919</xdr:colOff>
      <xdr:row>376</xdr:row>
      <xdr:rowOff>363969</xdr:rowOff>
    </xdr:to>
    <xdr:sp macro="" textlink="">
      <xdr:nvSpPr>
        <xdr:cNvPr id="230" name="سهم للأسفل 229"/>
        <xdr:cNvSpPr/>
      </xdr:nvSpPr>
      <xdr:spPr>
        <a:xfrm flipV="1">
          <a:off x="11231009181" y="9420003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351</xdr:row>
      <xdr:rowOff>13608</xdr:rowOff>
    </xdr:from>
    <xdr:to>
      <xdr:col>5</xdr:col>
      <xdr:colOff>7484</xdr:colOff>
      <xdr:row>351</xdr:row>
      <xdr:rowOff>133147</xdr:rowOff>
    </xdr:to>
    <xdr:sp macro="" textlink="">
      <xdr:nvSpPr>
        <xdr:cNvPr id="231" name="سهم للأسفل 230">
          <a:extLst>
            <a:ext uri="{FF2B5EF4-FFF2-40B4-BE49-F238E27FC236}">
              <a16:creationId xmlns:a16="http://schemas.microsoft.com/office/drawing/2014/main" xmlns="" id="{00000000-0008-0000-0300-00000F000000}"/>
            </a:ext>
          </a:extLst>
        </xdr:cNvPr>
        <xdr:cNvSpPr/>
      </xdr:nvSpPr>
      <xdr:spPr>
        <a:xfrm rot="16200000" flipV="1">
          <a:off x="11231493319" y="8732748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357</xdr:row>
      <xdr:rowOff>23332</xdr:rowOff>
    </xdr:from>
    <xdr:to>
      <xdr:col>14</xdr:col>
      <xdr:colOff>233366</xdr:colOff>
      <xdr:row>357</xdr:row>
      <xdr:rowOff>142875</xdr:rowOff>
    </xdr:to>
    <xdr:sp macro="" textlink="">
      <xdr:nvSpPr>
        <xdr:cNvPr id="232" name="سهم للأسفل 231">
          <a:extLst>
            <a:ext uri="{FF2B5EF4-FFF2-40B4-BE49-F238E27FC236}">
              <a16:creationId xmlns:a16="http://schemas.microsoft.com/office/drawing/2014/main" xmlns="" id="{00000000-0008-0000-0300-00000F000000}"/>
            </a:ext>
          </a:extLst>
        </xdr:cNvPr>
        <xdr:cNvSpPr/>
      </xdr:nvSpPr>
      <xdr:spPr>
        <a:xfrm rot="16200000" flipV="1">
          <a:off x="11225845670" y="889965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363</xdr:row>
      <xdr:rowOff>22297</xdr:rowOff>
    </xdr:from>
    <xdr:to>
      <xdr:col>15</xdr:col>
      <xdr:colOff>1054</xdr:colOff>
      <xdr:row>363</xdr:row>
      <xdr:rowOff>142874</xdr:rowOff>
    </xdr:to>
    <xdr:sp macro="" textlink="">
      <xdr:nvSpPr>
        <xdr:cNvPr id="233" name="سهم للأسفل 232">
          <a:extLst>
            <a:ext uri="{FF2B5EF4-FFF2-40B4-BE49-F238E27FC236}">
              <a16:creationId xmlns:a16="http://schemas.microsoft.com/office/drawing/2014/main" xmlns="" id="{00000000-0008-0000-0300-00000F000000}"/>
            </a:ext>
          </a:extLst>
        </xdr:cNvPr>
        <xdr:cNvSpPr/>
      </xdr:nvSpPr>
      <xdr:spPr>
        <a:xfrm rot="16200000" flipV="1">
          <a:off x="11225827959" y="905886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363</xdr:row>
      <xdr:rowOff>28421</xdr:rowOff>
    </xdr:from>
    <xdr:to>
      <xdr:col>17</xdr:col>
      <xdr:colOff>266700</xdr:colOff>
      <xdr:row>363</xdr:row>
      <xdr:rowOff>171449</xdr:rowOff>
    </xdr:to>
    <xdr:sp macro="" textlink="">
      <xdr:nvSpPr>
        <xdr:cNvPr id="234" name="سهم للأسفل 233">
          <a:extLst>
            <a:ext uri="{FF2B5EF4-FFF2-40B4-BE49-F238E27FC236}">
              <a16:creationId xmlns:a16="http://schemas.microsoft.com/office/drawing/2014/main" xmlns="" id="{00000000-0008-0000-0300-000009000000}"/>
            </a:ext>
          </a:extLst>
        </xdr:cNvPr>
        <xdr:cNvSpPr/>
      </xdr:nvSpPr>
      <xdr:spPr>
        <a:xfrm rot="16200000">
          <a:off x="11225007636" y="905969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368</xdr:row>
      <xdr:rowOff>188982</xdr:rowOff>
    </xdr:from>
    <xdr:to>
      <xdr:col>14</xdr:col>
      <xdr:colOff>260611</xdr:colOff>
      <xdr:row>369</xdr:row>
      <xdr:rowOff>133349</xdr:rowOff>
    </xdr:to>
    <xdr:sp macro="" textlink="">
      <xdr:nvSpPr>
        <xdr:cNvPr id="235" name="سهم للأسفل 234">
          <a:extLst>
            <a:ext uri="{FF2B5EF4-FFF2-40B4-BE49-F238E27FC236}">
              <a16:creationId xmlns:a16="http://schemas.microsoft.com/office/drawing/2014/main" xmlns="" id="{00000000-0008-0000-0300-00000F000000}"/>
            </a:ext>
          </a:extLst>
        </xdr:cNvPr>
        <xdr:cNvSpPr/>
      </xdr:nvSpPr>
      <xdr:spPr>
        <a:xfrm rot="16200000" flipV="1">
          <a:off x="11225805336" y="92156660"/>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369</xdr:row>
      <xdr:rowOff>45885</xdr:rowOff>
    </xdr:from>
    <xdr:to>
      <xdr:col>17</xdr:col>
      <xdr:colOff>247650</xdr:colOff>
      <xdr:row>369</xdr:row>
      <xdr:rowOff>180974</xdr:rowOff>
    </xdr:to>
    <xdr:sp macro="" textlink="">
      <xdr:nvSpPr>
        <xdr:cNvPr id="236" name="سهم للأسفل 235">
          <a:extLst>
            <a:ext uri="{FF2B5EF4-FFF2-40B4-BE49-F238E27FC236}">
              <a16:creationId xmlns:a16="http://schemas.microsoft.com/office/drawing/2014/main" xmlns="" id="{00000000-0008-0000-0300-000009000000}"/>
            </a:ext>
          </a:extLst>
        </xdr:cNvPr>
        <xdr:cNvSpPr/>
      </xdr:nvSpPr>
      <xdr:spPr>
        <a:xfrm rot="16200000">
          <a:off x="11225030656" y="9222970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374</xdr:row>
      <xdr:rowOff>188981</xdr:rowOff>
    </xdr:from>
    <xdr:to>
      <xdr:col>14</xdr:col>
      <xdr:colOff>231088</xdr:colOff>
      <xdr:row>375</xdr:row>
      <xdr:rowOff>161925</xdr:rowOff>
    </xdr:to>
    <xdr:sp macro="" textlink="">
      <xdr:nvSpPr>
        <xdr:cNvPr id="237" name="سهم للأسفل 236">
          <a:extLst>
            <a:ext uri="{FF2B5EF4-FFF2-40B4-BE49-F238E27FC236}">
              <a16:creationId xmlns:a16="http://schemas.microsoft.com/office/drawing/2014/main" xmlns="" id="{00000000-0008-0000-0300-00000F000000}"/>
            </a:ext>
          </a:extLst>
        </xdr:cNvPr>
        <xdr:cNvSpPr/>
      </xdr:nvSpPr>
      <xdr:spPr>
        <a:xfrm rot="16200000" flipV="1">
          <a:off x="11225801046" y="93809722"/>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374</xdr:row>
      <xdr:rowOff>183201</xdr:rowOff>
    </xdr:from>
    <xdr:to>
      <xdr:col>17</xdr:col>
      <xdr:colOff>219075</xdr:colOff>
      <xdr:row>375</xdr:row>
      <xdr:rowOff>161925</xdr:rowOff>
    </xdr:to>
    <xdr:sp macro="" textlink="">
      <xdr:nvSpPr>
        <xdr:cNvPr id="238" name="سهم للأسفل 237">
          <a:extLst>
            <a:ext uri="{FF2B5EF4-FFF2-40B4-BE49-F238E27FC236}">
              <a16:creationId xmlns:a16="http://schemas.microsoft.com/office/drawing/2014/main" xmlns="" id="{00000000-0008-0000-0300-000009000000}"/>
            </a:ext>
          </a:extLst>
        </xdr:cNvPr>
        <xdr:cNvSpPr/>
      </xdr:nvSpPr>
      <xdr:spPr>
        <a:xfrm rot="16200000">
          <a:off x="11224967988" y="93820338"/>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376</xdr:row>
      <xdr:rowOff>37037</xdr:rowOff>
    </xdr:from>
    <xdr:to>
      <xdr:col>16</xdr:col>
      <xdr:colOff>147635</xdr:colOff>
      <xdr:row>376</xdr:row>
      <xdr:rowOff>371475</xdr:rowOff>
    </xdr:to>
    <xdr:sp macro="" textlink="">
      <xdr:nvSpPr>
        <xdr:cNvPr id="239" name="سهم للأسفل 238"/>
        <xdr:cNvSpPr/>
      </xdr:nvSpPr>
      <xdr:spPr>
        <a:xfrm flipV="1">
          <a:off x="11225350615" y="9415356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350</xdr:row>
      <xdr:rowOff>164946</xdr:rowOff>
    </xdr:from>
    <xdr:to>
      <xdr:col>18</xdr:col>
      <xdr:colOff>9673</xdr:colOff>
      <xdr:row>351</xdr:row>
      <xdr:rowOff>95249</xdr:rowOff>
    </xdr:to>
    <xdr:sp macro="" textlink="">
      <xdr:nvSpPr>
        <xdr:cNvPr id="240" name="سهم للأسفل 239">
          <a:extLst>
            <a:ext uri="{FF2B5EF4-FFF2-40B4-BE49-F238E27FC236}">
              <a16:creationId xmlns:a16="http://schemas.microsoft.com/office/drawing/2014/main" xmlns="" id="{00000000-0008-0000-0300-000009000000}"/>
            </a:ext>
          </a:extLst>
        </xdr:cNvPr>
        <xdr:cNvSpPr/>
      </xdr:nvSpPr>
      <xdr:spPr>
        <a:xfrm rot="16200000">
          <a:off x="11224947239" y="87279009"/>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357</xdr:row>
      <xdr:rowOff>9523</xdr:rowOff>
    </xdr:from>
    <xdr:to>
      <xdr:col>17</xdr:col>
      <xdr:colOff>257175</xdr:colOff>
      <xdr:row>357</xdr:row>
      <xdr:rowOff>190499</xdr:rowOff>
    </xdr:to>
    <xdr:sp macro="" textlink="">
      <xdr:nvSpPr>
        <xdr:cNvPr id="241" name="سهم للأسفل 240">
          <a:extLst>
            <a:ext uri="{FF2B5EF4-FFF2-40B4-BE49-F238E27FC236}">
              <a16:creationId xmlns:a16="http://schemas.microsoft.com/office/drawing/2014/main" xmlns="" id="{00000000-0008-0000-0300-000009000000}"/>
            </a:ext>
          </a:extLst>
        </xdr:cNvPr>
        <xdr:cNvSpPr/>
      </xdr:nvSpPr>
      <xdr:spPr>
        <a:xfrm rot="16200000">
          <a:off x="11224993068" y="8898290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351</xdr:row>
      <xdr:rowOff>35719</xdr:rowOff>
    </xdr:from>
    <xdr:to>
      <xdr:col>14</xdr:col>
      <xdr:colOff>252413</xdr:colOff>
      <xdr:row>351</xdr:row>
      <xdr:rowOff>155258</xdr:rowOff>
    </xdr:to>
    <xdr:sp macro="" textlink="">
      <xdr:nvSpPr>
        <xdr:cNvPr id="242" name="سهم للأسفل 241">
          <a:extLst>
            <a:ext uri="{FF2B5EF4-FFF2-40B4-BE49-F238E27FC236}">
              <a16:creationId xmlns:a16="http://schemas.microsoft.com/office/drawing/2014/main" xmlns="" id="{00000000-0008-0000-0300-00000F000000}"/>
            </a:ext>
          </a:extLst>
        </xdr:cNvPr>
        <xdr:cNvSpPr/>
      </xdr:nvSpPr>
      <xdr:spPr>
        <a:xfrm rot="16200000" flipV="1">
          <a:off x="11225864724" y="873516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396</xdr:row>
      <xdr:rowOff>23660</xdr:rowOff>
    </xdr:from>
    <xdr:to>
      <xdr:col>7</xdr:col>
      <xdr:colOff>349247</xdr:colOff>
      <xdr:row>396</xdr:row>
      <xdr:rowOff>114300</xdr:rowOff>
    </xdr:to>
    <xdr:sp macro="" textlink="">
      <xdr:nvSpPr>
        <xdr:cNvPr id="243" name="سهم للأسفل 242">
          <a:extLst>
            <a:ext uri="{FF2B5EF4-FFF2-40B4-BE49-F238E27FC236}">
              <a16:creationId xmlns:a16="http://schemas.microsoft.com/office/drawing/2014/main" xmlns="" id="{00000000-0008-0000-0300-000009000000}"/>
            </a:ext>
          </a:extLst>
        </xdr:cNvPr>
        <xdr:cNvSpPr/>
      </xdr:nvSpPr>
      <xdr:spPr>
        <a:xfrm rot="16200000">
          <a:off x="11230689340" y="987439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408</xdr:row>
      <xdr:rowOff>27061</xdr:rowOff>
    </xdr:from>
    <xdr:to>
      <xdr:col>4</xdr:col>
      <xdr:colOff>248703</xdr:colOff>
      <xdr:row>408</xdr:row>
      <xdr:rowOff>161925</xdr:rowOff>
    </xdr:to>
    <xdr:sp macro="" textlink="">
      <xdr:nvSpPr>
        <xdr:cNvPr id="244" name="سهم للأسفل 243">
          <a:extLst>
            <a:ext uri="{FF2B5EF4-FFF2-40B4-BE49-F238E27FC236}">
              <a16:creationId xmlns:a16="http://schemas.microsoft.com/office/drawing/2014/main" xmlns="" id="{00000000-0008-0000-0300-00000F000000}"/>
            </a:ext>
          </a:extLst>
        </xdr:cNvPr>
        <xdr:cNvSpPr/>
      </xdr:nvSpPr>
      <xdr:spPr>
        <a:xfrm rot="16200000" flipV="1">
          <a:off x="11231488191" y="102040042"/>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408</xdr:row>
      <xdr:rowOff>33184</xdr:rowOff>
    </xdr:from>
    <xdr:to>
      <xdr:col>7</xdr:col>
      <xdr:colOff>238125</xdr:colOff>
      <xdr:row>408</xdr:row>
      <xdr:rowOff>152399</xdr:rowOff>
    </xdr:to>
    <xdr:sp macro="" textlink="">
      <xdr:nvSpPr>
        <xdr:cNvPr id="245" name="سهم للأسفل 244">
          <a:extLst>
            <a:ext uri="{FF2B5EF4-FFF2-40B4-BE49-F238E27FC236}">
              <a16:creationId xmlns:a16="http://schemas.microsoft.com/office/drawing/2014/main" xmlns="" id="{00000000-0008-0000-0300-000009000000}"/>
            </a:ext>
          </a:extLst>
        </xdr:cNvPr>
        <xdr:cNvSpPr/>
      </xdr:nvSpPr>
      <xdr:spPr>
        <a:xfrm rot="16200000">
          <a:off x="11230673462" y="1020427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390</xdr:row>
      <xdr:rowOff>8938</xdr:rowOff>
    </xdr:from>
    <xdr:to>
      <xdr:col>7</xdr:col>
      <xdr:colOff>338286</xdr:colOff>
      <xdr:row>390</xdr:row>
      <xdr:rowOff>118476</xdr:rowOff>
    </xdr:to>
    <xdr:sp macro="" textlink="">
      <xdr:nvSpPr>
        <xdr:cNvPr id="246" name="سهم للأسفل 245">
          <a:extLst>
            <a:ext uri="{FF2B5EF4-FFF2-40B4-BE49-F238E27FC236}">
              <a16:creationId xmlns:a16="http://schemas.microsoft.com/office/drawing/2014/main" xmlns="" id="{00000000-0008-0000-0300-000009000000}"/>
            </a:ext>
          </a:extLst>
        </xdr:cNvPr>
        <xdr:cNvSpPr/>
      </xdr:nvSpPr>
      <xdr:spPr>
        <a:xfrm rot="16200000">
          <a:off x="11230680608" y="9712016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395</xdr:row>
      <xdr:rowOff>184655</xdr:rowOff>
    </xdr:from>
    <xdr:to>
      <xdr:col>5</xdr:col>
      <xdr:colOff>187</xdr:colOff>
      <xdr:row>396</xdr:row>
      <xdr:rowOff>116620</xdr:rowOff>
    </xdr:to>
    <xdr:sp macro="" textlink="">
      <xdr:nvSpPr>
        <xdr:cNvPr id="247" name="سهم للأسفل 246">
          <a:extLst>
            <a:ext uri="{FF2B5EF4-FFF2-40B4-BE49-F238E27FC236}">
              <a16:creationId xmlns:a16="http://schemas.microsoft.com/office/drawing/2014/main" xmlns="" id="{00000000-0008-0000-0300-00000F000000}"/>
            </a:ext>
          </a:extLst>
        </xdr:cNvPr>
        <xdr:cNvSpPr/>
      </xdr:nvSpPr>
      <xdr:spPr>
        <a:xfrm rot="16200000" flipV="1">
          <a:off x="11231460277" y="98702166"/>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402</xdr:row>
      <xdr:rowOff>55635</xdr:rowOff>
    </xdr:from>
    <xdr:to>
      <xdr:col>4</xdr:col>
      <xdr:colOff>248703</xdr:colOff>
      <xdr:row>402</xdr:row>
      <xdr:rowOff>161924</xdr:rowOff>
    </xdr:to>
    <xdr:sp macro="" textlink="">
      <xdr:nvSpPr>
        <xdr:cNvPr id="248" name="سهم للأسفل 247">
          <a:extLst>
            <a:ext uri="{FF2B5EF4-FFF2-40B4-BE49-F238E27FC236}">
              <a16:creationId xmlns:a16="http://schemas.microsoft.com/office/drawing/2014/main" xmlns="" id="{00000000-0008-0000-0300-00000F000000}"/>
            </a:ext>
          </a:extLst>
        </xdr:cNvPr>
        <xdr:cNvSpPr/>
      </xdr:nvSpPr>
      <xdr:spPr>
        <a:xfrm rot="16200000" flipV="1">
          <a:off x="11231512004" y="100425553"/>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402</xdr:row>
      <xdr:rowOff>42710</xdr:rowOff>
    </xdr:from>
    <xdr:to>
      <xdr:col>7</xdr:col>
      <xdr:colOff>243036</xdr:colOff>
      <xdr:row>402</xdr:row>
      <xdr:rowOff>171450</xdr:rowOff>
    </xdr:to>
    <xdr:sp macro="" textlink="">
      <xdr:nvSpPr>
        <xdr:cNvPr id="249" name="سهم للأسفل 248">
          <a:extLst>
            <a:ext uri="{FF2B5EF4-FFF2-40B4-BE49-F238E27FC236}">
              <a16:creationId xmlns:a16="http://schemas.microsoft.com/office/drawing/2014/main" xmlns="" id="{00000000-0008-0000-0300-000009000000}"/>
            </a:ext>
          </a:extLst>
        </xdr:cNvPr>
        <xdr:cNvSpPr/>
      </xdr:nvSpPr>
      <xdr:spPr>
        <a:xfrm rot="16200000">
          <a:off x="11230679700" y="100421924"/>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414</xdr:row>
      <xdr:rowOff>42710</xdr:rowOff>
    </xdr:from>
    <xdr:to>
      <xdr:col>7</xdr:col>
      <xdr:colOff>338286</xdr:colOff>
      <xdr:row>414</xdr:row>
      <xdr:rowOff>152248</xdr:rowOff>
    </xdr:to>
    <xdr:sp macro="" textlink="">
      <xdr:nvSpPr>
        <xdr:cNvPr id="250" name="سهم للأسفل 249">
          <a:extLst>
            <a:ext uri="{FF2B5EF4-FFF2-40B4-BE49-F238E27FC236}">
              <a16:creationId xmlns:a16="http://schemas.microsoft.com/office/drawing/2014/main" xmlns="" id="{00000000-0008-0000-0300-000009000000}"/>
            </a:ext>
          </a:extLst>
        </xdr:cNvPr>
        <xdr:cNvSpPr/>
      </xdr:nvSpPr>
      <xdr:spPr>
        <a:xfrm rot="16200000">
          <a:off x="11230680608" y="10363094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414</xdr:row>
      <xdr:rowOff>17536</xdr:rowOff>
    </xdr:from>
    <xdr:to>
      <xdr:col>4</xdr:col>
      <xdr:colOff>343953</xdr:colOff>
      <xdr:row>414</xdr:row>
      <xdr:rowOff>140001</xdr:rowOff>
    </xdr:to>
    <xdr:sp macro="" textlink="">
      <xdr:nvSpPr>
        <xdr:cNvPr id="251" name="سهم للأسفل 250">
          <a:extLst>
            <a:ext uri="{FF2B5EF4-FFF2-40B4-BE49-F238E27FC236}">
              <a16:creationId xmlns:a16="http://schemas.microsoft.com/office/drawing/2014/main" xmlns="" id="{00000000-0008-0000-0300-00000F000000}"/>
            </a:ext>
          </a:extLst>
        </xdr:cNvPr>
        <xdr:cNvSpPr/>
      </xdr:nvSpPr>
      <xdr:spPr>
        <a:xfrm rot="16200000" flipV="1">
          <a:off x="11231493181" y="10361620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415</xdr:row>
      <xdr:rowOff>83510</xdr:rowOff>
    </xdr:from>
    <xdr:to>
      <xdr:col>6</xdr:col>
      <xdr:colOff>146919</xdr:colOff>
      <xdr:row>415</xdr:row>
      <xdr:rowOff>363969</xdr:rowOff>
    </xdr:to>
    <xdr:sp macro="" textlink="">
      <xdr:nvSpPr>
        <xdr:cNvPr id="252" name="سهم للأسفل 251"/>
        <xdr:cNvSpPr/>
      </xdr:nvSpPr>
      <xdr:spPr>
        <a:xfrm flipV="1">
          <a:off x="11231009181" y="10400126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390</xdr:row>
      <xdr:rowOff>13608</xdr:rowOff>
    </xdr:from>
    <xdr:to>
      <xdr:col>5</xdr:col>
      <xdr:colOff>7484</xdr:colOff>
      <xdr:row>390</xdr:row>
      <xdr:rowOff>133147</xdr:rowOff>
    </xdr:to>
    <xdr:sp macro="" textlink="">
      <xdr:nvSpPr>
        <xdr:cNvPr id="253" name="سهم للأسفل 252">
          <a:extLst>
            <a:ext uri="{FF2B5EF4-FFF2-40B4-BE49-F238E27FC236}">
              <a16:creationId xmlns:a16="http://schemas.microsoft.com/office/drawing/2014/main" xmlns="" id="{00000000-0008-0000-0300-00000F000000}"/>
            </a:ext>
          </a:extLst>
        </xdr:cNvPr>
        <xdr:cNvSpPr/>
      </xdr:nvSpPr>
      <xdr:spPr>
        <a:xfrm rot="16200000" flipV="1">
          <a:off x="11231493319" y="9712870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396</xdr:row>
      <xdr:rowOff>23332</xdr:rowOff>
    </xdr:from>
    <xdr:to>
      <xdr:col>14</xdr:col>
      <xdr:colOff>233366</xdr:colOff>
      <xdr:row>396</xdr:row>
      <xdr:rowOff>142875</xdr:rowOff>
    </xdr:to>
    <xdr:sp macro="" textlink="">
      <xdr:nvSpPr>
        <xdr:cNvPr id="254" name="سهم للأسفل 253">
          <a:extLst>
            <a:ext uri="{FF2B5EF4-FFF2-40B4-BE49-F238E27FC236}">
              <a16:creationId xmlns:a16="http://schemas.microsoft.com/office/drawing/2014/main" xmlns="" id="{00000000-0008-0000-0300-00000F000000}"/>
            </a:ext>
          </a:extLst>
        </xdr:cNvPr>
        <xdr:cNvSpPr/>
      </xdr:nvSpPr>
      <xdr:spPr>
        <a:xfrm rot="16200000" flipV="1">
          <a:off x="11225845670" y="987978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402</xdr:row>
      <xdr:rowOff>22297</xdr:rowOff>
    </xdr:from>
    <xdr:to>
      <xdr:col>15</xdr:col>
      <xdr:colOff>1054</xdr:colOff>
      <xdr:row>402</xdr:row>
      <xdr:rowOff>142874</xdr:rowOff>
    </xdr:to>
    <xdr:sp macro="" textlink="">
      <xdr:nvSpPr>
        <xdr:cNvPr id="255" name="سهم للأسفل 254">
          <a:extLst>
            <a:ext uri="{FF2B5EF4-FFF2-40B4-BE49-F238E27FC236}">
              <a16:creationId xmlns:a16="http://schemas.microsoft.com/office/drawing/2014/main" xmlns="" id="{00000000-0008-0000-0300-00000F000000}"/>
            </a:ext>
          </a:extLst>
        </xdr:cNvPr>
        <xdr:cNvSpPr/>
      </xdr:nvSpPr>
      <xdr:spPr>
        <a:xfrm rot="16200000" flipV="1">
          <a:off x="11225827959" y="1003898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402</xdr:row>
      <xdr:rowOff>28421</xdr:rowOff>
    </xdr:from>
    <xdr:to>
      <xdr:col>17</xdr:col>
      <xdr:colOff>266700</xdr:colOff>
      <xdr:row>402</xdr:row>
      <xdr:rowOff>171449</xdr:rowOff>
    </xdr:to>
    <xdr:sp macro="" textlink="">
      <xdr:nvSpPr>
        <xdr:cNvPr id="256" name="سهم للأسفل 255">
          <a:extLst>
            <a:ext uri="{FF2B5EF4-FFF2-40B4-BE49-F238E27FC236}">
              <a16:creationId xmlns:a16="http://schemas.microsoft.com/office/drawing/2014/main" xmlns="" id="{00000000-0008-0000-0300-000009000000}"/>
            </a:ext>
          </a:extLst>
        </xdr:cNvPr>
        <xdr:cNvSpPr/>
      </xdr:nvSpPr>
      <xdr:spPr>
        <a:xfrm rot="16200000">
          <a:off x="11225007636" y="100398185"/>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407</xdr:row>
      <xdr:rowOff>188982</xdr:rowOff>
    </xdr:from>
    <xdr:to>
      <xdr:col>14</xdr:col>
      <xdr:colOff>260611</xdr:colOff>
      <xdr:row>408</xdr:row>
      <xdr:rowOff>133349</xdr:rowOff>
    </xdr:to>
    <xdr:sp macro="" textlink="">
      <xdr:nvSpPr>
        <xdr:cNvPr id="257" name="سهم للأسفل 256">
          <a:extLst>
            <a:ext uri="{FF2B5EF4-FFF2-40B4-BE49-F238E27FC236}">
              <a16:creationId xmlns:a16="http://schemas.microsoft.com/office/drawing/2014/main" xmlns="" id="{00000000-0008-0000-0300-00000F000000}"/>
            </a:ext>
          </a:extLst>
        </xdr:cNvPr>
        <xdr:cNvSpPr/>
      </xdr:nvSpPr>
      <xdr:spPr>
        <a:xfrm rot="16200000" flipV="1">
          <a:off x="11225805336" y="101957885"/>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407</xdr:row>
      <xdr:rowOff>190499</xdr:rowOff>
    </xdr:from>
    <xdr:to>
      <xdr:col>18</xdr:col>
      <xdr:colOff>-1</xdr:colOff>
      <xdr:row>409</xdr:row>
      <xdr:rowOff>38099</xdr:rowOff>
    </xdr:to>
    <xdr:sp macro="" textlink="">
      <xdr:nvSpPr>
        <xdr:cNvPr id="258" name="سهم للأسفل 257">
          <a:extLst>
            <a:ext uri="{FF2B5EF4-FFF2-40B4-BE49-F238E27FC236}">
              <a16:creationId xmlns:a16="http://schemas.microsoft.com/office/drawing/2014/main" xmlns="" id="{00000000-0008-0000-0300-000009000000}"/>
            </a:ext>
          </a:extLst>
        </xdr:cNvPr>
        <xdr:cNvSpPr/>
      </xdr:nvSpPr>
      <xdr:spPr>
        <a:xfrm rot="16200000">
          <a:off x="11224917226" y="102003224"/>
          <a:ext cx="257175" cy="20002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413</xdr:row>
      <xdr:rowOff>188981</xdr:rowOff>
    </xdr:from>
    <xdr:to>
      <xdr:col>14</xdr:col>
      <xdr:colOff>231088</xdr:colOff>
      <xdr:row>414</xdr:row>
      <xdr:rowOff>161925</xdr:rowOff>
    </xdr:to>
    <xdr:sp macro="" textlink="">
      <xdr:nvSpPr>
        <xdr:cNvPr id="259" name="سهم للأسفل 258">
          <a:extLst>
            <a:ext uri="{FF2B5EF4-FFF2-40B4-BE49-F238E27FC236}">
              <a16:creationId xmlns:a16="http://schemas.microsoft.com/office/drawing/2014/main" xmlns="" id="{00000000-0008-0000-0300-00000F000000}"/>
            </a:ext>
          </a:extLst>
        </xdr:cNvPr>
        <xdr:cNvSpPr/>
      </xdr:nvSpPr>
      <xdr:spPr>
        <a:xfrm rot="16200000" flipV="1">
          <a:off x="11225801046" y="103610947"/>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413</xdr:row>
      <xdr:rowOff>183201</xdr:rowOff>
    </xdr:from>
    <xdr:to>
      <xdr:col>17</xdr:col>
      <xdr:colOff>219075</xdr:colOff>
      <xdr:row>414</xdr:row>
      <xdr:rowOff>161925</xdr:rowOff>
    </xdr:to>
    <xdr:sp macro="" textlink="">
      <xdr:nvSpPr>
        <xdr:cNvPr id="260" name="سهم للأسفل 259">
          <a:extLst>
            <a:ext uri="{FF2B5EF4-FFF2-40B4-BE49-F238E27FC236}">
              <a16:creationId xmlns:a16="http://schemas.microsoft.com/office/drawing/2014/main" xmlns="" id="{00000000-0008-0000-0300-000009000000}"/>
            </a:ext>
          </a:extLst>
        </xdr:cNvPr>
        <xdr:cNvSpPr/>
      </xdr:nvSpPr>
      <xdr:spPr>
        <a:xfrm rot="16200000">
          <a:off x="11224967988" y="103621563"/>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389</xdr:row>
      <xdr:rowOff>164946</xdr:rowOff>
    </xdr:from>
    <xdr:to>
      <xdr:col>18</xdr:col>
      <xdr:colOff>9673</xdr:colOff>
      <xdr:row>390</xdr:row>
      <xdr:rowOff>95249</xdr:rowOff>
    </xdr:to>
    <xdr:sp macro="" textlink="">
      <xdr:nvSpPr>
        <xdr:cNvPr id="261" name="سهم للأسفل 260">
          <a:extLst>
            <a:ext uri="{FF2B5EF4-FFF2-40B4-BE49-F238E27FC236}">
              <a16:creationId xmlns:a16="http://schemas.microsoft.com/office/drawing/2014/main" xmlns="" id="{00000000-0008-0000-0300-000009000000}"/>
            </a:ext>
          </a:extLst>
        </xdr:cNvPr>
        <xdr:cNvSpPr/>
      </xdr:nvSpPr>
      <xdr:spPr>
        <a:xfrm rot="16200000">
          <a:off x="11224947239" y="9708023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396</xdr:row>
      <xdr:rowOff>9523</xdr:rowOff>
    </xdr:from>
    <xdr:to>
      <xdr:col>17</xdr:col>
      <xdr:colOff>257175</xdr:colOff>
      <xdr:row>396</xdr:row>
      <xdr:rowOff>190499</xdr:rowOff>
    </xdr:to>
    <xdr:sp macro="" textlink="">
      <xdr:nvSpPr>
        <xdr:cNvPr id="262" name="سهم للأسفل 261">
          <a:extLst>
            <a:ext uri="{FF2B5EF4-FFF2-40B4-BE49-F238E27FC236}">
              <a16:creationId xmlns:a16="http://schemas.microsoft.com/office/drawing/2014/main" xmlns="" id="{00000000-0008-0000-0300-000009000000}"/>
            </a:ext>
          </a:extLst>
        </xdr:cNvPr>
        <xdr:cNvSpPr/>
      </xdr:nvSpPr>
      <xdr:spPr>
        <a:xfrm rot="16200000">
          <a:off x="11224993068" y="98784130"/>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390</xdr:row>
      <xdr:rowOff>35719</xdr:rowOff>
    </xdr:from>
    <xdr:to>
      <xdr:col>14</xdr:col>
      <xdr:colOff>252413</xdr:colOff>
      <xdr:row>390</xdr:row>
      <xdr:rowOff>155258</xdr:rowOff>
    </xdr:to>
    <xdr:sp macro="" textlink="">
      <xdr:nvSpPr>
        <xdr:cNvPr id="263" name="سهم للأسفل 262">
          <a:extLst>
            <a:ext uri="{FF2B5EF4-FFF2-40B4-BE49-F238E27FC236}">
              <a16:creationId xmlns:a16="http://schemas.microsoft.com/office/drawing/2014/main" xmlns="" id="{00000000-0008-0000-0300-00000F000000}"/>
            </a:ext>
          </a:extLst>
        </xdr:cNvPr>
        <xdr:cNvSpPr/>
      </xdr:nvSpPr>
      <xdr:spPr>
        <a:xfrm rot="16200000" flipV="1">
          <a:off x="11225864724" y="971528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415</xdr:row>
      <xdr:rowOff>37037</xdr:rowOff>
    </xdr:from>
    <xdr:to>
      <xdr:col>16</xdr:col>
      <xdr:colOff>147635</xdr:colOff>
      <xdr:row>415</xdr:row>
      <xdr:rowOff>371475</xdr:rowOff>
    </xdr:to>
    <xdr:sp macro="" textlink="">
      <xdr:nvSpPr>
        <xdr:cNvPr id="264" name="سهم للأسفل 263"/>
        <xdr:cNvSpPr/>
      </xdr:nvSpPr>
      <xdr:spPr>
        <a:xfrm flipV="1">
          <a:off x="11225350615" y="10395478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445</xdr:row>
      <xdr:rowOff>46111</xdr:rowOff>
    </xdr:from>
    <xdr:to>
      <xdr:col>4</xdr:col>
      <xdr:colOff>343953</xdr:colOff>
      <xdr:row>445</xdr:row>
      <xdr:rowOff>168576</xdr:rowOff>
    </xdr:to>
    <xdr:sp macro="" textlink="">
      <xdr:nvSpPr>
        <xdr:cNvPr id="265" name="سهم للأسفل 264">
          <a:extLst>
            <a:ext uri="{FF2B5EF4-FFF2-40B4-BE49-F238E27FC236}">
              <a16:creationId xmlns:a16="http://schemas.microsoft.com/office/drawing/2014/main" xmlns="" id="{00000000-0008-0000-0300-00000F000000}"/>
            </a:ext>
          </a:extLst>
        </xdr:cNvPr>
        <xdr:cNvSpPr/>
      </xdr:nvSpPr>
      <xdr:spPr>
        <a:xfrm rot="16200000" flipV="1">
          <a:off x="11231493181" y="111293352"/>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434</xdr:row>
      <xdr:rowOff>23660</xdr:rowOff>
    </xdr:from>
    <xdr:to>
      <xdr:col>7</xdr:col>
      <xdr:colOff>349247</xdr:colOff>
      <xdr:row>434</xdr:row>
      <xdr:rowOff>114300</xdr:rowOff>
    </xdr:to>
    <xdr:sp macro="" textlink="">
      <xdr:nvSpPr>
        <xdr:cNvPr id="266" name="سهم للأسفل 265">
          <a:extLst>
            <a:ext uri="{FF2B5EF4-FFF2-40B4-BE49-F238E27FC236}">
              <a16:creationId xmlns:a16="http://schemas.microsoft.com/office/drawing/2014/main" xmlns="" id="{00000000-0008-0000-0300-000009000000}"/>
            </a:ext>
          </a:extLst>
        </xdr:cNvPr>
        <xdr:cNvSpPr/>
      </xdr:nvSpPr>
      <xdr:spPr>
        <a:xfrm rot="16200000">
          <a:off x="11230689340" y="1083070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446</xdr:row>
      <xdr:rowOff>27061</xdr:rowOff>
    </xdr:from>
    <xdr:to>
      <xdr:col>4</xdr:col>
      <xdr:colOff>248703</xdr:colOff>
      <xdr:row>446</xdr:row>
      <xdr:rowOff>161925</xdr:rowOff>
    </xdr:to>
    <xdr:sp macro="" textlink="">
      <xdr:nvSpPr>
        <xdr:cNvPr id="267" name="سهم للأسفل 266">
          <a:extLst>
            <a:ext uri="{FF2B5EF4-FFF2-40B4-BE49-F238E27FC236}">
              <a16:creationId xmlns:a16="http://schemas.microsoft.com/office/drawing/2014/main" xmlns="" id="{00000000-0008-0000-0300-00000F000000}"/>
            </a:ext>
          </a:extLst>
        </xdr:cNvPr>
        <xdr:cNvSpPr/>
      </xdr:nvSpPr>
      <xdr:spPr>
        <a:xfrm rot="16200000" flipV="1">
          <a:off x="11231483429" y="11156980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446</xdr:row>
      <xdr:rowOff>33184</xdr:rowOff>
    </xdr:from>
    <xdr:to>
      <xdr:col>7</xdr:col>
      <xdr:colOff>238125</xdr:colOff>
      <xdr:row>446</xdr:row>
      <xdr:rowOff>152399</xdr:rowOff>
    </xdr:to>
    <xdr:sp macro="" textlink="">
      <xdr:nvSpPr>
        <xdr:cNvPr id="268" name="سهم للأسفل 267">
          <a:extLst>
            <a:ext uri="{FF2B5EF4-FFF2-40B4-BE49-F238E27FC236}">
              <a16:creationId xmlns:a16="http://schemas.microsoft.com/office/drawing/2014/main" xmlns="" id="{00000000-0008-0000-0300-000009000000}"/>
            </a:ext>
          </a:extLst>
        </xdr:cNvPr>
        <xdr:cNvSpPr/>
      </xdr:nvSpPr>
      <xdr:spPr>
        <a:xfrm rot="16200000">
          <a:off x="11230673462" y="1115677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428</xdr:row>
      <xdr:rowOff>8938</xdr:rowOff>
    </xdr:from>
    <xdr:to>
      <xdr:col>7</xdr:col>
      <xdr:colOff>338286</xdr:colOff>
      <xdr:row>428</xdr:row>
      <xdr:rowOff>118476</xdr:rowOff>
    </xdr:to>
    <xdr:sp macro="" textlink="">
      <xdr:nvSpPr>
        <xdr:cNvPr id="269" name="سهم للأسفل 268">
          <a:extLst>
            <a:ext uri="{FF2B5EF4-FFF2-40B4-BE49-F238E27FC236}">
              <a16:creationId xmlns:a16="http://schemas.microsoft.com/office/drawing/2014/main" xmlns="" id="{00000000-0008-0000-0300-000009000000}"/>
            </a:ext>
          </a:extLst>
        </xdr:cNvPr>
        <xdr:cNvSpPr/>
      </xdr:nvSpPr>
      <xdr:spPr>
        <a:xfrm rot="16200000">
          <a:off x="11230680608" y="1067023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433</xdr:row>
      <xdr:rowOff>184655</xdr:rowOff>
    </xdr:from>
    <xdr:to>
      <xdr:col>5</xdr:col>
      <xdr:colOff>187</xdr:colOff>
      <xdr:row>434</xdr:row>
      <xdr:rowOff>116620</xdr:rowOff>
    </xdr:to>
    <xdr:sp macro="" textlink="">
      <xdr:nvSpPr>
        <xdr:cNvPr id="270" name="سهم للأسفل 269">
          <a:extLst>
            <a:ext uri="{FF2B5EF4-FFF2-40B4-BE49-F238E27FC236}">
              <a16:creationId xmlns:a16="http://schemas.microsoft.com/office/drawing/2014/main" xmlns="" id="{00000000-0008-0000-0300-00000F000000}"/>
            </a:ext>
          </a:extLst>
        </xdr:cNvPr>
        <xdr:cNvSpPr/>
      </xdr:nvSpPr>
      <xdr:spPr>
        <a:xfrm rot="16200000" flipV="1">
          <a:off x="11231460277" y="108265266"/>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440</xdr:row>
      <xdr:rowOff>55635</xdr:rowOff>
    </xdr:from>
    <xdr:to>
      <xdr:col>4</xdr:col>
      <xdr:colOff>248703</xdr:colOff>
      <xdr:row>440</xdr:row>
      <xdr:rowOff>161924</xdr:rowOff>
    </xdr:to>
    <xdr:sp macro="" textlink="">
      <xdr:nvSpPr>
        <xdr:cNvPr id="271" name="سهم للأسفل 270">
          <a:extLst>
            <a:ext uri="{FF2B5EF4-FFF2-40B4-BE49-F238E27FC236}">
              <a16:creationId xmlns:a16="http://schemas.microsoft.com/office/drawing/2014/main" xmlns="" id="{00000000-0008-0000-0300-00000F000000}"/>
            </a:ext>
          </a:extLst>
        </xdr:cNvPr>
        <xdr:cNvSpPr/>
      </xdr:nvSpPr>
      <xdr:spPr>
        <a:xfrm rot="16200000" flipV="1">
          <a:off x="11231521529" y="109960078"/>
          <a:ext cx="7771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440</xdr:row>
      <xdr:rowOff>42710</xdr:rowOff>
    </xdr:from>
    <xdr:to>
      <xdr:col>7</xdr:col>
      <xdr:colOff>243036</xdr:colOff>
      <xdr:row>440</xdr:row>
      <xdr:rowOff>171450</xdr:rowOff>
    </xdr:to>
    <xdr:sp macro="" textlink="">
      <xdr:nvSpPr>
        <xdr:cNvPr id="272" name="سهم للأسفل 271">
          <a:extLst>
            <a:ext uri="{FF2B5EF4-FFF2-40B4-BE49-F238E27FC236}">
              <a16:creationId xmlns:a16="http://schemas.microsoft.com/office/drawing/2014/main" xmlns="" id="{00000000-0008-0000-0300-000009000000}"/>
            </a:ext>
          </a:extLst>
        </xdr:cNvPr>
        <xdr:cNvSpPr/>
      </xdr:nvSpPr>
      <xdr:spPr>
        <a:xfrm rot="16200000">
          <a:off x="11230689225" y="109956449"/>
          <a:ext cx="906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452</xdr:row>
      <xdr:rowOff>42710</xdr:rowOff>
    </xdr:from>
    <xdr:to>
      <xdr:col>7</xdr:col>
      <xdr:colOff>338286</xdr:colOff>
      <xdr:row>452</xdr:row>
      <xdr:rowOff>152248</xdr:rowOff>
    </xdr:to>
    <xdr:sp macro="" textlink="">
      <xdr:nvSpPr>
        <xdr:cNvPr id="273" name="سهم للأسفل 272">
          <a:extLst>
            <a:ext uri="{FF2B5EF4-FFF2-40B4-BE49-F238E27FC236}">
              <a16:creationId xmlns:a16="http://schemas.microsoft.com/office/drawing/2014/main" xmlns="" id="{00000000-0008-0000-0300-000009000000}"/>
            </a:ext>
          </a:extLst>
        </xdr:cNvPr>
        <xdr:cNvSpPr/>
      </xdr:nvSpPr>
      <xdr:spPr>
        <a:xfrm rot="16200000">
          <a:off x="11230690133" y="112946391"/>
          <a:ext cx="9048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452</xdr:row>
      <xdr:rowOff>17536</xdr:rowOff>
    </xdr:from>
    <xdr:to>
      <xdr:col>4</xdr:col>
      <xdr:colOff>343953</xdr:colOff>
      <xdr:row>452</xdr:row>
      <xdr:rowOff>140001</xdr:rowOff>
    </xdr:to>
    <xdr:sp macro="" textlink="">
      <xdr:nvSpPr>
        <xdr:cNvPr id="274" name="سهم للأسفل 273">
          <a:extLst>
            <a:ext uri="{FF2B5EF4-FFF2-40B4-BE49-F238E27FC236}">
              <a16:creationId xmlns:a16="http://schemas.microsoft.com/office/drawing/2014/main" xmlns="" id="{00000000-0008-0000-0300-00000F000000}"/>
            </a:ext>
          </a:extLst>
        </xdr:cNvPr>
        <xdr:cNvSpPr/>
      </xdr:nvSpPr>
      <xdr:spPr>
        <a:xfrm rot="16200000" flipV="1">
          <a:off x="11231497944" y="112936414"/>
          <a:ext cx="112940"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453</xdr:row>
      <xdr:rowOff>83510</xdr:rowOff>
    </xdr:from>
    <xdr:to>
      <xdr:col>6</xdr:col>
      <xdr:colOff>146919</xdr:colOff>
      <xdr:row>453</xdr:row>
      <xdr:rowOff>363969</xdr:rowOff>
    </xdr:to>
    <xdr:sp macro="" textlink="">
      <xdr:nvSpPr>
        <xdr:cNvPr id="275" name="سهم للأسفل 274"/>
        <xdr:cNvSpPr/>
      </xdr:nvSpPr>
      <xdr:spPr>
        <a:xfrm flipV="1">
          <a:off x="11231009181" y="1132024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428</xdr:row>
      <xdr:rowOff>13608</xdr:rowOff>
    </xdr:from>
    <xdr:to>
      <xdr:col>5</xdr:col>
      <xdr:colOff>7484</xdr:colOff>
      <xdr:row>428</xdr:row>
      <xdr:rowOff>133147</xdr:rowOff>
    </xdr:to>
    <xdr:sp macro="" textlink="">
      <xdr:nvSpPr>
        <xdr:cNvPr id="276" name="سهم للأسفل 275">
          <a:extLst>
            <a:ext uri="{FF2B5EF4-FFF2-40B4-BE49-F238E27FC236}">
              <a16:creationId xmlns:a16="http://schemas.microsoft.com/office/drawing/2014/main" xmlns="" id="{00000000-0008-0000-0300-00000F000000}"/>
            </a:ext>
          </a:extLst>
        </xdr:cNvPr>
        <xdr:cNvSpPr/>
      </xdr:nvSpPr>
      <xdr:spPr>
        <a:xfrm rot="16200000" flipV="1">
          <a:off x="11231493319" y="1067108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434</xdr:row>
      <xdr:rowOff>23332</xdr:rowOff>
    </xdr:from>
    <xdr:to>
      <xdr:col>14</xdr:col>
      <xdr:colOff>233366</xdr:colOff>
      <xdr:row>434</xdr:row>
      <xdr:rowOff>142875</xdr:rowOff>
    </xdr:to>
    <xdr:sp macro="" textlink="">
      <xdr:nvSpPr>
        <xdr:cNvPr id="277" name="سهم للأسفل 276">
          <a:extLst>
            <a:ext uri="{FF2B5EF4-FFF2-40B4-BE49-F238E27FC236}">
              <a16:creationId xmlns:a16="http://schemas.microsoft.com/office/drawing/2014/main" xmlns="" id="{00000000-0008-0000-0300-00000F000000}"/>
            </a:ext>
          </a:extLst>
        </xdr:cNvPr>
        <xdr:cNvSpPr/>
      </xdr:nvSpPr>
      <xdr:spPr>
        <a:xfrm rot="16200000" flipV="1">
          <a:off x="11225850433" y="108356158"/>
          <a:ext cx="110018"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440</xdr:row>
      <xdr:rowOff>22297</xdr:rowOff>
    </xdr:from>
    <xdr:to>
      <xdr:col>15</xdr:col>
      <xdr:colOff>1054</xdr:colOff>
      <xdr:row>440</xdr:row>
      <xdr:rowOff>142874</xdr:rowOff>
    </xdr:to>
    <xdr:sp macro="" textlink="">
      <xdr:nvSpPr>
        <xdr:cNvPr id="278" name="سهم للأسفل 277">
          <a:extLst>
            <a:ext uri="{FF2B5EF4-FFF2-40B4-BE49-F238E27FC236}">
              <a16:creationId xmlns:a16="http://schemas.microsoft.com/office/drawing/2014/main" xmlns="" id="{00000000-0008-0000-0300-00000F000000}"/>
            </a:ext>
          </a:extLst>
        </xdr:cNvPr>
        <xdr:cNvSpPr/>
      </xdr:nvSpPr>
      <xdr:spPr>
        <a:xfrm rot="16200000" flipV="1">
          <a:off x="11225832722" y="109929121"/>
          <a:ext cx="111052"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440</xdr:row>
      <xdr:rowOff>28421</xdr:rowOff>
    </xdr:from>
    <xdr:to>
      <xdr:col>17</xdr:col>
      <xdr:colOff>266700</xdr:colOff>
      <xdr:row>440</xdr:row>
      <xdr:rowOff>171449</xdr:rowOff>
    </xdr:to>
    <xdr:sp macro="" textlink="">
      <xdr:nvSpPr>
        <xdr:cNvPr id="279" name="سهم للأسفل 278">
          <a:extLst>
            <a:ext uri="{FF2B5EF4-FFF2-40B4-BE49-F238E27FC236}">
              <a16:creationId xmlns:a16="http://schemas.microsoft.com/office/drawing/2014/main" xmlns="" id="{00000000-0008-0000-0300-000009000000}"/>
            </a:ext>
          </a:extLst>
        </xdr:cNvPr>
        <xdr:cNvSpPr/>
      </xdr:nvSpPr>
      <xdr:spPr>
        <a:xfrm rot="16200000">
          <a:off x="11225017161" y="109932710"/>
          <a:ext cx="1049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445</xdr:row>
      <xdr:rowOff>188982</xdr:rowOff>
    </xdr:from>
    <xdr:to>
      <xdr:col>14</xdr:col>
      <xdr:colOff>260611</xdr:colOff>
      <xdr:row>446</xdr:row>
      <xdr:rowOff>133349</xdr:rowOff>
    </xdr:to>
    <xdr:sp macro="" textlink="">
      <xdr:nvSpPr>
        <xdr:cNvPr id="280" name="سهم للأسفل 279">
          <a:extLst>
            <a:ext uri="{FF2B5EF4-FFF2-40B4-BE49-F238E27FC236}">
              <a16:creationId xmlns:a16="http://schemas.microsoft.com/office/drawing/2014/main" xmlns="" id="{00000000-0008-0000-0300-00000F000000}"/>
            </a:ext>
          </a:extLst>
        </xdr:cNvPr>
        <xdr:cNvSpPr/>
      </xdr:nvSpPr>
      <xdr:spPr>
        <a:xfrm rot="16200000" flipV="1">
          <a:off x="11225805336" y="111482885"/>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446</xdr:row>
      <xdr:rowOff>45885</xdr:rowOff>
    </xdr:from>
    <xdr:to>
      <xdr:col>17</xdr:col>
      <xdr:colOff>247650</xdr:colOff>
      <xdr:row>446</xdr:row>
      <xdr:rowOff>180974</xdr:rowOff>
    </xdr:to>
    <xdr:sp macro="" textlink="">
      <xdr:nvSpPr>
        <xdr:cNvPr id="281" name="سهم للأسفل 280">
          <a:extLst>
            <a:ext uri="{FF2B5EF4-FFF2-40B4-BE49-F238E27FC236}">
              <a16:creationId xmlns:a16="http://schemas.microsoft.com/office/drawing/2014/main" xmlns="" id="{00000000-0008-0000-0300-000009000000}"/>
            </a:ext>
          </a:extLst>
        </xdr:cNvPr>
        <xdr:cNvSpPr/>
      </xdr:nvSpPr>
      <xdr:spPr>
        <a:xfrm rot="16200000">
          <a:off x="11225016368" y="11157021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451</xdr:row>
      <xdr:rowOff>188981</xdr:rowOff>
    </xdr:from>
    <xdr:to>
      <xdr:col>14</xdr:col>
      <xdr:colOff>231088</xdr:colOff>
      <xdr:row>452</xdr:row>
      <xdr:rowOff>161925</xdr:rowOff>
    </xdr:to>
    <xdr:sp macro="" textlink="">
      <xdr:nvSpPr>
        <xdr:cNvPr id="282" name="سهم للأسفل 281">
          <a:extLst>
            <a:ext uri="{FF2B5EF4-FFF2-40B4-BE49-F238E27FC236}">
              <a16:creationId xmlns:a16="http://schemas.microsoft.com/office/drawing/2014/main" xmlns="" id="{00000000-0008-0000-0300-00000F000000}"/>
            </a:ext>
          </a:extLst>
        </xdr:cNvPr>
        <xdr:cNvSpPr/>
      </xdr:nvSpPr>
      <xdr:spPr>
        <a:xfrm rot="16200000" flipV="1">
          <a:off x="11225815334" y="112921634"/>
          <a:ext cx="2015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451</xdr:row>
      <xdr:rowOff>183201</xdr:rowOff>
    </xdr:from>
    <xdr:to>
      <xdr:col>17</xdr:col>
      <xdr:colOff>219075</xdr:colOff>
      <xdr:row>452</xdr:row>
      <xdr:rowOff>161925</xdr:rowOff>
    </xdr:to>
    <xdr:sp macro="" textlink="">
      <xdr:nvSpPr>
        <xdr:cNvPr id="283" name="سهم للأسفل 282">
          <a:extLst>
            <a:ext uri="{FF2B5EF4-FFF2-40B4-BE49-F238E27FC236}">
              <a16:creationId xmlns:a16="http://schemas.microsoft.com/office/drawing/2014/main" xmlns="" id="{00000000-0008-0000-0300-000009000000}"/>
            </a:ext>
          </a:extLst>
        </xdr:cNvPr>
        <xdr:cNvSpPr/>
      </xdr:nvSpPr>
      <xdr:spPr>
        <a:xfrm rot="16200000">
          <a:off x="11224982276" y="112932250"/>
          <a:ext cx="2073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453</xdr:row>
      <xdr:rowOff>37037</xdr:rowOff>
    </xdr:from>
    <xdr:to>
      <xdr:col>16</xdr:col>
      <xdr:colOff>147635</xdr:colOff>
      <xdr:row>453</xdr:row>
      <xdr:rowOff>371475</xdr:rowOff>
    </xdr:to>
    <xdr:sp macro="" textlink="">
      <xdr:nvSpPr>
        <xdr:cNvPr id="284" name="سهم للأسفل 283"/>
        <xdr:cNvSpPr/>
      </xdr:nvSpPr>
      <xdr:spPr>
        <a:xfrm flipV="1">
          <a:off x="11225350615" y="1131559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427</xdr:row>
      <xdr:rowOff>164946</xdr:rowOff>
    </xdr:from>
    <xdr:to>
      <xdr:col>18</xdr:col>
      <xdr:colOff>9673</xdr:colOff>
      <xdr:row>428</xdr:row>
      <xdr:rowOff>95249</xdr:rowOff>
    </xdr:to>
    <xdr:sp macro="" textlink="">
      <xdr:nvSpPr>
        <xdr:cNvPr id="285" name="سهم للأسفل 284">
          <a:extLst>
            <a:ext uri="{FF2B5EF4-FFF2-40B4-BE49-F238E27FC236}">
              <a16:creationId xmlns:a16="http://schemas.microsoft.com/office/drawing/2014/main" xmlns="" id="{00000000-0008-0000-0300-000009000000}"/>
            </a:ext>
          </a:extLst>
        </xdr:cNvPr>
        <xdr:cNvSpPr/>
      </xdr:nvSpPr>
      <xdr:spPr>
        <a:xfrm rot="16200000">
          <a:off x="11224947239" y="10666238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434</xdr:row>
      <xdr:rowOff>9523</xdr:rowOff>
    </xdr:from>
    <xdr:to>
      <xdr:col>17</xdr:col>
      <xdr:colOff>257175</xdr:colOff>
      <xdr:row>434</xdr:row>
      <xdr:rowOff>190499</xdr:rowOff>
    </xdr:to>
    <xdr:sp macro="" textlink="">
      <xdr:nvSpPr>
        <xdr:cNvPr id="286" name="سهم للأسفل 285">
          <a:extLst>
            <a:ext uri="{FF2B5EF4-FFF2-40B4-BE49-F238E27FC236}">
              <a16:creationId xmlns:a16="http://schemas.microsoft.com/office/drawing/2014/main" xmlns="" id="{00000000-0008-0000-0300-000009000000}"/>
            </a:ext>
          </a:extLst>
        </xdr:cNvPr>
        <xdr:cNvSpPr/>
      </xdr:nvSpPr>
      <xdr:spPr>
        <a:xfrm rot="16200000">
          <a:off x="11225002593" y="108337705"/>
          <a:ext cx="12382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428</xdr:row>
      <xdr:rowOff>35719</xdr:rowOff>
    </xdr:from>
    <xdr:to>
      <xdr:col>14</xdr:col>
      <xdr:colOff>252413</xdr:colOff>
      <xdr:row>428</xdr:row>
      <xdr:rowOff>155258</xdr:rowOff>
    </xdr:to>
    <xdr:sp macro="" textlink="">
      <xdr:nvSpPr>
        <xdr:cNvPr id="287" name="سهم للأسفل 286">
          <a:extLst>
            <a:ext uri="{FF2B5EF4-FFF2-40B4-BE49-F238E27FC236}">
              <a16:creationId xmlns:a16="http://schemas.microsoft.com/office/drawing/2014/main" xmlns="" id="{00000000-0008-0000-0300-00000F000000}"/>
            </a:ext>
          </a:extLst>
        </xdr:cNvPr>
        <xdr:cNvSpPr/>
      </xdr:nvSpPr>
      <xdr:spPr>
        <a:xfrm rot="16200000" flipV="1">
          <a:off x="11225874249" y="106725482"/>
          <a:ext cx="10048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471</xdr:row>
      <xdr:rowOff>23660</xdr:rowOff>
    </xdr:from>
    <xdr:to>
      <xdr:col>7</xdr:col>
      <xdr:colOff>349247</xdr:colOff>
      <xdr:row>471</xdr:row>
      <xdr:rowOff>114300</xdr:rowOff>
    </xdr:to>
    <xdr:sp macro="" textlink="">
      <xdr:nvSpPr>
        <xdr:cNvPr id="288" name="سهم للأسفل 287">
          <a:extLst>
            <a:ext uri="{FF2B5EF4-FFF2-40B4-BE49-F238E27FC236}">
              <a16:creationId xmlns:a16="http://schemas.microsoft.com/office/drawing/2014/main" xmlns="" id="{00000000-0008-0000-0300-000009000000}"/>
            </a:ext>
          </a:extLst>
        </xdr:cNvPr>
        <xdr:cNvSpPr/>
      </xdr:nvSpPr>
      <xdr:spPr>
        <a:xfrm rot="16200000">
          <a:off x="11230689340" y="1178701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483</xdr:row>
      <xdr:rowOff>27061</xdr:rowOff>
    </xdr:from>
    <xdr:to>
      <xdr:col>4</xdr:col>
      <xdr:colOff>248703</xdr:colOff>
      <xdr:row>483</xdr:row>
      <xdr:rowOff>161925</xdr:rowOff>
    </xdr:to>
    <xdr:sp macro="" textlink="">
      <xdr:nvSpPr>
        <xdr:cNvPr id="289" name="سهم للأسفل 288">
          <a:extLst>
            <a:ext uri="{FF2B5EF4-FFF2-40B4-BE49-F238E27FC236}">
              <a16:creationId xmlns:a16="http://schemas.microsoft.com/office/drawing/2014/main" xmlns="" id="{00000000-0008-0000-0300-00000F000000}"/>
            </a:ext>
          </a:extLst>
        </xdr:cNvPr>
        <xdr:cNvSpPr/>
      </xdr:nvSpPr>
      <xdr:spPr>
        <a:xfrm rot="16200000" flipV="1">
          <a:off x="11231488191" y="121166242"/>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483</xdr:row>
      <xdr:rowOff>33184</xdr:rowOff>
    </xdr:from>
    <xdr:to>
      <xdr:col>7</xdr:col>
      <xdr:colOff>238125</xdr:colOff>
      <xdr:row>483</xdr:row>
      <xdr:rowOff>152399</xdr:rowOff>
    </xdr:to>
    <xdr:sp macro="" textlink="">
      <xdr:nvSpPr>
        <xdr:cNvPr id="290" name="سهم للأسفل 289">
          <a:extLst>
            <a:ext uri="{FF2B5EF4-FFF2-40B4-BE49-F238E27FC236}">
              <a16:creationId xmlns:a16="http://schemas.microsoft.com/office/drawing/2014/main" xmlns="" id="{00000000-0008-0000-0300-000009000000}"/>
            </a:ext>
          </a:extLst>
        </xdr:cNvPr>
        <xdr:cNvSpPr/>
      </xdr:nvSpPr>
      <xdr:spPr>
        <a:xfrm rot="16200000">
          <a:off x="11230673462" y="1211689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465</xdr:row>
      <xdr:rowOff>8938</xdr:rowOff>
    </xdr:from>
    <xdr:to>
      <xdr:col>7</xdr:col>
      <xdr:colOff>338286</xdr:colOff>
      <xdr:row>465</xdr:row>
      <xdr:rowOff>118476</xdr:rowOff>
    </xdr:to>
    <xdr:sp macro="" textlink="">
      <xdr:nvSpPr>
        <xdr:cNvPr id="291" name="سهم للأسفل 290">
          <a:extLst>
            <a:ext uri="{FF2B5EF4-FFF2-40B4-BE49-F238E27FC236}">
              <a16:creationId xmlns:a16="http://schemas.microsoft.com/office/drawing/2014/main" xmlns="" id="{00000000-0008-0000-0300-000009000000}"/>
            </a:ext>
          </a:extLst>
        </xdr:cNvPr>
        <xdr:cNvSpPr/>
      </xdr:nvSpPr>
      <xdr:spPr>
        <a:xfrm rot="16200000">
          <a:off x="11230680608" y="11624636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470</xdr:row>
      <xdr:rowOff>184655</xdr:rowOff>
    </xdr:from>
    <xdr:to>
      <xdr:col>5</xdr:col>
      <xdr:colOff>187</xdr:colOff>
      <xdr:row>471</xdr:row>
      <xdr:rowOff>116620</xdr:rowOff>
    </xdr:to>
    <xdr:sp macro="" textlink="">
      <xdr:nvSpPr>
        <xdr:cNvPr id="292" name="سهم للأسفل 291">
          <a:extLst>
            <a:ext uri="{FF2B5EF4-FFF2-40B4-BE49-F238E27FC236}">
              <a16:creationId xmlns:a16="http://schemas.microsoft.com/office/drawing/2014/main" xmlns="" id="{00000000-0008-0000-0300-00000F000000}"/>
            </a:ext>
          </a:extLst>
        </xdr:cNvPr>
        <xdr:cNvSpPr/>
      </xdr:nvSpPr>
      <xdr:spPr>
        <a:xfrm rot="16200000" flipV="1">
          <a:off x="11231460277" y="117828366"/>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477</xdr:row>
      <xdr:rowOff>55635</xdr:rowOff>
    </xdr:from>
    <xdr:to>
      <xdr:col>4</xdr:col>
      <xdr:colOff>248703</xdr:colOff>
      <xdr:row>477</xdr:row>
      <xdr:rowOff>161924</xdr:rowOff>
    </xdr:to>
    <xdr:sp macro="" textlink="">
      <xdr:nvSpPr>
        <xdr:cNvPr id="293" name="سهم للأسفل 292">
          <a:extLst>
            <a:ext uri="{FF2B5EF4-FFF2-40B4-BE49-F238E27FC236}">
              <a16:creationId xmlns:a16="http://schemas.microsoft.com/office/drawing/2014/main" xmlns="" id="{00000000-0008-0000-0300-00000F000000}"/>
            </a:ext>
          </a:extLst>
        </xdr:cNvPr>
        <xdr:cNvSpPr/>
      </xdr:nvSpPr>
      <xdr:spPr>
        <a:xfrm rot="16200000" flipV="1">
          <a:off x="11231512004" y="119551753"/>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477</xdr:row>
      <xdr:rowOff>42710</xdr:rowOff>
    </xdr:from>
    <xdr:to>
      <xdr:col>7</xdr:col>
      <xdr:colOff>243036</xdr:colOff>
      <xdr:row>477</xdr:row>
      <xdr:rowOff>171450</xdr:rowOff>
    </xdr:to>
    <xdr:sp macro="" textlink="">
      <xdr:nvSpPr>
        <xdr:cNvPr id="294" name="سهم للأسفل 293">
          <a:extLst>
            <a:ext uri="{FF2B5EF4-FFF2-40B4-BE49-F238E27FC236}">
              <a16:creationId xmlns:a16="http://schemas.microsoft.com/office/drawing/2014/main" xmlns="" id="{00000000-0008-0000-0300-000009000000}"/>
            </a:ext>
          </a:extLst>
        </xdr:cNvPr>
        <xdr:cNvSpPr/>
      </xdr:nvSpPr>
      <xdr:spPr>
        <a:xfrm rot="16200000">
          <a:off x="11230679700" y="119548124"/>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489</xdr:row>
      <xdr:rowOff>42710</xdr:rowOff>
    </xdr:from>
    <xdr:to>
      <xdr:col>7</xdr:col>
      <xdr:colOff>338286</xdr:colOff>
      <xdr:row>489</xdr:row>
      <xdr:rowOff>152248</xdr:rowOff>
    </xdr:to>
    <xdr:sp macro="" textlink="">
      <xdr:nvSpPr>
        <xdr:cNvPr id="295" name="سهم للأسفل 294">
          <a:extLst>
            <a:ext uri="{FF2B5EF4-FFF2-40B4-BE49-F238E27FC236}">
              <a16:creationId xmlns:a16="http://schemas.microsoft.com/office/drawing/2014/main" xmlns="" id="{00000000-0008-0000-0300-000009000000}"/>
            </a:ext>
          </a:extLst>
        </xdr:cNvPr>
        <xdr:cNvSpPr/>
      </xdr:nvSpPr>
      <xdr:spPr>
        <a:xfrm rot="16200000">
          <a:off x="11230680608" y="12275714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489</xdr:row>
      <xdr:rowOff>17536</xdr:rowOff>
    </xdr:from>
    <xdr:to>
      <xdr:col>4</xdr:col>
      <xdr:colOff>343953</xdr:colOff>
      <xdr:row>489</xdr:row>
      <xdr:rowOff>140001</xdr:rowOff>
    </xdr:to>
    <xdr:sp macro="" textlink="">
      <xdr:nvSpPr>
        <xdr:cNvPr id="296" name="سهم للأسفل 295">
          <a:extLst>
            <a:ext uri="{FF2B5EF4-FFF2-40B4-BE49-F238E27FC236}">
              <a16:creationId xmlns:a16="http://schemas.microsoft.com/office/drawing/2014/main" xmlns="" id="{00000000-0008-0000-0300-00000F000000}"/>
            </a:ext>
          </a:extLst>
        </xdr:cNvPr>
        <xdr:cNvSpPr/>
      </xdr:nvSpPr>
      <xdr:spPr>
        <a:xfrm rot="16200000" flipV="1">
          <a:off x="11231493181" y="12274240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490</xdr:row>
      <xdr:rowOff>83510</xdr:rowOff>
    </xdr:from>
    <xdr:to>
      <xdr:col>6</xdr:col>
      <xdr:colOff>146919</xdr:colOff>
      <xdr:row>490</xdr:row>
      <xdr:rowOff>363969</xdr:rowOff>
    </xdr:to>
    <xdr:sp macro="" textlink="">
      <xdr:nvSpPr>
        <xdr:cNvPr id="297" name="سهم للأسفل 296"/>
        <xdr:cNvSpPr/>
      </xdr:nvSpPr>
      <xdr:spPr>
        <a:xfrm flipV="1">
          <a:off x="11231009181" y="12302268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465</xdr:row>
      <xdr:rowOff>13608</xdr:rowOff>
    </xdr:from>
    <xdr:to>
      <xdr:col>5</xdr:col>
      <xdr:colOff>7484</xdr:colOff>
      <xdr:row>465</xdr:row>
      <xdr:rowOff>133147</xdr:rowOff>
    </xdr:to>
    <xdr:sp macro="" textlink="">
      <xdr:nvSpPr>
        <xdr:cNvPr id="298" name="سهم للأسفل 297">
          <a:extLst>
            <a:ext uri="{FF2B5EF4-FFF2-40B4-BE49-F238E27FC236}">
              <a16:creationId xmlns:a16="http://schemas.microsoft.com/office/drawing/2014/main" xmlns="" id="{00000000-0008-0000-0300-00000F000000}"/>
            </a:ext>
          </a:extLst>
        </xdr:cNvPr>
        <xdr:cNvSpPr/>
      </xdr:nvSpPr>
      <xdr:spPr>
        <a:xfrm rot="16200000" flipV="1">
          <a:off x="11231493319" y="11625490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471</xdr:row>
      <xdr:rowOff>23332</xdr:rowOff>
    </xdr:from>
    <xdr:to>
      <xdr:col>14</xdr:col>
      <xdr:colOff>233366</xdr:colOff>
      <xdr:row>471</xdr:row>
      <xdr:rowOff>142875</xdr:rowOff>
    </xdr:to>
    <xdr:sp macro="" textlink="">
      <xdr:nvSpPr>
        <xdr:cNvPr id="299" name="سهم للأسفل 298">
          <a:extLst>
            <a:ext uri="{FF2B5EF4-FFF2-40B4-BE49-F238E27FC236}">
              <a16:creationId xmlns:a16="http://schemas.microsoft.com/office/drawing/2014/main" xmlns="" id="{00000000-0008-0000-0300-00000F000000}"/>
            </a:ext>
          </a:extLst>
        </xdr:cNvPr>
        <xdr:cNvSpPr/>
      </xdr:nvSpPr>
      <xdr:spPr>
        <a:xfrm rot="16200000" flipV="1">
          <a:off x="11225845670" y="1179240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477</xdr:row>
      <xdr:rowOff>22297</xdr:rowOff>
    </xdr:from>
    <xdr:to>
      <xdr:col>15</xdr:col>
      <xdr:colOff>1054</xdr:colOff>
      <xdr:row>477</xdr:row>
      <xdr:rowOff>142874</xdr:rowOff>
    </xdr:to>
    <xdr:sp macro="" textlink="">
      <xdr:nvSpPr>
        <xdr:cNvPr id="300" name="سهم للأسفل 299">
          <a:extLst>
            <a:ext uri="{FF2B5EF4-FFF2-40B4-BE49-F238E27FC236}">
              <a16:creationId xmlns:a16="http://schemas.microsoft.com/office/drawing/2014/main" xmlns="" id="{00000000-0008-0000-0300-00000F000000}"/>
            </a:ext>
          </a:extLst>
        </xdr:cNvPr>
        <xdr:cNvSpPr/>
      </xdr:nvSpPr>
      <xdr:spPr>
        <a:xfrm rot="16200000" flipV="1">
          <a:off x="11225827959" y="1195160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477</xdr:row>
      <xdr:rowOff>28421</xdr:rowOff>
    </xdr:from>
    <xdr:to>
      <xdr:col>17</xdr:col>
      <xdr:colOff>266700</xdr:colOff>
      <xdr:row>477</xdr:row>
      <xdr:rowOff>171449</xdr:rowOff>
    </xdr:to>
    <xdr:sp macro="" textlink="">
      <xdr:nvSpPr>
        <xdr:cNvPr id="301" name="سهم للأسفل 300">
          <a:extLst>
            <a:ext uri="{FF2B5EF4-FFF2-40B4-BE49-F238E27FC236}">
              <a16:creationId xmlns:a16="http://schemas.microsoft.com/office/drawing/2014/main" xmlns="" id="{00000000-0008-0000-0300-000009000000}"/>
            </a:ext>
          </a:extLst>
        </xdr:cNvPr>
        <xdr:cNvSpPr/>
      </xdr:nvSpPr>
      <xdr:spPr>
        <a:xfrm rot="16200000">
          <a:off x="11225007636" y="119524385"/>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482</xdr:row>
      <xdr:rowOff>188982</xdr:rowOff>
    </xdr:from>
    <xdr:to>
      <xdr:col>14</xdr:col>
      <xdr:colOff>260611</xdr:colOff>
      <xdr:row>483</xdr:row>
      <xdr:rowOff>133349</xdr:rowOff>
    </xdr:to>
    <xdr:sp macro="" textlink="">
      <xdr:nvSpPr>
        <xdr:cNvPr id="302" name="سهم للأسفل 301">
          <a:extLst>
            <a:ext uri="{FF2B5EF4-FFF2-40B4-BE49-F238E27FC236}">
              <a16:creationId xmlns:a16="http://schemas.microsoft.com/office/drawing/2014/main" xmlns="" id="{00000000-0008-0000-0300-00000F000000}"/>
            </a:ext>
          </a:extLst>
        </xdr:cNvPr>
        <xdr:cNvSpPr/>
      </xdr:nvSpPr>
      <xdr:spPr>
        <a:xfrm rot="16200000" flipV="1">
          <a:off x="11225805336" y="121084085"/>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482</xdr:row>
      <xdr:rowOff>190499</xdr:rowOff>
    </xdr:from>
    <xdr:to>
      <xdr:col>18</xdr:col>
      <xdr:colOff>-1</xdr:colOff>
      <xdr:row>484</xdr:row>
      <xdr:rowOff>38099</xdr:rowOff>
    </xdr:to>
    <xdr:sp macro="" textlink="">
      <xdr:nvSpPr>
        <xdr:cNvPr id="303" name="سهم للأسفل 302">
          <a:extLst>
            <a:ext uri="{FF2B5EF4-FFF2-40B4-BE49-F238E27FC236}">
              <a16:creationId xmlns:a16="http://schemas.microsoft.com/office/drawing/2014/main" xmlns="" id="{00000000-0008-0000-0300-000009000000}"/>
            </a:ext>
          </a:extLst>
        </xdr:cNvPr>
        <xdr:cNvSpPr/>
      </xdr:nvSpPr>
      <xdr:spPr>
        <a:xfrm rot="16200000">
          <a:off x="11224917226" y="121129424"/>
          <a:ext cx="257175" cy="20002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488</xdr:row>
      <xdr:rowOff>188981</xdr:rowOff>
    </xdr:from>
    <xdr:to>
      <xdr:col>14</xdr:col>
      <xdr:colOff>231088</xdr:colOff>
      <xdr:row>489</xdr:row>
      <xdr:rowOff>161925</xdr:rowOff>
    </xdr:to>
    <xdr:sp macro="" textlink="">
      <xdr:nvSpPr>
        <xdr:cNvPr id="304" name="سهم للأسفل 303">
          <a:extLst>
            <a:ext uri="{FF2B5EF4-FFF2-40B4-BE49-F238E27FC236}">
              <a16:creationId xmlns:a16="http://schemas.microsoft.com/office/drawing/2014/main" xmlns="" id="{00000000-0008-0000-0300-00000F000000}"/>
            </a:ext>
          </a:extLst>
        </xdr:cNvPr>
        <xdr:cNvSpPr/>
      </xdr:nvSpPr>
      <xdr:spPr>
        <a:xfrm rot="16200000" flipV="1">
          <a:off x="11225805809" y="122732384"/>
          <a:ext cx="22059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488</xdr:row>
      <xdr:rowOff>183201</xdr:rowOff>
    </xdr:from>
    <xdr:to>
      <xdr:col>17</xdr:col>
      <xdr:colOff>219075</xdr:colOff>
      <xdr:row>489</xdr:row>
      <xdr:rowOff>161925</xdr:rowOff>
    </xdr:to>
    <xdr:sp macro="" textlink="">
      <xdr:nvSpPr>
        <xdr:cNvPr id="305" name="سهم للأسفل 304">
          <a:extLst>
            <a:ext uri="{FF2B5EF4-FFF2-40B4-BE49-F238E27FC236}">
              <a16:creationId xmlns:a16="http://schemas.microsoft.com/office/drawing/2014/main" xmlns="" id="{00000000-0008-0000-0300-000009000000}"/>
            </a:ext>
          </a:extLst>
        </xdr:cNvPr>
        <xdr:cNvSpPr/>
      </xdr:nvSpPr>
      <xdr:spPr>
        <a:xfrm rot="16200000">
          <a:off x="11224972751" y="122743000"/>
          <a:ext cx="22637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464</xdr:row>
      <xdr:rowOff>164946</xdr:rowOff>
    </xdr:from>
    <xdr:to>
      <xdr:col>18</xdr:col>
      <xdr:colOff>9673</xdr:colOff>
      <xdr:row>465</xdr:row>
      <xdr:rowOff>95249</xdr:rowOff>
    </xdr:to>
    <xdr:sp macro="" textlink="">
      <xdr:nvSpPr>
        <xdr:cNvPr id="306" name="سهم للأسفل 305">
          <a:extLst>
            <a:ext uri="{FF2B5EF4-FFF2-40B4-BE49-F238E27FC236}">
              <a16:creationId xmlns:a16="http://schemas.microsoft.com/office/drawing/2014/main" xmlns="" id="{00000000-0008-0000-0300-000009000000}"/>
            </a:ext>
          </a:extLst>
        </xdr:cNvPr>
        <xdr:cNvSpPr/>
      </xdr:nvSpPr>
      <xdr:spPr>
        <a:xfrm rot="16200000">
          <a:off x="11224947239" y="11620643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471</xdr:row>
      <xdr:rowOff>9523</xdr:rowOff>
    </xdr:from>
    <xdr:to>
      <xdr:col>17</xdr:col>
      <xdr:colOff>257175</xdr:colOff>
      <xdr:row>471</xdr:row>
      <xdr:rowOff>190499</xdr:rowOff>
    </xdr:to>
    <xdr:sp macro="" textlink="">
      <xdr:nvSpPr>
        <xdr:cNvPr id="307" name="سهم للأسفل 306">
          <a:extLst>
            <a:ext uri="{FF2B5EF4-FFF2-40B4-BE49-F238E27FC236}">
              <a16:creationId xmlns:a16="http://schemas.microsoft.com/office/drawing/2014/main" xmlns="" id="{00000000-0008-0000-0300-000009000000}"/>
            </a:ext>
          </a:extLst>
        </xdr:cNvPr>
        <xdr:cNvSpPr/>
      </xdr:nvSpPr>
      <xdr:spPr>
        <a:xfrm rot="16200000">
          <a:off x="11224993068" y="117910330"/>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465</xdr:row>
      <xdr:rowOff>35719</xdr:rowOff>
    </xdr:from>
    <xdr:to>
      <xdr:col>14</xdr:col>
      <xdr:colOff>252413</xdr:colOff>
      <xdr:row>465</xdr:row>
      <xdr:rowOff>155258</xdr:rowOff>
    </xdr:to>
    <xdr:sp macro="" textlink="">
      <xdr:nvSpPr>
        <xdr:cNvPr id="308" name="سهم للأسفل 307">
          <a:extLst>
            <a:ext uri="{FF2B5EF4-FFF2-40B4-BE49-F238E27FC236}">
              <a16:creationId xmlns:a16="http://schemas.microsoft.com/office/drawing/2014/main" xmlns="" id="{00000000-0008-0000-0300-00000F000000}"/>
            </a:ext>
          </a:extLst>
        </xdr:cNvPr>
        <xdr:cNvSpPr/>
      </xdr:nvSpPr>
      <xdr:spPr>
        <a:xfrm rot="16200000" flipV="1">
          <a:off x="11225864724" y="1162790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490</xdr:row>
      <xdr:rowOff>37037</xdr:rowOff>
    </xdr:from>
    <xdr:to>
      <xdr:col>16</xdr:col>
      <xdr:colOff>147635</xdr:colOff>
      <xdr:row>490</xdr:row>
      <xdr:rowOff>371475</xdr:rowOff>
    </xdr:to>
    <xdr:sp macro="" textlink="">
      <xdr:nvSpPr>
        <xdr:cNvPr id="309" name="سهم للأسفل 308"/>
        <xdr:cNvSpPr/>
      </xdr:nvSpPr>
      <xdr:spPr>
        <a:xfrm flipV="1">
          <a:off x="11225350615" y="12297621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509</xdr:row>
      <xdr:rowOff>23660</xdr:rowOff>
    </xdr:from>
    <xdr:to>
      <xdr:col>7</xdr:col>
      <xdr:colOff>349247</xdr:colOff>
      <xdr:row>509</xdr:row>
      <xdr:rowOff>114300</xdr:rowOff>
    </xdr:to>
    <xdr:sp macro="" textlink="">
      <xdr:nvSpPr>
        <xdr:cNvPr id="310" name="سهم للأسفل 309">
          <a:extLst>
            <a:ext uri="{FF2B5EF4-FFF2-40B4-BE49-F238E27FC236}">
              <a16:creationId xmlns:a16="http://schemas.microsoft.com/office/drawing/2014/main" xmlns="" id="{00000000-0008-0000-0300-000009000000}"/>
            </a:ext>
          </a:extLst>
        </xdr:cNvPr>
        <xdr:cNvSpPr/>
      </xdr:nvSpPr>
      <xdr:spPr>
        <a:xfrm rot="16200000">
          <a:off x="11230689340" y="1278237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521</xdr:row>
      <xdr:rowOff>27061</xdr:rowOff>
    </xdr:from>
    <xdr:to>
      <xdr:col>4</xdr:col>
      <xdr:colOff>248703</xdr:colOff>
      <xdr:row>521</xdr:row>
      <xdr:rowOff>161925</xdr:rowOff>
    </xdr:to>
    <xdr:sp macro="" textlink="">
      <xdr:nvSpPr>
        <xdr:cNvPr id="311" name="سهم للأسفل 310">
          <a:extLst>
            <a:ext uri="{FF2B5EF4-FFF2-40B4-BE49-F238E27FC236}">
              <a16:creationId xmlns:a16="http://schemas.microsoft.com/office/drawing/2014/main" xmlns="" id="{00000000-0008-0000-0300-00000F000000}"/>
            </a:ext>
          </a:extLst>
        </xdr:cNvPr>
        <xdr:cNvSpPr/>
      </xdr:nvSpPr>
      <xdr:spPr>
        <a:xfrm rot="16200000" flipV="1">
          <a:off x="11231488191" y="13085316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521</xdr:row>
      <xdr:rowOff>33184</xdr:rowOff>
    </xdr:from>
    <xdr:to>
      <xdr:col>7</xdr:col>
      <xdr:colOff>238125</xdr:colOff>
      <xdr:row>521</xdr:row>
      <xdr:rowOff>152399</xdr:rowOff>
    </xdr:to>
    <xdr:sp macro="" textlink="">
      <xdr:nvSpPr>
        <xdr:cNvPr id="312" name="سهم للأسفل 311">
          <a:extLst>
            <a:ext uri="{FF2B5EF4-FFF2-40B4-BE49-F238E27FC236}">
              <a16:creationId xmlns:a16="http://schemas.microsoft.com/office/drawing/2014/main" xmlns="" id="{00000000-0008-0000-0300-000009000000}"/>
            </a:ext>
          </a:extLst>
        </xdr:cNvPr>
        <xdr:cNvSpPr/>
      </xdr:nvSpPr>
      <xdr:spPr>
        <a:xfrm rot="16200000">
          <a:off x="11230673462" y="1308559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503</xdr:row>
      <xdr:rowOff>8938</xdr:rowOff>
    </xdr:from>
    <xdr:to>
      <xdr:col>7</xdr:col>
      <xdr:colOff>338286</xdr:colOff>
      <xdr:row>503</xdr:row>
      <xdr:rowOff>118476</xdr:rowOff>
    </xdr:to>
    <xdr:sp macro="" textlink="">
      <xdr:nvSpPr>
        <xdr:cNvPr id="313" name="سهم للأسفل 312">
          <a:extLst>
            <a:ext uri="{FF2B5EF4-FFF2-40B4-BE49-F238E27FC236}">
              <a16:creationId xmlns:a16="http://schemas.microsoft.com/office/drawing/2014/main" xmlns="" id="{00000000-0008-0000-0300-000009000000}"/>
            </a:ext>
          </a:extLst>
        </xdr:cNvPr>
        <xdr:cNvSpPr/>
      </xdr:nvSpPr>
      <xdr:spPr>
        <a:xfrm rot="16200000">
          <a:off x="11230680608" y="1261999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508</xdr:row>
      <xdr:rowOff>184655</xdr:rowOff>
    </xdr:from>
    <xdr:to>
      <xdr:col>5</xdr:col>
      <xdr:colOff>187</xdr:colOff>
      <xdr:row>509</xdr:row>
      <xdr:rowOff>116620</xdr:rowOff>
    </xdr:to>
    <xdr:sp macro="" textlink="">
      <xdr:nvSpPr>
        <xdr:cNvPr id="314" name="سهم للأسفل 313">
          <a:extLst>
            <a:ext uri="{FF2B5EF4-FFF2-40B4-BE49-F238E27FC236}">
              <a16:creationId xmlns:a16="http://schemas.microsoft.com/office/drawing/2014/main" xmlns="" id="{00000000-0008-0000-0300-00000F000000}"/>
            </a:ext>
          </a:extLst>
        </xdr:cNvPr>
        <xdr:cNvSpPr/>
      </xdr:nvSpPr>
      <xdr:spPr>
        <a:xfrm rot="16200000" flipV="1">
          <a:off x="11231460277" y="12778199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515</xdr:row>
      <xdr:rowOff>55635</xdr:rowOff>
    </xdr:from>
    <xdr:to>
      <xdr:col>4</xdr:col>
      <xdr:colOff>248703</xdr:colOff>
      <xdr:row>515</xdr:row>
      <xdr:rowOff>161924</xdr:rowOff>
    </xdr:to>
    <xdr:sp macro="" textlink="">
      <xdr:nvSpPr>
        <xdr:cNvPr id="315" name="سهم للأسفل 314">
          <a:extLst>
            <a:ext uri="{FF2B5EF4-FFF2-40B4-BE49-F238E27FC236}">
              <a16:creationId xmlns:a16="http://schemas.microsoft.com/office/drawing/2014/main" xmlns="" id="{00000000-0008-0000-0300-00000F000000}"/>
            </a:ext>
          </a:extLst>
        </xdr:cNvPr>
        <xdr:cNvSpPr/>
      </xdr:nvSpPr>
      <xdr:spPr>
        <a:xfrm rot="16200000" flipV="1">
          <a:off x="11231512004" y="12950537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515</xdr:row>
      <xdr:rowOff>42710</xdr:rowOff>
    </xdr:from>
    <xdr:to>
      <xdr:col>7</xdr:col>
      <xdr:colOff>243036</xdr:colOff>
      <xdr:row>515</xdr:row>
      <xdr:rowOff>171450</xdr:rowOff>
    </xdr:to>
    <xdr:sp macro="" textlink="">
      <xdr:nvSpPr>
        <xdr:cNvPr id="316" name="سهم للأسفل 315">
          <a:extLst>
            <a:ext uri="{FF2B5EF4-FFF2-40B4-BE49-F238E27FC236}">
              <a16:creationId xmlns:a16="http://schemas.microsoft.com/office/drawing/2014/main" xmlns="" id="{00000000-0008-0000-0300-000009000000}"/>
            </a:ext>
          </a:extLst>
        </xdr:cNvPr>
        <xdr:cNvSpPr/>
      </xdr:nvSpPr>
      <xdr:spPr>
        <a:xfrm rot="16200000">
          <a:off x="11230679700" y="12950174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527</xdr:row>
      <xdr:rowOff>42710</xdr:rowOff>
    </xdr:from>
    <xdr:to>
      <xdr:col>7</xdr:col>
      <xdr:colOff>338286</xdr:colOff>
      <xdr:row>527</xdr:row>
      <xdr:rowOff>152248</xdr:rowOff>
    </xdr:to>
    <xdr:sp macro="" textlink="">
      <xdr:nvSpPr>
        <xdr:cNvPr id="317" name="سهم للأسفل 316">
          <a:extLst>
            <a:ext uri="{FF2B5EF4-FFF2-40B4-BE49-F238E27FC236}">
              <a16:creationId xmlns:a16="http://schemas.microsoft.com/office/drawing/2014/main" xmlns="" id="{00000000-0008-0000-0300-000009000000}"/>
            </a:ext>
          </a:extLst>
        </xdr:cNvPr>
        <xdr:cNvSpPr/>
      </xdr:nvSpPr>
      <xdr:spPr>
        <a:xfrm rot="16200000">
          <a:off x="11230680608" y="1321773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527</xdr:row>
      <xdr:rowOff>17536</xdr:rowOff>
    </xdr:from>
    <xdr:to>
      <xdr:col>4</xdr:col>
      <xdr:colOff>343953</xdr:colOff>
      <xdr:row>527</xdr:row>
      <xdr:rowOff>140001</xdr:rowOff>
    </xdr:to>
    <xdr:sp macro="" textlink="">
      <xdr:nvSpPr>
        <xdr:cNvPr id="318" name="سهم للأسفل 317">
          <a:extLst>
            <a:ext uri="{FF2B5EF4-FFF2-40B4-BE49-F238E27FC236}">
              <a16:creationId xmlns:a16="http://schemas.microsoft.com/office/drawing/2014/main" xmlns="" id="{00000000-0008-0000-0300-00000F000000}"/>
            </a:ext>
          </a:extLst>
        </xdr:cNvPr>
        <xdr:cNvSpPr/>
      </xdr:nvSpPr>
      <xdr:spPr>
        <a:xfrm rot="16200000" flipV="1">
          <a:off x="11231493181" y="1321626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528</xdr:row>
      <xdr:rowOff>83510</xdr:rowOff>
    </xdr:from>
    <xdr:to>
      <xdr:col>6</xdr:col>
      <xdr:colOff>146919</xdr:colOff>
      <xdr:row>528</xdr:row>
      <xdr:rowOff>363969</xdr:rowOff>
    </xdr:to>
    <xdr:sp macro="" textlink="">
      <xdr:nvSpPr>
        <xdr:cNvPr id="319" name="سهم للأسفل 318"/>
        <xdr:cNvSpPr/>
      </xdr:nvSpPr>
      <xdr:spPr>
        <a:xfrm flipV="1">
          <a:off x="11231009181" y="1324429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503</xdr:row>
      <xdr:rowOff>13608</xdr:rowOff>
    </xdr:from>
    <xdr:to>
      <xdr:col>5</xdr:col>
      <xdr:colOff>7484</xdr:colOff>
      <xdr:row>503</xdr:row>
      <xdr:rowOff>133147</xdr:rowOff>
    </xdr:to>
    <xdr:sp macro="" textlink="">
      <xdr:nvSpPr>
        <xdr:cNvPr id="320" name="سهم للأسفل 319">
          <a:extLst>
            <a:ext uri="{FF2B5EF4-FFF2-40B4-BE49-F238E27FC236}">
              <a16:creationId xmlns:a16="http://schemas.microsoft.com/office/drawing/2014/main" xmlns="" id="{00000000-0008-0000-0300-00000F000000}"/>
            </a:ext>
          </a:extLst>
        </xdr:cNvPr>
        <xdr:cNvSpPr/>
      </xdr:nvSpPr>
      <xdr:spPr>
        <a:xfrm rot="16200000" flipV="1">
          <a:off x="11231493319" y="1262085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509</xdr:row>
      <xdr:rowOff>23332</xdr:rowOff>
    </xdr:from>
    <xdr:to>
      <xdr:col>14</xdr:col>
      <xdr:colOff>233366</xdr:colOff>
      <xdr:row>509</xdr:row>
      <xdr:rowOff>142875</xdr:rowOff>
    </xdr:to>
    <xdr:sp macro="" textlink="">
      <xdr:nvSpPr>
        <xdr:cNvPr id="321" name="سهم للأسفل 320">
          <a:extLst>
            <a:ext uri="{FF2B5EF4-FFF2-40B4-BE49-F238E27FC236}">
              <a16:creationId xmlns:a16="http://schemas.microsoft.com/office/drawing/2014/main" xmlns="" id="{00000000-0008-0000-0300-00000F000000}"/>
            </a:ext>
          </a:extLst>
        </xdr:cNvPr>
        <xdr:cNvSpPr/>
      </xdr:nvSpPr>
      <xdr:spPr>
        <a:xfrm rot="16200000" flipV="1">
          <a:off x="11225845670" y="1278776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515</xdr:row>
      <xdr:rowOff>22297</xdr:rowOff>
    </xdr:from>
    <xdr:to>
      <xdr:col>15</xdr:col>
      <xdr:colOff>1054</xdr:colOff>
      <xdr:row>515</xdr:row>
      <xdr:rowOff>142874</xdr:rowOff>
    </xdr:to>
    <xdr:sp macro="" textlink="">
      <xdr:nvSpPr>
        <xdr:cNvPr id="322" name="سهم للأسفل 321">
          <a:extLst>
            <a:ext uri="{FF2B5EF4-FFF2-40B4-BE49-F238E27FC236}">
              <a16:creationId xmlns:a16="http://schemas.microsoft.com/office/drawing/2014/main" xmlns="" id="{00000000-0008-0000-0300-00000F000000}"/>
            </a:ext>
          </a:extLst>
        </xdr:cNvPr>
        <xdr:cNvSpPr/>
      </xdr:nvSpPr>
      <xdr:spPr>
        <a:xfrm rot="16200000" flipV="1">
          <a:off x="11225827959" y="1294696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515</xdr:row>
      <xdr:rowOff>28421</xdr:rowOff>
    </xdr:from>
    <xdr:to>
      <xdr:col>17</xdr:col>
      <xdr:colOff>266700</xdr:colOff>
      <xdr:row>515</xdr:row>
      <xdr:rowOff>171449</xdr:rowOff>
    </xdr:to>
    <xdr:sp macro="" textlink="">
      <xdr:nvSpPr>
        <xdr:cNvPr id="323" name="سهم للأسفل 322">
          <a:extLst>
            <a:ext uri="{FF2B5EF4-FFF2-40B4-BE49-F238E27FC236}">
              <a16:creationId xmlns:a16="http://schemas.microsoft.com/office/drawing/2014/main" xmlns="" id="{00000000-0008-0000-0300-000009000000}"/>
            </a:ext>
          </a:extLst>
        </xdr:cNvPr>
        <xdr:cNvSpPr/>
      </xdr:nvSpPr>
      <xdr:spPr>
        <a:xfrm rot="16200000">
          <a:off x="11225007636" y="12947801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520</xdr:row>
      <xdr:rowOff>188982</xdr:rowOff>
    </xdr:from>
    <xdr:to>
      <xdr:col>14</xdr:col>
      <xdr:colOff>260611</xdr:colOff>
      <xdr:row>521</xdr:row>
      <xdr:rowOff>133349</xdr:rowOff>
    </xdr:to>
    <xdr:sp macro="" textlink="">
      <xdr:nvSpPr>
        <xdr:cNvPr id="324" name="سهم للأسفل 323">
          <a:extLst>
            <a:ext uri="{FF2B5EF4-FFF2-40B4-BE49-F238E27FC236}">
              <a16:creationId xmlns:a16="http://schemas.microsoft.com/office/drawing/2014/main" xmlns="" id="{00000000-0008-0000-0300-00000F000000}"/>
            </a:ext>
          </a:extLst>
        </xdr:cNvPr>
        <xdr:cNvSpPr/>
      </xdr:nvSpPr>
      <xdr:spPr>
        <a:xfrm rot="16200000" flipV="1">
          <a:off x="11225838673" y="1308043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521</xdr:row>
      <xdr:rowOff>45885</xdr:rowOff>
    </xdr:from>
    <xdr:to>
      <xdr:col>17</xdr:col>
      <xdr:colOff>247650</xdr:colOff>
      <xdr:row>521</xdr:row>
      <xdr:rowOff>180974</xdr:rowOff>
    </xdr:to>
    <xdr:sp macro="" textlink="">
      <xdr:nvSpPr>
        <xdr:cNvPr id="325" name="سهم للأسفل 324">
          <a:extLst>
            <a:ext uri="{FF2B5EF4-FFF2-40B4-BE49-F238E27FC236}">
              <a16:creationId xmlns:a16="http://schemas.microsoft.com/office/drawing/2014/main" xmlns="" id="{00000000-0008-0000-0300-000009000000}"/>
            </a:ext>
          </a:extLst>
        </xdr:cNvPr>
        <xdr:cNvSpPr/>
      </xdr:nvSpPr>
      <xdr:spPr>
        <a:xfrm rot="16200000">
          <a:off x="11225030656" y="13084405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526</xdr:row>
      <xdr:rowOff>188981</xdr:rowOff>
    </xdr:from>
    <xdr:to>
      <xdr:col>14</xdr:col>
      <xdr:colOff>231088</xdr:colOff>
      <xdr:row>527</xdr:row>
      <xdr:rowOff>161925</xdr:rowOff>
    </xdr:to>
    <xdr:sp macro="" textlink="">
      <xdr:nvSpPr>
        <xdr:cNvPr id="326" name="سهم للأسفل 325">
          <a:extLst>
            <a:ext uri="{FF2B5EF4-FFF2-40B4-BE49-F238E27FC236}">
              <a16:creationId xmlns:a16="http://schemas.microsoft.com/office/drawing/2014/main" xmlns="" id="{00000000-0008-0000-0300-00000F000000}"/>
            </a:ext>
          </a:extLst>
        </xdr:cNvPr>
        <xdr:cNvSpPr/>
      </xdr:nvSpPr>
      <xdr:spPr>
        <a:xfrm rot="16200000" flipV="1">
          <a:off x="11225839146" y="132185947"/>
          <a:ext cx="1539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526</xdr:row>
      <xdr:rowOff>183201</xdr:rowOff>
    </xdr:from>
    <xdr:to>
      <xdr:col>17</xdr:col>
      <xdr:colOff>219075</xdr:colOff>
      <xdr:row>527</xdr:row>
      <xdr:rowOff>161925</xdr:rowOff>
    </xdr:to>
    <xdr:sp macro="" textlink="">
      <xdr:nvSpPr>
        <xdr:cNvPr id="327" name="سهم للأسفل 326">
          <a:extLst>
            <a:ext uri="{FF2B5EF4-FFF2-40B4-BE49-F238E27FC236}">
              <a16:creationId xmlns:a16="http://schemas.microsoft.com/office/drawing/2014/main" xmlns="" id="{00000000-0008-0000-0300-000009000000}"/>
            </a:ext>
          </a:extLst>
        </xdr:cNvPr>
        <xdr:cNvSpPr/>
      </xdr:nvSpPr>
      <xdr:spPr>
        <a:xfrm rot="16200000">
          <a:off x="11225006088" y="132196563"/>
          <a:ext cx="1596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528</xdr:row>
      <xdr:rowOff>37037</xdr:rowOff>
    </xdr:from>
    <xdr:to>
      <xdr:col>16</xdr:col>
      <xdr:colOff>147635</xdr:colOff>
      <xdr:row>528</xdr:row>
      <xdr:rowOff>371475</xdr:rowOff>
    </xdr:to>
    <xdr:sp macro="" textlink="">
      <xdr:nvSpPr>
        <xdr:cNvPr id="328" name="سهم للأسفل 327"/>
        <xdr:cNvSpPr/>
      </xdr:nvSpPr>
      <xdr:spPr>
        <a:xfrm flipV="1">
          <a:off x="11225350615" y="1323964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502</xdr:row>
      <xdr:rowOff>164946</xdr:rowOff>
    </xdr:from>
    <xdr:to>
      <xdr:col>18</xdr:col>
      <xdr:colOff>9673</xdr:colOff>
      <xdr:row>503</xdr:row>
      <xdr:rowOff>95249</xdr:rowOff>
    </xdr:to>
    <xdr:sp macro="" textlink="">
      <xdr:nvSpPr>
        <xdr:cNvPr id="329" name="سهم للأسفل 328">
          <a:extLst>
            <a:ext uri="{FF2B5EF4-FFF2-40B4-BE49-F238E27FC236}">
              <a16:creationId xmlns:a16="http://schemas.microsoft.com/office/drawing/2014/main" xmlns="" id="{00000000-0008-0000-0300-000009000000}"/>
            </a:ext>
          </a:extLst>
        </xdr:cNvPr>
        <xdr:cNvSpPr/>
      </xdr:nvSpPr>
      <xdr:spPr>
        <a:xfrm rot="16200000">
          <a:off x="11224947239" y="126160059"/>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509</xdr:row>
      <xdr:rowOff>9523</xdr:rowOff>
    </xdr:from>
    <xdr:to>
      <xdr:col>17</xdr:col>
      <xdr:colOff>257175</xdr:colOff>
      <xdr:row>509</xdr:row>
      <xdr:rowOff>190499</xdr:rowOff>
    </xdr:to>
    <xdr:sp macro="" textlink="">
      <xdr:nvSpPr>
        <xdr:cNvPr id="330" name="سهم للأسفل 329">
          <a:extLst>
            <a:ext uri="{FF2B5EF4-FFF2-40B4-BE49-F238E27FC236}">
              <a16:creationId xmlns:a16="http://schemas.microsoft.com/office/drawing/2014/main" xmlns="" id="{00000000-0008-0000-0300-000009000000}"/>
            </a:ext>
          </a:extLst>
        </xdr:cNvPr>
        <xdr:cNvSpPr/>
      </xdr:nvSpPr>
      <xdr:spPr>
        <a:xfrm rot="16200000">
          <a:off x="11224993068" y="12786395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503</xdr:row>
      <xdr:rowOff>35719</xdr:rowOff>
    </xdr:from>
    <xdr:to>
      <xdr:col>14</xdr:col>
      <xdr:colOff>252413</xdr:colOff>
      <xdr:row>503</xdr:row>
      <xdr:rowOff>155258</xdr:rowOff>
    </xdr:to>
    <xdr:sp macro="" textlink="">
      <xdr:nvSpPr>
        <xdr:cNvPr id="331" name="سهم للأسفل 330">
          <a:extLst>
            <a:ext uri="{FF2B5EF4-FFF2-40B4-BE49-F238E27FC236}">
              <a16:creationId xmlns:a16="http://schemas.microsoft.com/office/drawing/2014/main" xmlns="" id="{00000000-0008-0000-0300-00000F000000}"/>
            </a:ext>
          </a:extLst>
        </xdr:cNvPr>
        <xdr:cNvSpPr/>
      </xdr:nvSpPr>
      <xdr:spPr>
        <a:xfrm rot="16200000" flipV="1">
          <a:off x="11225864724" y="1262326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546</xdr:row>
      <xdr:rowOff>23332</xdr:rowOff>
    </xdr:from>
    <xdr:to>
      <xdr:col>14</xdr:col>
      <xdr:colOff>233366</xdr:colOff>
      <xdr:row>546</xdr:row>
      <xdr:rowOff>142875</xdr:rowOff>
    </xdr:to>
    <xdr:sp macro="" textlink="">
      <xdr:nvSpPr>
        <xdr:cNvPr id="332" name="سهم للأسفل 331">
          <a:extLst>
            <a:ext uri="{FF2B5EF4-FFF2-40B4-BE49-F238E27FC236}">
              <a16:creationId xmlns:a16="http://schemas.microsoft.com/office/drawing/2014/main" xmlns="" id="{00000000-0008-0000-0300-00000F000000}"/>
            </a:ext>
          </a:extLst>
        </xdr:cNvPr>
        <xdr:cNvSpPr/>
      </xdr:nvSpPr>
      <xdr:spPr>
        <a:xfrm rot="16200000" flipV="1">
          <a:off x="11225845670" y="1372502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552</xdr:row>
      <xdr:rowOff>22297</xdr:rowOff>
    </xdr:from>
    <xdr:to>
      <xdr:col>15</xdr:col>
      <xdr:colOff>1054</xdr:colOff>
      <xdr:row>552</xdr:row>
      <xdr:rowOff>142874</xdr:rowOff>
    </xdr:to>
    <xdr:sp macro="" textlink="">
      <xdr:nvSpPr>
        <xdr:cNvPr id="333" name="سهم للأسفل 332">
          <a:extLst>
            <a:ext uri="{FF2B5EF4-FFF2-40B4-BE49-F238E27FC236}">
              <a16:creationId xmlns:a16="http://schemas.microsoft.com/office/drawing/2014/main" xmlns="" id="{00000000-0008-0000-0300-00000F000000}"/>
            </a:ext>
          </a:extLst>
        </xdr:cNvPr>
        <xdr:cNvSpPr/>
      </xdr:nvSpPr>
      <xdr:spPr>
        <a:xfrm rot="16200000" flipV="1">
          <a:off x="11225827959" y="1388422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552</xdr:row>
      <xdr:rowOff>28421</xdr:rowOff>
    </xdr:from>
    <xdr:to>
      <xdr:col>17</xdr:col>
      <xdr:colOff>266700</xdr:colOff>
      <xdr:row>552</xdr:row>
      <xdr:rowOff>171449</xdr:rowOff>
    </xdr:to>
    <xdr:sp macro="" textlink="">
      <xdr:nvSpPr>
        <xdr:cNvPr id="334" name="سهم للأسفل 333">
          <a:extLst>
            <a:ext uri="{FF2B5EF4-FFF2-40B4-BE49-F238E27FC236}">
              <a16:creationId xmlns:a16="http://schemas.microsoft.com/office/drawing/2014/main" xmlns="" id="{00000000-0008-0000-0300-000009000000}"/>
            </a:ext>
          </a:extLst>
        </xdr:cNvPr>
        <xdr:cNvSpPr/>
      </xdr:nvSpPr>
      <xdr:spPr>
        <a:xfrm rot="16200000">
          <a:off x="11225007636" y="13885061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557</xdr:row>
      <xdr:rowOff>188982</xdr:rowOff>
    </xdr:from>
    <xdr:to>
      <xdr:col>14</xdr:col>
      <xdr:colOff>260611</xdr:colOff>
      <xdr:row>558</xdr:row>
      <xdr:rowOff>133349</xdr:rowOff>
    </xdr:to>
    <xdr:sp macro="" textlink="">
      <xdr:nvSpPr>
        <xdr:cNvPr id="335" name="سهم للأسفل 334">
          <a:extLst>
            <a:ext uri="{FF2B5EF4-FFF2-40B4-BE49-F238E27FC236}">
              <a16:creationId xmlns:a16="http://schemas.microsoft.com/office/drawing/2014/main" xmlns="" id="{00000000-0008-0000-0300-00000F000000}"/>
            </a:ext>
          </a:extLst>
        </xdr:cNvPr>
        <xdr:cNvSpPr/>
      </xdr:nvSpPr>
      <xdr:spPr>
        <a:xfrm rot="16200000" flipV="1">
          <a:off x="11225805336" y="140410310"/>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557</xdr:row>
      <xdr:rowOff>190499</xdr:rowOff>
    </xdr:from>
    <xdr:to>
      <xdr:col>18</xdr:col>
      <xdr:colOff>-1</xdr:colOff>
      <xdr:row>559</xdr:row>
      <xdr:rowOff>38099</xdr:rowOff>
    </xdr:to>
    <xdr:sp macro="" textlink="">
      <xdr:nvSpPr>
        <xdr:cNvPr id="336" name="سهم للأسفل 335">
          <a:extLst>
            <a:ext uri="{FF2B5EF4-FFF2-40B4-BE49-F238E27FC236}">
              <a16:creationId xmlns:a16="http://schemas.microsoft.com/office/drawing/2014/main" xmlns="" id="{00000000-0008-0000-0300-000009000000}"/>
            </a:ext>
          </a:extLst>
        </xdr:cNvPr>
        <xdr:cNvSpPr/>
      </xdr:nvSpPr>
      <xdr:spPr>
        <a:xfrm rot="16200000">
          <a:off x="11224917226" y="140455649"/>
          <a:ext cx="257175" cy="20002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563</xdr:row>
      <xdr:rowOff>188981</xdr:rowOff>
    </xdr:from>
    <xdr:to>
      <xdr:col>14</xdr:col>
      <xdr:colOff>231088</xdr:colOff>
      <xdr:row>564</xdr:row>
      <xdr:rowOff>161925</xdr:rowOff>
    </xdr:to>
    <xdr:sp macro="" textlink="">
      <xdr:nvSpPr>
        <xdr:cNvPr id="337" name="سهم للأسفل 336">
          <a:extLst>
            <a:ext uri="{FF2B5EF4-FFF2-40B4-BE49-F238E27FC236}">
              <a16:creationId xmlns:a16="http://schemas.microsoft.com/office/drawing/2014/main" xmlns="" id="{00000000-0008-0000-0300-00000F000000}"/>
            </a:ext>
          </a:extLst>
        </xdr:cNvPr>
        <xdr:cNvSpPr/>
      </xdr:nvSpPr>
      <xdr:spPr>
        <a:xfrm rot="16200000" flipV="1">
          <a:off x="11225805809" y="142058609"/>
          <a:ext cx="22059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563</xdr:row>
      <xdr:rowOff>183201</xdr:rowOff>
    </xdr:from>
    <xdr:to>
      <xdr:col>17</xdr:col>
      <xdr:colOff>219075</xdr:colOff>
      <xdr:row>564</xdr:row>
      <xdr:rowOff>161925</xdr:rowOff>
    </xdr:to>
    <xdr:sp macro="" textlink="">
      <xdr:nvSpPr>
        <xdr:cNvPr id="338" name="سهم للأسفل 337">
          <a:extLst>
            <a:ext uri="{FF2B5EF4-FFF2-40B4-BE49-F238E27FC236}">
              <a16:creationId xmlns:a16="http://schemas.microsoft.com/office/drawing/2014/main" xmlns="" id="{00000000-0008-0000-0300-000009000000}"/>
            </a:ext>
          </a:extLst>
        </xdr:cNvPr>
        <xdr:cNvSpPr/>
      </xdr:nvSpPr>
      <xdr:spPr>
        <a:xfrm rot="16200000">
          <a:off x="11224972751" y="142069225"/>
          <a:ext cx="22637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539</xdr:row>
      <xdr:rowOff>164946</xdr:rowOff>
    </xdr:from>
    <xdr:to>
      <xdr:col>18</xdr:col>
      <xdr:colOff>9673</xdr:colOff>
      <xdr:row>540</xdr:row>
      <xdr:rowOff>95249</xdr:rowOff>
    </xdr:to>
    <xdr:sp macro="" textlink="">
      <xdr:nvSpPr>
        <xdr:cNvPr id="339" name="سهم للأسفل 338">
          <a:extLst>
            <a:ext uri="{FF2B5EF4-FFF2-40B4-BE49-F238E27FC236}">
              <a16:creationId xmlns:a16="http://schemas.microsoft.com/office/drawing/2014/main" xmlns="" id="{00000000-0008-0000-0300-000009000000}"/>
            </a:ext>
          </a:extLst>
        </xdr:cNvPr>
        <xdr:cNvSpPr/>
      </xdr:nvSpPr>
      <xdr:spPr>
        <a:xfrm rot="16200000">
          <a:off x="11224947239" y="135532659"/>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546</xdr:row>
      <xdr:rowOff>9523</xdr:rowOff>
    </xdr:from>
    <xdr:to>
      <xdr:col>17</xdr:col>
      <xdr:colOff>257175</xdr:colOff>
      <xdr:row>546</xdr:row>
      <xdr:rowOff>190499</xdr:rowOff>
    </xdr:to>
    <xdr:sp macro="" textlink="">
      <xdr:nvSpPr>
        <xdr:cNvPr id="340" name="سهم للأسفل 339">
          <a:extLst>
            <a:ext uri="{FF2B5EF4-FFF2-40B4-BE49-F238E27FC236}">
              <a16:creationId xmlns:a16="http://schemas.microsoft.com/office/drawing/2014/main" xmlns="" id="{00000000-0008-0000-0300-000009000000}"/>
            </a:ext>
          </a:extLst>
        </xdr:cNvPr>
        <xdr:cNvSpPr/>
      </xdr:nvSpPr>
      <xdr:spPr>
        <a:xfrm rot="16200000">
          <a:off x="11224993068" y="13723655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540</xdr:row>
      <xdr:rowOff>35719</xdr:rowOff>
    </xdr:from>
    <xdr:to>
      <xdr:col>14</xdr:col>
      <xdr:colOff>252413</xdr:colOff>
      <xdr:row>540</xdr:row>
      <xdr:rowOff>155258</xdr:rowOff>
    </xdr:to>
    <xdr:sp macro="" textlink="">
      <xdr:nvSpPr>
        <xdr:cNvPr id="341" name="سهم للأسفل 340">
          <a:extLst>
            <a:ext uri="{FF2B5EF4-FFF2-40B4-BE49-F238E27FC236}">
              <a16:creationId xmlns:a16="http://schemas.microsoft.com/office/drawing/2014/main" xmlns="" id="{00000000-0008-0000-0300-00000F000000}"/>
            </a:ext>
          </a:extLst>
        </xdr:cNvPr>
        <xdr:cNvSpPr/>
      </xdr:nvSpPr>
      <xdr:spPr>
        <a:xfrm rot="16200000" flipV="1">
          <a:off x="11225864724" y="1356052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565</xdr:row>
      <xdr:rowOff>37037</xdr:rowOff>
    </xdr:from>
    <xdr:to>
      <xdr:col>16</xdr:col>
      <xdr:colOff>147635</xdr:colOff>
      <xdr:row>565</xdr:row>
      <xdr:rowOff>371475</xdr:rowOff>
    </xdr:to>
    <xdr:sp macro="" textlink="">
      <xdr:nvSpPr>
        <xdr:cNvPr id="342" name="سهم للأسفل 341"/>
        <xdr:cNvSpPr/>
      </xdr:nvSpPr>
      <xdr:spPr>
        <a:xfrm flipV="1">
          <a:off x="11225350615" y="1423024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546</xdr:row>
      <xdr:rowOff>23660</xdr:rowOff>
    </xdr:from>
    <xdr:to>
      <xdr:col>7</xdr:col>
      <xdr:colOff>349247</xdr:colOff>
      <xdr:row>546</xdr:row>
      <xdr:rowOff>114300</xdr:rowOff>
    </xdr:to>
    <xdr:sp macro="" textlink="">
      <xdr:nvSpPr>
        <xdr:cNvPr id="343" name="سهم للأسفل 342">
          <a:extLst>
            <a:ext uri="{FF2B5EF4-FFF2-40B4-BE49-F238E27FC236}">
              <a16:creationId xmlns:a16="http://schemas.microsoft.com/office/drawing/2014/main" xmlns="" id="{00000000-0008-0000-0300-000009000000}"/>
            </a:ext>
          </a:extLst>
        </xdr:cNvPr>
        <xdr:cNvSpPr/>
      </xdr:nvSpPr>
      <xdr:spPr>
        <a:xfrm rot="16200000">
          <a:off x="11230689340" y="1371963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558</xdr:row>
      <xdr:rowOff>27061</xdr:rowOff>
    </xdr:from>
    <xdr:to>
      <xdr:col>4</xdr:col>
      <xdr:colOff>248703</xdr:colOff>
      <xdr:row>558</xdr:row>
      <xdr:rowOff>161925</xdr:rowOff>
    </xdr:to>
    <xdr:sp macro="" textlink="">
      <xdr:nvSpPr>
        <xdr:cNvPr id="344" name="سهم للأسفل 343">
          <a:extLst>
            <a:ext uri="{FF2B5EF4-FFF2-40B4-BE49-F238E27FC236}">
              <a16:creationId xmlns:a16="http://schemas.microsoft.com/office/drawing/2014/main" xmlns="" id="{00000000-0008-0000-0300-00000F000000}"/>
            </a:ext>
          </a:extLst>
        </xdr:cNvPr>
        <xdr:cNvSpPr/>
      </xdr:nvSpPr>
      <xdr:spPr>
        <a:xfrm rot="16200000" flipV="1">
          <a:off x="11231488191" y="14049246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558</xdr:row>
      <xdr:rowOff>33184</xdr:rowOff>
    </xdr:from>
    <xdr:to>
      <xdr:col>7</xdr:col>
      <xdr:colOff>238125</xdr:colOff>
      <xdr:row>558</xdr:row>
      <xdr:rowOff>152399</xdr:rowOff>
    </xdr:to>
    <xdr:sp macro="" textlink="">
      <xdr:nvSpPr>
        <xdr:cNvPr id="345" name="سهم للأسفل 344">
          <a:extLst>
            <a:ext uri="{FF2B5EF4-FFF2-40B4-BE49-F238E27FC236}">
              <a16:creationId xmlns:a16="http://schemas.microsoft.com/office/drawing/2014/main" xmlns="" id="{00000000-0008-0000-0300-000009000000}"/>
            </a:ext>
          </a:extLst>
        </xdr:cNvPr>
        <xdr:cNvSpPr/>
      </xdr:nvSpPr>
      <xdr:spPr>
        <a:xfrm rot="16200000">
          <a:off x="11230673462" y="1404952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540</xdr:row>
      <xdr:rowOff>8938</xdr:rowOff>
    </xdr:from>
    <xdr:to>
      <xdr:col>7</xdr:col>
      <xdr:colOff>338286</xdr:colOff>
      <xdr:row>540</xdr:row>
      <xdr:rowOff>118476</xdr:rowOff>
    </xdr:to>
    <xdr:sp macro="" textlink="">
      <xdr:nvSpPr>
        <xdr:cNvPr id="346" name="سهم للأسفل 345">
          <a:extLst>
            <a:ext uri="{FF2B5EF4-FFF2-40B4-BE49-F238E27FC236}">
              <a16:creationId xmlns:a16="http://schemas.microsoft.com/office/drawing/2014/main" xmlns="" id="{00000000-0008-0000-0300-000009000000}"/>
            </a:ext>
          </a:extLst>
        </xdr:cNvPr>
        <xdr:cNvSpPr/>
      </xdr:nvSpPr>
      <xdr:spPr>
        <a:xfrm rot="16200000">
          <a:off x="11230680608" y="1355725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545</xdr:row>
      <xdr:rowOff>184655</xdr:rowOff>
    </xdr:from>
    <xdr:to>
      <xdr:col>5</xdr:col>
      <xdr:colOff>187</xdr:colOff>
      <xdr:row>546</xdr:row>
      <xdr:rowOff>116620</xdr:rowOff>
    </xdr:to>
    <xdr:sp macro="" textlink="">
      <xdr:nvSpPr>
        <xdr:cNvPr id="347" name="سهم للأسفل 346">
          <a:extLst>
            <a:ext uri="{FF2B5EF4-FFF2-40B4-BE49-F238E27FC236}">
              <a16:creationId xmlns:a16="http://schemas.microsoft.com/office/drawing/2014/main" xmlns="" id="{00000000-0008-0000-0300-00000F000000}"/>
            </a:ext>
          </a:extLst>
        </xdr:cNvPr>
        <xdr:cNvSpPr/>
      </xdr:nvSpPr>
      <xdr:spPr>
        <a:xfrm rot="16200000" flipV="1">
          <a:off x="11231460277" y="13715459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552</xdr:row>
      <xdr:rowOff>55635</xdr:rowOff>
    </xdr:from>
    <xdr:to>
      <xdr:col>4</xdr:col>
      <xdr:colOff>248703</xdr:colOff>
      <xdr:row>552</xdr:row>
      <xdr:rowOff>161924</xdr:rowOff>
    </xdr:to>
    <xdr:sp macro="" textlink="">
      <xdr:nvSpPr>
        <xdr:cNvPr id="348" name="سهم للأسفل 347">
          <a:extLst>
            <a:ext uri="{FF2B5EF4-FFF2-40B4-BE49-F238E27FC236}">
              <a16:creationId xmlns:a16="http://schemas.microsoft.com/office/drawing/2014/main" xmlns="" id="{00000000-0008-0000-0300-00000F000000}"/>
            </a:ext>
          </a:extLst>
        </xdr:cNvPr>
        <xdr:cNvSpPr/>
      </xdr:nvSpPr>
      <xdr:spPr>
        <a:xfrm rot="16200000" flipV="1">
          <a:off x="11231512004" y="13887797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552</xdr:row>
      <xdr:rowOff>42710</xdr:rowOff>
    </xdr:from>
    <xdr:to>
      <xdr:col>7</xdr:col>
      <xdr:colOff>243036</xdr:colOff>
      <xdr:row>552</xdr:row>
      <xdr:rowOff>171450</xdr:rowOff>
    </xdr:to>
    <xdr:sp macro="" textlink="">
      <xdr:nvSpPr>
        <xdr:cNvPr id="349" name="سهم للأسفل 348">
          <a:extLst>
            <a:ext uri="{FF2B5EF4-FFF2-40B4-BE49-F238E27FC236}">
              <a16:creationId xmlns:a16="http://schemas.microsoft.com/office/drawing/2014/main" xmlns="" id="{00000000-0008-0000-0300-000009000000}"/>
            </a:ext>
          </a:extLst>
        </xdr:cNvPr>
        <xdr:cNvSpPr/>
      </xdr:nvSpPr>
      <xdr:spPr>
        <a:xfrm rot="16200000">
          <a:off x="11230679700" y="13887434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564</xdr:row>
      <xdr:rowOff>42710</xdr:rowOff>
    </xdr:from>
    <xdr:to>
      <xdr:col>7</xdr:col>
      <xdr:colOff>338286</xdr:colOff>
      <xdr:row>564</xdr:row>
      <xdr:rowOff>152248</xdr:rowOff>
    </xdr:to>
    <xdr:sp macro="" textlink="">
      <xdr:nvSpPr>
        <xdr:cNvPr id="350" name="سهم للأسفل 349">
          <a:extLst>
            <a:ext uri="{FF2B5EF4-FFF2-40B4-BE49-F238E27FC236}">
              <a16:creationId xmlns:a16="http://schemas.microsoft.com/office/drawing/2014/main" xmlns="" id="{00000000-0008-0000-0300-000009000000}"/>
            </a:ext>
          </a:extLst>
        </xdr:cNvPr>
        <xdr:cNvSpPr/>
      </xdr:nvSpPr>
      <xdr:spPr>
        <a:xfrm rot="16200000">
          <a:off x="11230680608" y="1420833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564</xdr:row>
      <xdr:rowOff>17536</xdr:rowOff>
    </xdr:from>
    <xdr:to>
      <xdr:col>4</xdr:col>
      <xdr:colOff>343953</xdr:colOff>
      <xdr:row>564</xdr:row>
      <xdr:rowOff>140001</xdr:rowOff>
    </xdr:to>
    <xdr:sp macro="" textlink="">
      <xdr:nvSpPr>
        <xdr:cNvPr id="351" name="سهم للأسفل 350">
          <a:extLst>
            <a:ext uri="{FF2B5EF4-FFF2-40B4-BE49-F238E27FC236}">
              <a16:creationId xmlns:a16="http://schemas.microsoft.com/office/drawing/2014/main" xmlns="" id="{00000000-0008-0000-0300-00000F000000}"/>
            </a:ext>
          </a:extLst>
        </xdr:cNvPr>
        <xdr:cNvSpPr/>
      </xdr:nvSpPr>
      <xdr:spPr>
        <a:xfrm rot="16200000" flipV="1">
          <a:off x="11231493181" y="1420686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565</xdr:row>
      <xdr:rowOff>83510</xdr:rowOff>
    </xdr:from>
    <xdr:to>
      <xdr:col>6</xdr:col>
      <xdr:colOff>146919</xdr:colOff>
      <xdr:row>565</xdr:row>
      <xdr:rowOff>363969</xdr:rowOff>
    </xdr:to>
    <xdr:sp macro="" textlink="">
      <xdr:nvSpPr>
        <xdr:cNvPr id="352" name="سهم للأسفل 351"/>
        <xdr:cNvSpPr/>
      </xdr:nvSpPr>
      <xdr:spPr>
        <a:xfrm flipV="1">
          <a:off x="11231009181" y="1423489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540</xdr:row>
      <xdr:rowOff>13608</xdr:rowOff>
    </xdr:from>
    <xdr:to>
      <xdr:col>5</xdr:col>
      <xdr:colOff>7484</xdr:colOff>
      <xdr:row>540</xdr:row>
      <xdr:rowOff>133147</xdr:rowOff>
    </xdr:to>
    <xdr:sp macro="" textlink="">
      <xdr:nvSpPr>
        <xdr:cNvPr id="353" name="سهم للأسفل 352">
          <a:extLst>
            <a:ext uri="{FF2B5EF4-FFF2-40B4-BE49-F238E27FC236}">
              <a16:creationId xmlns:a16="http://schemas.microsoft.com/office/drawing/2014/main" xmlns="" id="{00000000-0008-0000-0300-00000F000000}"/>
            </a:ext>
          </a:extLst>
        </xdr:cNvPr>
        <xdr:cNvSpPr/>
      </xdr:nvSpPr>
      <xdr:spPr>
        <a:xfrm rot="16200000" flipV="1">
          <a:off x="11231493319" y="1355811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1357313</xdr:colOff>
      <xdr:row>115</xdr:row>
      <xdr:rowOff>59531</xdr:rowOff>
    </xdr:from>
    <xdr:to>
      <xdr:col>15</xdr:col>
      <xdr:colOff>1559719</xdr:colOff>
      <xdr:row>116</xdr:row>
      <xdr:rowOff>59532</xdr:rowOff>
    </xdr:to>
    <xdr:sp macro="" textlink="">
      <xdr:nvSpPr>
        <xdr:cNvPr id="356" name="سهم للأسفل 355"/>
        <xdr:cNvSpPr/>
      </xdr:nvSpPr>
      <xdr:spPr>
        <a:xfrm>
          <a:off x="11225500631" y="28158281"/>
          <a:ext cx="2381" cy="180976"/>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10</xdr:col>
      <xdr:colOff>1357313</xdr:colOff>
      <xdr:row>116</xdr:row>
      <xdr:rowOff>59531</xdr:rowOff>
    </xdr:from>
    <xdr:to>
      <xdr:col>10</xdr:col>
      <xdr:colOff>1559719</xdr:colOff>
      <xdr:row>117</xdr:row>
      <xdr:rowOff>59532</xdr:rowOff>
    </xdr:to>
    <xdr:sp macro="" textlink="">
      <xdr:nvSpPr>
        <xdr:cNvPr id="358" name="سهم للأسفل 357"/>
        <xdr:cNvSpPr/>
      </xdr:nvSpPr>
      <xdr:spPr>
        <a:xfrm>
          <a:off x="11228024756" y="28339256"/>
          <a:ext cx="2381" cy="642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7</xdr:col>
      <xdr:colOff>95250</xdr:colOff>
      <xdr:row>0</xdr:row>
      <xdr:rowOff>116416</xdr:rowOff>
    </xdr:from>
    <xdr:to>
      <xdr:col>9</xdr:col>
      <xdr:colOff>2106084</xdr:colOff>
      <xdr:row>1</xdr:row>
      <xdr:rowOff>359833</xdr:rowOff>
    </xdr:to>
    <xdr:sp macro="" textlink="">
      <xdr:nvSpPr>
        <xdr:cNvPr id="35" name="مستطيل 34">
          <a:hlinkClick xmlns:r="http://schemas.openxmlformats.org/officeDocument/2006/relationships" r:id="rId9"/>
        </xdr:cNvPr>
        <xdr:cNvSpPr/>
      </xdr:nvSpPr>
      <xdr:spPr>
        <a:xfrm>
          <a:off x="11262942083" y="116416"/>
          <a:ext cx="2487084" cy="423334"/>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1" anchor="ctr"/>
        <a:lstStyle/>
        <a:p>
          <a:pPr algn="ctr" rtl="1"/>
          <a:r>
            <a:rPr lang="ar-SA" sz="1800" b="1"/>
            <a:t>الذهب للأسئلة المقالة المتتابعة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2581275</xdr:colOff>
      <xdr:row>0</xdr:row>
      <xdr:rowOff>142875</xdr:rowOff>
    </xdr:from>
    <xdr:to>
      <xdr:col>3</xdr:col>
      <xdr:colOff>4581525</xdr:colOff>
      <xdr:row>2</xdr:row>
      <xdr:rowOff>76200</xdr:rowOff>
    </xdr:to>
    <xdr:sp macro="" textlink="">
      <xdr:nvSpPr>
        <xdr:cNvPr id="2" name="مستطيل مستدير الزوايا 1">
          <a:hlinkClick xmlns:r="http://schemas.openxmlformats.org/officeDocument/2006/relationships" r:id="rId1"/>
        </xdr:cNvPr>
        <xdr:cNvSpPr/>
      </xdr:nvSpPr>
      <xdr:spPr>
        <a:xfrm>
          <a:off x="11233699275" y="142875"/>
          <a:ext cx="2000250" cy="29527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1" anchor="ctr"/>
        <a:lstStyle/>
        <a:p>
          <a:pPr algn="ctr" rtl="1"/>
          <a:r>
            <a:rPr lang="ar-SA" sz="2000" b="1"/>
            <a:t>الرجوع للاختبار</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600075</xdr:colOff>
      <xdr:row>2</xdr:row>
      <xdr:rowOff>57150</xdr:rowOff>
    </xdr:from>
    <xdr:to>
      <xdr:col>8</xdr:col>
      <xdr:colOff>600075</xdr:colOff>
      <xdr:row>3</xdr:row>
      <xdr:rowOff>66675</xdr:rowOff>
    </xdr:to>
    <xdr:sp macro="" textlink="">
      <xdr:nvSpPr>
        <xdr:cNvPr id="2" name="مستطيل 1">
          <a:hlinkClick xmlns:r="http://schemas.openxmlformats.org/officeDocument/2006/relationships" r:id="rId1"/>
        </xdr:cNvPr>
        <xdr:cNvSpPr/>
      </xdr:nvSpPr>
      <xdr:spPr>
        <a:xfrm>
          <a:off x="11230060725" y="419100"/>
          <a:ext cx="1371600" cy="238125"/>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1" anchor="ctr"/>
        <a:lstStyle/>
        <a:p>
          <a:pPr algn="ctr" rtl="1"/>
          <a:r>
            <a:rPr lang="ar-SA" sz="1100" b="1">
              <a:solidFill>
                <a:schemeClr val="bg1"/>
              </a:solidFill>
            </a:rPr>
            <a:t>الرجوع للاختبار</a:t>
          </a:r>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D1664"/>
  <sheetViews>
    <sheetView rightToLeft="1" tabSelected="1" view="pageBreakPreview" zoomScale="60" zoomScaleNormal="80" zoomScalePageLayoutView="50" workbookViewId="0">
      <pane xSplit="1" ySplit="4" topLeftCell="B232" activePane="bottomRight" state="frozen"/>
      <selection pane="topRight" activeCell="B1" sqref="B1"/>
      <selection pane="bottomLeft" activeCell="A5" sqref="A5"/>
      <selection pane="bottomRight" activeCell="P258" activeCellId="1" sqref="F234:G263 P234:Q263"/>
    </sheetView>
  </sheetViews>
  <sheetFormatPr defaultRowHeight="14.25" zeroHeight="1"/>
  <cols>
    <col min="1" max="1" width="3.625" style="37" customWidth="1"/>
    <col min="2" max="2" width="2.625" style="8" customWidth="1"/>
    <col min="3" max="3" width="2.625" customWidth="1"/>
    <col min="4" max="4" width="28.625" customWidth="1"/>
    <col min="5" max="8" width="3.625" customWidth="1"/>
    <col min="9" max="9" width="2.625" customWidth="1"/>
    <col min="10" max="10" width="28.625" customWidth="1"/>
    <col min="11" max="13" width="2.625" customWidth="1"/>
    <col min="14" max="14" width="20.625" customWidth="1"/>
    <col min="15" max="18" width="3.625" customWidth="1"/>
    <col min="19" max="19" width="2.625" customWidth="1"/>
    <col min="20" max="20" width="20.625" customWidth="1"/>
    <col min="21" max="22" width="2.625" customWidth="1"/>
    <col min="23" max="23" width="6.625" customWidth="1"/>
    <col min="24" max="24" width="25.625" customWidth="1"/>
    <col min="25" max="25" width="6.625" customWidth="1"/>
    <col min="27" max="27" width="28.375" customWidth="1"/>
    <col min="28" max="28" width="3.625" style="65" customWidth="1"/>
    <col min="29" max="29" width="5.625" style="3" customWidth="1"/>
    <col min="30" max="30" width="9" style="3"/>
  </cols>
  <sheetData>
    <row r="1" spans="1:29" ht="14.25" customHeight="1">
      <c r="A1" s="267"/>
      <c r="B1" s="494"/>
      <c r="C1" s="267"/>
      <c r="D1" s="267"/>
      <c r="E1" s="267"/>
      <c r="F1" s="267"/>
      <c r="G1" s="268"/>
      <c r="H1" s="268"/>
      <c r="I1" s="268"/>
      <c r="J1" s="268"/>
      <c r="K1" s="495" t="s">
        <v>362</v>
      </c>
      <c r="L1" s="495"/>
      <c r="M1" s="495"/>
      <c r="N1" s="495"/>
      <c r="O1" s="495"/>
      <c r="P1" s="495"/>
      <c r="Q1" s="495"/>
      <c r="R1" s="495"/>
      <c r="S1" s="495"/>
      <c r="T1" s="495"/>
      <c r="U1" s="495"/>
      <c r="V1" s="269"/>
      <c r="W1" s="497" t="s">
        <v>46</v>
      </c>
      <c r="X1" s="497"/>
      <c r="Y1" s="268"/>
      <c r="Z1" s="268"/>
      <c r="AA1" s="268"/>
      <c r="AB1" s="268"/>
      <c r="AC1" s="270"/>
    </row>
    <row r="2" spans="1:29" ht="69.75" customHeight="1" thickBot="1">
      <c r="A2" s="267"/>
      <c r="B2" s="494"/>
      <c r="C2" s="267"/>
      <c r="D2" s="267"/>
      <c r="E2" s="267"/>
      <c r="F2" s="267"/>
      <c r="G2" s="268"/>
      <c r="H2" s="268"/>
      <c r="I2" s="268"/>
      <c r="J2" s="268"/>
      <c r="K2" s="496"/>
      <c r="L2" s="496"/>
      <c r="M2" s="496"/>
      <c r="N2" s="496"/>
      <c r="O2" s="496"/>
      <c r="P2" s="496"/>
      <c r="Q2" s="496"/>
      <c r="R2" s="496"/>
      <c r="S2" s="496"/>
      <c r="T2" s="496"/>
      <c r="U2" s="496"/>
      <c r="V2" s="269"/>
      <c r="W2" s="497"/>
      <c r="X2" s="497"/>
      <c r="Y2" s="268"/>
      <c r="Z2" s="271"/>
      <c r="AA2" s="271"/>
      <c r="AB2" s="271"/>
      <c r="AC2" s="267"/>
    </row>
    <row r="3" spans="1:29" ht="20.100000000000001" customHeight="1">
      <c r="A3" s="267"/>
      <c r="B3" s="98"/>
      <c r="C3" s="130"/>
      <c r="D3" s="498" t="s">
        <v>9</v>
      </c>
      <c r="E3" s="498"/>
      <c r="F3" s="498"/>
      <c r="G3" s="498"/>
      <c r="H3" s="498"/>
      <c r="I3" s="498"/>
      <c r="J3" s="498"/>
      <c r="K3" s="127"/>
      <c r="L3" s="500"/>
      <c r="M3" s="501"/>
      <c r="N3" s="504" t="s">
        <v>14</v>
      </c>
      <c r="O3" s="504"/>
      <c r="P3" s="504"/>
      <c r="Q3" s="504"/>
      <c r="R3" s="504"/>
      <c r="S3" s="504"/>
      <c r="T3" s="504"/>
      <c r="U3" s="128"/>
      <c r="V3" s="506" t="s">
        <v>7</v>
      </c>
      <c r="W3" s="507"/>
      <c r="X3" s="507"/>
      <c r="Y3" s="507"/>
      <c r="Z3" s="507"/>
      <c r="AA3" s="507"/>
      <c r="AB3" s="129"/>
      <c r="AC3" s="272"/>
    </row>
    <row r="4" spans="1:29" ht="9.75" customHeight="1" thickBot="1">
      <c r="A4" s="267"/>
      <c r="B4" s="99"/>
      <c r="C4" s="131"/>
      <c r="D4" s="499"/>
      <c r="E4" s="499"/>
      <c r="F4" s="499"/>
      <c r="G4" s="499"/>
      <c r="H4" s="499"/>
      <c r="I4" s="499"/>
      <c r="J4" s="499"/>
      <c r="K4" s="132"/>
      <c r="L4" s="502"/>
      <c r="M4" s="503"/>
      <c r="N4" s="505"/>
      <c r="O4" s="505"/>
      <c r="P4" s="505"/>
      <c r="Q4" s="505"/>
      <c r="R4" s="505"/>
      <c r="S4" s="505"/>
      <c r="T4" s="505"/>
      <c r="U4" s="133"/>
      <c r="V4" s="508"/>
      <c r="W4" s="509"/>
      <c r="X4" s="509"/>
      <c r="Y4" s="509"/>
      <c r="Z4" s="509"/>
      <c r="AA4" s="509"/>
      <c r="AB4" s="134"/>
      <c r="AC4" s="273"/>
    </row>
    <row r="5" spans="1:29" ht="15" customHeight="1">
      <c r="A5" s="267"/>
      <c r="B5" s="91"/>
      <c r="C5" s="485" t="s">
        <v>6</v>
      </c>
      <c r="D5" s="485"/>
      <c r="E5" s="485"/>
      <c r="F5" s="485"/>
      <c r="G5" s="485"/>
      <c r="H5" s="485"/>
      <c r="I5" s="485"/>
      <c r="J5" s="486">
        <v>1</v>
      </c>
      <c r="K5" s="30"/>
      <c r="L5" s="39"/>
      <c r="M5" s="487" t="s">
        <v>6</v>
      </c>
      <c r="N5" s="487"/>
      <c r="O5" s="487"/>
      <c r="P5" s="487"/>
      <c r="Q5" s="487"/>
      <c r="R5" s="487"/>
      <c r="S5" s="487"/>
      <c r="T5" s="486">
        <v>1</v>
      </c>
      <c r="U5" s="41"/>
      <c r="V5" s="39"/>
      <c r="W5" s="490" t="s">
        <v>6</v>
      </c>
      <c r="X5" s="490"/>
      <c r="Y5" s="62"/>
      <c r="Z5" s="62"/>
      <c r="AA5" s="492">
        <v>1</v>
      </c>
      <c r="AB5" s="68"/>
      <c r="AC5" s="274"/>
    </row>
    <row r="6" spans="1:29" ht="15" customHeight="1" thickBot="1">
      <c r="A6" s="267"/>
      <c r="B6" s="365"/>
      <c r="C6" s="485"/>
      <c r="D6" s="485"/>
      <c r="E6" s="485"/>
      <c r="F6" s="485"/>
      <c r="G6" s="485"/>
      <c r="H6" s="485"/>
      <c r="I6" s="485"/>
      <c r="J6" s="486"/>
      <c r="K6" s="369"/>
      <c r="L6" s="370"/>
      <c r="M6" s="488"/>
      <c r="N6" s="488"/>
      <c r="O6" s="488"/>
      <c r="P6" s="488"/>
      <c r="Q6" s="488"/>
      <c r="R6" s="488"/>
      <c r="S6" s="488"/>
      <c r="T6" s="489"/>
      <c r="U6" s="41"/>
      <c r="V6" s="39"/>
      <c r="W6" s="491"/>
      <c r="X6" s="491"/>
      <c r="Y6" s="62"/>
      <c r="Z6" s="62"/>
      <c r="AA6" s="493"/>
      <c r="AB6" s="100"/>
      <c r="AC6" s="274"/>
    </row>
    <row r="7" spans="1:29" ht="12" customHeight="1">
      <c r="A7" s="267"/>
      <c r="B7" s="379"/>
      <c r="C7" s="512" t="s">
        <v>83</v>
      </c>
      <c r="D7" s="513"/>
      <c r="E7" s="405"/>
      <c r="F7" s="405"/>
      <c r="G7" s="405"/>
      <c r="H7" s="405"/>
      <c r="I7" s="405"/>
      <c r="J7" s="406" t="s">
        <v>84</v>
      </c>
      <c r="K7" s="371"/>
      <c r="L7" s="372"/>
      <c r="M7" s="514" t="s">
        <v>0</v>
      </c>
      <c r="N7" s="515"/>
      <c r="O7" s="515"/>
      <c r="P7" s="145"/>
      <c r="Q7" s="145"/>
      <c r="R7" s="515" t="s">
        <v>130</v>
      </c>
      <c r="S7" s="515"/>
      <c r="T7" s="516"/>
      <c r="U7" s="375"/>
      <c r="V7" s="376"/>
      <c r="W7" s="446" t="s">
        <v>5</v>
      </c>
      <c r="X7" s="447"/>
      <c r="Y7" s="87"/>
      <c r="Z7" s="432" t="s">
        <v>43</v>
      </c>
      <c r="AA7" s="433"/>
      <c r="AB7" s="101"/>
      <c r="AC7" s="274"/>
    </row>
    <row r="8" spans="1:29" ht="39.950000000000003" customHeight="1">
      <c r="A8" s="267"/>
      <c r="B8" s="379"/>
      <c r="C8" s="438" t="s">
        <v>118</v>
      </c>
      <c r="D8" s="439"/>
      <c r="E8" s="439"/>
      <c r="F8" s="440"/>
      <c r="G8" s="440"/>
      <c r="H8" s="441" t="s">
        <v>559</v>
      </c>
      <c r="I8" s="442"/>
      <c r="J8" s="443"/>
      <c r="K8" s="371"/>
      <c r="L8" s="373"/>
      <c r="M8" s="444" t="s">
        <v>583</v>
      </c>
      <c r="N8" s="445"/>
      <c r="O8" s="445"/>
      <c r="P8" s="440"/>
      <c r="Q8" s="440"/>
      <c r="R8" s="510" t="s">
        <v>88</v>
      </c>
      <c r="S8" s="510"/>
      <c r="T8" s="511"/>
      <c r="U8" s="371"/>
      <c r="V8" s="377"/>
      <c r="W8" s="448"/>
      <c r="X8" s="449"/>
      <c r="Y8" s="85"/>
      <c r="Z8" s="434"/>
      <c r="AA8" s="435"/>
      <c r="AB8" s="101"/>
      <c r="AC8" s="272"/>
    </row>
    <row r="9" spans="1:29" ht="12.95" customHeight="1">
      <c r="A9" s="267"/>
      <c r="B9" s="380"/>
      <c r="C9" s="407">
        <v>1</v>
      </c>
      <c r="D9" s="4" t="s">
        <v>93</v>
      </c>
      <c r="E9" s="464" t="s">
        <v>51</v>
      </c>
      <c r="F9" s="440"/>
      <c r="G9" s="440"/>
      <c r="H9" s="467" t="s">
        <v>51</v>
      </c>
      <c r="I9" s="1">
        <v>1</v>
      </c>
      <c r="J9" s="408" t="s">
        <v>555</v>
      </c>
      <c r="K9" s="371"/>
      <c r="L9" s="373"/>
      <c r="M9" s="458">
        <v>1</v>
      </c>
      <c r="N9" s="470" t="s">
        <v>11</v>
      </c>
      <c r="O9" s="464" t="s">
        <v>51</v>
      </c>
      <c r="P9" s="478"/>
      <c r="Q9" s="440"/>
      <c r="R9" s="467" t="s">
        <v>51</v>
      </c>
      <c r="S9" s="460">
        <v>1</v>
      </c>
      <c r="T9" s="471" t="s">
        <v>11</v>
      </c>
      <c r="U9" s="371"/>
      <c r="V9" s="377"/>
      <c r="W9" s="448"/>
      <c r="X9" s="449"/>
      <c r="Y9" s="85"/>
      <c r="Z9" s="434"/>
      <c r="AA9" s="435"/>
      <c r="AB9" s="101"/>
      <c r="AC9" s="272"/>
    </row>
    <row r="10" spans="1:29" ht="12.95" customHeight="1">
      <c r="A10" s="267"/>
      <c r="B10" s="380"/>
      <c r="C10" s="407">
        <v>2</v>
      </c>
      <c r="D10" s="4" t="s">
        <v>120</v>
      </c>
      <c r="E10" s="465"/>
      <c r="F10" s="440"/>
      <c r="G10" s="440"/>
      <c r="H10" s="468"/>
      <c r="I10" s="1">
        <v>2</v>
      </c>
      <c r="J10" s="408" t="s">
        <v>556</v>
      </c>
      <c r="K10" s="371"/>
      <c r="L10" s="373"/>
      <c r="M10" s="458"/>
      <c r="N10" s="470"/>
      <c r="O10" s="465"/>
      <c r="P10" s="478"/>
      <c r="Q10" s="440"/>
      <c r="R10" s="468"/>
      <c r="S10" s="460"/>
      <c r="T10" s="471"/>
      <c r="U10" s="371"/>
      <c r="V10" s="377"/>
      <c r="W10" s="450"/>
      <c r="X10" s="451"/>
      <c r="Y10" s="86"/>
      <c r="Z10" s="436"/>
      <c r="AA10" s="437"/>
      <c r="AB10" s="101"/>
      <c r="AC10" s="272"/>
    </row>
    <row r="11" spans="1:29" ht="12.95" customHeight="1">
      <c r="A11" s="267"/>
      <c r="B11" s="380"/>
      <c r="C11" s="407">
        <v>3</v>
      </c>
      <c r="D11" s="4" t="s">
        <v>119</v>
      </c>
      <c r="E11" s="465"/>
      <c r="F11" s="440"/>
      <c r="G11" s="440"/>
      <c r="H11" s="468"/>
      <c r="I11" s="1">
        <v>3</v>
      </c>
      <c r="J11" s="408" t="s">
        <v>557</v>
      </c>
      <c r="K11" s="371"/>
      <c r="L11" s="373"/>
      <c r="M11" s="458">
        <v>2</v>
      </c>
      <c r="N11" s="459" t="s">
        <v>12</v>
      </c>
      <c r="O11" s="465"/>
      <c r="P11" s="478"/>
      <c r="Q11" s="440"/>
      <c r="R11" s="468"/>
      <c r="S11" s="460">
        <v>2</v>
      </c>
      <c r="T11" s="461" t="s">
        <v>12</v>
      </c>
      <c r="U11" s="371"/>
      <c r="V11" s="377"/>
      <c r="W11" s="452">
        <v>1</v>
      </c>
      <c r="X11" s="472" t="s">
        <v>60</v>
      </c>
      <c r="Y11" s="585">
        <v>5</v>
      </c>
      <c r="Z11" s="588" t="str">
        <f>VLOOKUP(Y11,B710:D722,3,TRUE)</f>
        <v xml:space="preserve">المجرم السوي هو من يتمتع بقدر من الإدراك والاختيار يؤهله للمسؤولية الجنائية الكاملة"، أما "المجرم غير السوي فهو من لا يتمتع بهذا القدر، فتنعدم مسؤوليته الجنائية أو تخفف حسب الأحوال. (ص9) </v>
      </c>
      <c r="AA11" s="589"/>
      <c r="AB11" s="102"/>
      <c r="AC11" s="272"/>
    </row>
    <row r="12" spans="1:29" ht="12.95" customHeight="1">
      <c r="A12" s="267"/>
      <c r="B12" s="380"/>
      <c r="C12" s="407">
        <v>4</v>
      </c>
      <c r="D12" s="4" t="s">
        <v>121</v>
      </c>
      <c r="E12" s="465"/>
      <c r="F12" s="440"/>
      <c r="G12" s="440"/>
      <c r="H12" s="468"/>
      <c r="I12" s="1">
        <v>4</v>
      </c>
      <c r="J12" s="408" t="s">
        <v>558</v>
      </c>
      <c r="K12" s="371"/>
      <c r="L12" s="373"/>
      <c r="M12" s="458"/>
      <c r="N12" s="459"/>
      <c r="O12" s="465"/>
      <c r="P12" s="478"/>
      <c r="Q12" s="440"/>
      <c r="R12" s="468"/>
      <c r="S12" s="460"/>
      <c r="T12" s="461"/>
      <c r="U12" s="371"/>
      <c r="V12" s="377"/>
      <c r="W12" s="453"/>
      <c r="X12" s="473"/>
      <c r="Y12" s="586"/>
      <c r="Z12" s="588"/>
      <c r="AA12" s="589"/>
      <c r="AB12" s="102"/>
      <c r="AC12" s="272"/>
    </row>
    <row r="13" spans="1:29" ht="12" customHeight="1">
      <c r="A13" s="267"/>
      <c r="B13" s="380">
        <f>IF(F8=3,1,0)</f>
        <v>0</v>
      </c>
      <c r="C13" s="592" t="s">
        <v>85</v>
      </c>
      <c r="D13" s="593"/>
      <c r="E13" s="466"/>
      <c r="F13" s="440"/>
      <c r="G13" s="440"/>
      <c r="H13" s="469"/>
      <c r="I13" s="137"/>
      <c r="J13" s="409" t="s">
        <v>86</v>
      </c>
      <c r="K13" s="371">
        <f>IF(G8=4,1,0)</f>
        <v>0</v>
      </c>
      <c r="L13" s="373">
        <f>IF(P8=2,1,0)</f>
        <v>0</v>
      </c>
      <c r="M13" s="143"/>
      <c r="N13" s="263" t="s">
        <v>90</v>
      </c>
      <c r="O13" s="466"/>
      <c r="P13" s="478"/>
      <c r="Q13" s="440"/>
      <c r="R13" s="469"/>
      <c r="S13" s="137"/>
      <c r="T13" s="264" t="s">
        <v>89</v>
      </c>
      <c r="U13" s="371">
        <f>IF(Q8=2,1,0)</f>
        <v>0</v>
      </c>
      <c r="V13" s="377"/>
      <c r="W13" s="454"/>
      <c r="X13" s="474"/>
      <c r="Y13" s="586"/>
      <c r="Z13" s="588"/>
      <c r="AA13" s="589"/>
      <c r="AB13" s="102"/>
      <c r="AC13" s="272"/>
    </row>
    <row r="14" spans="1:29" ht="30" customHeight="1">
      <c r="A14" s="267"/>
      <c r="B14" s="380"/>
      <c r="C14" s="475" t="s">
        <v>106</v>
      </c>
      <c r="D14" s="476"/>
      <c r="E14" s="477"/>
      <c r="F14" s="440"/>
      <c r="G14" s="440"/>
      <c r="H14" s="480" t="s">
        <v>100</v>
      </c>
      <c r="I14" s="481"/>
      <c r="J14" s="482"/>
      <c r="K14" s="371"/>
      <c r="L14" s="373"/>
      <c r="M14" s="483" t="s">
        <v>139</v>
      </c>
      <c r="N14" s="484"/>
      <c r="O14" s="484"/>
      <c r="P14" s="440"/>
      <c r="Q14" s="440"/>
      <c r="R14" s="462" t="s">
        <v>105</v>
      </c>
      <c r="S14" s="462"/>
      <c r="T14" s="463"/>
      <c r="U14" s="371"/>
      <c r="V14" s="377"/>
      <c r="W14" s="13">
        <v>2</v>
      </c>
      <c r="X14" s="212" t="s">
        <v>61</v>
      </c>
      <c r="Y14" s="586"/>
      <c r="Z14" s="588"/>
      <c r="AA14" s="589"/>
      <c r="AB14" s="102"/>
      <c r="AC14" s="272"/>
    </row>
    <row r="15" spans="1:29" ht="15" customHeight="1">
      <c r="A15" s="267"/>
      <c r="B15" s="380"/>
      <c r="C15" s="410">
        <v>1</v>
      </c>
      <c r="D15" s="4" t="s">
        <v>107</v>
      </c>
      <c r="E15" s="464" t="s">
        <v>51</v>
      </c>
      <c r="F15" s="478"/>
      <c r="G15" s="479"/>
      <c r="H15" s="467" t="s">
        <v>51</v>
      </c>
      <c r="I15" s="1">
        <v>1</v>
      </c>
      <c r="J15" s="408" t="s">
        <v>103</v>
      </c>
      <c r="K15" s="371"/>
      <c r="L15" s="373"/>
      <c r="M15" s="458">
        <v>1</v>
      </c>
      <c r="N15" s="470" t="s">
        <v>11</v>
      </c>
      <c r="O15" s="464" t="s">
        <v>51</v>
      </c>
      <c r="P15" s="478"/>
      <c r="Q15" s="440"/>
      <c r="R15" s="467" t="s">
        <v>51</v>
      </c>
      <c r="S15" s="460">
        <v>1</v>
      </c>
      <c r="T15" s="471" t="s">
        <v>11</v>
      </c>
      <c r="U15" s="371"/>
      <c r="V15" s="377"/>
      <c r="W15" s="452">
        <v>3</v>
      </c>
      <c r="X15" s="455" t="s">
        <v>65</v>
      </c>
      <c r="Y15" s="586"/>
      <c r="Z15" s="588"/>
      <c r="AA15" s="589"/>
      <c r="AB15" s="102"/>
      <c r="AC15" s="272"/>
    </row>
    <row r="16" spans="1:29" ht="15" customHeight="1">
      <c r="A16" s="267"/>
      <c r="B16" s="380"/>
      <c r="C16" s="410">
        <v>2</v>
      </c>
      <c r="D16" s="4" t="s">
        <v>108</v>
      </c>
      <c r="E16" s="465"/>
      <c r="F16" s="478"/>
      <c r="G16" s="479"/>
      <c r="H16" s="468"/>
      <c r="I16" s="1">
        <v>2</v>
      </c>
      <c r="J16" s="408" t="s">
        <v>102</v>
      </c>
      <c r="K16" s="371"/>
      <c r="L16" s="373"/>
      <c r="M16" s="458">
        <v>2</v>
      </c>
      <c r="N16" s="470"/>
      <c r="O16" s="465"/>
      <c r="P16" s="478"/>
      <c r="Q16" s="440"/>
      <c r="R16" s="468"/>
      <c r="S16" s="460">
        <v>2</v>
      </c>
      <c r="T16" s="471"/>
      <c r="U16" s="371"/>
      <c r="V16" s="377"/>
      <c r="W16" s="453"/>
      <c r="X16" s="456"/>
      <c r="Y16" s="586"/>
      <c r="Z16" s="588"/>
      <c r="AA16" s="589"/>
      <c r="AB16" s="102"/>
      <c r="AC16" s="272"/>
    </row>
    <row r="17" spans="1:29" ht="15" customHeight="1">
      <c r="A17" s="267"/>
      <c r="B17" s="380"/>
      <c r="C17" s="410">
        <v>3</v>
      </c>
      <c r="D17" s="4" t="s">
        <v>109</v>
      </c>
      <c r="E17" s="465"/>
      <c r="F17" s="478"/>
      <c r="G17" s="479"/>
      <c r="H17" s="468"/>
      <c r="I17" s="1">
        <v>3</v>
      </c>
      <c r="J17" s="408" t="s">
        <v>101</v>
      </c>
      <c r="K17" s="371"/>
      <c r="L17" s="373"/>
      <c r="M17" s="458">
        <v>2</v>
      </c>
      <c r="N17" s="459" t="s">
        <v>12</v>
      </c>
      <c r="O17" s="465"/>
      <c r="P17" s="478"/>
      <c r="Q17" s="440"/>
      <c r="R17" s="468"/>
      <c r="S17" s="460">
        <v>2</v>
      </c>
      <c r="T17" s="461" t="s">
        <v>12</v>
      </c>
      <c r="U17" s="371"/>
      <c r="V17" s="377"/>
      <c r="W17" s="453"/>
      <c r="X17" s="456"/>
      <c r="Y17" s="586"/>
      <c r="Z17" s="588"/>
      <c r="AA17" s="589"/>
      <c r="AB17" s="102"/>
      <c r="AC17" s="272"/>
    </row>
    <row r="18" spans="1:29" ht="15" customHeight="1">
      <c r="A18" s="267"/>
      <c r="B18" s="380"/>
      <c r="C18" s="410">
        <v>4</v>
      </c>
      <c r="D18" s="4" t="s">
        <v>110</v>
      </c>
      <c r="E18" s="465"/>
      <c r="F18" s="478"/>
      <c r="G18" s="479"/>
      <c r="H18" s="468"/>
      <c r="I18" s="1">
        <v>4</v>
      </c>
      <c r="J18" s="408" t="s">
        <v>104</v>
      </c>
      <c r="K18" s="371"/>
      <c r="L18" s="373">
        <f>IF(P14=2,1,0)</f>
        <v>0</v>
      </c>
      <c r="M18" s="458">
        <v>4</v>
      </c>
      <c r="N18" s="459"/>
      <c r="O18" s="465"/>
      <c r="P18" s="478"/>
      <c r="Q18" s="440"/>
      <c r="R18" s="468"/>
      <c r="S18" s="460">
        <v>4</v>
      </c>
      <c r="T18" s="461"/>
      <c r="U18" s="371">
        <f>IF(Q14=1,1,0)</f>
        <v>0</v>
      </c>
      <c r="V18" s="377"/>
      <c r="W18" s="454"/>
      <c r="X18" s="457"/>
      <c r="Y18" s="586"/>
      <c r="Z18" s="588"/>
      <c r="AA18" s="589"/>
      <c r="AB18" s="102"/>
      <c r="AC18" s="272"/>
    </row>
    <row r="19" spans="1:29" ht="12" customHeight="1">
      <c r="A19" s="267"/>
      <c r="B19" s="380">
        <f>IF(F14=1,1,0)</f>
        <v>0</v>
      </c>
      <c r="C19" s="411"/>
      <c r="D19" s="404" t="s">
        <v>561</v>
      </c>
      <c r="E19" s="466"/>
      <c r="F19" s="478"/>
      <c r="G19" s="479"/>
      <c r="H19" s="469"/>
      <c r="I19" s="137"/>
      <c r="J19" s="409" t="s">
        <v>122</v>
      </c>
      <c r="K19" s="371">
        <f>IF(G14=3,1,0)</f>
        <v>0</v>
      </c>
      <c r="L19" s="373"/>
      <c r="M19" s="143"/>
      <c r="N19" s="263" t="s">
        <v>128</v>
      </c>
      <c r="O19" s="466"/>
      <c r="P19" s="478"/>
      <c r="Q19" s="440"/>
      <c r="R19" s="469"/>
      <c r="S19" s="137"/>
      <c r="T19" s="264" t="s">
        <v>129</v>
      </c>
      <c r="U19" s="371"/>
      <c r="V19" s="377"/>
      <c r="W19" s="517">
        <v>4</v>
      </c>
      <c r="X19" s="519" t="s">
        <v>66</v>
      </c>
      <c r="Y19" s="586"/>
      <c r="Z19" s="588"/>
      <c r="AA19" s="589"/>
      <c r="AB19" s="102"/>
      <c r="AC19" s="272"/>
    </row>
    <row r="20" spans="1:29" ht="50.1" customHeight="1">
      <c r="A20" s="267"/>
      <c r="B20" s="380"/>
      <c r="C20" s="521" t="s">
        <v>112</v>
      </c>
      <c r="D20" s="522"/>
      <c r="E20" s="523"/>
      <c r="F20" s="440"/>
      <c r="G20" s="440"/>
      <c r="H20" s="510" t="s">
        <v>99</v>
      </c>
      <c r="I20" s="510"/>
      <c r="J20" s="524"/>
      <c r="K20" s="371"/>
      <c r="L20" s="373"/>
      <c r="M20" s="525" t="s">
        <v>149</v>
      </c>
      <c r="N20" s="439"/>
      <c r="O20" s="439"/>
      <c r="P20" s="440"/>
      <c r="Q20" s="440"/>
      <c r="R20" s="462" t="s">
        <v>87</v>
      </c>
      <c r="S20" s="462"/>
      <c r="T20" s="463"/>
      <c r="U20" s="371"/>
      <c r="V20" s="377"/>
      <c r="W20" s="518"/>
      <c r="X20" s="520"/>
      <c r="Y20" s="586"/>
      <c r="Z20" s="588"/>
      <c r="AA20" s="589"/>
      <c r="AB20" s="102"/>
      <c r="AC20" s="272"/>
    </row>
    <row r="21" spans="1:29" ht="15" customHeight="1">
      <c r="A21" s="267"/>
      <c r="B21" s="380"/>
      <c r="C21" s="410">
        <v>1</v>
      </c>
      <c r="D21" s="4" t="s">
        <v>114</v>
      </c>
      <c r="E21" s="464" t="s">
        <v>51</v>
      </c>
      <c r="F21" s="478"/>
      <c r="G21" s="479"/>
      <c r="H21" s="467" t="s">
        <v>51</v>
      </c>
      <c r="I21" s="1">
        <v>1</v>
      </c>
      <c r="J21" s="408" t="s">
        <v>97</v>
      </c>
      <c r="K21" s="371"/>
      <c r="L21" s="373"/>
      <c r="M21" s="458">
        <v>1</v>
      </c>
      <c r="N21" s="470" t="s">
        <v>11</v>
      </c>
      <c r="O21" s="464" t="s">
        <v>51</v>
      </c>
      <c r="P21" s="478"/>
      <c r="Q21" s="479"/>
      <c r="R21" s="467" t="s">
        <v>51</v>
      </c>
      <c r="S21" s="460">
        <v>1</v>
      </c>
      <c r="T21" s="471" t="s">
        <v>11</v>
      </c>
      <c r="U21" s="371"/>
      <c r="V21" s="377"/>
      <c r="W21" s="452">
        <v>5</v>
      </c>
      <c r="X21" s="472" t="s">
        <v>67</v>
      </c>
      <c r="Y21" s="586"/>
      <c r="Z21" s="588"/>
      <c r="AA21" s="589"/>
      <c r="AB21" s="102"/>
      <c r="AC21" s="272"/>
    </row>
    <row r="22" spans="1:29" ht="15" customHeight="1">
      <c r="A22" s="267"/>
      <c r="B22" s="380"/>
      <c r="C22" s="410">
        <v>2</v>
      </c>
      <c r="D22" s="4" t="s">
        <v>113</v>
      </c>
      <c r="E22" s="465"/>
      <c r="F22" s="478"/>
      <c r="G22" s="479"/>
      <c r="H22" s="468"/>
      <c r="I22" s="1">
        <v>2</v>
      </c>
      <c r="J22" s="408" t="s">
        <v>96</v>
      </c>
      <c r="K22" s="371"/>
      <c r="L22" s="373"/>
      <c r="M22" s="458">
        <v>2</v>
      </c>
      <c r="N22" s="470"/>
      <c r="O22" s="465"/>
      <c r="P22" s="478"/>
      <c r="Q22" s="479"/>
      <c r="R22" s="468"/>
      <c r="S22" s="460">
        <v>2</v>
      </c>
      <c r="T22" s="471"/>
      <c r="U22" s="371"/>
      <c r="V22" s="377"/>
      <c r="W22" s="453"/>
      <c r="X22" s="473"/>
      <c r="Y22" s="586"/>
      <c r="Z22" s="588"/>
      <c r="AA22" s="589"/>
      <c r="AB22" s="102"/>
      <c r="AC22" s="272"/>
    </row>
    <row r="23" spans="1:29" ht="15" customHeight="1">
      <c r="A23" s="267"/>
      <c r="B23" s="380"/>
      <c r="C23" s="410">
        <v>3</v>
      </c>
      <c r="D23" s="4" t="s">
        <v>115</v>
      </c>
      <c r="E23" s="465"/>
      <c r="F23" s="478"/>
      <c r="G23" s="479"/>
      <c r="H23" s="468"/>
      <c r="I23" s="1">
        <v>3</v>
      </c>
      <c r="J23" s="408" t="s">
        <v>98</v>
      </c>
      <c r="K23" s="371"/>
      <c r="L23" s="373"/>
      <c r="M23" s="458">
        <v>2</v>
      </c>
      <c r="N23" s="459" t="s">
        <v>12</v>
      </c>
      <c r="O23" s="465"/>
      <c r="P23" s="478"/>
      <c r="Q23" s="479"/>
      <c r="R23" s="468"/>
      <c r="S23" s="460">
        <v>2</v>
      </c>
      <c r="T23" s="461" t="s">
        <v>12</v>
      </c>
      <c r="U23" s="371"/>
      <c r="V23" s="377"/>
      <c r="W23" s="454"/>
      <c r="X23" s="474"/>
      <c r="Y23" s="586"/>
      <c r="Z23" s="588"/>
      <c r="AA23" s="589"/>
      <c r="AB23" s="102"/>
      <c r="AC23" s="272"/>
    </row>
    <row r="24" spans="1:29" ht="15" customHeight="1">
      <c r="A24" s="267"/>
      <c r="B24" s="380"/>
      <c r="C24" s="410">
        <v>4</v>
      </c>
      <c r="D24" s="4" t="s">
        <v>116</v>
      </c>
      <c r="E24" s="465"/>
      <c r="F24" s="478"/>
      <c r="G24" s="479"/>
      <c r="H24" s="468"/>
      <c r="I24" s="1">
        <v>4</v>
      </c>
      <c r="J24" s="408" t="s">
        <v>58</v>
      </c>
      <c r="K24" s="371"/>
      <c r="L24" s="373"/>
      <c r="M24" s="458">
        <v>4</v>
      </c>
      <c r="N24" s="459"/>
      <c r="O24" s="465"/>
      <c r="P24" s="478"/>
      <c r="Q24" s="479"/>
      <c r="R24" s="468"/>
      <c r="S24" s="460">
        <v>4</v>
      </c>
      <c r="T24" s="461"/>
      <c r="U24" s="371"/>
      <c r="V24" s="377"/>
      <c r="W24" s="452">
        <v>6</v>
      </c>
      <c r="X24" s="472" t="s">
        <v>68</v>
      </c>
      <c r="Y24" s="586"/>
      <c r="Z24" s="588"/>
      <c r="AA24" s="589"/>
      <c r="AB24" s="102"/>
      <c r="AC24" s="272"/>
    </row>
    <row r="25" spans="1:29" ht="12" customHeight="1">
      <c r="A25" s="267"/>
      <c r="B25" s="380">
        <f>IF(F20=2,1,0)</f>
        <v>0</v>
      </c>
      <c r="C25" s="411"/>
      <c r="D25" s="404" t="s">
        <v>124</v>
      </c>
      <c r="E25" s="466"/>
      <c r="F25" s="478"/>
      <c r="G25" s="479"/>
      <c r="H25" s="469"/>
      <c r="I25" s="137"/>
      <c r="J25" s="409" t="s">
        <v>123</v>
      </c>
      <c r="K25" s="374">
        <f>IF(G20=4,1,0)</f>
        <v>0</v>
      </c>
      <c r="L25" s="373">
        <f>IF(P20=2,1,0)</f>
        <v>0</v>
      </c>
      <c r="M25" s="143"/>
      <c r="N25" s="263" t="s">
        <v>126</v>
      </c>
      <c r="O25" s="466"/>
      <c r="P25" s="478"/>
      <c r="Q25" s="479"/>
      <c r="R25" s="469"/>
      <c r="S25" s="137"/>
      <c r="T25" s="264" t="s">
        <v>127</v>
      </c>
      <c r="U25" s="371">
        <f>IF(Q20=1,1,0)</f>
        <v>0</v>
      </c>
      <c r="V25" s="377"/>
      <c r="W25" s="453"/>
      <c r="X25" s="473"/>
      <c r="Y25" s="586"/>
      <c r="Z25" s="588"/>
      <c r="AA25" s="589"/>
      <c r="AB25" s="102"/>
      <c r="AC25" s="272"/>
    </row>
    <row r="26" spans="1:29" ht="50.1" customHeight="1">
      <c r="A26" s="267"/>
      <c r="B26" s="380"/>
      <c r="C26" s="530" t="s">
        <v>137</v>
      </c>
      <c r="D26" s="531"/>
      <c r="E26" s="531"/>
      <c r="F26" s="440"/>
      <c r="G26" s="440"/>
      <c r="H26" s="532" t="s">
        <v>141</v>
      </c>
      <c r="I26" s="533"/>
      <c r="J26" s="534"/>
      <c r="K26" s="371"/>
      <c r="L26" s="373"/>
      <c r="M26" s="525" t="s">
        <v>111</v>
      </c>
      <c r="N26" s="439"/>
      <c r="O26" s="439"/>
      <c r="P26" s="440"/>
      <c r="Q26" s="440"/>
      <c r="R26" s="460" t="s">
        <v>117</v>
      </c>
      <c r="S26" s="460"/>
      <c r="T26" s="526"/>
      <c r="U26" s="371"/>
      <c r="V26" s="377"/>
      <c r="W26" s="454"/>
      <c r="X26" s="473"/>
      <c r="Y26" s="586"/>
      <c r="Z26" s="588"/>
      <c r="AA26" s="589"/>
      <c r="AB26" s="102"/>
      <c r="AC26" s="272"/>
    </row>
    <row r="27" spans="1:29" ht="15" customHeight="1">
      <c r="A27" s="267"/>
      <c r="B27" s="380"/>
      <c r="C27" s="407">
        <v>1</v>
      </c>
      <c r="D27" s="280" t="s">
        <v>133</v>
      </c>
      <c r="E27" s="527" t="s">
        <v>51</v>
      </c>
      <c r="F27" s="478"/>
      <c r="G27" s="479"/>
      <c r="H27" s="467" t="s">
        <v>51</v>
      </c>
      <c r="I27" s="403">
        <v>1</v>
      </c>
      <c r="J27" s="412" t="s">
        <v>142</v>
      </c>
      <c r="K27" s="371"/>
      <c r="L27" s="373"/>
      <c r="M27" s="458">
        <v>1</v>
      </c>
      <c r="N27" s="470" t="s">
        <v>11</v>
      </c>
      <c r="O27" s="464" t="s">
        <v>51</v>
      </c>
      <c r="P27" s="478"/>
      <c r="Q27" s="479"/>
      <c r="R27" s="467" t="s">
        <v>51</v>
      </c>
      <c r="S27" s="460">
        <v>1</v>
      </c>
      <c r="T27" s="471" t="s">
        <v>11</v>
      </c>
      <c r="U27" s="371"/>
      <c r="V27" s="377"/>
      <c r="W27" s="895">
        <v>7</v>
      </c>
      <c r="X27" s="897" t="s">
        <v>69</v>
      </c>
      <c r="Y27" s="586"/>
      <c r="Z27" s="588"/>
      <c r="AA27" s="589"/>
      <c r="AB27" s="102"/>
      <c r="AC27" s="272"/>
    </row>
    <row r="28" spans="1:29" ht="15" customHeight="1">
      <c r="A28" s="267"/>
      <c r="B28" s="380"/>
      <c r="C28" s="407">
        <v>2</v>
      </c>
      <c r="D28" s="280" t="s">
        <v>134</v>
      </c>
      <c r="E28" s="528"/>
      <c r="F28" s="478"/>
      <c r="G28" s="479"/>
      <c r="H28" s="468"/>
      <c r="I28" s="403">
        <v>2</v>
      </c>
      <c r="J28" s="412" t="s">
        <v>134</v>
      </c>
      <c r="K28" s="371"/>
      <c r="L28" s="373"/>
      <c r="M28" s="458">
        <v>2</v>
      </c>
      <c r="N28" s="470"/>
      <c r="O28" s="465"/>
      <c r="P28" s="478"/>
      <c r="Q28" s="479"/>
      <c r="R28" s="468"/>
      <c r="S28" s="460">
        <v>2</v>
      </c>
      <c r="T28" s="471"/>
      <c r="U28" s="371"/>
      <c r="V28" s="377"/>
      <c r="W28" s="896"/>
      <c r="X28" s="898"/>
      <c r="Y28" s="586"/>
      <c r="Z28" s="588"/>
      <c r="AA28" s="589"/>
      <c r="AB28" s="102"/>
      <c r="AC28" s="272"/>
    </row>
    <row r="29" spans="1:29" ht="15" customHeight="1">
      <c r="A29" s="267"/>
      <c r="B29" s="380"/>
      <c r="C29" s="407">
        <v>3</v>
      </c>
      <c r="D29" s="281" t="s">
        <v>136</v>
      </c>
      <c r="E29" s="528"/>
      <c r="F29" s="478"/>
      <c r="G29" s="479"/>
      <c r="H29" s="468"/>
      <c r="I29" s="403">
        <v>3</v>
      </c>
      <c r="J29" s="413" t="s">
        <v>133</v>
      </c>
      <c r="K29" s="371"/>
      <c r="L29" s="373"/>
      <c r="M29" s="458">
        <v>2</v>
      </c>
      <c r="N29" s="459" t="s">
        <v>12</v>
      </c>
      <c r="O29" s="465"/>
      <c r="P29" s="478"/>
      <c r="Q29" s="479"/>
      <c r="R29" s="468"/>
      <c r="S29" s="460">
        <v>2</v>
      </c>
      <c r="T29" s="461" t="s">
        <v>12</v>
      </c>
      <c r="U29" s="371"/>
      <c r="V29" s="377"/>
      <c r="W29" s="637">
        <v>8</v>
      </c>
      <c r="X29" s="897" t="s">
        <v>74</v>
      </c>
      <c r="Y29" s="586"/>
      <c r="Z29" s="588"/>
      <c r="AA29" s="589"/>
      <c r="AB29" s="102"/>
      <c r="AC29" s="272"/>
    </row>
    <row r="30" spans="1:29" ht="15" customHeight="1">
      <c r="A30" s="267"/>
      <c r="B30" s="380"/>
      <c r="C30" s="407">
        <v>4</v>
      </c>
      <c r="D30" s="280" t="s">
        <v>135</v>
      </c>
      <c r="E30" s="528"/>
      <c r="F30" s="478"/>
      <c r="G30" s="479"/>
      <c r="H30" s="468"/>
      <c r="I30" s="403">
        <v>4</v>
      </c>
      <c r="J30" s="412" t="s">
        <v>140</v>
      </c>
      <c r="K30" s="371"/>
      <c r="L30" s="373"/>
      <c r="M30" s="458">
        <v>4</v>
      </c>
      <c r="N30" s="459"/>
      <c r="O30" s="465"/>
      <c r="P30" s="478"/>
      <c r="Q30" s="479"/>
      <c r="R30" s="468"/>
      <c r="S30" s="460">
        <v>4</v>
      </c>
      <c r="T30" s="461"/>
      <c r="U30" s="371"/>
      <c r="V30" s="377"/>
      <c r="W30" s="536"/>
      <c r="X30" s="898"/>
      <c r="Y30" s="586"/>
      <c r="Z30" s="588"/>
      <c r="AA30" s="589"/>
      <c r="AB30" s="102"/>
      <c r="AC30" s="272"/>
    </row>
    <row r="31" spans="1:29" ht="12" customHeight="1">
      <c r="A31" s="267"/>
      <c r="B31" s="380">
        <f>IF(F26=1,1,0)</f>
        <v>0</v>
      </c>
      <c r="C31" s="411"/>
      <c r="D31" s="404" t="s">
        <v>125</v>
      </c>
      <c r="E31" s="529"/>
      <c r="F31" s="478"/>
      <c r="G31" s="479"/>
      <c r="H31" s="469"/>
      <c r="I31" s="137"/>
      <c r="J31" s="409" t="s">
        <v>3</v>
      </c>
      <c r="K31" s="374">
        <f>IF(G26=1,1,0)</f>
        <v>0</v>
      </c>
      <c r="L31" s="373">
        <f>IF(P26=1,1,0)</f>
        <v>0</v>
      </c>
      <c r="M31" s="143"/>
      <c r="N31" s="263" t="s">
        <v>131</v>
      </c>
      <c r="O31" s="466"/>
      <c r="P31" s="478"/>
      <c r="Q31" s="479"/>
      <c r="R31" s="469"/>
      <c r="S31" s="137"/>
      <c r="T31" s="264" t="s">
        <v>132</v>
      </c>
      <c r="U31" s="371">
        <f>IF(Q26=1,1,0)</f>
        <v>0</v>
      </c>
      <c r="V31" s="377"/>
      <c r="W31" s="453">
        <v>9</v>
      </c>
      <c r="X31" s="541" t="s">
        <v>76</v>
      </c>
      <c r="Y31" s="586"/>
      <c r="Z31" s="588"/>
      <c r="AA31" s="589"/>
      <c r="AB31" s="102"/>
      <c r="AC31" s="272"/>
    </row>
    <row r="32" spans="1:29" ht="20.100000000000001" customHeight="1">
      <c r="A32" s="267"/>
      <c r="B32" s="380"/>
      <c r="C32" s="438" t="s">
        <v>95</v>
      </c>
      <c r="D32" s="439"/>
      <c r="E32" s="439"/>
      <c r="F32" s="440"/>
      <c r="G32" s="440"/>
      <c r="H32" s="510" t="s">
        <v>143</v>
      </c>
      <c r="I32" s="510"/>
      <c r="J32" s="524"/>
      <c r="K32" s="371"/>
      <c r="L32" s="373"/>
      <c r="M32" s="458" t="s">
        <v>562</v>
      </c>
      <c r="N32" s="545"/>
      <c r="O32" s="545"/>
      <c r="P32" s="440"/>
      <c r="Q32" s="440"/>
      <c r="R32" s="510" t="s">
        <v>148</v>
      </c>
      <c r="S32" s="510"/>
      <c r="T32" s="511"/>
      <c r="U32" s="371"/>
      <c r="V32" s="377"/>
      <c r="W32" s="454"/>
      <c r="X32" s="542"/>
      <c r="Y32" s="586"/>
      <c r="Z32" s="588"/>
      <c r="AA32" s="589"/>
      <c r="AB32" s="102"/>
      <c r="AC32" s="272"/>
    </row>
    <row r="33" spans="1:29" ht="15" customHeight="1">
      <c r="A33" s="267"/>
      <c r="B33" s="380"/>
      <c r="C33" s="410">
        <v>1</v>
      </c>
      <c r="D33" s="48" t="s">
        <v>91</v>
      </c>
      <c r="E33" s="464" t="s">
        <v>51</v>
      </c>
      <c r="F33" s="478"/>
      <c r="G33" s="479"/>
      <c r="H33" s="467" t="s">
        <v>51</v>
      </c>
      <c r="I33" s="1">
        <v>1</v>
      </c>
      <c r="J33" s="414" t="s">
        <v>147</v>
      </c>
      <c r="K33" s="371"/>
      <c r="L33" s="373"/>
      <c r="M33" s="458">
        <v>1</v>
      </c>
      <c r="N33" s="470" t="s">
        <v>11</v>
      </c>
      <c r="O33" s="464" t="s">
        <v>51</v>
      </c>
      <c r="P33" s="478"/>
      <c r="Q33" s="479"/>
      <c r="R33" s="467" t="s">
        <v>51</v>
      </c>
      <c r="S33" s="460">
        <v>1</v>
      </c>
      <c r="T33" s="471" t="s">
        <v>11</v>
      </c>
      <c r="U33" s="371"/>
      <c r="V33" s="377"/>
      <c r="W33" s="535">
        <v>10</v>
      </c>
      <c r="X33" s="537" t="s">
        <v>80</v>
      </c>
      <c r="Y33" s="586"/>
      <c r="Z33" s="588"/>
      <c r="AA33" s="589"/>
      <c r="AB33" s="102"/>
      <c r="AC33" s="272"/>
    </row>
    <row r="34" spans="1:29" ht="15" customHeight="1">
      <c r="A34" s="267"/>
      <c r="B34" s="380"/>
      <c r="C34" s="410">
        <v>2</v>
      </c>
      <c r="D34" s="48" t="s">
        <v>92</v>
      </c>
      <c r="E34" s="465"/>
      <c r="F34" s="478"/>
      <c r="G34" s="479"/>
      <c r="H34" s="468"/>
      <c r="I34" s="1">
        <v>2</v>
      </c>
      <c r="J34" s="414" t="s">
        <v>146</v>
      </c>
      <c r="K34" s="371"/>
      <c r="L34" s="373"/>
      <c r="M34" s="458">
        <v>2</v>
      </c>
      <c r="N34" s="470"/>
      <c r="O34" s="465"/>
      <c r="P34" s="478"/>
      <c r="Q34" s="479"/>
      <c r="R34" s="468"/>
      <c r="S34" s="460">
        <v>2</v>
      </c>
      <c r="T34" s="471"/>
      <c r="U34" s="371"/>
      <c r="V34" s="377"/>
      <c r="W34" s="535"/>
      <c r="X34" s="537"/>
      <c r="Y34" s="586"/>
      <c r="Z34" s="588"/>
      <c r="AA34" s="589"/>
      <c r="AB34" s="102"/>
      <c r="AC34" s="272"/>
    </row>
    <row r="35" spans="1:29" ht="15" customHeight="1">
      <c r="A35" s="267"/>
      <c r="B35" s="380"/>
      <c r="C35" s="410">
        <v>3</v>
      </c>
      <c r="D35" s="48" t="s">
        <v>93</v>
      </c>
      <c r="E35" s="465"/>
      <c r="F35" s="478"/>
      <c r="G35" s="479"/>
      <c r="H35" s="468"/>
      <c r="I35" s="1">
        <v>3</v>
      </c>
      <c r="J35" s="414" t="s">
        <v>145</v>
      </c>
      <c r="K35" s="371"/>
      <c r="L35" s="373"/>
      <c r="M35" s="458">
        <v>2</v>
      </c>
      <c r="N35" s="459" t="s">
        <v>12</v>
      </c>
      <c r="O35" s="465"/>
      <c r="P35" s="478"/>
      <c r="Q35" s="479"/>
      <c r="R35" s="468"/>
      <c r="S35" s="460">
        <v>2</v>
      </c>
      <c r="T35" s="461" t="s">
        <v>12</v>
      </c>
      <c r="U35" s="371"/>
      <c r="V35" s="377"/>
      <c r="W35" s="536"/>
      <c r="X35" s="538"/>
      <c r="Y35" s="586"/>
      <c r="Z35" s="588"/>
      <c r="AA35" s="589"/>
      <c r="AB35" s="102"/>
      <c r="AC35" s="272"/>
    </row>
    <row r="36" spans="1:29" ht="15" customHeight="1">
      <c r="A36" s="267"/>
      <c r="B36" s="380">
        <f>IF(F32=4,1,0)</f>
        <v>0</v>
      </c>
      <c r="C36" s="410">
        <v>4</v>
      </c>
      <c r="D36" s="48" t="s">
        <v>94</v>
      </c>
      <c r="E36" s="465"/>
      <c r="F36" s="478"/>
      <c r="G36" s="479"/>
      <c r="H36" s="468"/>
      <c r="I36" s="1">
        <v>4</v>
      </c>
      <c r="J36" s="414" t="s">
        <v>144</v>
      </c>
      <c r="K36" s="374">
        <f>IF(G32=4,1,0)</f>
        <v>0</v>
      </c>
      <c r="L36" s="373">
        <f>IF(P32=2,1,0)</f>
        <v>0</v>
      </c>
      <c r="M36" s="458">
        <v>4</v>
      </c>
      <c r="N36" s="459"/>
      <c r="O36" s="465"/>
      <c r="P36" s="478"/>
      <c r="Q36" s="479"/>
      <c r="R36" s="468"/>
      <c r="S36" s="460">
        <v>4</v>
      </c>
      <c r="T36" s="461"/>
      <c r="U36" s="371">
        <f>IF(Q32=1,1,0)</f>
        <v>0</v>
      </c>
      <c r="V36" s="377"/>
      <c r="W36" s="546">
        <v>11</v>
      </c>
      <c r="X36" s="548" t="s">
        <v>81</v>
      </c>
      <c r="Y36" s="586"/>
      <c r="Z36" s="588"/>
      <c r="AA36" s="589"/>
      <c r="AB36" s="102"/>
      <c r="AC36" s="272"/>
    </row>
    <row r="37" spans="1:29" ht="12" customHeight="1" thickBot="1">
      <c r="A37" s="267"/>
      <c r="B37" s="380"/>
      <c r="C37" s="415"/>
      <c r="D37" s="416"/>
      <c r="E37" s="539"/>
      <c r="F37" s="543"/>
      <c r="G37" s="544"/>
      <c r="H37" s="540"/>
      <c r="I37" s="417"/>
      <c r="J37" s="418"/>
      <c r="K37" s="22"/>
      <c r="L37" s="21"/>
      <c r="M37" s="27"/>
      <c r="N37" s="28"/>
      <c r="O37" s="466"/>
      <c r="P37" s="478"/>
      <c r="Q37" s="479"/>
      <c r="R37" s="469"/>
      <c r="S37" s="144"/>
      <c r="T37" s="29"/>
      <c r="U37" s="371"/>
      <c r="V37" s="377"/>
      <c r="W37" s="547"/>
      <c r="X37" s="549"/>
      <c r="Y37" s="586"/>
      <c r="Z37" s="588"/>
      <c r="AA37" s="589"/>
      <c r="AB37" s="102"/>
      <c r="AC37" s="272"/>
    </row>
    <row r="38" spans="1:29" ht="24.95" customHeight="1" thickBot="1">
      <c r="A38" s="267"/>
      <c r="B38" s="71"/>
      <c r="C38" s="50"/>
      <c r="D38" s="572" t="s">
        <v>55</v>
      </c>
      <c r="E38" s="572"/>
      <c r="F38" s="572"/>
      <c r="G38" s="572"/>
      <c r="H38" s="572"/>
      <c r="I38" s="572"/>
      <c r="J38" s="572"/>
      <c r="K38" s="573">
        <f>SUM(L36,U36,K36,B36,B31,K31,L31,U31,U25,U18,U13,L13,L18,L25,K25,K19,K13,B13,B19,B25)</f>
        <v>0</v>
      </c>
      <c r="L38" s="574"/>
      <c r="M38" s="211"/>
      <c r="N38" s="575" t="s">
        <v>55</v>
      </c>
      <c r="O38" s="575"/>
      <c r="P38" s="575"/>
      <c r="Q38" s="575"/>
      <c r="R38" s="575"/>
      <c r="S38" s="575"/>
      <c r="T38" s="576"/>
      <c r="U38" s="371"/>
      <c r="V38" s="378"/>
      <c r="W38" s="261">
        <v>12</v>
      </c>
      <c r="X38" s="279" t="s">
        <v>138</v>
      </c>
      <c r="Y38" s="587"/>
      <c r="Z38" s="590"/>
      <c r="AA38" s="591"/>
      <c r="AB38" s="102"/>
      <c r="AC38" s="272"/>
    </row>
    <row r="39" spans="1:29" ht="23.25">
      <c r="A39" s="135"/>
      <c r="B39" s="136"/>
      <c r="C39" s="135"/>
      <c r="D39" s="135"/>
      <c r="E39" s="135"/>
      <c r="F39" s="135"/>
      <c r="G39" s="135"/>
      <c r="H39" s="135"/>
      <c r="I39" s="135"/>
      <c r="J39" s="363"/>
      <c r="K39" s="577"/>
      <c r="L39" s="578"/>
      <c r="M39" s="581"/>
      <c r="N39" s="582"/>
      <c r="O39" s="135"/>
      <c r="P39" s="135"/>
      <c r="Q39" s="135"/>
      <c r="R39" s="135"/>
      <c r="S39" s="135"/>
      <c r="T39" s="135"/>
      <c r="U39" s="135"/>
      <c r="V39" s="135"/>
      <c r="W39" s="135"/>
      <c r="X39" s="135"/>
      <c r="Y39" s="135"/>
      <c r="Z39" s="135"/>
      <c r="AA39" s="135"/>
      <c r="AB39" s="267"/>
      <c r="AC39" s="272"/>
    </row>
    <row r="40" spans="1:29" ht="15" thickBot="1">
      <c r="A40" s="135"/>
      <c r="B40" s="136"/>
      <c r="C40" s="135"/>
      <c r="D40" s="135"/>
      <c r="E40" s="135"/>
      <c r="F40" s="135"/>
      <c r="G40" s="135"/>
      <c r="H40" s="135"/>
      <c r="I40" s="135"/>
      <c r="J40" s="135"/>
      <c r="K40" s="579"/>
      <c r="L40" s="580"/>
      <c r="M40" s="583"/>
      <c r="N40" s="584"/>
      <c r="O40" s="135"/>
      <c r="P40" s="135"/>
      <c r="Q40" s="135"/>
      <c r="R40" s="135"/>
      <c r="S40" s="135"/>
      <c r="T40" s="135"/>
      <c r="U40" s="135"/>
      <c r="V40" s="135"/>
      <c r="W40" s="135"/>
      <c r="X40" s="135"/>
      <c r="Y40" s="135"/>
      <c r="Z40" s="135"/>
      <c r="AA40" s="135"/>
      <c r="AB40" s="267"/>
      <c r="AC40" s="272"/>
    </row>
    <row r="41" spans="1:29">
      <c r="A41" s="135"/>
      <c r="B41" s="136"/>
      <c r="C41" s="135"/>
      <c r="D41" s="135"/>
      <c r="E41" s="135"/>
      <c r="F41" s="135"/>
      <c r="G41" s="135"/>
      <c r="H41" s="135"/>
      <c r="I41" s="135"/>
      <c r="J41" s="135"/>
      <c r="K41" s="135"/>
      <c r="L41" s="135"/>
      <c r="M41" s="364"/>
      <c r="N41" s="364"/>
      <c r="O41" s="135"/>
      <c r="P41" s="135"/>
      <c r="Q41" s="135"/>
      <c r="R41" s="135"/>
      <c r="S41" s="135"/>
      <c r="T41" s="135"/>
      <c r="U41" s="135"/>
      <c r="V41" s="135"/>
      <c r="W41" s="135"/>
      <c r="X41" s="135"/>
      <c r="Y41" s="135"/>
      <c r="Z41" s="135"/>
      <c r="AA41" s="135"/>
      <c r="AB41" s="267"/>
      <c r="AC41" s="272"/>
    </row>
    <row r="42" spans="1:29" ht="15" thickBot="1">
      <c r="A42" s="135"/>
      <c r="B42" s="136"/>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267"/>
      <c r="AC42" s="272"/>
    </row>
    <row r="43" spans="1:29" ht="15" customHeight="1">
      <c r="A43" s="267"/>
      <c r="B43" s="173"/>
      <c r="C43" s="563" t="s">
        <v>10</v>
      </c>
      <c r="D43" s="563"/>
      <c r="E43" s="563"/>
      <c r="F43" s="563"/>
      <c r="G43" s="563"/>
      <c r="H43" s="563"/>
      <c r="I43" s="563"/>
      <c r="J43" s="563">
        <v>2</v>
      </c>
      <c r="K43" s="148"/>
      <c r="L43" s="149"/>
      <c r="M43" s="566" t="s">
        <v>10</v>
      </c>
      <c r="N43" s="566"/>
      <c r="O43" s="566"/>
      <c r="P43" s="566"/>
      <c r="Q43" s="566"/>
      <c r="R43" s="566"/>
      <c r="S43" s="566"/>
      <c r="T43" s="563">
        <v>2</v>
      </c>
      <c r="U43" s="150"/>
      <c r="V43" s="149"/>
      <c r="W43" s="568" t="s">
        <v>10</v>
      </c>
      <c r="X43" s="568"/>
      <c r="Y43" s="151"/>
      <c r="Z43" s="570">
        <v>2</v>
      </c>
      <c r="AA43" s="570"/>
      <c r="AB43" s="152"/>
      <c r="AC43" s="272"/>
    </row>
    <row r="44" spans="1:29" ht="15" customHeight="1">
      <c r="A44" s="267"/>
      <c r="B44" s="174"/>
      <c r="C44" s="564"/>
      <c r="D44" s="564"/>
      <c r="E44" s="564"/>
      <c r="F44" s="564"/>
      <c r="G44" s="564"/>
      <c r="H44" s="564"/>
      <c r="I44" s="564"/>
      <c r="J44" s="564"/>
      <c r="K44" s="153"/>
      <c r="L44" s="154"/>
      <c r="M44" s="567"/>
      <c r="N44" s="567"/>
      <c r="O44" s="567"/>
      <c r="P44" s="567"/>
      <c r="Q44" s="567"/>
      <c r="R44" s="567"/>
      <c r="S44" s="567"/>
      <c r="T44" s="564"/>
      <c r="U44" s="155"/>
      <c r="V44" s="154"/>
      <c r="W44" s="569"/>
      <c r="X44" s="569"/>
      <c r="Y44" s="156"/>
      <c r="Z44" s="571"/>
      <c r="AA44" s="571"/>
      <c r="AB44" s="157"/>
      <c r="AC44" s="274"/>
    </row>
    <row r="45" spans="1:29" ht="23.25" customHeight="1" thickBot="1">
      <c r="A45" s="267"/>
      <c r="B45" s="174"/>
      <c r="C45" s="565"/>
      <c r="D45" s="565"/>
      <c r="E45" s="565"/>
      <c r="F45" s="565"/>
      <c r="G45" s="565"/>
      <c r="H45" s="565"/>
      <c r="I45" s="565"/>
      <c r="J45" s="565"/>
      <c r="K45" s="158"/>
      <c r="L45" s="159"/>
      <c r="M45" s="567"/>
      <c r="N45" s="567"/>
      <c r="O45" s="567"/>
      <c r="P45" s="567"/>
      <c r="Q45" s="567"/>
      <c r="R45" s="567"/>
      <c r="S45" s="567"/>
      <c r="T45" s="564"/>
      <c r="U45" s="160"/>
      <c r="V45" s="161"/>
      <c r="W45" s="569"/>
      <c r="X45" s="569"/>
      <c r="Y45" s="162"/>
      <c r="Z45" s="571"/>
      <c r="AA45" s="571"/>
      <c r="AB45" s="163"/>
      <c r="AC45" s="274"/>
    </row>
    <row r="46" spans="1:29" ht="15" customHeight="1">
      <c r="A46" s="267"/>
      <c r="B46" s="214"/>
      <c r="C46" s="550" t="s">
        <v>188</v>
      </c>
      <c r="D46" s="551"/>
      <c r="E46" s="46"/>
      <c r="F46" s="46"/>
      <c r="G46" s="46"/>
      <c r="H46" s="46"/>
      <c r="I46" s="46"/>
      <c r="J46" s="142" t="s">
        <v>189</v>
      </c>
      <c r="K46" s="215"/>
      <c r="L46" s="216"/>
      <c r="M46" s="552" t="s">
        <v>188</v>
      </c>
      <c r="N46" s="553"/>
      <c r="O46" s="553"/>
      <c r="P46" s="172"/>
      <c r="Q46" s="172"/>
      <c r="R46" s="553" t="s">
        <v>190</v>
      </c>
      <c r="S46" s="553"/>
      <c r="T46" s="554"/>
      <c r="U46" s="215"/>
      <c r="V46" s="217"/>
      <c r="W46" s="446" t="s">
        <v>5</v>
      </c>
      <c r="X46" s="555"/>
      <c r="Y46" s="87"/>
      <c r="Z46" s="432" t="s">
        <v>43</v>
      </c>
      <c r="AA46" s="433"/>
      <c r="AB46" s="163"/>
      <c r="AC46" s="274"/>
    </row>
    <row r="47" spans="1:29" ht="54.95" customHeight="1">
      <c r="A47" s="267"/>
      <c r="B47" s="381"/>
      <c r="C47" s="558" t="s">
        <v>156</v>
      </c>
      <c r="D47" s="545"/>
      <c r="E47" s="545"/>
      <c r="F47" s="440"/>
      <c r="G47" s="440"/>
      <c r="H47" s="559" t="s">
        <v>157</v>
      </c>
      <c r="I47" s="462"/>
      <c r="J47" s="560"/>
      <c r="K47" s="383"/>
      <c r="L47" s="384"/>
      <c r="M47" s="561" t="s">
        <v>168</v>
      </c>
      <c r="N47" s="562"/>
      <c r="O47" s="562"/>
      <c r="P47" s="440"/>
      <c r="Q47" s="440"/>
      <c r="R47" s="614" t="s">
        <v>169</v>
      </c>
      <c r="S47" s="614"/>
      <c r="T47" s="615"/>
      <c r="U47" s="383"/>
      <c r="V47" s="217"/>
      <c r="W47" s="448"/>
      <c r="X47" s="556"/>
      <c r="Y47" s="85"/>
      <c r="Z47" s="434"/>
      <c r="AA47" s="435"/>
      <c r="AB47" s="163"/>
      <c r="AC47" s="272"/>
    </row>
    <row r="48" spans="1:29" ht="15" customHeight="1">
      <c r="A48" s="267"/>
      <c r="B48" s="381"/>
      <c r="C48" s="47">
        <v>1</v>
      </c>
      <c r="D48" s="4" t="s">
        <v>165</v>
      </c>
      <c r="E48" s="616" t="s">
        <v>51</v>
      </c>
      <c r="F48" s="440"/>
      <c r="G48" s="440"/>
      <c r="H48" s="467" t="s">
        <v>51</v>
      </c>
      <c r="I48" s="1">
        <v>1</v>
      </c>
      <c r="J48" s="48" t="s">
        <v>161</v>
      </c>
      <c r="K48" s="383"/>
      <c r="L48" s="384"/>
      <c r="M48" s="610">
        <v>1</v>
      </c>
      <c r="N48" s="618" t="s">
        <v>11</v>
      </c>
      <c r="O48" s="619" t="s">
        <v>51</v>
      </c>
      <c r="P48" s="478"/>
      <c r="Q48" s="440"/>
      <c r="R48" s="527" t="s">
        <v>51</v>
      </c>
      <c r="S48" s="612">
        <v>1</v>
      </c>
      <c r="T48" s="609" t="s">
        <v>11</v>
      </c>
      <c r="U48" s="383"/>
      <c r="V48" s="217"/>
      <c r="W48" s="448"/>
      <c r="X48" s="556"/>
      <c r="Y48" s="85"/>
      <c r="Z48" s="434"/>
      <c r="AA48" s="435"/>
      <c r="AB48" s="163"/>
      <c r="AC48" s="272"/>
    </row>
    <row r="49" spans="1:29" ht="15" customHeight="1">
      <c r="A49" s="267"/>
      <c r="B49" s="381"/>
      <c r="C49" s="47">
        <v>2</v>
      </c>
      <c r="D49" s="4" t="s">
        <v>164</v>
      </c>
      <c r="E49" s="617"/>
      <c r="F49" s="440"/>
      <c r="G49" s="440"/>
      <c r="H49" s="468"/>
      <c r="I49" s="1">
        <v>2</v>
      </c>
      <c r="J49" s="48" t="s">
        <v>158</v>
      </c>
      <c r="K49" s="383"/>
      <c r="L49" s="384"/>
      <c r="M49" s="610"/>
      <c r="N49" s="618"/>
      <c r="O49" s="620"/>
      <c r="P49" s="478"/>
      <c r="Q49" s="440"/>
      <c r="R49" s="528"/>
      <c r="S49" s="612"/>
      <c r="T49" s="609"/>
      <c r="U49" s="383"/>
      <c r="V49" s="217"/>
      <c r="W49" s="450"/>
      <c r="X49" s="557"/>
      <c r="Y49" s="86"/>
      <c r="Z49" s="436"/>
      <c r="AA49" s="437"/>
      <c r="AB49" s="164"/>
      <c r="AC49" s="272"/>
    </row>
    <row r="50" spans="1:29" ht="15" customHeight="1">
      <c r="A50" s="267"/>
      <c r="B50" s="381"/>
      <c r="C50" s="47">
        <v>3</v>
      </c>
      <c r="D50" s="4" t="s">
        <v>163</v>
      </c>
      <c r="E50" s="617"/>
      <c r="F50" s="440"/>
      <c r="G50" s="440"/>
      <c r="H50" s="468"/>
      <c r="I50" s="1">
        <v>3</v>
      </c>
      <c r="J50" s="48" t="s">
        <v>159</v>
      </c>
      <c r="K50" s="383"/>
      <c r="L50" s="384"/>
      <c r="M50" s="610">
        <v>2</v>
      </c>
      <c r="N50" s="611" t="s">
        <v>12</v>
      </c>
      <c r="O50" s="620"/>
      <c r="P50" s="478"/>
      <c r="Q50" s="440"/>
      <c r="R50" s="528"/>
      <c r="S50" s="612">
        <v>2</v>
      </c>
      <c r="T50" s="613" t="s">
        <v>12</v>
      </c>
      <c r="U50" s="383"/>
      <c r="V50" s="217"/>
      <c r="W50" s="452">
        <v>13</v>
      </c>
      <c r="X50" s="624" t="s">
        <v>150</v>
      </c>
      <c r="Y50" s="594">
        <v>14</v>
      </c>
      <c r="Z50" s="598" t="str">
        <f>VLOOKUP(Y50,H710:J720,3,TRUE)</f>
        <v xml:space="preserve">ينقصها الدليل العلمي..التعميم والتسرع في غير محله...عدم معرفة ماهية الإنسان البدائي وتشبيهه بالمجرم...الجهل بقوانين الوراثة..إنكار لعامل البيئة والظروف
الاجتماعية في نشأة الجريمة
</v>
      </c>
      <c r="AA50" s="599"/>
      <c r="AB50" s="164"/>
      <c r="AC50" s="272"/>
    </row>
    <row r="51" spans="1:29" ht="15" customHeight="1">
      <c r="A51" s="267"/>
      <c r="B51" s="381">
        <f>IF(F47=4,1,0)</f>
        <v>0</v>
      </c>
      <c r="C51" s="47">
        <v>4</v>
      </c>
      <c r="D51" s="4" t="s">
        <v>162</v>
      </c>
      <c r="E51" s="617"/>
      <c r="F51" s="440"/>
      <c r="G51" s="440"/>
      <c r="H51" s="468"/>
      <c r="I51" s="1">
        <v>4</v>
      </c>
      <c r="J51" s="48" t="s">
        <v>160</v>
      </c>
      <c r="K51" s="383">
        <f>IF(G47=4,1,0)</f>
        <v>0</v>
      </c>
      <c r="L51" s="384">
        <f>IF(P47=1,1,0)</f>
        <v>0</v>
      </c>
      <c r="M51" s="610"/>
      <c r="N51" s="611"/>
      <c r="O51" s="620"/>
      <c r="P51" s="478"/>
      <c r="Q51" s="440"/>
      <c r="R51" s="528"/>
      <c r="S51" s="612"/>
      <c r="T51" s="613"/>
      <c r="U51" s="383">
        <f>IF(Q47=2,1,0)</f>
        <v>0</v>
      </c>
      <c r="V51" s="217"/>
      <c r="W51" s="453"/>
      <c r="X51" s="625"/>
      <c r="Y51" s="595"/>
      <c r="Z51" s="600"/>
      <c r="AA51" s="601"/>
      <c r="AB51" s="164"/>
      <c r="AC51" s="272"/>
    </row>
    <row r="52" spans="1:29" ht="15" customHeight="1">
      <c r="A52" s="267"/>
      <c r="B52" s="381"/>
      <c r="C52" s="604" t="s">
        <v>171</v>
      </c>
      <c r="D52" s="593"/>
      <c r="E52" s="466"/>
      <c r="F52" s="440"/>
      <c r="G52" s="440"/>
      <c r="H52" s="469"/>
      <c r="I52" s="137"/>
      <c r="J52" s="265" t="s">
        <v>174</v>
      </c>
      <c r="K52" s="383"/>
      <c r="L52" s="384"/>
      <c r="M52" s="170"/>
      <c r="N52" s="263" t="s">
        <v>170</v>
      </c>
      <c r="O52" s="621"/>
      <c r="P52" s="478"/>
      <c r="Q52" s="440"/>
      <c r="R52" s="529"/>
      <c r="S52" s="176"/>
      <c r="T52" s="264" t="s">
        <v>175</v>
      </c>
      <c r="U52" s="383"/>
      <c r="V52" s="217"/>
      <c r="W52" s="454"/>
      <c r="X52" s="626"/>
      <c r="Y52" s="595"/>
      <c r="Z52" s="600"/>
      <c r="AA52" s="601"/>
      <c r="AB52" s="164"/>
      <c r="AC52" s="272"/>
    </row>
    <row r="53" spans="1:29" ht="39.950000000000003" customHeight="1">
      <c r="A53" s="267"/>
      <c r="B53" s="381"/>
      <c r="C53" s="605" t="s">
        <v>191</v>
      </c>
      <c r="D53" s="439"/>
      <c r="E53" s="439"/>
      <c r="F53" s="440"/>
      <c r="G53" s="440"/>
      <c r="H53" s="460" t="s">
        <v>195</v>
      </c>
      <c r="I53" s="460"/>
      <c r="J53" s="606"/>
      <c r="K53" s="383"/>
      <c r="L53" s="384"/>
      <c r="M53" s="607" t="s">
        <v>184</v>
      </c>
      <c r="N53" s="608"/>
      <c r="O53" s="608"/>
      <c r="P53" s="440"/>
      <c r="Q53" s="440"/>
      <c r="R53" s="612" t="s">
        <v>205</v>
      </c>
      <c r="S53" s="612"/>
      <c r="T53" s="623"/>
      <c r="U53" s="383"/>
      <c r="V53" s="217"/>
      <c r="W53" s="13">
        <v>14</v>
      </c>
      <c r="X53" s="285" t="s">
        <v>153</v>
      </c>
      <c r="Y53" s="595"/>
      <c r="Z53" s="600"/>
      <c r="AA53" s="601"/>
      <c r="AB53" s="164"/>
      <c r="AC53" s="272"/>
    </row>
    <row r="54" spans="1:29" ht="11.1" customHeight="1">
      <c r="A54" s="267"/>
      <c r="B54" s="381"/>
      <c r="C54" s="290">
        <v>1</v>
      </c>
      <c r="D54" s="291" t="s">
        <v>192</v>
      </c>
      <c r="E54" s="464" t="s">
        <v>51</v>
      </c>
      <c r="F54" s="478"/>
      <c r="G54" s="479"/>
      <c r="H54" s="467" t="s">
        <v>51</v>
      </c>
      <c r="I54" s="289">
        <v>1</v>
      </c>
      <c r="J54" s="292">
        <v>1880</v>
      </c>
      <c r="K54" s="383"/>
      <c r="L54" s="384"/>
      <c r="M54" s="610">
        <v>1</v>
      </c>
      <c r="N54" s="618" t="s">
        <v>11</v>
      </c>
      <c r="O54" s="619" t="s">
        <v>51</v>
      </c>
      <c r="P54" s="478"/>
      <c r="Q54" s="440"/>
      <c r="R54" s="527" t="s">
        <v>51</v>
      </c>
      <c r="S54" s="612">
        <v>1</v>
      </c>
      <c r="T54" s="609" t="s">
        <v>11</v>
      </c>
      <c r="U54" s="383"/>
      <c r="V54" s="217"/>
      <c r="W54" s="452">
        <v>15</v>
      </c>
      <c r="X54" s="548" t="s">
        <v>154</v>
      </c>
      <c r="Y54" s="595"/>
      <c r="Z54" s="600"/>
      <c r="AA54" s="601"/>
      <c r="AB54" s="164"/>
      <c r="AC54" s="272"/>
    </row>
    <row r="55" spans="1:29" ht="11.1" customHeight="1">
      <c r="A55" s="267"/>
      <c r="B55" s="381"/>
      <c r="C55" s="290">
        <v>2</v>
      </c>
      <c r="D55" s="291" t="s">
        <v>193</v>
      </c>
      <c r="E55" s="465"/>
      <c r="F55" s="478"/>
      <c r="G55" s="479"/>
      <c r="H55" s="468"/>
      <c r="I55" s="289">
        <v>2</v>
      </c>
      <c r="J55" s="292">
        <v>1885</v>
      </c>
      <c r="K55" s="383"/>
      <c r="L55" s="384"/>
      <c r="M55" s="610">
        <v>2</v>
      </c>
      <c r="N55" s="618"/>
      <c r="O55" s="620"/>
      <c r="P55" s="478"/>
      <c r="Q55" s="440"/>
      <c r="R55" s="528"/>
      <c r="S55" s="612">
        <v>2</v>
      </c>
      <c r="T55" s="609"/>
      <c r="U55" s="383"/>
      <c r="V55" s="217"/>
      <c r="W55" s="453"/>
      <c r="X55" s="622"/>
      <c r="Y55" s="595"/>
      <c r="Z55" s="600"/>
      <c r="AA55" s="601"/>
      <c r="AB55" s="164"/>
      <c r="AC55" s="272"/>
    </row>
    <row r="56" spans="1:29" ht="11.1" customHeight="1">
      <c r="A56" s="267"/>
      <c r="B56" s="381"/>
      <c r="C56" s="290">
        <v>3</v>
      </c>
      <c r="D56" s="291" t="s">
        <v>194</v>
      </c>
      <c r="E56" s="465"/>
      <c r="F56" s="478"/>
      <c r="G56" s="479"/>
      <c r="H56" s="468"/>
      <c r="I56" s="289">
        <v>3</v>
      </c>
      <c r="J56" s="292">
        <v>1889</v>
      </c>
      <c r="K56" s="383"/>
      <c r="L56" s="384">
        <f>IF(P53=1,1,0)</f>
        <v>0</v>
      </c>
      <c r="M56" s="610">
        <v>2</v>
      </c>
      <c r="N56" s="611" t="s">
        <v>12</v>
      </c>
      <c r="O56" s="620"/>
      <c r="P56" s="478"/>
      <c r="Q56" s="440"/>
      <c r="R56" s="528"/>
      <c r="S56" s="612">
        <v>2</v>
      </c>
      <c r="T56" s="613" t="s">
        <v>12</v>
      </c>
      <c r="U56" s="383">
        <f>IF(Q53=2,1,0)</f>
        <v>0</v>
      </c>
      <c r="V56" s="217"/>
      <c r="W56" s="453"/>
      <c r="X56" s="622"/>
      <c r="Y56" s="595"/>
      <c r="Z56" s="600"/>
      <c r="AA56" s="601"/>
      <c r="AB56" s="164"/>
      <c r="AC56" s="272"/>
    </row>
    <row r="57" spans="1:29" ht="11.1" customHeight="1">
      <c r="A57" s="267"/>
      <c r="B57" s="381">
        <f>IF(F53=3,1,0)</f>
        <v>0</v>
      </c>
      <c r="C57" s="290">
        <v>4</v>
      </c>
      <c r="D57" s="291" t="s">
        <v>163</v>
      </c>
      <c r="E57" s="465"/>
      <c r="F57" s="478"/>
      <c r="G57" s="479"/>
      <c r="H57" s="468"/>
      <c r="I57" s="289">
        <v>4</v>
      </c>
      <c r="J57" s="292">
        <v>1890</v>
      </c>
      <c r="K57" s="383">
        <f>IF(G53=3,1,0)</f>
        <v>0</v>
      </c>
      <c r="L57" s="384"/>
      <c r="M57" s="610">
        <v>4</v>
      </c>
      <c r="N57" s="611"/>
      <c r="O57" s="620"/>
      <c r="P57" s="478"/>
      <c r="Q57" s="440"/>
      <c r="R57" s="528"/>
      <c r="S57" s="612">
        <v>4</v>
      </c>
      <c r="T57" s="613"/>
      <c r="U57" s="383"/>
      <c r="V57" s="217"/>
      <c r="W57" s="454"/>
      <c r="X57" s="549"/>
      <c r="Y57" s="595"/>
      <c r="Z57" s="600"/>
      <c r="AA57" s="601"/>
      <c r="AB57" s="164"/>
      <c r="AC57" s="272"/>
    </row>
    <row r="58" spans="1:29" ht="15" customHeight="1">
      <c r="A58" s="267"/>
      <c r="B58" s="381"/>
      <c r="C58" s="295"/>
      <c r="D58" s="252" t="s">
        <v>172</v>
      </c>
      <c r="E58" s="466"/>
      <c r="F58" s="478"/>
      <c r="G58" s="479"/>
      <c r="H58" s="469"/>
      <c r="I58" s="137"/>
      <c r="J58" s="265" t="s">
        <v>173</v>
      </c>
      <c r="K58" s="383"/>
      <c r="L58" s="384"/>
      <c r="M58" s="170"/>
      <c r="N58" s="263" t="s">
        <v>177</v>
      </c>
      <c r="O58" s="621"/>
      <c r="P58" s="478"/>
      <c r="Q58" s="440"/>
      <c r="R58" s="529"/>
      <c r="S58" s="176"/>
      <c r="T58" s="264" t="s">
        <v>176</v>
      </c>
      <c r="U58" s="383"/>
      <c r="V58" s="217"/>
      <c r="W58" s="517">
        <v>16</v>
      </c>
      <c r="X58" s="630" t="s">
        <v>166</v>
      </c>
      <c r="Y58" s="595"/>
      <c r="Z58" s="600"/>
      <c r="AA58" s="601"/>
      <c r="AB58" s="164"/>
      <c r="AC58" s="272"/>
    </row>
    <row r="59" spans="1:29" ht="50.1" customHeight="1">
      <c r="A59" s="267"/>
      <c r="B59" s="381"/>
      <c r="C59" s="632" t="s">
        <v>207</v>
      </c>
      <c r="D59" s="445"/>
      <c r="E59" s="445"/>
      <c r="F59" s="440"/>
      <c r="G59" s="440"/>
      <c r="H59" s="462" t="s">
        <v>200</v>
      </c>
      <c r="I59" s="462"/>
      <c r="J59" s="560"/>
      <c r="K59" s="383"/>
      <c r="L59" s="384"/>
      <c r="M59" s="607" t="s">
        <v>206</v>
      </c>
      <c r="N59" s="608"/>
      <c r="O59" s="608"/>
      <c r="P59" s="440"/>
      <c r="Q59" s="440"/>
      <c r="R59" s="633" t="s">
        <v>217</v>
      </c>
      <c r="S59" s="633"/>
      <c r="T59" s="634"/>
      <c r="U59" s="383"/>
      <c r="V59" s="217"/>
      <c r="W59" s="518"/>
      <c r="X59" s="631"/>
      <c r="Y59" s="595"/>
      <c r="Z59" s="600"/>
      <c r="AA59" s="601"/>
      <c r="AB59" s="164"/>
      <c r="AC59" s="272"/>
    </row>
    <row r="60" spans="1:29" ht="15" customHeight="1">
      <c r="A60" s="267"/>
      <c r="B60" s="381"/>
      <c r="C60" s="47">
        <v>1</v>
      </c>
      <c r="D60" s="4" t="s">
        <v>209</v>
      </c>
      <c r="E60" s="464" t="s">
        <v>51</v>
      </c>
      <c r="F60" s="478"/>
      <c r="G60" s="479"/>
      <c r="H60" s="467" t="s">
        <v>51</v>
      </c>
      <c r="I60" s="1">
        <v>1</v>
      </c>
      <c r="J60" s="48" t="s">
        <v>198</v>
      </c>
      <c r="K60" s="383"/>
      <c r="L60" s="384"/>
      <c r="M60" s="610">
        <v>1</v>
      </c>
      <c r="N60" s="618" t="s">
        <v>11</v>
      </c>
      <c r="O60" s="619" t="s">
        <v>51</v>
      </c>
      <c r="P60" s="478"/>
      <c r="Q60" s="479"/>
      <c r="R60" s="527" t="s">
        <v>51</v>
      </c>
      <c r="S60" s="612">
        <v>1</v>
      </c>
      <c r="T60" s="609" t="s">
        <v>11</v>
      </c>
      <c r="U60" s="383"/>
      <c r="V60" s="217"/>
      <c r="W60" s="452">
        <v>17</v>
      </c>
      <c r="X60" s="627" t="s">
        <v>178</v>
      </c>
      <c r="Y60" s="595"/>
      <c r="Z60" s="600"/>
      <c r="AA60" s="601"/>
      <c r="AB60" s="164"/>
      <c r="AC60" s="272"/>
    </row>
    <row r="61" spans="1:29" ht="15" customHeight="1">
      <c r="A61" s="267"/>
      <c r="B61" s="381"/>
      <c r="C61" s="47">
        <v>2</v>
      </c>
      <c r="D61" s="4" t="s">
        <v>208</v>
      </c>
      <c r="E61" s="465"/>
      <c r="F61" s="478"/>
      <c r="G61" s="479"/>
      <c r="H61" s="468"/>
      <c r="I61" s="1">
        <v>2</v>
      </c>
      <c r="J61" s="48" t="s">
        <v>199</v>
      </c>
      <c r="K61" s="383"/>
      <c r="L61" s="384"/>
      <c r="M61" s="610">
        <v>2</v>
      </c>
      <c r="N61" s="618"/>
      <c r="O61" s="620"/>
      <c r="P61" s="478"/>
      <c r="Q61" s="479"/>
      <c r="R61" s="528"/>
      <c r="S61" s="612">
        <v>2</v>
      </c>
      <c r="T61" s="609"/>
      <c r="U61" s="383"/>
      <c r="V61" s="217"/>
      <c r="W61" s="453"/>
      <c r="X61" s="628"/>
      <c r="Y61" s="595"/>
      <c r="Z61" s="600"/>
      <c r="AA61" s="601"/>
      <c r="AB61" s="164"/>
      <c r="AC61" s="272"/>
    </row>
    <row r="62" spans="1:29" ht="15" customHeight="1">
      <c r="A62" s="267"/>
      <c r="B62" s="381"/>
      <c r="C62" s="47">
        <v>3</v>
      </c>
      <c r="D62" s="4" t="s">
        <v>210</v>
      </c>
      <c r="E62" s="465"/>
      <c r="F62" s="478"/>
      <c r="G62" s="479"/>
      <c r="H62" s="468"/>
      <c r="I62" s="1">
        <v>3</v>
      </c>
      <c r="J62" s="48" t="s">
        <v>197</v>
      </c>
      <c r="K62" s="383"/>
      <c r="L62" s="384"/>
      <c r="M62" s="610">
        <v>2</v>
      </c>
      <c r="N62" s="611" t="s">
        <v>12</v>
      </c>
      <c r="O62" s="620"/>
      <c r="P62" s="478"/>
      <c r="Q62" s="479"/>
      <c r="R62" s="528"/>
      <c r="S62" s="612">
        <v>2</v>
      </c>
      <c r="T62" s="613" t="s">
        <v>12</v>
      </c>
      <c r="U62" s="383"/>
      <c r="V62" s="217"/>
      <c r="W62" s="454"/>
      <c r="X62" s="629"/>
      <c r="Y62" s="595"/>
      <c r="Z62" s="600"/>
      <c r="AA62" s="601"/>
      <c r="AB62" s="164"/>
      <c r="AC62" s="272"/>
    </row>
    <row r="63" spans="1:29" ht="15" customHeight="1">
      <c r="A63" s="267"/>
      <c r="B63" s="381">
        <f>IF(F59=2,1,0)</f>
        <v>0</v>
      </c>
      <c r="C63" s="47">
        <v>4</v>
      </c>
      <c r="D63" s="4" t="s">
        <v>211</v>
      </c>
      <c r="E63" s="465"/>
      <c r="F63" s="478"/>
      <c r="G63" s="479"/>
      <c r="H63" s="468"/>
      <c r="I63" s="1">
        <v>4</v>
      </c>
      <c r="J63" s="48" t="s">
        <v>196</v>
      </c>
      <c r="K63" s="385">
        <f>IF(G59=4,1,0)</f>
        <v>0</v>
      </c>
      <c r="L63" s="384">
        <f>IF(P59=1,1,0)</f>
        <v>0</v>
      </c>
      <c r="M63" s="610">
        <v>4</v>
      </c>
      <c r="N63" s="611"/>
      <c r="O63" s="620"/>
      <c r="P63" s="478"/>
      <c r="Q63" s="479"/>
      <c r="R63" s="528"/>
      <c r="S63" s="612">
        <v>4</v>
      </c>
      <c r="T63" s="613"/>
      <c r="U63" s="383">
        <f>IF(Q59=2,1,0)</f>
        <v>0</v>
      </c>
      <c r="V63" s="217"/>
      <c r="W63" s="452">
        <v>18</v>
      </c>
      <c r="X63" s="548" t="s">
        <v>180</v>
      </c>
      <c r="Y63" s="595"/>
      <c r="Z63" s="600"/>
      <c r="AA63" s="601"/>
      <c r="AB63" s="164"/>
      <c r="AC63" s="272"/>
    </row>
    <row r="64" spans="1:29" ht="15" customHeight="1">
      <c r="A64" s="267"/>
      <c r="B64" s="381"/>
      <c r="C64" s="138"/>
      <c r="D64" s="252" t="s">
        <v>223</v>
      </c>
      <c r="E64" s="466"/>
      <c r="F64" s="478"/>
      <c r="G64" s="479"/>
      <c r="H64" s="469"/>
      <c r="I64" s="137"/>
      <c r="J64" s="265" t="s">
        <v>224</v>
      </c>
      <c r="K64" s="383"/>
      <c r="L64" s="384"/>
      <c r="M64" s="170"/>
      <c r="N64" s="263" t="s">
        <v>201</v>
      </c>
      <c r="O64" s="621"/>
      <c r="P64" s="478"/>
      <c r="Q64" s="479"/>
      <c r="R64" s="529"/>
      <c r="S64" s="176"/>
      <c r="T64" s="264" t="s">
        <v>202</v>
      </c>
      <c r="U64" s="383"/>
      <c r="V64" s="217"/>
      <c r="W64" s="453"/>
      <c r="X64" s="622"/>
      <c r="Y64" s="595"/>
      <c r="Z64" s="600"/>
      <c r="AA64" s="601"/>
      <c r="AB64" s="164"/>
      <c r="AC64" s="272"/>
    </row>
    <row r="65" spans="1:29" ht="54.95" customHeight="1">
      <c r="A65" s="267"/>
      <c r="B65" s="381"/>
      <c r="C65" s="642" t="s">
        <v>212</v>
      </c>
      <c r="D65" s="476"/>
      <c r="E65" s="477"/>
      <c r="F65" s="440"/>
      <c r="G65" s="440"/>
      <c r="H65" s="460" t="s">
        <v>218</v>
      </c>
      <c r="I65" s="460"/>
      <c r="J65" s="606"/>
      <c r="K65" s="383"/>
      <c r="L65" s="384"/>
      <c r="M65" s="607" t="s">
        <v>571</v>
      </c>
      <c r="N65" s="608"/>
      <c r="O65" s="608"/>
      <c r="P65" s="440"/>
      <c r="Q65" s="440"/>
      <c r="R65" s="614" t="s">
        <v>227</v>
      </c>
      <c r="S65" s="614"/>
      <c r="T65" s="615"/>
      <c r="U65" s="383"/>
      <c r="V65" s="217"/>
      <c r="W65" s="454"/>
      <c r="X65" s="549"/>
      <c r="Y65" s="595"/>
      <c r="Z65" s="600"/>
      <c r="AA65" s="601"/>
      <c r="AB65" s="164"/>
      <c r="AC65" s="272"/>
    </row>
    <row r="66" spans="1:29" ht="15" customHeight="1">
      <c r="A66" s="267"/>
      <c r="B66" s="381"/>
      <c r="C66" s="47">
        <v>1</v>
      </c>
      <c r="D66" s="4" t="s">
        <v>213</v>
      </c>
      <c r="E66" s="527" t="s">
        <v>51</v>
      </c>
      <c r="F66" s="478"/>
      <c r="G66" s="479"/>
      <c r="H66" s="467" t="s">
        <v>51</v>
      </c>
      <c r="I66" s="1">
        <v>1</v>
      </c>
      <c r="J66" s="48" t="s">
        <v>219</v>
      </c>
      <c r="K66" s="383"/>
      <c r="L66" s="384"/>
      <c r="M66" s="610">
        <v>1</v>
      </c>
      <c r="N66" s="618" t="s">
        <v>11</v>
      </c>
      <c r="O66" s="619" t="s">
        <v>51</v>
      </c>
      <c r="P66" s="478"/>
      <c r="Q66" s="479"/>
      <c r="R66" s="527" t="s">
        <v>51</v>
      </c>
      <c r="S66" s="612">
        <v>1</v>
      </c>
      <c r="T66" s="609" t="s">
        <v>11</v>
      </c>
      <c r="U66" s="383"/>
      <c r="V66" s="217"/>
      <c r="W66" s="637">
        <v>19</v>
      </c>
      <c r="X66" s="638" t="s">
        <v>183</v>
      </c>
      <c r="Y66" s="595"/>
      <c r="Z66" s="600"/>
      <c r="AA66" s="601"/>
      <c r="AB66" s="164"/>
      <c r="AC66" s="272"/>
    </row>
    <row r="67" spans="1:29" ht="15" customHeight="1">
      <c r="A67" s="267"/>
      <c r="B67" s="381"/>
      <c r="C67" s="47">
        <v>2</v>
      </c>
      <c r="D67" s="4" t="s">
        <v>216</v>
      </c>
      <c r="E67" s="528"/>
      <c r="F67" s="478"/>
      <c r="G67" s="479"/>
      <c r="H67" s="468"/>
      <c r="I67" s="1">
        <v>2</v>
      </c>
      <c r="J67" s="48" t="s">
        <v>220</v>
      </c>
      <c r="K67" s="383"/>
      <c r="L67" s="384"/>
      <c r="M67" s="610">
        <v>2</v>
      </c>
      <c r="N67" s="618"/>
      <c r="O67" s="620"/>
      <c r="P67" s="478"/>
      <c r="Q67" s="479"/>
      <c r="R67" s="528"/>
      <c r="S67" s="612">
        <v>2</v>
      </c>
      <c r="T67" s="609"/>
      <c r="U67" s="383"/>
      <c r="V67" s="217"/>
      <c r="W67" s="535"/>
      <c r="X67" s="639"/>
      <c r="Y67" s="595"/>
      <c r="Z67" s="600"/>
      <c r="AA67" s="601"/>
      <c r="AB67" s="164"/>
      <c r="AC67" s="272"/>
    </row>
    <row r="68" spans="1:29" ht="15" customHeight="1">
      <c r="A68" s="267"/>
      <c r="B68" s="381"/>
      <c r="C68" s="47">
        <v>3</v>
      </c>
      <c r="D68" s="4" t="s">
        <v>214</v>
      </c>
      <c r="E68" s="528"/>
      <c r="F68" s="478"/>
      <c r="G68" s="479"/>
      <c r="H68" s="468"/>
      <c r="I68" s="1">
        <v>3</v>
      </c>
      <c r="J68" s="48" t="s">
        <v>221</v>
      </c>
      <c r="K68" s="383"/>
      <c r="L68" s="384"/>
      <c r="M68" s="610">
        <v>2</v>
      </c>
      <c r="N68" s="611" t="s">
        <v>12</v>
      </c>
      <c r="O68" s="620"/>
      <c r="P68" s="478"/>
      <c r="Q68" s="479"/>
      <c r="R68" s="528"/>
      <c r="S68" s="612">
        <v>2</v>
      </c>
      <c r="T68" s="613" t="s">
        <v>12</v>
      </c>
      <c r="U68" s="383"/>
      <c r="V68" s="217"/>
      <c r="W68" s="535"/>
      <c r="X68" s="639"/>
      <c r="Y68" s="595"/>
      <c r="Z68" s="600"/>
      <c r="AA68" s="601"/>
      <c r="AB68" s="164"/>
      <c r="AC68" s="272"/>
    </row>
    <row r="69" spans="1:29" ht="15" customHeight="1">
      <c r="A69" s="267"/>
      <c r="B69" s="381">
        <f>IF(F65=3,1,0)</f>
        <v>0</v>
      </c>
      <c r="C69" s="47">
        <v>4</v>
      </c>
      <c r="D69" s="4" t="s">
        <v>215</v>
      </c>
      <c r="E69" s="528"/>
      <c r="F69" s="478"/>
      <c r="G69" s="479"/>
      <c r="H69" s="468"/>
      <c r="I69" s="1">
        <v>4</v>
      </c>
      <c r="J69" s="48" t="s">
        <v>222</v>
      </c>
      <c r="K69" s="385">
        <f>IF(G65=1,1,0)</f>
        <v>0</v>
      </c>
      <c r="L69" s="384">
        <f>IF(P65=1,1,0)</f>
        <v>0</v>
      </c>
      <c r="M69" s="610">
        <v>4</v>
      </c>
      <c r="N69" s="611"/>
      <c r="O69" s="620"/>
      <c r="P69" s="478"/>
      <c r="Q69" s="479"/>
      <c r="R69" s="528"/>
      <c r="S69" s="612">
        <v>4</v>
      </c>
      <c r="T69" s="613"/>
      <c r="U69" s="383">
        <f>IF(Q65=2,1,0)</f>
        <v>0</v>
      </c>
      <c r="V69" s="217"/>
      <c r="W69" s="536"/>
      <c r="X69" s="640"/>
      <c r="Y69" s="595"/>
      <c r="Z69" s="600"/>
      <c r="AA69" s="601"/>
      <c r="AB69" s="164"/>
      <c r="AC69" s="272"/>
    </row>
    <row r="70" spans="1:29" ht="15" customHeight="1">
      <c r="A70" s="267"/>
      <c r="B70" s="381"/>
      <c r="C70" s="138"/>
      <c r="D70" s="252" t="s">
        <v>225</v>
      </c>
      <c r="E70" s="529"/>
      <c r="F70" s="478"/>
      <c r="G70" s="479"/>
      <c r="H70" s="469"/>
      <c r="I70" s="137"/>
      <c r="J70" s="265" t="s">
        <v>226</v>
      </c>
      <c r="K70" s="383"/>
      <c r="L70" s="384"/>
      <c r="M70" s="170"/>
      <c r="N70" s="263" t="s">
        <v>203</v>
      </c>
      <c r="O70" s="621"/>
      <c r="P70" s="478"/>
      <c r="Q70" s="479"/>
      <c r="R70" s="529"/>
      <c r="S70" s="176"/>
      <c r="T70" s="264" t="s">
        <v>204</v>
      </c>
      <c r="U70" s="383"/>
      <c r="V70" s="217"/>
      <c r="W70" s="452">
        <v>20</v>
      </c>
      <c r="X70" s="548" t="s">
        <v>185</v>
      </c>
      <c r="Y70" s="595"/>
      <c r="Z70" s="600"/>
      <c r="AA70" s="601"/>
      <c r="AB70" s="164"/>
      <c r="AC70" s="272"/>
    </row>
    <row r="71" spans="1:29" ht="54.95" customHeight="1">
      <c r="A71" s="267"/>
      <c r="B71" s="381"/>
      <c r="C71" s="558" t="s">
        <v>228</v>
      </c>
      <c r="D71" s="545"/>
      <c r="E71" s="545"/>
      <c r="F71" s="440"/>
      <c r="G71" s="440"/>
      <c r="H71" s="460" t="s">
        <v>233</v>
      </c>
      <c r="I71" s="460"/>
      <c r="J71" s="606"/>
      <c r="K71" s="383"/>
      <c r="L71" s="384"/>
      <c r="M71" s="607" t="s">
        <v>235</v>
      </c>
      <c r="N71" s="608"/>
      <c r="O71" s="608"/>
      <c r="P71" s="440"/>
      <c r="Q71" s="440"/>
      <c r="R71" s="612" t="s">
        <v>584</v>
      </c>
      <c r="S71" s="612"/>
      <c r="T71" s="623"/>
      <c r="U71" s="383"/>
      <c r="V71" s="217"/>
      <c r="W71" s="454"/>
      <c r="X71" s="549"/>
      <c r="Y71" s="595"/>
      <c r="Z71" s="600"/>
      <c r="AA71" s="601"/>
      <c r="AB71" s="164"/>
      <c r="AC71" s="272"/>
    </row>
    <row r="72" spans="1:29" ht="11.1" customHeight="1">
      <c r="A72" s="267"/>
      <c r="B72" s="381"/>
      <c r="C72" s="294">
        <v>1</v>
      </c>
      <c r="D72" s="291" t="s">
        <v>230</v>
      </c>
      <c r="E72" s="464" t="s">
        <v>51</v>
      </c>
      <c r="F72" s="478"/>
      <c r="G72" s="479"/>
      <c r="H72" s="467" t="s">
        <v>51</v>
      </c>
      <c r="I72" s="296">
        <v>1</v>
      </c>
      <c r="J72" s="293" t="s">
        <v>229</v>
      </c>
      <c r="K72" s="383"/>
      <c r="L72" s="384"/>
      <c r="M72" s="610">
        <v>1</v>
      </c>
      <c r="N72" s="618" t="s">
        <v>11</v>
      </c>
      <c r="O72" s="619" t="s">
        <v>51</v>
      </c>
      <c r="P72" s="478"/>
      <c r="Q72" s="479"/>
      <c r="R72" s="527" t="s">
        <v>51</v>
      </c>
      <c r="S72" s="612">
        <v>1</v>
      </c>
      <c r="T72" s="609" t="s">
        <v>11</v>
      </c>
      <c r="U72" s="383"/>
      <c r="V72" s="217"/>
      <c r="W72" s="899">
        <v>21</v>
      </c>
      <c r="X72" s="800" t="s">
        <v>187</v>
      </c>
      <c r="Y72" s="595"/>
      <c r="Z72" s="600"/>
      <c r="AA72" s="601"/>
      <c r="AB72" s="164"/>
      <c r="AC72" s="272"/>
    </row>
    <row r="73" spans="1:29" ht="11.1" customHeight="1">
      <c r="A73" s="267"/>
      <c r="B73" s="381"/>
      <c r="C73" s="294">
        <v>2</v>
      </c>
      <c r="D73" s="291" t="s">
        <v>229</v>
      </c>
      <c r="E73" s="465"/>
      <c r="F73" s="478"/>
      <c r="G73" s="479"/>
      <c r="H73" s="468"/>
      <c r="I73" s="296">
        <v>2</v>
      </c>
      <c r="J73" s="293" t="s">
        <v>230</v>
      </c>
      <c r="K73" s="383"/>
      <c r="L73" s="384"/>
      <c r="M73" s="610">
        <v>2</v>
      </c>
      <c r="N73" s="618"/>
      <c r="O73" s="620"/>
      <c r="P73" s="478"/>
      <c r="Q73" s="479"/>
      <c r="R73" s="528"/>
      <c r="S73" s="612">
        <v>2</v>
      </c>
      <c r="T73" s="609"/>
      <c r="U73" s="383"/>
      <c r="V73" s="217"/>
      <c r="W73" s="900"/>
      <c r="X73" s="801"/>
      <c r="Y73" s="595"/>
      <c r="Z73" s="600"/>
      <c r="AA73" s="601"/>
      <c r="AB73" s="164"/>
      <c r="AC73" s="272"/>
    </row>
    <row r="74" spans="1:29" ht="11.1" customHeight="1">
      <c r="A74" s="267"/>
      <c r="B74" s="381">
        <f>IF(F71=2,1,0)</f>
        <v>0</v>
      </c>
      <c r="C74" s="294">
        <v>3</v>
      </c>
      <c r="D74" s="291" t="s">
        <v>231</v>
      </c>
      <c r="E74" s="465"/>
      <c r="F74" s="478"/>
      <c r="G74" s="479"/>
      <c r="H74" s="468"/>
      <c r="I74" s="296">
        <v>3</v>
      </c>
      <c r="J74" s="293" t="s">
        <v>232</v>
      </c>
      <c r="K74" s="385">
        <f>IF(G71=4,1,0)</f>
        <v>0</v>
      </c>
      <c r="L74" s="384">
        <f>IF(P71=1,1,0)</f>
        <v>0</v>
      </c>
      <c r="M74" s="610">
        <v>2</v>
      </c>
      <c r="N74" s="611" t="s">
        <v>12</v>
      </c>
      <c r="O74" s="620"/>
      <c r="P74" s="478"/>
      <c r="Q74" s="479"/>
      <c r="R74" s="528"/>
      <c r="S74" s="612">
        <v>2</v>
      </c>
      <c r="T74" s="613" t="s">
        <v>12</v>
      </c>
      <c r="U74" s="383">
        <f>IF(Q71=2,1,0)</f>
        <v>0</v>
      </c>
      <c r="V74" s="217"/>
      <c r="W74" s="900"/>
      <c r="X74" s="801"/>
      <c r="Y74" s="595"/>
      <c r="Z74" s="600"/>
      <c r="AA74" s="601"/>
      <c r="AB74" s="164"/>
      <c r="AC74" s="272"/>
    </row>
    <row r="75" spans="1:29" ht="11.1" customHeight="1">
      <c r="A75" s="267"/>
      <c r="B75" s="381"/>
      <c r="C75" s="294">
        <v>4</v>
      </c>
      <c r="D75" s="291" t="s">
        <v>232</v>
      </c>
      <c r="E75" s="465"/>
      <c r="F75" s="478"/>
      <c r="G75" s="479"/>
      <c r="H75" s="468"/>
      <c r="I75" s="296">
        <v>4</v>
      </c>
      <c r="J75" s="293" t="s">
        <v>234</v>
      </c>
      <c r="K75" s="383"/>
      <c r="L75" s="384"/>
      <c r="M75" s="610">
        <v>4</v>
      </c>
      <c r="N75" s="611"/>
      <c r="O75" s="620"/>
      <c r="P75" s="478"/>
      <c r="Q75" s="479"/>
      <c r="R75" s="528"/>
      <c r="S75" s="612">
        <v>4</v>
      </c>
      <c r="T75" s="613"/>
      <c r="U75" s="383"/>
      <c r="V75" s="217"/>
      <c r="W75" s="900"/>
      <c r="X75" s="801"/>
      <c r="Y75" s="596"/>
      <c r="Z75" s="600"/>
      <c r="AA75" s="601"/>
      <c r="AB75" s="164"/>
      <c r="AC75" s="272"/>
    </row>
    <row r="76" spans="1:29" ht="15" customHeight="1">
      <c r="A76" s="267"/>
      <c r="B76" s="381"/>
      <c r="C76" s="139"/>
      <c r="D76" s="26"/>
      <c r="E76" s="466"/>
      <c r="F76" s="478"/>
      <c r="G76" s="479"/>
      <c r="H76" s="469"/>
      <c r="I76" s="140"/>
      <c r="J76" s="49"/>
      <c r="K76" s="383"/>
      <c r="L76" s="386"/>
      <c r="M76" s="27"/>
      <c r="N76" s="171"/>
      <c r="O76" s="620"/>
      <c r="P76" s="635"/>
      <c r="Q76" s="636"/>
      <c r="R76" s="528"/>
      <c r="S76" s="177"/>
      <c r="T76" s="178"/>
      <c r="U76" s="383"/>
      <c r="V76" s="218"/>
      <c r="W76" s="900"/>
      <c r="X76" s="801"/>
      <c r="Y76" s="596"/>
      <c r="Z76" s="600"/>
      <c r="AA76" s="601"/>
      <c r="AB76" s="164"/>
      <c r="AC76" s="272"/>
    </row>
    <row r="77" spans="1:29" ht="33" customHeight="1" thickBot="1">
      <c r="A77" s="267"/>
      <c r="B77" s="382"/>
      <c r="C77" s="50"/>
      <c r="D77" s="572" t="s">
        <v>55</v>
      </c>
      <c r="E77" s="572"/>
      <c r="F77" s="572"/>
      <c r="G77" s="572"/>
      <c r="H77" s="572"/>
      <c r="I77" s="572"/>
      <c r="J77" s="643"/>
      <c r="K77" s="383"/>
      <c r="L77" s="387"/>
      <c r="M77" s="169"/>
      <c r="N77" s="644" t="s">
        <v>55</v>
      </c>
      <c r="O77" s="644"/>
      <c r="P77" s="644"/>
      <c r="Q77" s="644"/>
      <c r="R77" s="644"/>
      <c r="S77" s="644"/>
      <c r="T77" s="645"/>
      <c r="U77" s="388"/>
      <c r="V77" s="218"/>
      <c r="W77" s="901"/>
      <c r="X77" s="902"/>
      <c r="Y77" s="597"/>
      <c r="Z77" s="602"/>
      <c r="AA77" s="603"/>
      <c r="AB77" s="165"/>
      <c r="AC77" s="272"/>
    </row>
    <row r="78" spans="1:29" ht="33" customHeight="1">
      <c r="A78" s="267"/>
      <c r="B78" s="166"/>
      <c r="C78" s="26"/>
      <c r="D78" s="167"/>
      <c r="E78" s="167"/>
      <c r="F78" s="167"/>
      <c r="G78" s="167"/>
      <c r="H78" s="167"/>
      <c r="I78" s="167"/>
      <c r="J78" s="298" t="s">
        <v>4</v>
      </c>
      <c r="K78" s="646">
        <f>SUM(B74,K74,L75,L74,U74,U69,K70,K69,L69,U63,B69,L63,K63,K57,L56,U56,U51,L51,K51,B63,B57,B51)</f>
        <v>0</v>
      </c>
      <c r="L78" s="646"/>
      <c r="M78" s="168"/>
      <c r="N78" s="167"/>
      <c r="O78" s="167"/>
      <c r="P78" s="167"/>
      <c r="Q78" s="167"/>
      <c r="R78" s="167"/>
      <c r="S78" s="167"/>
      <c r="T78" s="167"/>
      <c r="U78" s="389"/>
      <c r="V78" s="2"/>
      <c r="W78" s="2"/>
      <c r="X78" s="2"/>
      <c r="Y78" s="213"/>
      <c r="Z78" s="2"/>
      <c r="AA78" s="2"/>
      <c r="AB78" s="2"/>
      <c r="AC78" s="272"/>
    </row>
    <row r="79" spans="1:29">
      <c r="A79" s="267"/>
      <c r="B79" s="38"/>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272"/>
    </row>
    <row r="80" spans="1:29">
      <c r="A80" s="267"/>
      <c r="B80" s="38"/>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272"/>
    </row>
    <row r="81" spans="1:29" ht="15" thickBot="1">
      <c r="A81" s="267"/>
      <c r="B81" s="38"/>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272"/>
    </row>
    <row r="82" spans="1:29" ht="15" customHeight="1">
      <c r="A82" s="267"/>
      <c r="B82" s="91"/>
      <c r="C82" s="641" t="s">
        <v>304</v>
      </c>
      <c r="D82" s="641"/>
      <c r="E82" s="146"/>
      <c r="F82" s="146"/>
      <c r="G82" s="146"/>
      <c r="H82" s="146"/>
      <c r="I82" s="146"/>
      <c r="J82" s="647">
        <v>3</v>
      </c>
      <c r="K82" s="93"/>
      <c r="L82" s="94"/>
      <c r="M82" s="641" t="s">
        <v>303</v>
      </c>
      <c r="N82" s="641"/>
      <c r="O82" s="146"/>
      <c r="P82" s="146"/>
      <c r="Q82" s="146"/>
      <c r="R82" s="641">
        <v>3</v>
      </c>
      <c r="S82" s="641"/>
      <c r="T82" s="641"/>
      <c r="U82" s="95"/>
      <c r="V82" s="94"/>
      <c r="W82" s="641" t="s">
        <v>303</v>
      </c>
      <c r="X82" s="641"/>
      <c r="Y82" s="96"/>
      <c r="Z82" s="655">
        <v>3</v>
      </c>
      <c r="AA82" s="655"/>
      <c r="AB82" s="105"/>
      <c r="AC82" s="274"/>
    </row>
    <row r="83" spans="1:29" ht="20.100000000000001" customHeight="1" thickBot="1">
      <c r="A83" s="267"/>
      <c r="B83" s="67"/>
      <c r="C83" s="490"/>
      <c r="D83" s="490"/>
      <c r="E83" s="419"/>
      <c r="F83" s="419"/>
      <c r="G83" s="419"/>
      <c r="H83" s="419"/>
      <c r="I83" s="419"/>
      <c r="J83" s="486"/>
      <c r="K83" s="369"/>
      <c r="L83" s="370"/>
      <c r="M83" s="648"/>
      <c r="N83" s="648"/>
      <c r="O83" s="147"/>
      <c r="P83" s="147"/>
      <c r="Q83" s="147"/>
      <c r="R83" s="648"/>
      <c r="S83" s="648"/>
      <c r="T83" s="648"/>
      <c r="U83" s="41"/>
      <c r="V83" s="39"/>
      <c r="W83" s="491"/>
      <c r="X83" s="491"/>
      <c r="Y83" s="62"/>
      <c r="Z83" s="656"/>
      <c r="AA83" s="656"/>
      <c r="AB83" s="106"/>
      <c r="AC83" s="274"/>
    </row>
    <row r="84" spans="1:29" ht="15" customHeight="1">
      <c r="A84" s="267"/>
      <c r="B84" s="175"/>
      <c r="C84" s="512" t="s">
        <v>0</v>
      </c>
      <c r="D84" s="513"/>
      <c r="E84" s="405"/>
      <c r="F84" s="405"/>
      <c r="G84" s="405"/>
      <c r="H84" s="405"/>
      <c r="I84" s="405"/>
      <c r="J84" s="406" t="s">
        <v>26</v>
      </c>
      <c r="K84" s="371"/>
      <c r="L84" s="372"/>
      <c r="M84" s="514" t="s">
        <v>32</v>
      </c>
      <c r="N84" s="515"/>
      <c r="O84" s="515"/>
      <c r="P84" s="145"/>
      <c r="Q84" s="145"/>
      <c r="R84" s="515" t="s">
        <v>33</v>
      </c>
      <c r="S84" s="515"/>
      <c r="T84" s="516"/>
      <c r="U84" s="375"/>
      <c r="V84" s="79"/>
      <c r="W84" s="446" t="s">
        <v>5</v>
      </c>
      <c r="X84" s="555"/>
      <c r="Y84" s="87"/>
      <c r="Z84" s="432" t="s">
        <v>43</v>
      </c>
      <c r="AA84" s="433"/>
      <c r="AB84" s="107"/>
      <c r="AC84" s="274"/>
    </row>
    <row r="85" spans="1:29" ht="60" customHeight="1">
      <c r="A85" s="267"/>
      <c r="B85" s="379"/>
      <c r="C85" s="657" t="s">
        <v>243</v>
      </c>
      <c r="D85" s="545"/>
      <c r="E85" s="545"/>
      <c r="F85" s="440"/>
      <c r="G85" s="440"/>
      <c r="H85" s="441" t="s">
        <v>248</v>
      </c>
      <c r="I85" s="442"/>
      <c r="J85" s="443"/>
      <c r="K85" s="371"/>
      <c r="L85" s="373"/>
      <c r="M85" s="458" t="s">
        <v>242</v>
      </c>
      <c r="N85" s="545"/>
      <c r="O85" s="649"/>
      <c r="P85" s="650"/>
      <c r="Q85" s="650"/>
      <c r="R85" s="653" t="s">
        <v>268</v>
      </c>
      <c r="S85" s="460"/>
      <c r="T85" s="526"/>
      <c r="U85" s="371"/>
      <c r="V85" s="9"/>
      <c r="W85" s="448"/>
      <c r="X85" s="556"/>
      <c r="Y85" s="85"/>
      <c r="Z85" s="434"/>
      <c r="AA85" s="435"/>
      <c r="AB85" s="107"/>
      <c r="AC85" s="272"/>
    </row>
    <row r="86" spans="1:29" ht="12.95" customHeight="1">
      <c r="A86" s="267"/>
      <c r="B86" s="380"/>
      <c r="C86" s="410">
        <v>1</v>
      </c>
      <c r="D86" s="4" t="s">
        <v>246</v>
      </c>
      <c r="E86" s="616" t="s">
        <v>51</v>
      </c>
      <c r="F86" s="440"/>
      <c r="G86" s="440"/>
      <c r="H86" s="467" t="s">
        <v>51</v>
      </c>
      <c r="I86" s="1">
        <v>1</v>
      </c>
      <c r="J86" s="408" t="s">
        <v>249</v>
      </c>
      <c r="K86" s="371"/>
      <c r="L86" s="373"/>
      <c r="M86" s="458">
        <v>1</v>
      </c>
      <c r="N86" s="654" t="s">
        <v>11</v>
      </c>
      <c r="O86" s="464" t="s">
        <v>51</v>
      </c>
      <c r="P86" s="651"/>
      <c r="Q86" s="651"/>
      <c r="R86" s="467" t="s">
        <v>51</v>
      </c>
      <c r="S86" s="653">
        <v>1</v>
      </c>
      <c r="T86" s="471" t="s">
        <v>11</v>
      </c>
      <c r="U86" s="371"/>
      <c r="V86" s="9"/>
      <c r="W86" s="448"/>
      <c r="X86" s="556"/>
      <c r="Y86" s="85"/>
      <c r="Z86" s="434"/>
      <c r="AA86" s="435"/>
      <c r="AB86" s="107"/>
      <c r="AC86" s="272"/>
    </row>
    <row r="87" spans="1:29" ht="12.95" customHeight="1">
      <c r="A87" s="267"/>
      <c r="B87" s="380"/>
      <c r="C87" s="410">
        <v>2</v>
      </c>
      <c r="D87" s="4" t="s">
        <v>245</v>
      </c>
      <c r="E87" s="617"/>
      <c r="F87" s="440"/>
      <c r="G87" s="440"/>
      <c r="H87" s="468"/>
      <c r="I87" s="1">
        <v>2</v>
      </c>
      <c r="J87" s="408" t="s">
        <v>251</v>
      </c>
      <c r="K87" s="371"/>
      <c r="L87" s="373"/>
      <c r="M87" s="458"/>
      <c r="N87" s="654"/>
      <c r="O87" s="465"/>
      <c r="P87" s="651"/>
      <c r="Q87" s="651"/>
      <c r="R87" s="468"/>
      <c r="S87" s="653"/>
      <c r="T87" s="471"/>
      <c r="U87" s="371"/>
      <c r="V87" s="9"/>
      <c r="W87" s="450"/>
      <c r="X87" s="557"/>
      <c r="Y87" s="86"/>
      <c r="Z87" s="436"/>
      <c r="AA87" s="437"/>
      <c r="AB87" s="107"/>
      <c r="AC87" s="272"/>
    </row>
    <row r="88" spans="1:29" ht="12.95" customHeight="1">
      <c r="A88" s="267"/>
      <c r="B88" s="380"/>
      <c r="C88" s="410">
        <v>3</v>
      </c>
      <c r="D88" s="4" t="s">
        <v>244</v>
      </c>
      <c r="E88" s="617"/>
      <c r="F88" s="440"/>
      <c r="G88" s="440"/>
      <c r="H88" s="468"/>
      <c r="I88" s="1">
        <v>3</v>
      </c>
      <c r="J88" s="408" t="s">
        <v>250</v>
      </c>
      <c r="K88" s="371"/>
      <c r="L88" s="373"/>
      <c r="M88" s="458">
        <v>2</v>
      </c>
      <c r="N88" s="669" t="s">
        <v>12</v>
      </c>
      <c r="O88" s="465"/>
      <c r="P88" s="651"/>
      <c r="Q88" s="651"/>
      <c r="R88" s="468"/>
      <c r="S88" s="653">
        <v>2</v>
      </c>
      <c r="T88" s="461" t="s">
        <v>12</v>
      </c>
      <c r="U88" s="371"/>
      <c r="V88" s="9"/>
      <c r="W88" s="452">
        <v>22</v>
      </c>
      <c r="X88" s="658" t="s">
        <v>237</v>
      </c>
      <c r="Y88" s="585">
        <v>22</v>
      </c>
      <c r="Z88" s="661" t="str">
        <f>VLOOKUP(Y88,L710:N721,3,TRUE)</f>
        <v>مضمون النظرية الاشتراكية :تعد الاجرام ، أحد "المنتجات" الرأسمالية. فالجريمة ترتبط بالنظام الرأسمالي أوثق ارتباط,..........لأنها في نظرهم تبدو بمثابة رد فعل طبيعي ضد الظلم الاجتماعي الذي يولده النظام الرأسمالي بحكم تركيبه. وهذا يفسر في نظر هذه المدرسة ظهور الجريمة بصفة خاصة لدى الطبقات الكادحة "البروليتاريا Proletarius ". 
وفي تقدير أنصار المدرسة الاشتراكية، لن يكون للجريمة وجود حقيقي في ظل مجتمع اشتراكي</v>
      </c>
      <c r="AA88" s="662"/>
      <c r="AB88" s="70"/>
      <c r="AC88" s="272"/>
    </row>
    <row r="89" spans="1:29" ht="12.95" customHeight="1">
      <c r="A89" s="267"/>
      <c r="B89" s="380"/>
      <c r="C89" s="410">
        <v>4</v>
      </c>
      <c r="D89" s="4" t="s">
        <v>247</v>
      </c>
      <c r="E89" s="617"/>
      <c r="F89" s="440"/>
      <c r="G89" s="440"/>
      <c r="H89" s="468"/>
      <c r="I89" s="1">
        <v>4</v>
      </c>
      <c r="J89" s="408" t="s">
        <v>252</v>
      </c>
      <c r="K89" s="371"/>
      <c r="L89" s="373"/>
      <c r="M89" s="458"/>
      <c r="N89" s="669"/>
      <c r="O89" s="465"/>
      <c r="P89" s="651"/>
      <c r="Q89" s="651"/>
      <c r="R89" s="468"/>
      <c r="S89" s="653"/>
      <c r="T89" s="461"/>
      <c r="U89" s="371"/>
      <c r="V89" s="9"/>
      <c r="W89" s="453"/>
      <c r="X89" s="659"/>
      <c r="Y89" s="586"/>
      <c r="Z89" s="663"/>
      <c r="AA89" s="664"/>
      <c r="AB89" s="70"/>
      <c r="AC89" s="272"/>
    </row>
    <row r="90" spans="1:29" ht="15" customHeight="1">
      <c r="A90" s="267"/>
      <c r="B90" s="380">
        <f>IF(F85=3,1,0)</f>
        <v>0</v>
      </c>
      <c r="C90" s="592" t="s">
        <v>1</v>
      </c>
      <c r="D90" s="593"/>
      <c r="E90" s="466"/>
      <c r="F90" s="440"/>
      <c r="G90" s="440"/>
      <c r="H90" s="469"/>
      <c r="I90" s="137"/>
      <c r="J90" s="409" t="s">
        <v>2</v>
      </c>
      <c r="K90" s="371">
        <f>IF(G85=2,1,0)</f>
        <v>0</v>
      </c>
      <c r="L90" s="373">
        <f>IF(P85=1,1,0)</f>
        <v>0</v>
      </c>
      <c r="M90" s="143"/>
      <c r="N90" s="263" t="s">
        <v>31</v>
      </c>
      <c r="O90" s="466"/>
      <c r="P90" s="652"/>
      <c r="Q90" s="652"/>
      <c r="R90" s="469"/>
      <c r="S90" s="137"/>
      <c r="T90" s="264" t="s">
        <v>20</v>
      </c>
      <c r="U90" s="371">
        <f>IF(Q85=1,1,0)</f>
        <v>0</v>
      </c>
      <c r="V90" s="9"/>
      <c r="W90" s="454"/>
      <c r="X90" s="660"/>
      <c r="Y90" s="586"/>
      <c r="Z90" s="663"/>
      <c r="AA90" s="664"/>
      <c r="AB90" s="70"/>
      <c r="AC90" s="272"/>
    </row>
    <row r="91" spans="1:29" ht="60" customHeight="1">
      <c r="A91" s="267"/>
      <c r="B91" s="380"/>
      <c r="C91" s="657" t="s">
        <v>259</v>
      </c>
      <c r="D91" s="545"/>
      <c r="E91" s="545"/>
      <c r="F91" s="440"/>
      <c r="G91" s="440"/>
      <c r="H91" s="667" t="s">
        <v>263</v>
      </c>
      <c r="I91" s="667"/>
      <c r="J91" s="668"/>
      <c r="K91" s="371"/>
      <c r="L91" s="373"/>
      <c r="M91" s="458" t="s">
        <v>269</v>
      </c>
      <c r="N91" s="545"/>
      <c r="O91" s="649"/>
      <c r="P91" s="650"/>
      <c r="Q91" s="650"/>
      <c r="R91" s="670" t="s">
        <v>270</v>
      </c>
      <c r="S91" s="510"/>
      <c r="T91" s="511"/>
      <c r="U91" s="371"/>
      <c r="V91" s="9"/>
      <c r="W91" s="228">
        <v>23</v>
      </c>
      <c r="X91" s="229" t="s">
        <v>239</v>
      </c>
      <c r="Y91" s="586"/>
      <c r="Z91" s="663"/>
      <c r="AA91" s="664"/>
      <c r="AB91" s="70"/>
      <c r="AC91" s="272"/>
    </row>
    <row r="92" spans="1:29" ht="12.95" customHeight="1">
      <c r="A92" s="267"/>
      <c r="B92" s="380"/>
      <c r="C92" s="407">
        <v>1</v>
      </c>
      <c r="D92" s="4" t="s">
        <v>260</v>
      </c>
      <c r="E92" s="464" t="s">
        <v>51</v>
      </c>
      <c r="F92" s="478"/>
      <c r="G92" s="479"/>
      <c r="H92" s="467" t="s">
        <v>51</v>
      </c>
      <c r="I92" s="1">
        <v>1</v>
      </c>
      <c r="J92" s="408" t="s">
        <v>265</v>
      </c>
      <c r="K92" s="371"/>
      <c r="L92" s="373"/>
      <c r="M92" s="458">
        <v>1</v>
      </c>
      <c r="N92" s="654" t="s">
        <v>11</v>
      </c>
      <c r="O92" s="464" t="s">
        <v>51</v>
      </c>
      <c r="P92" s="651"/>
      <c r="Q92" s="651"/>
      <c r="R92" s="467" t="s">
        <v>51</v>
      </c>
      <c r="S92" s="653">
        <v>1</v>
      </c>
      <c r="T92" s="471" t="s">
        <v>11</v>
      </c>
      <c r="U92" s="371"/>
      <c r="V92" s="9"/>
      <c r="W92" s="452">
        <v>24</v>
      </c>
      <c r="X92" s="472" t="s">
        <v>240</v>
      </c>
      <c r="Y92" s="586"/>
      <c r="Z92" s="663"/>
      <c r="AA92" s="664"/>
      <c r="AB92" s="70"/>
      <c r="AC92" s="272"/>
    </row>
    <row r="93" spans="1:29" ht="12.95" customHeight="1">
      <c r="A93" s="267"/>
      <c r="B93" s="380"/>
      <c r="C93" s="407">
        <v>2</v>
      </c>
      <c r="D93" s="4" t="s">
        <v>261</v>
      </c>
      <c r="E93" s="465"/>
      <c r="F93" s="478"/>
      <c r="G93" s="479"/>
      <c r="H93" s="468"/>
      <c r="I93" s="1">
        <v>2</v>
      </c>
      <c r="J93" s="408" t="s">
        <v>267</v>
      </c>
      <c r="K93" s="371"/>
      <c r="L93" s="373"/>
      <c r="M93" s="458"/>
      <c r="N93" s="654"/>
      <c r="O93" s="465"/>
      <c r="P93" s="651"/>
      <c r="Q93" s="651"/>
      <c r="R93" s="468"/>
      <c r="S93" s="653"/>
      <c r="T93" s="471"/>
      <c r="U93" s="371"/>
      <c r="V93" s="9"/>
      <c r="W93" s="453"/>
      <c r="X93" s="473"/>
      <c r="Y93" s="586"/>
      <c r="Z93" s="663"/>
      <c r="AA93" s="664"/>
      <c r="AB93" s="70"/>
      <c r="AC93" s="272"/>
    </row>
    <row r="94" spans="1:29" ht="12.95" customHeight="1">
      <c r="A94" s="267"/>
      <c r="B94" s="380"/>
      <c r="C94" s="407">
        <v>3</v>
      </c>
      <c r="D94" s="4" t="s">
        <v>262</v>
      </c>
      <c r="E94" s="465"/>
      <c r="F94" s="478"/>
      <c r="G94" s="479"/>
      <c r="H94" s="468"/>
      <c r="I94" s="1">
        <v>3</v>
      </c>
      <c r="J94" s="408" t="s">
        <v>264</v>
      </c>
      <c r="K94" s="371"/>
      <c r="L94" s="373"/>
      <c r="M94" s="458">
        <v>2</v>
      </c>
      <c r="N94" s="669" t="s">
        <v>12</v>
      </c>
      <c r="O94" s="465"/>
      <c r="P94" s="651"/>
      <c r="Q94" s="651"/>
      <c r="R94" s="468"/>
      <c r="S94" s="653">
        <v>2</v>
      </c>
      <c r="T94" s="461" t="s">
        <v>12</v>
      </c>
      <c r="U94" s="371"/>
      <c r="V94" s="9"/>
      <c r="W94" s="453"/>
      <c r="X94" s="473"/>
      <c r="Y94" s="586"/>
      <c r="Z94" s="663"/>
      <c r="AA94" s="664"/>
      <c r="AB94" s="70"/>
      <c r="AC94" s="272"/>
    </row>
    <row r="95" spans="1:29" ht="12.95" customHeight="1">
      <c r="A95" s="267"/>
      <c r="B95" s="380"/>
      <c r="C95" s="407">
        <v>4</v>
      </c>
      <c r="D95" s="4" t="s">
        <v>299</v>
      </c>
      <c r="E95" s="465"/>
      <c r="F95" s="478"/>
      <c r="G95" s="479"/>
      <c r="H95" s="468"/>
      <c r="I95" s="1">
        <v>4</v>
      </c>
      <c r="J95" s="408" t="s">
        <v>266</v>
      </c>
      <c r="K95" s="371"/>
      <c r="L95" s="373">
        <f>IF(P91=2,1,0)</f>
        <v>0</v>
      </c>
      <c r="M95" s="458">
        <v>4</v>
      </c>
      <c r="N95" s="669"/>
      <c r="O95" s="465"/>
      <c r="P95" s="651"/>
      <c r="Q95" s="651"/>
      <c r="R95" s="468"/>
      <c r="S95" s="653">
        <v>4</v>
      </c>
      <c r="T95" s="461"/>
      <c r="U95" s="371">
        <f>IF(Q91=2,1,0)</f>
        <v>0</v>
      </c>
      <c r="V95" s="9"/>
      <c r="W95" s="454"/>
      <c r="X95" s="474"/>
      <c r="Y95" s="586"/>
      <c r="Z95" s="663"/>
      <c r="AA95" s="664"/>
      <c r="AB95" s="70"/>
      <c r="AC95" s="272"/>
    </row>
    <row r="96" spans="1:29" ht="12.95" customHeight="1">
      <c r="A96" s="267"/>
      <c r="B96" s="380">
        <f>IF(F91=1,1,0)</f>
        <v>0</v>
      </c>
      <c r="C96" s="411"/>
      <c r="D96" s="404" t="s">
        <v>27</v>
      </c>
      <c r="E96" s="466"/>
      <c r="F96" s="478"/>
      <c r="G96" s="479"/>
      <c r="H96" s="469"/>
      <c r="I96" s="137"/>
      <c r="J96" s="409" t="s">
        <v>21</v>
      </c>
      <c r="K96" s="371">
        <f>IF(G91=3,1,0)</f>
        <v>0</v>
      </c>
      <c r="L96" s="373"/>
      <c r="M96" s="143"/>
      <c r="N96" s="263" t="s">
        <v>30</v>
      </c>
      <c r="O96" s="466"/>
      <c r="P96" s="652"/>
      <c r="Q96" s="652"/>
      <c r="R96" s="469"/>
      <c r="S96" s="137"/>
      <c r="T96" s="264" t="s">
        <v>53</v>
      </c>
      <c r="U96" s="371"/>
      <c r="V96" s="9"/>
      <c r="W96" s="675">
        <v>25</v>
      </c>
      <c r="X96" s="677" t="s">
        <v>254</v>
      </c>
      <c r="Y96" s="586"/>
      <c r="Z96" s="663"/>
      <c r="AA96" s="664"/>
      <c r="AB96" s="70"/>
      <c r="AC96" s="272"/>
    </row>
    <row r="97" spans="1:29" ht="60" customHeight="1">
      <c r="A97" s="267"/>
      <c r="B97" s="380"/>
      <c r="C97" s="438" t="s">
        <v>585</v>
      </c>
      <c r="D97" s="439"/>
      <c r="E97" s="439"/>
      <c r="F97" s="440"/>
      <c r="G97" s="440"/>
      <c r="H97" s="679" t="s">
        <v>298</v>
      </c>
      <c r="I97" s="679"/>
      <c r="J97" s="680"/>
      <c r="K97" s="371"/>
      <c r="L97" s="373"/>
      <c r="M97" s="458" t="s">
        <v>271</v>
      </c>
      <c r="N97" s="545"/>
      <c r="O97" s="649"/>
      <c r="P97" s="650"/>
      <c r="Q97" s="650"/>
      <c r="R97" s="653" t="s">
        <v>580</v>
      </c>
      <c r="S97" s="460"/>
      <c r="T97" s="526"/>
      <c r="U97" s="371"/>
      <c r="V97" s="9"/>
      <c r="W97" s="676"/>
      <c r="X97" s="678"/>
      <c r="Y97" s="586"/>
      <c r="Z97" s="663"/>
      <c r="AA97" s="664"/>
      <c r="AB97" s="70"/>
      <c r="AC97" s="272"/>
    </row>
    <row r="98" spans="1:29" ht="12.95" customHeight="1">
      <c r="A98" s="267"/>
      <c r="B98" s="380"/>
      <c r="C98" s="410">
        <v>1</v>
      </c>
      <c r="D98" s="4" t="s">
        <v>285</v>
      </c>
      <c r="E98" s="464" t="s">
        <v>51</v>
      </c>
      <c r="F98" s="478"/>
      <c r="G98" s="479"/>
      <c r="H98" s="467" t="s">
        <v>51</v>
      </c>
      <c r="I98" s="1">
        <v>1</v>
      </c>
      <c r="J98" s="408" t="s">
        <v>260</v>
      </c>
      <c r="K98" s="371"/>
      <c r="L98" s="373"/>
      <c r="M98" s="458">
        <v>1</v>
      </c>
      <c r="N98" s="654" t="s">
        <v>11</v>
      </c>
      <c r="O98" s="464" t="s">
        <v>51</v>
      </c>
      <c r="P98" s="651"/>
      <c r="Q98" s="651"/>
      <c r="R98" s="467" t="s">
        <v>51</v>
      </c>
      <c r="S98" s="653">
        <v>1</v>
      </c>
      <c r="T98" s="471" t="s">
        <v>11</v>
      </c>
      <c r="U98" s="371"/>
      <c r="V98" s="9"/>
      <c r="W98" s="452">
        <v>26</v>
      </c>
      <c r="X98" s="658" t="s">
        <v>255</v>
      </c>
      <c r="Y98" s="586"/>
      <c r="Z98" s="663"/>
      <c r="AA98" s="664"/>
      <c r="AB98" s="70"/>
      <c r="AC98" s="272"/>
    </row>
    <row r="99" spans="1:29" ht="12.95" customHeight="1">
      <c r="A99" s="267"/>
      <c r="B99" s="380"/>
      <c r="C99" s="410">
        <v>2</v>
      </c>
      <c r="D99" s="4" t="s">
        <v>286</v>
      </c>
      <c r="E99" s="465"/>
      <c r="F99" s="478"/>
      <c r="G99" s="479"/>
      <c r="H99" s="468"/>
      <c r="I99" s="1">
        <v>2</v>
      </c>
      <c r="J99" s="408" t="s">
        <v>261</v>
      </c>
      <c r="K99" s="371"/>
      <c r="L99" s="373"/>
      <c r="M99" s="458"/>
      <c r="N99" s="654"/>
      <c r="O99" s="465"/>
      <c r="P99" s="651"/>
      <c r="Q99" s="651"/>
      <c r="R99" s="468"/>
      <c r="S99" s="653"/>
      <c r="T99" s="471"/>
      <c r="U99" s="371"/>
      <c r="V99" s="9"/>
      <c r="W99" s="453"/>
      <c r="X99" s="659"/>
      <c r="Y99" s="586"/>
      <c r="Z99" s="663"/>
      <c r="AA99" s="664"/>
      <c r="AB99" s="70"/>
      <c r="AC99" s="272"/>
    </row>
    <row r="100" spans="1:29" ht="12.95" customHeight="1">
      <c r="A100" s="267"/>
      <c r="B100" s="380"/>
      <c r="C100" s="410">
        <v>3</v>
      </c>
      <c r="D100" s="4" t="s">
        <v>287</v>
      </c>
      <c r="E100" s="465"/>
      <c r="F100" s="478"/>
      <c r="G100" s="479"/>
      <c r="H100" s="468"/>
      <c r="I100" s="1">
        <v>3</v>
      </c>
      <c r="J100" s="408" t="s">
        <v>262</v>
      </c>
      <c r="K100" s="371"/>
      <c r="L100" s="373"/>
      <c r="M100" s="458">
        <v>2</v>
      </c>
      <c r="N100" s="669" t="s">
        <v>12</v>
      </c>
      <c r="O100" s="465"/>
      <c r="P100" s="651"/>
      <c r="Q100" s="651"/>
      <c r="R100" s="468"/>
      <c r="S100" s="653">
        <v>2</v>
      </c>
      <c r="T100" s="461" t="s">
        <v>12</v>
      </c>
      <c r="U100" s="371"/>
      <c r="V100" s="9"/>
      <c r="W100" s="454"/>
      <c r="X100" s="660"/>
      <c r="Y100" s="586"/>
      <c r="Z100" s="663"/>
      <c r="AA100" s="664"/>
      <c r="AB100" s="70"/>
      <c r="AC100" s="272"/>
    </row>
    <row r="101" spans="1:29" ht="12.95" customHeight="1">
      <c r="A101" s="267"/>
      <c r="B101" s="380"/>
      <c r="C101" s="410">
        <v>4</v>
      </c>
      <c r="D101" s="4" t="s">
        <v>94</v>
      </c>
      <c r="E101" s="465"/>
      <c r="F101" s="478"/>
      <c r="G101" s="479"/>
      <c r="H101" s="468"/>
      <c r="I101" s="1">
        <v>4</v>
      </c>
      <c r="J101" s="408" t="s">
        <v>299</v>
      </c>
      <c r="K101" s="371"/>
      <c r="L101" s="373"/>
      <c r="M101" s="458"/>
      <c r="N101" s="669"/>
      <c r="O101" s="465"/>
      <c r="P101" s="651"/>
      <c r="Q101" s="651"/>
      <c r="R101" s="468"/>
      <c r="S101" s="653"/>
      <c r="T101" s="461"/>
      <c r="U101" s="371"/>
      <c r="V101" s="9"/>
      <c r="W101" s="671">
        <v>27</v>
      </c>
      <c r="X101" s="673" t="s">
        <v>257</v>
      </c>
      <c r="Y101" s="586"/>
      <c r="Z101" s="663"/>
      <c r="AA101" s="664"/>
      <c r="AB101" s="70"/>
      <c r="AC101" s="272"/>
    </row>
    <row r="102" spans="1:29" ht="12.95" customHeight="1">
      <c r="A102" s="267"/>
      <c r="B102" s="380">
        <f>IF(F97=4,1,0)</f>
        <v>0</v>
      </c>
      <c r="C102" s="411"/>
      <c r="D102" s="404" t="s">
        <v>16</v>
      </c>
      <c r="E102" s="466"/>
      <c r="F102" s="478"/>
      <c r="G102" s="479"/>
      <c r="H102" s="469"/>
      <c r="I102" s="137"/>
      <c r="J102" s="409" t="s">
        <v>17</v>
      </c>
      <c r="K102" s="374">
        <f>IF(G97=4,1,0)</f>
        <v>0</v>
      </c>
      <c r="L102" s="373">
        <f>IF(P97=1,1,0)</f>
        <v>0</v>
      </c>
      <c r="M102" s="143"/>
      <c r="N102" s="263" t="s">
        <v>29</v>
      </c>
      <c r="O102" s="466"/>
      <c r="P102" s="652"/>
      <c r="Q102" s="652"/>
      <c r="R102" s="469"/>
      <c r="S102" s="137"/>
      <c r="T102" s="264" t="s">
        <v>52</v>
      </c>
      <c r="U102" s="371">
        <f>IF(Q97=2,1,0)</f>
        <v>0</v>
      </c>
      <c r="V102" s="9"/>
      <c r="W102" s="672"/>
      <c r="X102" s="674"/>
      <c r="Y102" s="586"/>
      <c r="Z102" s="663"/>
      <c r="AA102" s="664"/>
      <c r="AB102" s="70"/>
      <c r="AC102" s="272"/>
    </row>
    <row r="103" spans="1:29" ht="60" customHeight="1">
      <c r="A103" s="267"/>
      <c r="B103" s="380"/>
      <c r="C103" s="438" t="s">
        <v>300</v>
      </c>
      <c r="D103" s="439"/>
      <c r="E103" s="439"/>
      <c r="F103" s="440"/>
      <c r="G103" s="440"/>
      <c r="H103" s="667" t="s">
        <v>281</v>
      </c>
      <c r="I103" s="667"/>
      <c r="J103" s="668"/>
      <c r="K103" s="371"/>
      <c r="L103" s="373"/>
      <c r="M103" s="458" t="s">
        <v>582</v>
      </c>
      <c r="N103" s="545"/>
      <c r="O103" s="649"/>
      <c r="P103" s="650"/>
      <c r="Q103" s="650"/>
      <c r="R103" s="670" t="s">
        <v>301</v>
      </c>
      <c r="S103" s="510"/>
      <c r="T103" s="511"/>
      <c r="U103" s="371"/>
      <c r="V103" s="9"/>
      <c r="W103" s="259">
        <v>28</v>
      </c>
      <c r="X103" s="299" t="s">
        <v>272</v>
      </c>
      <c r="Y103" s="586"/>
      <c r="Z103" s="663"/>
      <c r="AA103" s="664"/>
      <c r="AB103" s="70"/>
      <c r="AC103" s="272"/>
    </row>
    <row r="104" spans="1:29" ht="12.95" customHeight="1">
      <c r="A104" s="267"/>
      <c r="B104" s="380"/>
      <c r="C104" s="410">
        <v>1</v>
      </c>
      <c r="D104" s="4" t="s">
        <v>260</v>
      </c>
      <c r="E104" s="527" t="s">
        <v>51</v>
      </c>
      <c r="F104" s="478"/>
      <c r="G104" s="479"/>
      <c r="H104" s="467" t="s">
        <v>51</v>
      </c>
      <c r="I104" s="1">
        <v>1</v>
      </c>
      <c r="J104" s="408" t="s">
        <v>282</v>
      </c>
      <c r="K104" s="371"/>
      <c r="L104" s="373"/>
      <c r="M104" s="458">
        <v>1</v>
      </c>
      <c r="N104" s="654" t="s">
        <v>11</v>
      </c>
      <c r="O104" s="464" t="s">
        <v>51</v>
      </c>
      <c r="P104" s="651"/>
      <c r="Q104" s="651"/>
      <c r="R104" s="467" t="s">
        <v>51</v>
      </c>
      <c r="S104" s="653">
        <v>1</v>
      </c>
      <c r="T104" s="471" t="s">
        <v>11</v>
      </c>
      <c r="U104" s="371"/>
      <c r="V104" s="9"/>
      <c r="W104" s="671">
        <v>29</v>
      </c>
      <c r="X104" s="673" t="s">
        <v>275</v>
      </c>
      <c r="Y104" s="586"/>
      <c r="Z104" s="663"/>
      <c r="AA104" s="664"/>
      <c r="AB104" s="70"/>
      <c r="AC104" s="272"/>
    </row>
    <row r="105" spans="1:29" ht="12.95" customHeight="1">
      <c r="A105" s="267"/>
      <c r="B105" s="380"/>
      <c r="C105" s="410">
        <v>2</v>
      </c>
      <c r="D105" s="4" t="s">
        <v>261</v>
      </c>
      <c r="E105" s="528"/>
      <c r="F105" s="478"/>
      <c r="G105" s="479"/>
      <c r="H105" s="468"/>
      <c r="I105" s="1">
        <v>2</v>
      </c>
      <c r="J105" s="408" t="s">
        <v>283</v>
      </c>
      <c r="K105" s="371"/>
      <c r="L105" s="373"/>
      <c r="M105" s="458"/>
      <c r="N105" s="654"/>
      <c r="O105" s="465"/>
      <c r="P105" s="651"/>
      <c r="Q105" s="651"/>
      <c r="R105" s="468"/>
      <c r="S105" s="653"/>
      <c r="T105" s="471"/>
      <c r="U105" s="371"/>
      <c r="V105" s="9"/>
      <c r="W105" s="682"/>
      <c r="X105" s="683"/>
      <c r="Y105" s="586"/>
      <c r="Z105" s="663"/>
      <c r="AA105" s="664"/>
      <c r="AB105" s="70"/>
      <c r="AC105" s="272"/>
    </row>
    <row r="106" spans="1:29" ht="12.95" customHeight="1">
      <c r="A106" s="267"/>
      <c r="B106" s="380"/>
      <c r="C106" s="410">
        <v>3</v>
      </c>
      <c r="D106" s="4" t="s">
        <v>581</v>
      </c>
      <c r="E106" s="528"/>
      <c r="F106" s="478"/>
      <c r="G106" s="479"/>
      <c r="H106" s="468"/>
      <c r="I106" s="1">
        <v>3</v>
      </c>
      <c r="J106" s="408" t="s">
        <v>293</v>
      </c>
      <c r="K106" s="371"/>
      <c r="L106" s="373"/>
      <c r="M106" s="458">
        <v>2</v>
      </c>
      <c r="N106" s="669" t="s">
        <v>12</v>
      </c>
      <c r="O106" s="465"/>
      <c r="P106" s="651"/>
      <c r="Q106" s="651"/>
      <c r="R106" s="468"/>
      <c r="S106" s="653">
        <v>2</v>
      </c>
      <c r="T106" s="461" t="s">
        <v>12</v>
      </c>
      <c r="U106" s="371"/>
      <c r="V106" s="9"/>
      <c r="W106" s="682"/>
      <c r="X106" s="683"/>
      <c r="Y106" s="586"/>
      <c r="Z106" s="663"/>
      <c r="AA106" s="664"/>
      <c r="AB106" s="70"/>
      <c r="AC106" s="272"/>
    </row>
    <row r="107" spans="1:29" ht="12.95" customHeight="1">
      <c r="A107" s="267"/>
      <c r="B107" s="380"/>
      <c r="C107" s="410">
        <v>4</v>
      </c>
      <c r="D107" s="4" t="s">
        <v>299</v>
      </c>
      <c r="E107" s="528"/>
      <c r="F107" s="478"/>
      <c r="G107" s="479"/>
      <c r="H107" s="468"/>
      <c r="I107" s="1">
        <v>4</v>
      </c>
      <c r="J107" s="408" t="s">
        <v>284</v>
      </c>
      <c r="K107" s="371"/>
      <c r="L107" s="373"/>
      <c r="M107" s="458"/>
      <c r="N107" s="669"/>
      <c r="O107" s="465"/>
      <c r="P107" s="651"/>
      <c r="Q107" s="651"/>
      <c r="R107" s="468"/>
      <c r="S107" s="653"/>
      <c r="T107" s="461"/>
      <c r="U107" s="371"/>
      <c r="V107" s="9"/>
      <c r="W107" s="672"/>
      <c r="X107" s="674"/>
      <c r="Y107" s="586"/>
      <c r="Z107" s="663"/>
      <c r="AA107" s="664"/>
      <c r="AB107" s="70"/>
      <c r="AC107" s="272"/>
    </row>
    <row r="108" spans="1:29" ht="12.95" customHeight="1">
      <c r="A108" s="267"/>
      <c r="B108" s="380">
        <f>IF(F103=2,1,0)</f>
        <v>0</v>
      </c>
      <c r="C108" s="411"/>
      <c r="D108" s="404" t="s">
        <v>18</v>
      </c>
      <c r="E108" s="529"/>
      <c r="F108" s="478"/>
      <c r="G108" s="479"/>
      <c r="H108" s="469"/>
      <c r="I108" s="137"/>
      <c r="J108" s="409" t="s">
        <v>28</v>
      </c>
      <c r="K108" s="374">
        <f>IF(G103=1,1,0)</f>
        <v>0</v>
      </c>
      <c r="L108" s="373">
        <f>IF(P103=1,1,0)</f>
        <v>0</v>
      </c>
      <c r="M108" s="143"/>
      <c r="N108" s="263" t="s">
        <v>18</v>
      </c>
      <c r="O108" s="466"/>
      <c r="P108" s="652"/>
      <c r="Q108" s="652"/>
      <c r="R108" s="469"/>
      <c r="S108" s="137"/>
      <c r="T108" s="264" t="s">
        <v>19</v>
      </c>
      <c r="U108" s="371">
        <f>IF(Q103=1,1,0)</f>
        <v>0</v>
      </c>
      <c r="V108" s="9"/>
      <c r="W108" s="452">
        <v>30</v>
      </c>
      <c r="X108" s="659" t="s">
        <v>276</v>
      </c>
      <c r="Y108" s="586"/>
      <c r="Z108" s="663"/>
      <c r="AA108" s="664"/>
      <c r="AB108" s="70"/>
      <c r="AC108" s="272"/>
    </row>
    <row r="109" spans="1:29" ht="60" customHeight="1">
      <c r="A109" s="267"/>
      <c r="B109" s="380"/>
      <c r="C109" s="657" t="s">
        <v>288</v>
      </c>
      <c r="D109" s="545"/>
      <c r="E109" s="545"/>
      <c r="F109" s="440"/>
      <c r="G109" s="440"/>
      <c r="H109" s="460" t="s">
        <v>294</v>
      </c>
      <c r="I109" s="460"/>
      <c r="J109" s="681"/>
      <c r="K109" s="371"/>
      <c r="L109" s="373"/>
      <c r="M109" s="458" t="s">
        <v>280</v>
      </c>
      <c r="N109" s="545"/>
      <c r="O109" s="649"/>
      <c r="P109" s="650"/>
      <c r="Q109" s="650"/>
      <c r="R109" s="559" t="s">
        <v>302</v>
      </c>
      <c r="S109" s="462"/>
      <c r="T109" s="463"/>
      <c r="U109" s="371"/>
      <c r="V109" s="9"/>
      <c r="W109" s="454"/>
      <c r="X109" s="660"/>
      <c r="Y109" s="586"/>
      <c r="Z109" s="663"/>
      <c r="AA109" s="664"/>
      <c r="AB109" s="70"/>
      <c r="AC109" s="272"/>
    </row>
    <row r="110" spans="1:29" ht="12.95" customHeight="1">
      <c r="A110" s="267"/>
      <c r="B110" s="380"/>
      <c r="C110" s="410">
        <v>1</v>
      </c>
      <c r="D110" s="4" t="s">
        <v>290</v>
      </c>
      <c r="E110" s="464" t="s">
        <v>51</v>
      </c>
      <c r="F110" s="478"/>
      <c r="G110" s="479"/>
      <c r="H110" s="467" t="s">
        <v>51</v>
      </c>
      <c r="I110" s="1">
        <v>1</v>
      </c>
      <c r="J110" s="408" t="s">
        <v>295</v>
      </c>
      <c r="K110" s="371"/>
      <c r="L110" s="373"/>
      <c r="M110" s="458">
        <v>1</v>
      </c>
      <c r="N110" s="654" t="s">
        <v>11</v>
      </c>
      <c r="O110" s="464" t="s">
        <v>51</v>
      </c>
      <c r="P110" s="651"/>
      <c r="Q110" s="651"/>
      <c r="R110" s="467" t="s">
        <v>51</v>
      </c>
      <c r="S110" s="653">
        <v>1</v>
      </c>
      <c r="T110" s="471" t="s">
        <v>11</v>
      </c>
      <c r="U110" s="371"/>
      <c r="V110" s="9"/>
      <c r="W110" s="709">
        <v>31</v>
      </c>
      <c r="X110" s="712" t="s">
        <v>279</v>
      </c>
      <c r="Y110" s="586"/>
      <c r="Z110" s="663"/>
      <c r="AA110" s="664"/>
      <c r="AB110" s="70"/>
      <c r="AC110" s="272"/>
    </row>
    <row r="111" spans="1:29" ht="12.95" customHeight="1">
      <c r="A111" s="267"/>
      <c r="B111" s="380"/>
      <c r="C111" s="410">
        <v>2</v>
      </c>
      <c r="D111" s="4" t="s">
        <v>289</v>
      </c>
      <c r="E111" s="465"/>
      <c r="F111" s="478"/>
      <c r="G111" s="479"/>
      <c r="H111" s="468"/>
      <c r="I111" s="1">
        <v>2</v>
      </c>
      <c r="J111" s="408" t="s">
        <v>296</v>
      </c>
      <c r="K111" s="371"/>
      <c r="L111" s="373"/>
      <c r="M111" s="458"/>
      <c r="N111" s="654"/>
      <c r="O111" s="465"/>
      <c r="P111" s="651"/>
      <c r="Q111" s="651"/>
      <c r="R111" s="468"/>
      <c r="S111" s="653"/>
      <c r="T111" s="471"/>
      <c r="U111" s="371"/>
      <c r="V111" s="9"/>
      <c r="W111" s="710"/>
      <c r="X111" s="713"/>
      <c r="Y111" s="586"/>
      <c r="Z111" s="663"/>
      <c r="AA111" s="664"/>
      <c r="AB111" s="70"/>
      <c r="AC111" s="272"/>
    </row>
    <row r="112" spans="1:29" ht="12.95" customHeight="1">
      <c r="A112" s="267"/>
      <c r="B112" s="380"/>
      <c r="C112" s="410">
        <v>3</v>
      </c>
      <c r="D112" s="4" t="s">
        <v>291</v>
      </c>
      <c r="E112" s="465"/>
      <c r="F112" s="478"/>
      <c r="G112" s="479"/>
      <c r="H112" s="468"/>
      <c r="I112" s="1">
        <v>3</v>
      </c>
      <c r="J112" s="408" t="s">
        <v>297</v>
      </c>
      <c r="K112" s="371"/>
      <c r="L112" s="373"/>
      <c r="M112" s="458">
        <v>2</v>
      </c>
      <c r="N112" s="669" t="s">
        <v>12</v>
      </c>
      <c r="O112" s="465"/>
      <c r="P112" s="651"/>
      <c r="Q112" s="651"/>
      <c r="R112" s="468"/>
      <c r="S112" s="653">
        <v>2</v>
      </c>
      <c r="T112" s="461" t="s">
        <v>12</v>
      </c>
      <c r="U112" s="371"/>
      <c r="V112" s="9"/>
      <c r="W112" s="710"/>
      <c r="X112" s="713"/>
      <c r="Y112" s="586"/>
      <c r="Z112" s="663"/>
      <c r="AA112" s="664"/>
      <c r="AB112" s="70"/>
      <c r="AC112" s="272"/>
    </row>
    <row r="113" spans="1:29" ht="12.95" customHeight="1">
      <c r="A113" s="267"/>
      <c r="B113" s="380">
        <f>IF(F109=2,1,0)</f>
        <v>0</v>
      </c>
      <c r="C113" s="410">
        <v>4</v>
      </c>
      <c r="D113" s="4" t="s">
        <v>292</v>
      </c>
      <c r="E113" s="465"/>
      <c r="F113" s="478"/>
      <c r="G113" s="479"/>
      <c r="H113" s="468"/>
      <c r="I113" s="1">
        <v>4</v>
      </c>
      <c r="J113" s="408" t="s">
        <v>282</v>
      </c>
      <c r="K113" s="374">
        <f>IF(G109=1,1,0)</f>
        <v>0</v>
      </c>
      <c r="L113" s="373">
        <f>IF(P109=2,1,0)</f>
        <v>0</v>
      </c>
      <c r="M113" s="458"/>
      <c r="N113" s="669"/>
      <c r="O113" s="465"/>
      <c r="P113" s="651"/>
      <c r="Q113" s="651"/>
      <c r="R113" s="468"/>
      <c r="S113" s="653"/>
      <c r="T113" s="705"/>
      <c r="U113" s="371">
        <f>IF(Q109=2,1,0)</f>
        <v>0</v>
      </c>
      <c r="V113" s="9"/>
      <c r="W113" s="710"/>
      <c r="X113" s="713"/>
      <c r="Y113" s="586"/>
      <c r="Z113" s="663"/>
      <c r="AA113" s="664"/>
      <c r="AB113" s="70"/>
      <c r="AC113" s="272"/>
    </row>
    <row r="114" spans="1:29" ht="12.95" customHeight="1">
      <c r="A114" s="267"/>
      <c r="B114" s="380"/>
      <c r="C114" s="420"/>
      <c r="D114" s="26"/>
      <c r="E114" s="466"/>
      <c r="F114" s="478"/>
      <c r="G114" s="479"/>
      <c r="H114" s="469"/>
      <c r="I114" s="140"/>
      <c r="J114" s="421"/>
      <c r="K114" s="371"/>
      <c r="L114" s="373"/>
      <c r="M114" s="27"/>
      <c r="N114" s="28"/>
      <c r="O114" s="466"/>
      <c r="P114" s="652"/>
      <c r="Q114" s="652"/>
      <c r="R114" s="469"/>
      <c r="S114" s="144"/>
      <c r="T114" s="29"/>
      <c r="U114" s="371"/>
      <c r="V114" s="9"/>
      <c r="W114" s="710"/>
      <c r="X114" s="713"/>
      <c r="Y114" s="586"/>
      <c r="Z114" s="663"/>
      <c r="AA114" s="664"/>
      <c r="AB114" s="70"/>
      <c r="AC114" s="272"/>
    </row>
    <row r="115" spans="1:29" ht="20.100000000000001" customHeight="1" thickBot="1">
      <c r="A115" s="267"/>
      <c r="B115" s="380"/>
      <c r="C115" s="422"/>
      <c r="D115" s="695" t="s">
        <v>55</v>
      </c>
      <c r="E115" s="695"/>
      <c r="F115" s="695"/>
      <c r="G115" s="695"/>
      <c r="H115" s="695"/>
      <c r="I115" s="695"/>
      <c r="J115" s="696"/>
      <c r="K115" s="22"/>
      <c r="L115" s="9"/>
      <c r="M115" s="169"/>
      <c r="N115" s="644" t="s">
        <v>15</v>
      </c>
      <c r="O115" s="644"/>
      <c r="P115" s="644"/>
      <c r="Q115" s="644"/>
      <c r="R115" s="644"/>
      <c r="S115" s="644"/>
      <c r="T115" s="645"/>
      <c r="U115" s="371"/>
      <c r="V115" s="9"/>
      <c r="W115" s="711"/>
      <c r="X115" s="714"/>
      <c r="Y115" s="587"/>
      <c r="Z115" s="665"/>
      <c r="AA115" s="666"/>
      <c r="AB115" s="70"/>
      <c r="AC115" s="272"/>
    </row>
    <row r="116" spans="1:29" ht="14.25" customHeight="1">
      <c r="A116" s="267"/>
      <c r="B116" s="38"/>
      <c r="C116" s="37"/>
      <c r="D116" s="37"/>
      <c r="E116" s="37"/>
      <c r="F116" s="37"/>
      <c r="G116" s="37"/>
      <c r="H116" s="37"/>
      <c r="I116" s="37"/>
      <c r="J116" s="697"/>
      <c r="K116" s="697"/>
      <c r="L116" s="699">
        <f>SUM(U113,L113,K113,B113,B109,K108,L108,U108,U102,U95,L95,K96,L102,K102,B102,B108,B96,U91,U90,L90,K90,B90)</f>
        <v>0</v>
      </c>
      <c r="M116" s="699"/>
      <c r="N116" s="700"/>
      <c r="O116" s="700"/>
      <c r="P116" s="700"/>
      <c r="Q116" s="700"/>
      <c r="R116" s="700"/>
      <c r="S116" s="37"/>
      <c r="T116" s="37"/>
      <c r="U116" s="392"/>
      <c r="V116" s="43"/>
      <c r="W116" s="702"/>
      <c r="X116" s="703"/>
      <c r="Y116" s="220"/>
      <c r="Z116" s="37"/>
      <c r="AA116" s="37"/>
      <c r="AB116" s="37"/>
      <c r="AC116" s="272"/>
    </row>
    <row r="117" spans="1:29" ht="9.75" customHeight="1">
      <c r="A117" s="267"/>
      <c r="B117" s="38"/>
      <c r="C117" s="37"/>
      <c r="D117" s="37"/>
      <c r="E117" s="37"/>
      <c r="F117" s="37"/>
      <c r="G117" s="37"/>
      <c r="H117" s="37"/>
      <c r="I117" s="37"/>
      <c r="J117" s="697"/>
      <c r="K117" s="697"/>
      <c r="L117" s="699"/>
      <c r="M117" s="699"/>
      <c r="N117" s="701"/>
      <c r="O117" s="701"/>
      <c r="P117" s="701"/>
      <c r="Q117" s="701"/>
      <c r="R117" s="701"/>
      <c r="S117" s="37"/>
      <c r="T117" s="37"/>
      <c r="U117" s="37"/>
      <c r="V117" s="37"/>
      <c r="W117" s="704"/>
      <c r="X117" s="704"/>
      <c r="Y117" s="37"/>
      <c r="Z117" s="37"/>
      <c r="AA117" s="37"/>
      <c r="AB117" s="37"/>
      <c r="AC117" s="272"/>
    </row>
    <row r="118" spans="1:29" ht="15" hidden="1" customHeight="1" thickBot="1">
      <c r="A118" s="267"/>
      <c r="B118" s="38"/>
      <c r="C118" s="37"/>
      <c r="D118" s="37"/>
      <c r="E118" s="37"/>
      <c r="F118" s="37"/>
      <c r="G118" s="37"/>
      <c r="H118" s="37"/>
      <c r="I118" s="37"/>
      <c r="J118" s="698"/>
      <c r="K118" s="698"/>
      <c r="L118" s="37"/>
      <c r="M118" s="37"/>
      <c r="N118" s="37"/>
      <c r="O118" s="37"/>
      <c r="P118" s="37"/>
      <c r="Q118" s="37"/>
      <c r="R118" s="37"/>
      <c r="S118" s="37"/>
      <c r="T118" s="37"/>
      <c r="U118" s="37"/>
      <c r="V118" s="37"/>
      <c r="W118" s="37"/>
      <c r="X118" s="37"/>
      <c r="Y118" s="37"/>
      <c r="Z118" s="37"/>
      <c r="AA118" s="37"/>
      <c r="AC118" s="272"/>
    </row>
    <row r="119" spans="1:29" ht="26.25" hidden="1" customHeight="1">
      <c r="A119" s="267"/>
      <c r="B119" s="114" t="s">
        <v>44</v>
      </c>
      <c r="C119" s="56"/>
      <c r="D119" s="56"/>
      <c r="E119" s="56"/>
      <c r="F119" s="56"/>
      <c r="G119" s="56"/>
      <c r="H119" s="56"/>
      <c r="I119" s="56"/>
      <c r="J119" s="56"/>
      <c r="K119" s="117"/>
      <c r="L119" s="56" t="s">
        <v>13</v>
      </c>
      <c r="M119" s="56"/>
      <c r="N119" s="56"/>
      <c r="O119" s="56"/>
      <c r="P119" s="56"/>
      <c r="Q119" s="56"/>
      <c r="R119" s="56"/>
      <c r="S119" s="56"/>
      <c r="T119" s="56"/>
      <c r="U119" s="56"/>
      <c r="V119" s="684" t="s">
        <v>13</v>
      </c>
      <c r="W119" s="685"/>
      <c r="X119" s="685"/>
      <c r="Y119" s="56"/>
      <c r="Z119" s="56"/>
      <c r="AA119" s="97"/>
      <c r="AB119" s="104"/>
      <c r="AC119" s="274"/>
    </row>
    <row r="120" spans="1:29" ht="39.950000000000003" customHeight="1" thickBot="1">
      <c r="A120" s="267"/>
      <c r="B120" s="115"/>
      <c r="C120" s="423" t="s">
        <v>13</v>
      </c>
      <c r="D120" s="423"/>
      <c r="E120" s="423"/>
      <c r="F120" s="423"/>
      <c r="G120" s="423"/>
      <c r="H120" s="423"/>
      <c r="I120" s="424"/>
      <c r="J120" s="425">
        <v>4</v>
      </c>
      <c r="K120" s="118"/>
      <c r="L120" s="57"/>
      <c r="M120" s="57"/>
      <c r="N120" s="179" t="s">
        <v>13</v>
      </c>
      <c r="O120" s="179"/>
      <c r="P120" s="179"/>
      <c r="Q120" s="179"/>
      <c r="R120" s="179"/>
      <c r="S120" s="688">
        <v>4</v>
      </c>
      <c r="T120" s="688"/>
      <c r="U120" s="57"/>
      <c r="V120" s="686"/>
      <c r="W120" s="687"/>
      <c r="X120" s="687"/>
      <c r="Y120" s="57"/>
      <c r="Z120" s="57"/>
      <c r="AA120" s="260">
        <v>4</v>
      </c>
      <c r="AB120" s="81"/>
      <c r="AC120" s="274"/>
    </row>
    <row r="121" spans="1:29" ht="12.95" customHeight="1">
      <c r="A121" s="267"/>
      <c r="B121" s="33"/>
      <c r="C121" s="512" t="s">
        <v>0</v>
      </c>
      <c r="D121" s="513"/>
      <c r="E121" s="405"/>
      <c r="F121" s="405"/>
      <c r="G121" s="405"/>
      <c r="H121" s="405"/>
      <c r="I121" s="405"/>
      <c r="J121" s="406" t="s">
        <v>26</v>
      </c>
      <c r="K121" s="110"/>
      <c r="L121" s="109"/>
      <c r="M121" s="552" t="s">
        <v>32</v>
      </c>
      <c r="N121" s="553"/>
      <c r="O121" s="553"/>
      <c r="P121" s="172"/>
      <c r="Q121" s="172"/>
      <c r="R121" s="553" t="s">
        <v>33</v>
      </c>
      <c r="S121" s="553"/>
      <c r="T121" s="554"/>
      <c r="U121" s="303"/>
      <c r="V121" s="42"/>
      <c r="W121" s="689" t="s">
        <v>5</v>
      </c>
      <c r="X121" s="690"/>
      <c r="Y121" s="88"/>
      <c r="Z121" s="727" t="s">
        <v>43</v>
      </c>
      <c r="AA121" s="728"/>
      <c r="AB121" s="108"/>
      <c r="AC121" s="274"/>
    </row>
    <row r="122" spans="1:29" ht="65.099999999999994" customHeight="1">
      <c r="A122" s="267"/>
      <c r="B122" s="33"/>
      <c r="C122" s="733" t="s">
        <v>310</v>
      </c>
      <c r="D122" s="445"/>
      <c r="E122" s="734"/>
      <c r="F122" s="440"/>
      <c r="G122" s="440"/>
      <c r="H122" s="735" t="s">
        <v>342</v>
      </c>
      <c r="I122" s="667"/>
      <c r="J122" s="668"/>
      <c r="K122" s="112"/>
      <c r="L122" s="31"/>
      <c r="M122" s="736" t="s">
        <v>588</v>
      </c>
      <c r="N122" s="737"/>
      <c r="O122" s="738"/>
      <c r="P122" s="440"/>
      <c r="Q122" s="440"/>
      <c r="R122" s="612" t="s">
        <v>305</v>
      </c>
      <c r="S122" s="612"/>
      <c r="T122" s="623"/>
      <c r="U122" s="36"/>
      <c r="V122" s="19"/>
      <c r="W122" s="691"/>
      <c r="X122" s="692"/>
      <c r="Y122" s="89"/>
      <c r="Z122" s="729"/>
      <c r="AA122" s="730"/>
      <c r="AB122" s="108"/>
      <c r="AC122" s="272"/>
    </row>
    <row r="123" spans="1:29" ht="12.95" customHeight="1">
      <c r="A123" s="267"/>
      <c r="B123" s="33"/>
      <c r="C123" s="410">
        <v>1</v>
      </c>
      <c r="D123" s="291" t="s">
        <v>306</v>
      </c>
      <c r="E123" s="616" t="s">
        <v>51</v>
      </c>
      <c r="F123" s="440"/>
      <c r="G123" s="440"/>
      <c r="H123" s="467" t="s">
        <v>51</v>
      </c>
      <c r="I123" s="1">
        <v>1</v>
      </c>
      <c r="J123" s="408" t="s">
        <v>344</v>
      </c>
      <c r="K123" s="112"/>
      <c r="L123" s="31"/>
      <c r="M123" s="610">
        <v>1</v>
      </c>
      <c r="N123" s="618" t="s">
        <v>11</v>
      </c>
      <c r="O123" s="619" t="s">
        <v>51</v>
      </c>
      <c r="P123" s="478"/>
      <c r="Q123" s="440"/>
      <c r="R123" s="527" t="s">
        <v>51</v>
      </c>
      <c r="S123" s="612">
        <v>1</v>
      </c>
      <c r="T123" s="609" t="s">
        <v>11</v>
      </c>
      <c r="U123" s="36"/>
      <c r="V123" s="19"/>
      <c r="W123" s="691"/>
      <c r="X123" s="692"/>
      <c r="Y123" s="89"/>
      <c r="Z123" s="729"/>
      <c r="AA123" s="730"/>
      <c r="AB123" s="108"/>
      <c r="AC123" s="272"/>
    </row>
    <row r="124" spans="1:29" ht="12.95" customHeight="1">
      <c r="A124" s="267"/>
      <c r="B124" s="33"/>
      <c r="C124" s="410">
        <v>2</v>
      </c>
      <c r="D124" s="280" t="s">
        <v>307</v>
      </c>
      <c r="E124" s="617"/>
      <c r="F124" s="440"/>
      <c r="G124" s="440"/>
      <c r="H124" s="468"/>
      <c r="I124" s="1">
        <v>2</v>
      </c>
      <c r="J124" s="408" t="s">
        <v>343</v>
      </c>
      <c r="K124" s="112"/>
      <c r="L124" s="31"/>
      <c r="M124" s="610"/>
      <c r="N124" s="618"/>
      <c r="O124" s="620"/>
      <c r="P124" s="478"/>
      <c r="Q124" s="440"/>
      <c r="R124" s="528"/>
      <c r="S124" s="612"/>
      <c r="T124" s="609"/>
      <c r="U124" s="36"/>
      <c r="V124" s="19"/>
      <c r="W124" s="693"/>
      <c r="X124" s="694"/>
      <c r="Y124" s="90"/>
      <c r="Z124" s="731"/>
      <c r="AA124" s="732"/>
      <c r="AB124" s="108"/>
      <c r="AC124" s="272"/>
    </row>
    <row r="125" spans="1:29" ht="12.95" customHeight="1">
      <c r="A125" s="267"/>
      <c r="B125" s="33"/>
      <c r="C125" s="410">
        <v>3</v>
      </c>
      <c r="D125" s="280" t="s">
        <v>308</v>
      </c>
      <c r="E125" s="617"/>
      <c r="F125" s="440"/>
      <c r="G125" s="440"/>
      <c r="H125" s="468"/>
      <c r="I125" s="1">
        <v>3</v>
      </c>
      <c r="J125" s="408" t="s">
        <v>345</v>
      </c>
      <c r="K125" s="112"/>
      <c r="L125" s="31"/>
      <c r="M125" s="610">
        <v>2</v>
      </c>
      <c r="N125" s="611" t="s">
        <v>12</v>
      </c>
      <c r="O125" s="620"/>
      <c r="P125" s="478"/>
      <c r="Q125" s="440"/>
      <c r="R125" s="528"/>
      <c r="S125" s="612">
        <v>2</v>
      </c>
      <c r="T125" s="613" t="s">
        <v>12</v>
      </c>
      <c r="U125" s="36"/>
      <c r="V125" s="19"/>
      <c r="W125" s="452">
        <v>32</v>
      </c>
      <c r="X125" s="706" t="s">
        <v>313</v>
      </c>
      <c r="Y125" s="715">
        <v>35</v>
      </c>
      <c r="Z125" s="718" t="str">
        <f>VLOOKUP(Y125,R710:T720,3,TRUE)</f>
        <v xml:space="preserve">1 -دراسة عائلات المجرمين: وهي تقوم على حصر أفراد عائلة معينة كان أصلها مجرما أو منحرفا، ثم إجراء تعداد لحالات الإجرام فيها ونوعيات الجرائم التي تواتر عليها أفراد العائلة من جيل إلى جيل. ويهدف هذا الأسلوب إلى تحديد مدى انتشار الإجرام بين أفراد العائلة الواحدة. الدراسة الإحصائية: تقوم على ملاحظة مجموعة من المجرمين والبحث بصدد كل واحد منهم عن عدد الأفراد المجرمين من فروع كل أسرة. والفارق بين هذه الطريقة وسابقتها أن الطريقة الإحصائية لا تقتصر على حالة فردية هو الأصل البعيد لأسرة معينة، وإنما يتم اختيار حالات عديدة ومتنوعة من المجرمين أو المنحرفين.دراسة التوائم: تقوم هذه الدراسة على دراسة ومقارنة سلوك التوائم لتحديد قدر الدور الذي تلعبه الوراثة في توجيه سلوك كل منهم. </v>
      </c>
      <c r="AA125" s="719"/>
      <c r="AB125" s="82"/>
      <c r="AC125" s="272"/>
    </row>
    <row r="126" spans="1:29" ht="12.95" customHeight="1">
      <c r="A126" s="267"/>
      <c r="B126" s="33"/>
      <c r="C126" s="410">
        <v>4</v>
      </c>
      <c r="D126" s="4" t="s">
        <v>309</v>
      </c>
      <c r="E126" s="617"/>
      <c r="F126" s="440"/>
      <c r="G126" s="440"/>
      <c r="H126" s="468"/>
      <c r="I126" s="1">
        <v>4</v>
      </c>
      <c r="J126" s="408" t="s">
        <v>346</v>
      </c>
      <c r="K126" s="112"/>
      <c r="L126" s="31"/>
      <c r="M126" s="610"/>
      <c r="N126" s="611"/>
      <c r="O126" s="620"/>
      <c r="P126" s="478"/>
      <c r="Q126" s="440"/>
      <c r="R126" s="528"/>
      <c r="S126" s="612"/>
      <c r="T126" s="613"/>
      <c r="U126" s="36"/>
      <c r="V126" s="19"/>
      <c r="W126" s="453"/>
      <c r="X126" s="707"/>
      <c r="Y126" s="716"/>
      <c r="Z126" s="720"/>
      <c r="AA126" s="721"/>
      <c r="AB126" s="82"/>
      <c r="AC126" s="272"/>
    </row>
    <row r="127" spans="1:29" ht="12.95" customHeight="1">
      <c r="A127" s="267"/>
      <c r="B127" s="33">
        <f>IF(F122=1,1,0)</f>
        <v>0</v>
      </c>
      <c r="C127" s="592" t="s">
        <v>1</v>
      </c>
      <c r="D127" s="593"/>
      <c r="E127" s="466"/>
      <c r="F127" s="440"/>
      <c r="G127" s="440"/>
      <c r="H127" s="469"/>
      <c r="I127" s="137"/>
      <c r="J127" s="409" t="s">
        <v>2</v>
      </c>
      <c r="K127" s="112">
        <f>IF(G122=2,1,0)</f>
        <v>0</v>
      </c>
      <c r="L127" s="31">
        <f>IF(P122=1,1,0)</f>
        <v>0</v>
      </c>
      <c r="M127" s="170"/>
      <c r="N127" s="263" t="s">
        <v>31</v>
      </c>
      <c r="O127" s="621"/>
      <c r="P127" s="478"/>
      <c r="Q127" s="440"/>
      <c r="R127" s="529"/>
      <c r="S127" s="176"/>
      <c r="T127" s="264" t="s">
        <v>20</v>
      </c>
      <c r="U127" s="36">
        <f>IF(Q122=2,1,0)</f>
        <v>0</v>
      </c>
      <c r="V127" s="19"/>
      <c r="W127" s="454"/>
      <c r="X127" s="708"/>
      <c r="Y127" s="716"/>
      <c r="Z127" s="720"/>
      <c r="AA127" s="721"/>
      <c r="AB127" s="82"/>
      <c r="AC127" s="272"/>
    </row>
    <row r="128" spans="1:29" ht="65.099999999999994" customHeight="1">
      <c r="A128" s="267"/>
      <c r="B128" s="33"/>
      <c r="C128" s="724" t="s">
        <v>322</v>
      </c>
      <c r="D128" s="725"/>
      <c r="E128" s="725"/>
      <c r="F128" s="440"/>
      <c r="G128" s="440"/>
      <c r="H128" s="510" t="s">
        <v>329</v>
      </c>
      <c r="I128" s="510"/>
      <c r="J128" s="524"/>
      <c r="K128" s="112"/>
      <c r="L128" s="31"/>
      <c r="M128" s="610" t="s">
        <v>311</v>
      </c>
      <c r="N128" s="726"/>
      <c r="O128" s="726"/>
      <c r="P128" s="440"/>
      <c r="Q128" s="440"/>
      <c r="R128" s="612" t="s">
        <v>325</v>
      </c>
      <c r="S128" s="612"/>
      <c r="T128" s="623"/>
      <c r="U128" s="36"/>
      <c r="V128" s="19"/>
      <c r="W128" s="228">
        <v>33</v>
      </c>
      <c r="X128" s="230" t="s">
        <v>314</v>
      </c>
      <c r="Y128" s="716"/>
      <c r="Z128" s="720"/>
      <c r="AA128" s="721"/>
      <c r="AB128" s="82"/>
      <c r="AC128" s="272"/>
    </row>
    <row r="129" spans="1:29" ht="12.95" customHeight="1">
      <c r="A129" s="267"/>
      <c r="B129" s="33"/>
      <c r="C129" s="410">
        <v>1</v>
      </c>
      <c r="D129" s="304" t="s">
        <v>319</v>
      </c>
      <c r="E129" s="464" t="s">
        <v>51</v>
      </c>
      <c r="F129" s="478"/>
      <c r="G129" s="479"/>
      <c r="H129" s="467" t="s">
        <v>51</v>
      </c>
      <c r="I129" s="1">
        <v>1</v>
      </c>
      <c r="J129" s="426" t="s">
        <v>330</v>
      </c>
      <c r="K129" s="112"/>
      <c r="L129" s="31"/>
      <c r="M129" s="610">
        <v>1</v>
      </c>
      <c r="N129" s="618" t="s">
        <v>11</v>
      </c>
      <c r="O129" s="619" t="s">
        <v>51</v>
      </c>
      <c r="P129" s="478"/>
      <c r="Q129" s="440"/>
      <c r="R129" s="527" t="s">
        <v>51</v>
      </c>
      <c r="S129" s="612">
        <v>1</v>
      </c>
      <c r="T129" s="609" t="s">
        <v>11</v>
      </c>
      <c r="U129" s="36"/>
      <c r="V129" s="19"/>
      <c r="W129" s="452">
        <v>34</v>
      </c>
      <c r="X129" s="548" t="s">
        <v>316</v>
      </c>
      <c r="Y129" s="716"/>
      <c r="Z129" s="720"/>
      <c r="AA129" s="721"/>
      <c r="AB129" s="82"/>
      <c r="AC129" s="272"/>
    </row>
    <row r="130" spans="1:29" ht="12.95" customHeight="1">
      <c r="A130" s="267"/>
      <c r="B130" s="33"/>
      <c r="C130" s="410">
        <v>2</v>
      </c>
      <c r="D130" s="304" t="s">
        <v>318</v>
      </c>
      <c r="E130" s="465"/>
      <c r="F130" s="478"/>
      <c r="G130" s="479"/>
      <c r="H130" s="468"/>
      <c r="I130" s="1">
        <v>2</v>
      </c>
      <c r="J130" s="426" t="s">
        <v>331</v>
      </c>
      <c r="K130" s="112"/>
      <c r="L130" s="31"/>
      <c r="M130" s="610">
        <v>2</v>
      </c>
      <c r="N130" s="618"/>
      <c r="O130" s="620"/>
      <c r="P130" s="478"/>
      <c r="Q130" s="440"/>
      <c r="R130" s="528"/>
      <c r="S130" s="612">
        <v>2</v>
      </c>
      <c r="T130" s="609"/>
      <c r="U130" s="36"/>
      <c r="V130" s="19"/>
      <c r="W130" s="453"/>
      <c r="X130" s="622"/>
      <c r="Y130" s="716"/>
      <c r="Z130" s="720"/>
      <c r="AA130" s="721"/>
      <c r="AB130" s="82"/>
      <c r="AC130" s="272"/>
    </row>
    <row r="131" spans="1:29" ht="12.95" customHeight="1">
      <c r="A131" s="267"/>
      <c r="B131" s="33"/>
      <c r="C131" s="410">
        <v>3</v>
      </c>
      <c r="D131" s="304" t="s">
        <v>320</v>
      </c>
      <c r="E131" s="465"/>
      <c r="F131" s="478"/>
      <c r="G131" s="479"/>
      <c r="H131" s="468"/>
      <c r="I131" s="1">
        <v>3</v>
      </c>
      <c r="J131" s="426" t="s">
        <v>332</v>
      </c>
      <c r="K131" s="112"/>
      <c r="L131" s="31"/>
      <c r="M131" s="610">
        <v>2</v>
      </c>
      <c r="N131" s="611" t="s">
        <v>12</v>
      </c>
      <c r="O131" s="620"/>
      <c r="P131" s="478"/>
      <c r="Q131" s="440"/>
      <c r="R131" s="528"/>
      <c r="S131" s="612">
        <v>2</v>
      </c>
      <c r="T131" s="613" t="s">
        <v>12</v>
      </c>
      <c r="U131" s="36"/>
      <c r="V131" s="19"/>
      <c r="W131" s="453"/>
      <c r="X131" s="622"/>
      <c r="Y131" s="716"/>
      <c r="Z131" s="720"/>
      <c r="AA131" s="721"/>
      <c r="AB131" s="82"/>
      <c r="AC131" s="272"/>
    </row>
    <row r="132" spans="1:29" ht="12.95" customHeight="1">
      <c r="A132" s="267"/>
      <c r="B132" s="33"/>
      <c r="C132" s="410">
        <v>4</v>
      </c>
      <c r="D132" s="304" t="s">
        <v>321</v>
      </c>
      <c r="E132" s="465"/>
      <c r="F132" s="478"/>
      <c r="G132" s="479"/>
      <c r="H132" s="468"/>
      <c r="I132" s="1">
        <v>4</v>
      </c>
      <c r="J132" s="408" t="s">
        <v>94</v>
      </c>
      <c r="K132" s="112"/>
      <c r="L132" s="31">
        <f>IF(P128=1,1,0)</f>
        <v>0</v>
      </c>
      <c r="M132" s="610">
        <v>4</v>
      </c>
      <c r="N132" s="611"/>
      <c r="O132" s="620"/>
      <c r="P132" s="478"/>
      <c r="Q132" s="440"/>
      <c r="R132" s="528"/>
      <c r="S132" s="612">
        <v>4</v>
      </c>
      <c r="T132" s="613"/>
      <c r="U132" s="36">
        <f>IF(Q128=2,1,0)</f>
        <v>0</v>
      </c>
      <c r="V132" s="19"/>
      <c r="W132" s="454"/>
      <c r="X132" s="549"/>
      <c r="Y132" s="716"/>
      <c r="Z132" s="720"/>
      <c r="AA132" s="721"/>
      <c r="AB132" s="82"/>
      <c r="AC132" s="272"/>
    </row>
    <row r="133" spans="1:29" ht="12.95" customHeight="1">
      <c r="A133" s="267"/>
      <c r="B133" s="33">
        <f>IF(F128=4,2,0)</f>
        <v>0</v>
      </c>
      <c r="C133" s="411"/>
      <c r="D133" s="404" t="s">
        <v>27</v>
      </c>
      <c r="E133" s="466"/>
      <c r="F133" s="478"/>
      <c r="G133" s="479"/>
      <c r="H133" s="469"/>
      <c r="I133" s="137"/>
      <c r="J133" s="409" t="s">
        <v>21</v>
      </c>
      <c r="K133" s="112">
        <f>IF(G128=4,1,0)</f>
        <v>0</v>
      </c>
      <c r="L133" s="31"/>
      <c r="M133" s="170"/>
      <c r="N133" s="263" t="s">
        <v>30</v>
      </c>
      <c r="O133" s="621"/>
      <c r="P133" s="478"/>
      <c r="Q133" s="440"/>
      <c r="R133" s="529"/>
      <c r="S133" s="176"/>
      <c r="T133" s="264" t="s">
        <v>53</v>
      </c>
      <c r="U133" s="36"/>
      <c r="V133" s="19"/>
      <c r="W133" s="675">
        <v>35</v>
      </c>
      <c r="X133" s="673" t="s">
        <v>324</v>
      </c>
      <c r="Y133" s="716"/>
      <c r="Z133" s="720"/>
      <c r="AA133" s="721"/>
      <c r="AB133" s="82"/>
      <c r="AC133" s="272"/>
    </row>
    <row r="134" spans="1:29" ht="54.95" customHeight="1" thickBot="1">
      <c r="A134" s="267"/>
      <c r="B134" s="33"/>
      <c r="C134" s="657" t="s">
        <v>337</v>
      </c>
      <c r="D134" s="545"/>
      <c r="E134" s="649"/>
      <c r="F134" s="440"/>
      <c r="G134" s="440"/>
      <c r="H134" s="462" t="s">
        <v>350</v>
      </c>
      <c r="I134" s="462"/>
      <c r="J134" s="740"/>
      <c r="K134" s="112"/>
      <c r="L134" s="31"/>
      <c r="M134" s="610" t="s">
        <v>326</v>
      </c>
      <c r="N134" s="726"/>
      <c r="O134" s="726"/>
      <c r="P134" s="440"/>
      <c r="Q134" s="440"/>
      <c r="R134" s="612" t="s">
        <v>349</v>
      </c>
      <c r="S134" s="612"/>
      <c r="T134" s="623"/>
      <c r="U134" s="36"/>
      <c r="V134" s="19"/>
      <c r="W134" s="676"/>
      <c r="X134" s="674"/>
      <c r="Y134" s="716"/>
      <c r="Z134" s="720"/>
      <c r="AA134" s="721"/>
      <c r="AB134" s="82"/>
      <c r="AC134" s="272"/>
    </row>
    <row r="135" spans="1:29" ht="12.95" customHeight="1" thickBot="1">
      <c r="A135" s="267"/>
      <c r="B135" s="33"/>
      <c r="C135" s="427">
        <v>1</v>
      </c>
      <c r="D135" s="291" t="s">
        <v>336</v>
      </c>
      <c r="E135" s="464" t="s">
        <v>51</v>
      </c>
      <c r="F135" s="478"/>
      <c r="G135" s="479"/>
      <c r="H135" s="467" t="s">
        <v>51</v>
      </c>
      <c r="I135" s="828">
        <v>1</v>
      </c>
      <c r="J135" s="750" t="s">
        <v>11</v>
      </c>
      <c r="K135" s="112"/>
      <c r="L135" s="31"/>
      <c r="M135" s="610">
        <v>1</v>
      </c>
      <c r="N135" s="618" t="s">
        <v>11</v>
      </c>
      <c r="O135" s="619" t="s">
        <v>51</v>
      </c>
      <c r="P135" s="478"/>
      <c r="Q135" s="479"/>
      <c r="R135" s="527" t="s">
        <v>51</v>
      </c>
      <c r="S135" s="612">
        <v>1</v>
      </c>
      <c r="T135" s="609" t="s">
        <v>11</v>
      </c>
      <c r="U135" s="36"/>
      <c r="V135" s="19"/>
      <c r="W135" s="452">
        <v>36</v>
      </c>
      <c r="X135" s="548" t="s">
        <v>327</v>
      </c>
      <c r="Y135" s="716"/>
      <c r="Z135" s="720"/>
      <c r="AA135" s="721"/>
      <c r="AB135" s="82"/>
      <c r="AC135" s="272"/>
    </row>
    <row r="136" spans="1:29" ht="12.95" customHeight="1">
      <c r="A136" s="267"/>
      <c r="B136" s="33"/>
      <c r="C136" s="427">
        <v>2</v>
      </c>
      <c r="D136" s="291" t="s">
        <v>333</v>
      </c>
      <c r="E136" s="465"/>
      <c r="F136" s="478"/>
      <c r="G136" s="479"/>
      <c r="H136" s="468"/>
      <c r="I136" s="828"/>
      <c r="J136" s="750"/>
      <c r="K136" s="112"/>
      <c r="L136" s="31"/>
      <c r="M136" s="610">
        <v>2</v>
      </c>
      <c r="N136" s="618"/>
      <c r="O136" s="620"/>
      <c r="P136" s="478"/>
      <c r="Q136" s="479"/>
      <c r="R136" s="528"/>
      <c r="S136" s="612">
        <v>2</v>
      </c>
      <c r="T136" s="609"/>
      <c r="U136" s="36"/>
      <c r="V136" s="19"/>
      <c r="W136" s="453"/>
      <c r="X136" s="622"/>
      <c r="Y136" s="716"/>
      <c r="Z136" s="720"/>
      <c r="AA136" s="721"/>
      <c r="AB136" s="82"/>
      <c r="AC136" s="272"/>
    </row>
    <row r="137" spans="1:29" ht="12.95" customHeight="1">
      <c r="A137" s="267"/>
      <c r="B137" s="33"/>
      <c r="C137" s="428">
        <v>3</v>
      </c>
      <c r="D137" s="291" t="s">
        <v>334</v>
      </c>
      <c r="E137" s="465"/>
      <c r="F137" s="478"/>
      <c r="G137" s="479"/>
      <c r="H137" s="468"/>
      <c r="I137" s="828">
        <v>2</v>
      </c>
      <c r="J137" s="751" t="s">
        <v>12</v>
      </c>
      <c r="K137" s="112"/>
      <c r="L137" s="31"/>
      <c r="M137" s="610">
        <v>2</v>
      </c>
      <c r="N137" s="611" t="s">
        <v>12</v>
      </c>
      <c r="O137" s="620"/>
      <c r="P137" s="478"/>
      <c r="Q137" s="479"/>
      <c r="R137" s="528"/>
      <c r="S137" s="612">
        <v>2</v>
      </c>
      <c r="T137" s="613" t="s">
        <v>12</v>
      </c>
      <c r="U137" s="36"/>
      <c r="V137" s="19"/>
      <c r="W137" s="454"/>
      <c r="X137" s="549"/>
      <c r="Y137" s="716"/>
      <c r="Z137" s="720"/>
      <c r="AA137" s="721"/>
      <c r="AB137" s="82"/>
      <c r="AC137" s="272"/>
    </row>
    <row r="138" spans="1:29" ht="12.95" customHeight="1">
      <c r="A138" s="267"/>
      <c r="B138" s="33"/>
      <c r="C138" s="428">
        <v>4</v>
      </c>
      <c r="D138" s="291" t="s">
        <v>335</v>
      </c>
      <c r="E138" s="465"/>
      <c r="F138" s="478"/>
      <c r="G138" s="479"/>
      <c r="H138" s="468"/>
      <c r="I138" s="828">
        <v>4</v>
      </c>
      <c r="J138" s="751"/>
      <c r="K138" s="112"/>
      <c r="L138" s="31"/>
      <c r="M138" s="610">
        <v>4</v>
      </c>
      <c r="N138" s="611"/>
      <c r="O138" s="620"/>
      <c r="P138" s="478"/>
      <c r="Q138" s="479"/>
      <c r="R138" s="528"/>
      <c r="S138" s="612">
        <v>4</v>
      </c>
      <c r="T138" s="613"/>
      <c r="U138" s="36"/>
      <c r="V138" s="19"/>
      <c r="W138" s="675">
        <v>37</v>
      </c>
      <c r="X138" s="673" t="s">
        <v>339</v>
      </c>
      <c r="Y138" s="716"/>
      <c r="Z138" s="720"/>
      <c r="AA138" s="721"/>
      <c r="AB138" s="82"/>
      <c r="AC138" s="272"/>
    </row>
    <row r="139" spans="1:29" ht="12.95" customHeight="1">
      <c r="A139" s="267"/>
      <c r="B139" s="33">
        <f>IF(F134=2,1,0)</f>
        <v>0</v>
      </c>
      <c r="C139" s="411"/>
      <c r="D139" s="404" t="s">
        <v>16</v>
      </c>
      <c r="E139" s="466"/>
      <c r="F139" s="478"/>
      <c r="G139" s="479"/>
      <c r="H139" s="469"/>
      <c r="I139" s="137"/>
      <c r="J139" s="409" t="s">
        <v>17</v>
      </c>
      <c r="K139" s="113">
        <f>IF(G134=1,1,0)</f>
        <v>0</v>
      </c>
      <c r="L139" s="31">
        <f>IF(P134=1,1,0)</f>
        <v>0</v>
      </c>
      <c r="M139" s="170"/>
      <c r="N139" s="263" t="s">
        <v>29</v>
      </c>
      <c r="O139" s="621"/>
      <c r="P139" s="478"/>
      <c r="Q139" s="479"/>
      <c r="R139" s="529"/>
      <c r="S139" s="176"/>
      <c r="T139" s="264" t="s">
        <v>52</v>
      </c>
      <c r="U139" s="36">
        <f>IF(Q134=2,1,0)</f>
        <v>0</v>
      </c>
      <c r="V139" s="19"/>
      <c r="W139" s="739"/>
      <c r="X139" s="683"/>
      <c r="Y139" s="716"/>
      <c r="Z139" s="720"/>
      <c r="AA139" s="721"/>
      <c r="AB139" s="82"/>
      <c r="AC139" s="272"/>
    </row>
    <row r="140" spans="1:29" ht="65.099999999999994" customHeight="1">
      <c r="A140" s="267"/>
      <c r="B140" s="33"/>
      <c r="C140" s="724" t="s">
        <v>359</v>
      </c>
      <c r="D140" s="725"/>
      <c r="E140" s="725"/>
      <c r="F140" s="440"/>
      <c r="G140" s="440"/>
      <c r="H140" s="460" t="s">
        <v>358</v>
      </c>
      <c r="I140" s="460"/>
      <c r="J140" s="681"/>
      <c r="K140" s="112"/>
      <c r="L140" s="31"/>
      <c r="M140" s="610" t="s">
        <v>341</v>
      </c>
      <c r="N140" s="726"/>
      <c r="O140" s="726"/>
      <c r="P140" s="440"/>
      <c r="Q140" s="440"/>
      <c r="R140" s="612" t="s">
        <v>338</v>
      </c>
      <c r="S140" s="612"/>
      <c r="T140" s="623"/>
      <c r="U140" s="36"/>
      <c r="V140" s="19"/>
      <c r="W140" s="676"/>
      <c r="X140" s="683"/>
      <c r="Y140" s="716"/>
      <c r="Z140" s="720"/>
      <c r="AA140" s="721"/>
      <c r="AB140" s="82"/>
      <c r="AC140" s="272"/>
    </row>
    <row r="141" spans="1:29" ht="12.95" customHeight="1">
      <c r="A141" s="267"/>
      <c r="B141" s="33"/>
      <c r="C141" s="429">
        <v>1</v>
      </c>
      <c r="D141" s="618" t="s">
        <v>11</v>
      </c>
      <c r="E141" s="527" t="s">
        <v>51</v>
      </c>
      <c r="F141" s="478"/>
      <c r="G141" s="479"/>
      <c r="H141" s="467" t="s">
        <v>51</v>
      </c>
      <c r="I141" s="828">
        <v>1</v>
      </c>
      <c r="J141" s="750" t="s">
        <v>11</v>
      </c>
      <c r="K141" s="112"/>
      <c r="L141" s="31"/>
      <c r="M141" s="610">
        <v>1</v>
      </c>
      <c r="N141" s="618" t="s">
        <v>11</v>
      </c>
      <c r="O141" s="619" t="s">
        <v>51</v>
      </c>
      <c r="P141" s="478"/>
      <c r="Q141" s="479"/>
      <c r="R141" s="527" t="s">
        <v>51</v>
      </c>
      <c r="S141" s="612">
        <v>1</v>
      </c>
      <c r="T141" s="609" t="s">
        <v>11</v>
      </c>
      <c r="U141" s="36"/>
      <c r="V141" s="19"/>
      <c r="W141" s="517">
        <v>38</v>
      </c>
      <c r="X141" s="742" t="s">
        <v>347</v>
      </c>
      <c r="Y141" s="716"/>
      <c r="Z141" s="720"/>
      <c r="AA141" s="721"/>
      <c r="AB141" s="82"/>
      <c r="AC141" s="272"/>
    </row>
    <row r="142" spans="1:29" ht="12.95" customHeight="1">
      <c r="A142" s="267"/>
      <c r="B142" s="33"/>
      <c r="C142" s="429">
        <v>2</v>
      </c>
      <c r="D142" s="618"/>
      <c r="E142" s="528"/>
      <c r="F142" s="478"/>
      <c r="G142" s="479"/>
      <c r="H142" s="468"/>
      <c r="I142" s="828">
        <v>2</v>
      </c>
      <c r="J142" s="750"/>
      <c r="K142" s="112"/>
      <c r="L142" s="31"/>
      <c r="M142" s="610">
        <v>2</v>
      </c>
      <c r="N142" s="618"/>
      <c r="O142" s="620"/>
      <c r="P142" s="478"/>
      <c r="Q142" s="479"/>
      <c r="R142" s="528"/>
      <c r="S142" s="612">
        <v>2</v>
      </c>
      <c r="T142" s="609"/>
      <c r="U142" s="36"/>
      <c r="V142" s="19"/>
      <c r="W142" s="741"/>
      <c r="X142" s="743"/>
      <c r="Y142" s="716"/>
      <c r="Z142" s="720"/>
      <c r="AA142" s="721"/>
      <c r="AB142" s="82"/>
      <c r="AC142" s="272"/>
    </row>
    <row r="143" spans="1:29" ht="12.95" customHeight="1">
      <c r="A143" s="267"/>
      <c r="B143" s="33"/>
      <c r="C143" s="907">
        <v>2</v>
      </c>
      <c r="D143" s="611" t="s">
        <v>12</v>
      </c>
      <c r="E143" s="528"/>
      <c r="F143" s="478"/>
      <c r="G143" s="479"/>
      <c r="H143" s="468"/>
      <c r="I143" s="828">
        <v>2</v>
      </c>
      <c r="J143" s="751" t="s">
        <v>12</v>
      </c>
      <c r="K143" s="112"/>
      <c r="L143" s="31"/>
      <c r="M143" s="610">
        <v>2</v>
      </c>
      <c r="N143" s="611" t="s">
        <v>12</v>
      </c>
      <c r="O143" s="620"/>
      <c r="P143" s="478"/>
      <c r="Q143" s="479"/>
      <c r="R143" s="528"/>
      <c r="S143" s="612">
        <v>2</v>
      </c>
      <c r="T143" s="613" t="s">
        <v>12</v>
      </c>
      <c r="U143" s="36"/>
      <c r="V143" s="19"/>
      <c r="W143" s="741"/>
      <c r="X143" s="743"/>
      <c r="Y143" s="716"/>
      <c r="Z143" s="720"/>
      <c r="AA143" s="721"/>
      <c r="AB143" s="82"/>
      <c r="AC143" s="272"/>
    </row>
    <row r="144" spans="1:29" ht="12.95" customHeight="1">
      <c r="A144" s="267"/>
      <c r="B144" s="33"/>
      <c r="C144" s="907">
        <v>4</v>
      </c>
      <c r="D144" s="611"/>
      <c r="E144" s="528"/>
      <c r="F144" s="478"/>
      <c r="G144" s="479"/>
      <c r="H144" s="468"/>
      <c r="I144" s="828">
        <v>4</v>
      </c>
      <c r="J144" s="751"/>
      <c r="K144" s="112"/>
      <c r="L144" s="31"/>
      <c r="M144" s="610">
        <v>4</v>
      </c>
      <c r="N144" s="611"/>
      <c r="O144" s="620"/>
      <c r="P144" s="478"/>
      <c r="Q144" s="479"/>
      <c r="R144" s="528"/>
      <c r="S144" s="612">
        <v>4</v>
      </c>
      <c r="T144" s="613"/>
      <c r="U144" s="36"/>
      <c r="V144" s="19"/>
      <c r="W144" s="518"/>
      <c r="X144" s="744"/>
      <c r="Y144" s="716"/>
      <c r="Z144" s="720"/>
      <c r="AA144" s="721"/>
      <c r="AB144" s="82"/>
      <c r="AC144" s="272"/>
    </row>
    <row r="145" spans="1:29" ht="12.95" customHeight="1">
      <c r="A145" s="267"/>
      <c r="B145" s="33">
        <f>IF(F140=2,1,0)</f>
        <v>0</v>
      </c>
      <c r="C145" s="411"/>
      <c r="D145" s="404" t="s">
        <v>18</v>
      </c>
      <c r="E145" s="529"/>
      <c r="F145" s="478"/>
      <c r="G145" s="479"/>
      <c r="H145" s="469"/>
      <c r="I145" s="137"/>
      <c r="J145" s="409" t="s">
        <v>28</v>
      </c>
      <c r="K145" s="113">
        <f>IF(G140=1,1,0)</f>
        <v>0</v>
      </c>
      <c r="L145" s="31">
        <f>IF(P140=2,1,0)</f>
        <v>0</v>
      </c>
      <c r="M145" s="170"/>
      <c r="N145" s="263" t="s">
        <v>18</v>
      </c>
      <c r="O145" s="621"/>
      <c r="P145" s="478"/>
      <c r="Q145" s="479"/>
      <c r="R145" s="529"/>
      <c r="S145" s="176"/>
      <c r="T145" s="337" t="s">
        <v>19</v>
      </c>
      <c r="U145" s="36">
        <f>IF(Q140=1,1,0)</f>
        <v>0</v>
      </c>
      <c r="V145" s="19"/>
      <c r="W145" s="739">
        <v>39</v>
      </c>
      <c r="X145" s="683" t="s">
        <v>351</v>
      </c>
      <c r="Y145" s="716"/>
      <c r="Z145" s="720"/>
      <c r="AA145" s="721"/>
      <c r="AB145" s="82"/>
      <c r="AC145" s="272"/>
    </row>
    <row r="146" spans="1:29" ht="65.099999999999994" customHeight="1">
      <c r="A146" s="267"/>
      <c r="B146" s="33"/>
      <c r="C146" s="438" t="s">
        <v>587</v>
      </c>
      <c r="D146" s="439"/>
      <c r="E146" s="439"/>
      <c r="F146" s="440"/>
      <c r="G146" s="440"/>
      <c r="H146" s="460" t="s">
        <v>591</v>
      </c>
      <c r="I146" s="460"/>
      <c r="J146" s="681"/>
      <c r="K146" s="112"/>
      <c r="L146" s="31"/>
      <c r="M146" s="607" t="s">
        <v>590</v>
      </c>
      <c r="N146" s="608"/>
      <c r="O146" s="608"/>
      <c r="P146" s="440"/>
      <c r="Q146" s="440"/>
      <c r="R146" s="612" t="s">
        <v>589</v>
      </c>
      <c r="S146" s="612"/>
      <c r="T146" s="623"/>
      <c r="U146" s="36"/>
      <c r="V146" s="19"/>
      <c r="W146" s="676"/>
      <c r="X146" s="674"/>
      <c r="Y146" s="716"/>
      <c r="Z146" s="720"/>
      <c r="AA146" s="721"/>
      <c r="AB146" s="82"/>
      <c r="AC146" s="272"/>
    </row>
    <row r="147" spans="1:29" ht="12.95" customHeight="1">
      <c r="A147" s="267"/>
      <c r="B147" s="33"/>
      <c r="C147" s="907">
        <v>1</v>
      </c>
      <c r="D147" s="618" t="s">
        <v>11</v>
      </c>
      <c r="E147" s="464" t="s">
        <v>51</v>
      </c>
      <c r="F147" s="479"/>
      <c r="G147" s="479"/>
      <c r="H147" s="467" t="s">
        <v>51</v>
      </c>
      <c r="I147" s="828">
        <v>1</v>
      </c>
      <c r="J147" s="750" t="s">
        <v>11</v>
      </c>
      <c r="K147" s="112"/>
      <c r="L147" s="31"/>
      <c r="M147" s="610">
        <v>1</v>
      </c>
      <c r="N147" s="618" t="s">
        <v>11</v>
      </c>
      <c r="O147" s="619" t="s">
        <v>51</v>
      </c>
      <c r="P147" s="478"/>
      <c r="Q147" s="479"/>
      <c r="R147" s="527" t="s">
        <v>51</v>
      </c>
      <c r="S147" s="612">
        <v>1</v>
      </c>
      <c r="T147" s="609" t="s">
        <v>11</v>
      </c>
      <c r="U147" s="36"/>
      <c r="V147" s="19"/>
      <c r="W147" s="741">
        <v>40</v>
      </c>
      <c r="X147" s="748" t="s">
        <v>353</v>
      </c>
      <c r="Y147" s="716"/>
      <c r="Z147" s="720"/>
      <c r="AA147" s="721"/>
      <c r="AB147" s="82"/>
      <c r="AC147" s="272"/>
    </row>
    <row r="148" spans="1:29" ht="12.95" customHeight="1">
      <c r="A148" s="267"/>
      <c r="B148" s="33"/>
      <c r="C148" s="907">
        <v>2</v>
      </c>
      <c r="D148" s="618"/>
      <c r="E148" s="465"/>
      <c r="F148" s="479"/>
      <c r="G148" s="479"/>
      <c r="H148" s="468"/>
      <c r="I148" s="828">
        <v>2</v>
      </c>
      <c r="J148" s="750"/>
      <c r="K148" s="112"/>
      <c r="L148" s="31"/>
      <c r="M148" s="610">
        <v>2</v>
      </c>
      <c r="N148" s="618"/>
      <c r="O148" s="620"/>
      <c r="P148" s="478"/>
      <c r="Q148" s="479"/>
      <c r="R148" s="528"/>
      <c r="S148" s="612">
        <v>2</v>
      </c>
      <c r="T148" s="609"/>
      <c r="U148" s="36"/>
      <c r="V148" s="19"/>
      <c r="W148" s="741"/>
      <c r="X148" s="748"/>
      <c r="Y148" s="716"/>
      <c r="Z148" s="720"/>
      <c r="AA148" s="721"/>
      <c r="AB148" s="82"/>
      <c r="AC148" s="272"/>
    </row>
    <row r="149" spans="1:29" ht="12.95" customHeight="1">
      <c r="A149" s="267"/>
      <c r="B149" s="33"/>
      <c r="C149" s="907">
        <v>3</v>
      </c>
      <c r="D149" s="611" t="s">
        <v>12</v>
      </c>
      <c r="E149" s="465"/>
      <c r="F149" s="479"/>
      <c r="G149" s="479"/>
      <c r="H149" s="468"/>
      <c r="I149" s="828">
        <v>2</v>
      </c>
      <c r="J149" s="751" t="s">
        <v>12</v>
      </c>
      <c r="K149" s="112"/>
      <c r="L149" s="31"/>
      <c r="M149" s="610">
        <v>2</v>
      </c>
      <c r="N149" s="611" t="s">
        <v>12</v>
      </c>
      <c r="O149" s="620"/>
      <c r="P149" s="478"/>
      <c r="Q149" s="479"/>
      <c r="R149" s="528"/>
      <c r="S149" s="612">
        <v>2</v>
      </c>
      <c r="T149" s="613" t="s">
        <v>12</v>
      </c>
      <c r="U149" s="36"/>
      <c r="V149" s="19"/>
      <c r="W149" s="518"/>
      <c r="X149" s="749"/>
      <c r="Y149" s="716"/>
      <c r="Z149" s="720"/>
      <c r="AA149" s="721"/>
      <c r="AB149" s="82"/>
      <c r="AC149" s="272"/>
    </row>
    <row r="150" spans="1:29" ht="12.95" customHeight="1">
      <c r="A150" s="267"/>
      <c r="B150" s="33">
        <f>IF(F146=1,1,0)</f>
        <v>0</v>
      </c>
      <c r="C150" s="907">
        <v>4</v>
      </c>
      <c r="D150" s="611"/>
      <c r="E150" s="465"/>
      <c r="F150" s="479"/>
      <c r="G150" s="479"/>
      <c r="H150" s="468"/>
      <c r="I150" s="828">
        <v>4</v>
      </c>
      <c r="J150" s="751"/>
      <c r="K150" s="113">
        <f>IF(G146=1,1,0)</f>
        <v>0</v>
      </c>
      <c r="L150" s="31">
        <f>IF(P146=1,1,0)</f>
        <v>0</v>
      </c>
      <c r="M150" s="610">
        <v>4</v>
      </c>
      <c r="N150" s="611"/>
      <c r="O150" s="620"/>
      <c r="P150" s="478"/>
      <c r="Q150" s="479"/>
      <c r="R150" s="528"/>
      <c r="S150" s="612">
        <v>4</v>
      </c>
      <c r="T150" s="613"/>
      <c r="U150" s="36">
        <f>IF(Q146=1,1,0)</f>
        <v>0</v>
      </c>
      <c r="V150" s="19"/>
      <c r="W150" s="754">
        <v>41</v>
      </c>
      <c r="X150" s="752" t="s">
        <v>356</v>
      </c>
      <c r="Y150" s="716"/>
      <c r="Z150" s="720"/>
      <c r="AA150" s="721"/>
      <c r="AB150" s="82"/>
      <c r="AC150" s="272"/>
    </row>
    <row r="151" spans="1:29" ht="12.95" customHeight="1">
      <c r="A151" s="267"/>
      <c r="B151" s="33"/>
      <c r="C151" s="420"/>
      <c r="D151" s="26"/>
      <c r="E151" s="466"/>
      <c r="F151" s="479"/>
      <c r="G151" s="479"/>
      <c r="H151" s="469"/>
      <c r="I151" s="140"/>
      <c r="J151" s="421"/>
      <c r="K151" s="112"/>
      <c r="L151" s="31"/>
      <c r="M151" s="27"/>
      <c r="N151" s="171"/>
      <c r="O151" s="620"/>
      <c r="P151" s="635"/>
      <c r="Q151" s="636"/>
      <c r="R151" s="528"/>
      <c r="S151" s="177"/>
      <c r="T151" s="178"/>
      <c r="U151" s="36"/>
      <c r="V151" s="19"/>
      <c r="W151" s="755"/>
      <c r="X151" s="753"/>
      <c r="Y151" s="716"/>
      <c r="Z151" s="720"/>
      <c r="AA151" s="721"/>
      <c r="AB151" s="82"/>
      <c r="AC151" s="272"/>
    </row>
    <row r="152" spans="1:29" ht="35.1" customHeight="1" thickBot="1">
      <c r="A152" s="267"/>
      <c r="B152" s="393"/>
      <c r="C152" s="422"/>
      <c r="D152" s="695" t="s">
        <v>55</v>
      </c>
      <c r="E152" s="695"/>
      <c r="F152" s="695"/>
      <c r="G152" s="695"/>
      <c r="H152" s="695"/>
      <c r="I152" s="695"/>
      <c r="J152" s="696"/>
      <c r="K152" s="301"/>
      <c r="L152" s="302"/>
      <c r="M152" s="169"/>
      <c r="N152" s="644" t="s">
        <v>55</v>
      </c>
      <c r="O152" s="644"/>
      <c r="P152" s="644"/>
      <c r="Q152" s="644"/>
      <c r="R152" s="644"/>
      <c r="S152" s="644"/>
      <c r="T152" s="645"/>
      <c r="U152" s="36"/>
      <c r="V152" s="19"/>
      <c r="W152" s="305">
        <v>42</v>
      </c>
      <c r="X152" s="241" t="s">
        <v>357</v>
      </c>
      <c r="Y152" s="717"/>
      <c r="Z152" s="722"/>
      <c r="AA152" s="723"/>
      <c r="AB152" s="82"/>
      <c r="AC152" s="272"/>
    </row>
    <row r="153" spans="1:29" ht="35.1" customHeight="1" thickBot="1">
      <c r="A153" s="267"/>
      <c r="B153" s="394"/>
      <c r="C153" s="193"/>
      <c r="D153" s="266"/>
      <c r="E153" s="266"/>
      <c r="F153" s="266"/>
      <c r="G153" s="266"/>
      <c r="H153" s="266"/>
      <c r="I153" s="266"/>
      <c r="J153" s="266"/>
      <c r="K153" s="186"/>
      <c r="L153" s="186"/>
      <c r="M153" s="187"/>
      <c r="N153" s="266"/>
      <c r="O153" s="266"/>
      <c r="P153" s="266"/>
      <c r="Q153" s="266"/>
      <c r="R153" s="266"/>
      <c r="S153" s="266"/>
      <c r="T153" s="266"/>
      <c r="U153" s="188"/>
      <c r="V153" s="15"/>
      <c r="W153" s="189"/>
      <c r="X153" s="190"/>
      <c r="Y153" s="227"/>
      <c r="Z153" s="191"/>
      <c r="AA153" s="191"/>
      <c r="AB153" s="192"/>
      <c r="AC153" s="272"/>
    </row>
    <row r="154" spans="1:29">
      <c r="A154" s="267"/>
      <c r="B154" s="38"/>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272"/>
    </row>
    <row r="155" spans="1:29" ht="15" thickBot="1">
      <c r="A155" s="267"/>
      <c r="B155" s="38"/>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272"/>
    </row>
    <row r="156" spans="1:29" ht="20.100000000000001" customHeight="1">
      <c r="A156" s="267"/>
      <c r="B156" s="91"/>
      <c r="C156" s="92"/>
      <c r="D156" s="641" t="s">
        <v>361</v>
      </c>
      <c r="E156" s="641"/>
      <c r="F156" s="641"/>
      <c r="G156" s="641"/>
      <c r="H156" s="641"/>
      <c r="I156" s="745">
        <v>5</v>
      </c>
      <c r="J156" s="745"/>
      <c r="K156" s="93"/>
      <c r="L156" s="94"/>
      <c r="M156" s="641" t="s">
        <v>361</v>
      </c>
      <c r="N156" s="641"/>
      <c r="O156" s="641"/>
      <c r="P156" s="641"/>
      <c r="Q156" s="641"/>
      <c r="R156" s="745">
        <v>5</v>
      </c>
      <c r="S156" s="745"/>
      <c r="T156" s="745"/>
      <c r="U156" s="95"/>
      <c r="V156" s="94"/>
      <c r="W156" s="756" t="s">
        <v>361</v>
      </c>
      <c r="X156" s="756"/>
      <c r="Y156" s="96"/>
      <c r="Z156" s="96"/>
      <c r="AA156" s="758">
        <v>5</v>
      </c>
      <c r="AB156" s="121"/>
      <c r="AC156" s="272"/>
    </row>
    <row r="157" spans="1:29" ht="20.100000000000001" customHeight="1" thickBot="1">
      <c r="A157" s="267"/>
      <c r="B157" s="67"/>
      <c r="C157" s="12"/>
      <c r="D157" s="490"/>
      <c r="E157" s="490"/>
      <c r="F157" s="490"/>
      <c r="G157" s="490"/>
      <c r="H157" s="490"/>
      <c r="I157" s="746"/>
      <c r="J157" s="746"/>
      <c r="K157" s="30"/>
      <c r="L157" s="39"/>
      <c r="M157" s="648"/>
      <c r="N157" s="648"/>
      <c r="O157" s="648"/>
      <c r="P157" s="648"/>
      <c r="Q157" s="648"/>
      <c r="R157" s="747"/>
      <c r="S157" s="747"/>
      <c r="T157" s="747"/>
      <c r="U157" s="41"/>
      <c r="V157" s="39"/>
      <c r="W157" s="757"/>
      <c r="X157" s="757"/>
      <c r="Y157" s="62"/>
      <c r="Z157" s="62"/>
      <c r="AA157" s="759"/>
      <c r="AB157" s="68"/>
      <c r="AC157" s="272"/>
    </row>
    <row r="158" spans="1:29" ht="12.95" customHeight="1">
      <c r="A158" s="267"/>
      <c r="B158" s="67"/>
      <c r="C158" s="512" t="s">
        <v>0</v>
      </c>
      <c r="D158" s="513"/>
      <c r="E158" s="405"/>
      <c r="F158" s="405"/>
      <c r="G158" s="405"/>
      <c r="H158" s="405"/>
      <c r="I158" s="405"/>
      <c r="J158" s="406" t="s">
        <v>26</v>
      </c>
      <c r="K158" s="371"/>
      <c r="L158" s="372"/>
      <c r="M158" s="514" t="s">
        <v>32</v>
      </c>
      <c r="N158" s="515"/>
      <c r="O158" s="515"/>
      <c r="P158" s="145"/>
      <c r="Q158" s="145"/>
      <c r="R158" s="515" t="s">
        <v>33</v>
      </c>
      <c r="S158" s="515"/>
      <c r="T158" s="516"/>
      <c r="U158" s="375"/>
      <c r="V158" s="79"/>
      <c r="W158" s="446" t="s">
        <v>5</v>
      </c>
      <c r="X158" s="447"/>
      <c r="Y158" s="87"/>
      <c r="Z158" s="432" t="s">
        <v>43</v>
      </c>
      <c r="AA158" s="433"/>
      <c r="AB158" s="101"/>
      <c r="AC158" s="272"/>
    </row>
    <row r="159" spans="1:29" ht="69.95" customHeight="1">
      <c r="A159" s="267"/>
      <c r="B159" s="379"/>
      <c r="C159" s="724" t="s">
        <v>367</v>
      </c>
      <c r="D159" s="725"/>
      <c r="E159" s="725"/>
      <c r="F159" s="440"/>
      <c r="G159" s="440"/>
      <c r="H159" s="735" t="s">
        <v>382</v>
      </c>
      <c r="I159" s="667"/>
      <c r="J159" s="668"/>
      <c r="K159" s="371"/>
      <c r="L159" s="373"/>
      <c r="M159" s="444" t="s">
        <v>372</v>
      </c>
      <c r="N159" s="445"/>
      <c r="O159" s="734"/>
      <c r="P159" s="650"/>
      <c r="Q159" s="650"/>
      <c r="R159" s="559" t="s">
        <v>371</v>
      </c>
      <c r="S159" s="462"/>
      <c r="T159" s="463"/>
      <c r="U159" s="371"/>
      <c r="V159" s="9"/>
      <c r="W159" s="448"/>
      <c r="X159" s="449"/>
      <c r="Y159" s="85"/>
      <c r="Z159" s="434"/>
      <c r="AA159" s="435"/>
      <c r="AB159" s="101"/>
      <c r="AC159" s="272"/>
    </row>
    <row r="160" spans="1:29" ht="12.95" customHeight="1">
      <c r="A160" s="267"/>
      <c r="B160" s="380"/>
      <c r="C160" s="410">
        <v>1</v>
      </c>
      <c r="D160" s="306" t="s">
        <v>366</v>
      </c>
      <c r="E160" s="616" t="s">
        <v>51</v>
      </c>
      <c r="F160" s="440"/>
      <c r="G160" s="440"/>
      <c r="H160" s="467" t="s">
        <v>51</v>
      </c>
      <c r="I160" s="403">
        <v>1</v>
      </c>
      <c r="J160" s="430" t="s">
        <v>378</v>
      </c>
      <c r="K160" s="371"/>
      <c r="L160" s="373"/>
      <c r="M160" s="458">
        <v>1</v>
      </c>
      <c r="N160" s="654" t="s">
        <v>11</v>
      </c>
      <c r="O160" s="464" t="s">
        <v>51</v>
      </c>
      <c r="P160" s="651"/>
      <c r="Q160" s="651"/>
      <c r="R160" s="467" t="s">
        <v>51</v>
      </c>
      <c r="S160" s="653">
        <v>1</v>
      </c>
      <c r="T160" s="471" t="s">
        <v>11</v>
      </c>
      <c r="U160" s="371"/>
      <c r="V160" s="9"/>
      <c r="W160" s="448"/>
      <c r="X160" s="449"/>
      <c r="Y160" s="85"/>
      <c r="Z160" s="434"/>
      <c r="AA160" s="435"/>
      <c r="AB160" s="101"/>
      <c r="AC160" s="272"/>
    </row>
    <row r="161" spans="1:29" ht="12.95" customHeight="1">
      <c r="A161" s="267"/>
      <c r="B161" s="380"/>
      <c r="C161" s="410">
        <v>2</v>
      </c>
      <c r="D161" s="306" t="s">
        <v>364</v>
      </c>
      <c r="E161" s="617"/>
      <c r="F161" s="440"/>
      <c r="G161" s="440"/>
      <c r="H161" s="468"/>
      <c r="I161" s="403">
        <v>2</v>
      </c>
      <c r="J161" s="430" t="s">
        <v>379</v>
      </c>
      <c r="K161" s="371"/>
      <c r="L161" s="373"/>
      <c r="M161" s="458"/>
      <c r="N161" s="654"/>
      <c r="O161" s="465"/>
      <c r="P161" s="651"/>
      <c r="Q161" s="651"/>
      <c r="R161" s="468"/>
      <c r="S161" s="653"/>
      <c r="T161" s="471"/>
      <c r="U161" s="371"/>
      <c r="V161" s="9"/>
      <c r="W161" s="450"/>
      <c r="X161" s="451"/>
      <c r="Y161" s="86"/>
      <c r="Z161" s="436"/>
      <c r="AA161" s="437"/>
      <c r="AB161" s="101"/>
      <c r="AC161" s="272"/>
    </row>
    <row r="162" spans="1:29" ht="12.95" customHeight="1">
      <c r="A162" s="267"/>
      <c r="B162" s="380"/>
      <c r="C162" s="410">
        <v>3</v>
      </c>
      <c r="D162" s="306" t="s">
        <v>363</v>
      </c>
      <c r="E162" s="617"/>
      <c r="F162" s="440"/>
      <c r="G162" s="440"/>
      <c r="H162" s="468"/>
      <c r="I162" s="403">
        <v>3</v>
      </c>
      <c r="J162" s="430" t="s">
        <v>380</v>
      </c>
      <c r="K162" s="371"/>
      <c r="L162" s="373"/>
      <c r="M162" s="458">
        <v>2</v>
      </c>
      <c r="N162" s="669" t="s">
        <v>12</v>
      </c>
      <c r="O162" s="465"/>
      <c r="P162" s="651"/>
      <c r="Q162" s="651"/>
      <c r="R162" s="468"/>
      <c r="S162" s="653">
        <v>2</v>
      </c>
      <c r="T162" s="461" t="s">
        <v>12</v>
      </c>
      <c r="U162" s="371"/>
      <c r="V162" s="9"/>
      <c r="W162" s="452">
        <v>43</v>
      </c>
      <c r="X162" s="658" t="s">
        <v>374</v>
      </c>
      <c r="Y162" s="585">
        <v>43</v>
      </c>
      <c r="Z162" s="760" t="str">
        <f>VLOOKUP(Y162,W710:X720,2,TRUE)</f>
        <v xml:space="preserve">أ/ الاتجاه المبالغ في تقدير أهمية العوامل الاقتصادية وهي ترى ان العوامل الاقتصادية تحدد السلوك الاجرامي كما ونوعا ...ب/ الاتجاه المقلل من أهمية العوامل الاقتصادية وهي ترى ان تلك العومل انما هي عوامل مساعدة فقط....ج/ الاتجاه الصحيح في تقدير دور العوامل الاقتصادية: يتوسط أغلب الباحثين في علم الإجرام بين الاتجاهين السابقين. فيجعلون للعوامل الاقتصادية في تفسير السلوك الإجرامي دوراً لا إفراط فيه ولا تفريط. ويرون أن لها أهمية كبيرة في الدفع إلى الجريمة، بمعنى أنها لا يمكن أن تنفرد دون غيرها بتفسير كافة الجرائم. فالإجرام تفسره عوامل متعددة تتضافر لإنتاج السلوك الإجرامي. </v>
      </c>
      <c r="AA162" s="761"/>
      <c r="AB162" s="102"/>
      <c r="AC162" s="272"/>
    </row>
    <row r="163" spans="1:29" ht="12.95" customHeight="1">
      <c r="A163" s="267"/>
      <c r="B163" s="380"/>
      <c r="C163" s="410">
        <v>4</v>
      </c>
      <c r="D163" s="306" t="s">
        <v>365</v>
      </c>
      <c r="E163" s="617"/>
      <c r="F163" s="440"/>
      <c r="G163" s="440"/>
      <c r="H163" s="468"/>
      <c r="I163" s="403">
        <v>4</v>
      </c>
      <c r="J163" s="430" t="s">
        <v>381</v>
      </c>
      <c r="K163" s="371"/>
      <c r="L163" s="373"/>
      <c r="M163" s="458"/>
      <c r="N163" s="669"/>
      <c r="O163" s="465"/>
      <c r="P163" s="651"/>
      <c r="Q163" s="651"/>
      <c r="R163" s="468"/>
      <c r="S163" s="653"/>
      <c r="T163" s="461"/>
      <c r="U163" s="371"/>
      <c r="V163" s="9"/>
      <c r="W163" s="453"/>
      <c r="X163" s="659"/>
      <c r="Y163" s="586"/>
      <c r="Z163" s="762"/>
      <c r="AA163" s="763"/>
      <c r="AB163" s="102"/>
      <c r="AC163" s="272"/>
    </row>
    <row r="164" spans="1:29" ht="12.95" customHeight="1">
      <c r="A164" s="267"/>
      <c r="B164" s="380">
        <f>IF(F159=3,1,0)</f>
        <v>0</v>
      </c>
      <c r="C164" s="592" t="s">
        <v>1</v>
      </c>
      <c r="D164" s="593"/>
      <c r="E164" s="466"/>
      <c r="F164" s="440"/>
      <c r="G164" s="440"/>
      <c r="H164" s="469"/>
      <c r="I164" s="137"/>
      <c r="J164" s="409" t="s">
        <v>2</v>
      </c>
      <c r="K164" s="371">
        <f>IF(G159=4,1,0)</f>
        <v>0</v>
      </c>
      <c r="L164" s="373">
        <f>IF(P159=2,1,0)</f>
        <v>0</v>
      </c>
      <c r="M164" s="143"/>
      <c r="N164" s="263" t="s">
        <v>31</v>
      </c>
      <c r="O164" s="466"/>
      <c r="P164" s="652"/>
      <c r="Q164" s="652"/>
      <c r="R164" s="469"/>
      <c r="S164" s="137"/>
      <c r="T164" s="264" t="s">
        <v>20</v>
      </c>
      <c r="U164" s="371">
        <f>IF(Q159=1,1,0)</f>
        <v>0</v>
      </c>
      <c r="V164" s="9"/>
      <c r="W164" s="454"/>
      <c r="X164" s="660"/>
      <c r="Y164" s="586"/>
      <c r="Z164" s="762"/>
      <c r="AA164" s="763"/>
      <c r="AB164" s="102"/>
      <c r="AC164" s="272"/>
    </row>
    <row r="165" spans="1:29" ht="65.099999999999994" customHeight="1">
      <c r="A165" s="267"/>
      <c r="B165" s="380"/>
      <c r="C165" s="766" t="s">
        <v>384</v>
      </c>
      <c r="D165" s="439"/>
      <c r="E165" s="439"/>
      <c r="F165" s="440"/>
      <c r="G165" s="440"/>
      <c r="H165" s="462" t="s">
        <v>594</v>
      </c>
      <c r="I165" s="462"/>
      <c r="J165" s="740"/>
      <c r="K165" s="371"/>
      <c r="L165" s="373"/>
      <c r="M165" s="525" t="s">
        <v>370</v>
      </c>
      <c r="N165" s="439"/>
      <c r="O165" s="767"/>
      <c r="P165" s="650"/>
      <c r="Q165" s="650"/>
      <c r="R165" s="653" t="s">
        <v>373</v>
      </c>
      <c r="S165" s="460"/>
      <c r="T165" s="526"/>
      <c r="U165" s="371"/>
      <c r="V165" s="9"/>
      <c r="W165" s="13">
        <v>44</v>
      </c>
      <c r="X165" s="307" t="s">
        <v>368</v>
      </c>
      <c r="Y165" s="586"/>
      <c r="Z165" s="762"/>
      <c r="AA165" s="763"/>
      <c r="AB165" s="102"/>
      <c r="AC165" s="272"/>
    </row>
    <row r="166" spans="1:29" ht="12.95" customHeight="1">
      <c r="A166" s="267"/>
      <c r="B166" s="380"/>
      <c r="C166" s="410">
        <v>1</v>
      </c>
      <c r="D166" s="309" t="s">
        <v>385</v>
      </c>
      <c r="E166" s="464" t="s">
        <v>51</v>
      </c>
      <c r="F166" s="478"/>
      <c r="G166" s="479"/>
      <c r="H166" s="467" t="s">
        <v>51</v>
      </c>
      <c r="I166" s="1">
        <v>1</v>
      </c>
      <c r="J166" s="430" t="s">
        <v>366</v>
      </c>
      <c r="K166" s="371"/>
      <c r="L166" s="373"/>
      <c r="M166" s="458">
        <v>1</v>
      </c>
      <c r="N166" s="654" t="s">
        <v>11</v>
      </c>
      <c r="O166" s="464" t="s">
        <v>51</v>
      </c>
      <c r="P166" s="651"/>
      <c r="Q166" s="651"/>
      <c r="R166" s="467" t="s">
        <v>51</v>
      </c>
      <c r="S166" s="653">
        <v>1</v>
      </c>
      <c r="T166" s="471" t="s">
        <v>11</v>
      </c>
      <c r="U166" s="371"/>
      <c r="V166" s="9"/>
      <c r="W166" s="452">
        <v>45</v>
      </c>
      <c r="X166" s="768" t="s">
        <v>376</v>
      </c>
      <c r="Y166" s="586"/>
      <c r="Z166" s="762"/>
      <c r="AA166" s="763"/>
      <c r="AB166" s="102"/>
      <c r="AC166" s="272"/>
    </row>
    <row r="167" spans="1:29" ht="12.95" customHeight="1">
      <c r="A167" s="267"/>
      <c r="B167" s="380"/>
      <c r="C167" s="410">
        <v>2</v>
      </c>
      <c r="D167" s="306" t="s">
        <v>386</v>
      </c>
      <c r="E167" s="465"/>
      <c r="F167" s="478"/>
      <c r="G167" s="479"/>
      <c r="H167" s="468"/>
      <c r="I167" s="1">
        <v>2</v>
      </c>
      <c r="J167" s="430" t="s">
        <v>364</v>
      </c>
      <c r="K167" s="371"/>
      <c r="L167" s="373"/>
      <c r="M167" s="458"/>
      <c r="N167" s="654"/>
      <c r="O167" s="465"/>
      <c r="P167" s="651"/>
      <c r="Q167" s="651"/>
      <c r="R167" s="468"/>
      <c r="S167" s="653"/>
      <c r="T167" s="471"/>
      <c r="U167" s="371"/>
      <c r="V167" s="9"/>
      <c r="W167" s="453"/>
      <c r="X167" s="769"/>
      <c r="Y167" s="586"/>
      <c r="Z167" s="762"/>
      <c r="AA167" s="763"/>
      <c r="AB167" s="102"/>
      <c r="AC167" s="272"/>
    </row>
    <row r="168" spans="1:29" ht="12.95" customHeight="1">
      <c r="A168" s="267"/>
      <c r="B168" s="380"/>
      <c r="C168" s="410">
        <v>3</v>
      </c>
      <c r="D168" s="431" t="s">
        <v>387</v>
      </c>
      <c r="E168" s="465"/>
      <c r="F168" s="478"/>
      <c r="G168" s="479"/>
      <c r="H168" s="468"/>
      <c r="I168" s="1">
        <v>3</v>
      </c>
      <c r="J168" s="430" t="s">
        <v>363</v>
      </c>
      <c r="K168" s="371"/>
      <c r="L168" s="373"/>
      <c r="M168" s="458">
        <v>2</v>
      </c>
      <c r="N168" s="669" t="s">
        <v>12</v>
      </c>
      <c r="O168" s="465"/>
      <c r="P168" s="651"/>
      <c r="Q168" s="651"/>
      <c r="R168" s="468"/>
      <c r="S168" s="653">
        <v>2</v>
      </c>
      <c r="T168" s="461" t="s">
        <v>12</v>
      </c>
      <c r="U168" s="371"/>
      <c r="V168" s="9"/>
      <c r="W168" s="453"/>
      <c r="X168" s="769"/>
      <c r="Y168" s="586"/>
      <c r="Z168" s="762"/>
      <c r="AA168" s="763"/>
      <c r="AB168" s="102"/>
      <c r="AC168" s="272"/>
    </row>
    <row r="169" spans="1:29" ht="12.95" customHeight="1">
      <c r="A169" s="267"/>
      <c r="B169" s="380"/>
      <c r="C169" s="410">
        <v>4</v>
      </c>
      <c r="D169" s="310" t="s">
        <v>388</v>
      </c>
      <c r="E169" s="465"/>
      <c r="F169" s="478"/>
      <c r="G169" s="479"/>
      <c r="H169" s="468"/>
      <c r="I169" s="1">
        <v>4</v>
      </c>
      <c r="J169" s="430" t="s">
        <v>365</v>
      </c>
      <c r="K169" s="371"/>
      <c r="L169" s="373">
        <f>IF(P165=1,1,0)</f>
        <v>0</v>
      </c>
      <c r="M169" s="458">
        <v>4</v>
      </c>
      <c r="N169" s="669"/>
      <c r="O169" s="465"/>
      <c r="P169" s="651"/>
      <c r="Q169" s="651"/>
      <c r="R169" s="468"/>
      <c r="S169" s="653">
        <v>4</v>
      </c>
      <c r="T169" s="461"/>
      <c r="U169" s="371">
        <f>IF(Q165=1,1,0)</f>
        <v>0</v>
      </c>
      <c r="V169" s="9"/>
      <c r="W169" s="454"/>
      <c r="X169" s="770"/>
      <c r="Y169" s="586"/>
      <c r="Z169" s="762"/>
      <c r="AA169" s="763"/>
      <c r="AB169" s="102"/>
      <c r="AC169" s="272"/>
    </row>
    <row r="170" spans="1:29" ht="12.95" customHeight="1">
      <c r="A170" s="267"/>
      <c r="B170" s="380">
        <f>IF(F165=1,1,0)</f>
        <v>0</v>
      </c>
      <c r="C170" s="411"/>
      <c r="D170" s="404" t="s">
        <v>27</v>
      </c>
      <c r="E170" s="466"/>
      <c r="F170" s="478"/>
      <c r="G170" s="479"/>
      <c r="H170" s="469"/>
      <c r="I170" s="137"/>
      <c r="J170" s="409" t="s">
        <v>21</v>
      </c>
      <c r="K170" s="371">
        <f>IF(G165=3,1,0)</f>
        <v>0</v>
      </c>
      <c r="L170" s="373"/>
      <c r="M170" s="143"/>
      <c r="N170" s="263" t="s">
        <v>30</v>
      </c>
      <c r="O170" s="466"/>
      <c r="P170" s="652"/>
      <c r="Q170" s="652"/>
      <c r="R170" s="469"/>
      <c r="S170" s="137"/>
      <c r="T170" s="264" t="s">
        <v>53</v>
      </c>
      <c r="U170" s="371"/>
      <c r="V170" s="9"/>
      <c r="W170" s="517">
        <v>46</v>
      </c>
      <c r="X170" s="519" t="s">
        <v>383</v>
      </c>
      <c r="Y170" s="586"/>
      <c r="Z170" s="762"/>
      <c r="AA170" s="763"/>
      <c r="AB170" s="102"/>
      <c r="AC170" s="272"/>
    </row>
    <row r="171" spans="1:29" ht="65.099999999999994" customHeight="1">
      <c r="A171" s="267"/>
      <c r="B171" s="380"/>
      <c r="C171" s="657" t="s">
        <v>397</v>
      </c>
      <c r="D171" s="545"/>
      <c r="E171" s="545"/>
      <c r="F171" s="440"/>
      <c r="G171" s="440"/>
      <c r="H171" s="667" t="s">
        <v>401</v>
      </c>
      <c r="I171" s="667"/>
      <c r="J171" s="668"/>
      <c r="K171" s="371"/>
      <c r="L171" s="373"/>
      <c r="M171" s="458" t="s">
        <v>595</v>
      </c>
      <c r="N171" s="545"/>
      <c r="O171" s="649"/>
      <c r="P171" s="650"/>
      <c r="Q171" s="650"/>
      <c r="R171" s="559" t="s">
        <v>396</v>
      </c>
      <c r="S171" s="462"/>
      <c r="T171" s="463"/>
      <c r="U171" s="371"/>
      <c r="V171" s="9"/>
      <c r="W171" s="518"/>
      <c r="X171" s="520"/>
      <c r="Y171" s="586"/>
      <c r="Z171" s="762"/>
      <c r="AA171" s="763"/>
      <c r="AB171" s="102"/>
      <c r="AC171" s="272"/>
    </row>
    <row r="172" spans="1:29" ht="12.95" customHeight="1">
      <c r="A172" s="267"/>
      <c r="B172" s="380"/>
      <c r="C172" s="410">
        <v>1</v>
      </c>
      <c r="D172" s="306" t="s">
        <v>399</v>
      </c>
      <c r="E172" s="464" t="s">
        <v>51</v>
      </c>
      <c r="F172" s="478"/>
      <c r="G172" s="479"/>
      <c r="H172" s="467" t="s">
        <v>51</v>
      </c>
      <c r="I172" s="1">
        <v>1</v>
      </c>
      <c r="J172" s="430" t="s">
        <v>405</v>
      </c>
      <c r="K172" s="371"/>
      <c r="L172" s="373"/>
      <c r="M172" s="458">
        <v>1</v>
      </c>
      <c r="N172" s="654" t="s">
        <v>11</v>
      </c>
      <c r="O172" s="464" t="s">
        <v>51</v>
      </c>
      <c r="P172" s="651"/>
      <c r="Q172" s="651"/>
      <c r="R172" s="467" t="s">
        <v>51</v>
      </c>
      <c r="S172" s="653">
        <v>1</v>
      </c>
      <c r="T172" s="471" t="s">
        <v>11</v>
      </c>
      <c r="U172" s="371"/>
      <c r="V172" s="9"/>
      <c r="W172" s="452">
        <v>47</v>
      </c>
      <c r="X172" s="771" t="s">
        <v>390</v>
      </c>
      <c r="Y172" s="586"/>
      <c r="Z172" s="762"/>
      <c r="AA172" s="763"/>
      <c r="AB172" s="102"/>
      <c r="AC172" s="272"/>
    </row>
    <row r="173" spans="1:29" ht="12.95" customHeight="1">
      <c r="A173" s="267"/>
      <c r="B173" s="380"/>
      <c r="C173" s="410">
        <v>2</v>
      </c>
      <c r="D173" s="306" t="s">
        <v>398</v>
      </c>
      <c r="E173" s="465"/>
      <c r="F173" s="478"/>
      <c r="G173" s="479"/>
      <c r="H173" s="468"/>
      <c r="I173" s="1">
        <v>2</v>
      </c>
      <c r="J173" s="430" t="s">
        <v>404</v>
      </c>
      <c r="K173" s="371"/>
      <c r="L173" s="373"/>
      <c r="M173" s="458"/>
      <c r="N173" s="654"/>
      <c r="O173" s="465"/>
      <c r="P173" s="651"/>
      <c r="Q173" s="651"/>
      <c r="R173" s="468"/>
      <c r="S173" s="653"/>
      <c r="T173" s="471"/>
      <c r="U173" s="371"/>
      <c r="V173" s="9"/>
      <c r="W173" s="453"/>
      <c r="X173" s="541"/>
      <c r="Y173" s="586"/>
      <c r="Z173" s="762"/>
      <c r="AA173" s="763"/>
      <c r="AB173" s="102"/>
      <c r="AC173" s="272"/>
    </row>
    <row r="174" spans="1:29" ht="12.95" customHeight="1">
      <c r="A174" s="267"/>
      <c r="B174" s="380"/>
      <c r="C174" s="410">
        <v>3</v>
      </c>
      <c r="D174" s="306" t="s">
        <v>57</v>
      </c>
      <c r="E174" s="465"/>
      <c r="F174" s="478"/>
      <c r="G174" s="479"/>
      <c r="H174" s="468"/>
      <c r="I174" s="1">
        <v>3</v>
      </c>
      <c r="J174" s="430" t="s">
        <v>403</v>
      </c>
      <c r="K174" s="371"/>
      <c r="L174" s="373"/>
      <c r="M174" s="458">
        <v>2</v>
      </c>
      <c r="N174" s="669" t="s">
        <v>12</v>
      </c>
      <c r="O174" s="465"/>
      <c r="P174" s="651"/>
      <c r="Q174" s="651"/>
      <c r="R174" s="468"/>
      <c r="S174" s="653">
        <v>2</v>
      </c>
      <c r="T174" s="461" t="s">
        <v>12</v>
      </c>
      <c r="U174" s="371"/>
      <c r="V174" s="9"/>
      <c r="W174" s="454"/>
      <c r="X174" s="542"/>
      <c r="Y174" s="586"/>
      <c r="Z174" s="762"/>
      <c r="AA174" s="763"/>
      <c r="AB174" s="102"/>
      <c r="AC174" s="272"/>
    </row>
    <row r="175" spans="1:29" ht="12.95" customHeight="1">
      <c r="A175" s="267"/>
      <c r="B175" s="380"/>
      <c r="C175" s="410">
        <v>4</v>
      </c>
      <c r="D175" s="306" t="s">
        <v>400</v>
      </c>
      <c r="E175" s="465"/>
      <c r="F175" s="478"/>
      <c r="G175" s="479"/>
      <c r="H175" s="468"/>
      <c r="I175" s="1">
        <v>4</v>
      </c>
      <c r="J175" s="430" t="s">
        <v>402</v>
      </c>
      <c r="K175" s="371"/>
      <c r="L175" s="373"/>
      <c r="M175" s="458"/>
      <c r="N175" s="669"/>
      <c r="O175" s="465"/>
      <c r="P175" s="651"/>
      <c r="Q175" s="651"/>
      <c r="R175" s="468"/>
      <c r="S175" s="653"/>
      <c r="T175" s="461"/>
      <c r="U175" s="371"/>
      <c r="V175" s="9"/>
      <c r="W175" s="546">
        <v>48</v>
      </c>
      <c r="X175" s="548" t="s">
        <v>394</v>
      </c>
      <c r="Y175" s="586"/>
      <c r="Z175" s="762"/>
      <c r="AA175" s="763"/>
      <c r="AB175" s="102"/>
      <c r="AC175" s="272"/>
    </row>
    <row r="176" spans="1:29" ht="12.95" customHeight="1">
      <c r="A176" s="267"/>
      <c r="B176" s="380">
        <f>IF(F171=2,1,0)</f>
        <v>0</v>
      </c>
      <c r="C176" s="411"/>
      <c r="D176" s="404" t="s">
        <v>16</v>
      </c>
      <c r="E176" s="466"/>
      <c r="F176" s="478"/>
      <c r="G176" s="479"/>
      <c r="H176" s="469"/>
      <c r="I176" s="137"/>
      <c r="J176" s="409" t="s">
        <v>17</v>
      </c>
      <c r="K176" s="374">
        <f>IF(G171=4,1,0)</f>
        <v>0</v>
      </c>
      <c r="L176" s="373">
        <f>IF(P171=1,1,0)</f>
        <v>0</v>
      </c>
      <c r="M176" s="143"/>
      <c r="N176" s="263" t="s">
        <v>29</v>
      </c>
      <c r="O176" s="466"/>
      <c r="P176" s="652"/>
      <c r="Q176" s="652"/>
      <c r="R176" s="469"/>
      <c r="S176" s="137"/>
      <c r="T176" s="264" t="s">
        <v>52</v>
      </c>
      <c r="U176" s="371">
        <f>IF(Q171=2,1,0)</f>
        <v>0</v>
      </c>
      <c r="V176" s="9"/>
      <c r="W176" s="547"/>
      <c r="X176" s="549"/>
      <c r="Y176" s="586"/>
      <c r="Z176" s="762"/>
      <c r="AA176" s="763"/>
      <c r="AB176" s="102"/>
      <c r="AC176" s="272"/>
    </row>
    <row r="177" spans="1:29" ht="65.099999999999994" customHeight="1">
      <c r="A177" s="267"/>
      <c r="B177" s="380"/>
      <c r="C177" s="438" t="s">
        <v>407</v>
      </c>
      <c r="D177" s="439"/>
      <c r="E177" s="439"/>
      <c r="F177" s="440"/>
      <c r="G177" s="440"/>
      <c r="H177" s="442" t="s">
        <v>412</v>
      </c>
      <c r="I177" s="442"/>
      <c r="J177" s="443"/>
      <c r="K177" s="371"/>
      <c r="L177" s="373"/>
      <c r="M177" s="444" t="s">
        <v>406</v>
      </c>
      <c r="N177" s="445"/>
      <c r="O177" s="734"/>
      <c r="P177" s="650"/>
      <c r="Q177" s="650"/>
      <c r="R177" s="670" t="s">
        <v>596</v>
      </c>
      <c r="S177" s="510"/>
      <c r="T177" s="511"/>
      <c r="U177" s="371"/>
      <c r="V177" s="9"/>
      <c r="W177" s="259">
        <v>49</v>
      </c>
      <c r="X177" s="235" t="s">
        <v>392</v>
      </c>
      <c r="Y177" s="586"/>
      <c r="Z177" s="762"/>
      <c r="AA177" s="763"/>
      <c r="AB177" s="102"/>
      <c r="AC177" s="272"/>
    </row>
    <row r="178" spans="1:29" ht="12.95" customHeight="1">
      <c r="A178" s="267"/>
      <c r="B178" s="380"/>
      <c r="C178" s="410">
        <v>1</v>
      </c>
      <c r="D178" s="306" t="s">
        <v>411</v>
      </c>
      <c r="E178" s="527" t="s">
        <v>51</v>
      </c>
      <c r="F178" s="478"/>
      <c r="G178" s="479"/>
      <c r="H178" s="467" t="s">
        <v>51</v>
      </c>
      <c r="I178" s="1">
        <v>1</v>
      </c>
      <c r="J178" s="430" t="s">
        <v>413</v>
      </c>
      <c r="K178" s="371"/>
      <c r="L178" s="373"/>
      <c r="M178" s="458">
        <v>1</v>
      </c>
      <c r="N178" s="654" t="s">
        <v>11</v>
      </c>
      <c r="O178" s="464" t="s">
        <v>51</v>
      </c>
      <c r="P178" s="651"/>
      <c r="Q178" s="651"/>
      <c r="R178" s="467" t="s">
        <v>51</v>
      </c>
      <c r="S178" s="653">
        <v>1</v>
      </c>
      <c r="T178" s="471" t="s">
        <v>11</v>
      </c>
      <c r="U178" s="371"/>
      <c r="V178" s="9"/>
      <c r="W178" s="637"/>
      <c r="X178" s="772"/>
      <c r="Y178" s="586"/>
      <c r="Z178" s="762"/>
      <c r="AA178" s="763"/>
      <c r="AB178" s="102"/>
      <c r="AC178" s="272"/>
    </row>
    <row r="179" spans="1:29" ht="12.95" customHeight="1">
      <c r="A179" s="267"/>
      <c r="B179" s="380"/>
      <c r="C179" s="410">
        <v>2</v>
      </c>
      <c r="D179" s="306" t="s">
        <v>410</v>
      </c>
      <c r="E179" s="528"/>
      <c r="F179" s="478"/>
      <c r="G179" s="479"/>
      <c r="H179" s="468"/>
      <c r="I179" s="1">
        <v>2</v>
      </c>
      <c r="J179" s="430" t="s">
        <v>414</v>
      </c>
      <c r="K179" s="371"/>
      <c r="L179" s="373"/>
      <c r="M179" s="458"/>
      <c r="N179" s="654"/>
      <c r="O179" s="465"/>
      <c r="P179" s="651"/>
      <c r="Q179" s="651"/>
      <c r="R179" s="468"/>
      <c r="S179" s="653"/>
      <c r="T179" s="471"/>
      <c r="U179" s="371"/>
      <c r="V179" s="9"/>
      <c r="W179" s="535"/>
      <c r="X179" s="773"/>
      <c r="Y179" s="586"/>
      <c r="Z179" s="762"/>
      <c r="AA179" s="763"/>
      <c r="AB179" s="102"/>
      <c r="AC179" s="272"/>
    </row>
    <row r="180" spans="1:29" ht="12.95" customHeight="1">
      <c r="A180" s="267"/>
      <c r="B180" s="380"/>
      <c r="C180" s="410">
        <v>3</v>
      </c>
      <c r="D180" s="306" t="s">
        <v>408</v>
      </c>
      <c r="E180" s="528"/>
      <c r="F180" s="478"/>
      <c r="G180" s="479"/>
      <c r="H180" s="468"/>
      <c r="I180" s="1">
        <v>3</v>
      </c>
      <c r="J180" s="430" t="s">
        <v>415</v>
      </c>
      <c r="K180" s="371"/>
      <c r="L180" s="373"/>
      <c r="M180" s="458">
        <v>2</v>
      </c>
      <c r="N180" s="669" t="s">
        <v>12</v>
      </c>
      <c r="O180" s="465"/>
      <c r="P180" s="651"/>
      <c r="Q180" s="651"/>
      <c r="R180" s="468"/>
      <c r="S180" s="653">
        <v>2</v>
      </c>
      <c r="T180" s="461" t="s">
        <v>12</v>
      </c>
      <c r="U180" s="371"/>
      <c r="V180" s="9"/>
      <c r="W180" s="535"/>
      <c r="X180" s="773"/>
      <c r="Y180" s="586"/>
      <c r="Z180" s="762"/>
      <c r="AA180" s="763"/>
      <c r="AB180" s="102"/>
      <c r="AC180" s="272"/>
    </row>
    <row r="181" spans="1:29" ht="12.95" customHeight="1">
      <c r="A181" s="267"/>
      <c r="B181" s="380"/>
      <c r="C181" s="410">
        <v>4</v>
      </c>
      <c r="D181" s="306" t="s">
        <v>409</v>
      </c>
      <c r="E181" s="528"/>
      <c r="F181" s="478"/>
      <c r="G181" s="479"/>
      <c r="H181" s="468"/>
      <c r="I181" s="1">
        <v>4</v>
      </c>
      <c r="J181" s="430" t="s">
        <v>416</v>
      </c>
      <c r="K181" s="371"/>
      <c r="L181" s="373"/>
      <c r="M181" s="458"/>
      <c r="N181" s="669"/>
      <c r="O181" s="465"/>
      <c r="P181" s="651"/>
      <c r="Q181" s="651"/>
      <c r="R181" s="468"/>
      <c r="S181" s="653"/>
      <c r="T181" s="461"/>
      <c r="U181" s="371"/>
      <c r="V181" s="9"/>
      <c r="W181" s="535"/>
      <c r="X181" s="773"/>
      <c r="Y181" s="586"/>
      <c r="Z181" s="762"/>
      <c r="AA181" s="763"/>
      <c r="AB181" s="102"/>
      <c r="AC181" s="272"/>
    </row>
    <row r="182" spans="1:29" ht="12.95" customHeight="1">
      <c r="A182" s="267"/>
      <c r="B182" s="380">
        <f>IF(F177=3,1,0)</f>
        <v>0</v>
      </c>
      <c r="C182" s="411"/>
      <c r="D182" s="404" t="s">
        <v>18</v>
      </c>
      <c r="E182" s="529"/>
      <c r="F182" s="478"/>
      <c r="G182" s="479"/>
      <c r="H182" s="469"/>
      <c r="I182" s="137"/>
      <c r="J182" s="409" t="s">
        <v>28</v>
      </c>
      <c r="K182" s="374">
        <f>IF(G177=1,1,0)</f>
        <v>0</v>
      </c>
      <c r="L182" s="373">
        <f>IF(P177=1,1,0)</f>
        <v>0</v>
      </c>
      <c r="M182" s="143"/>
      <c r="N182" s="263" t="s">
        <v>18</v>
      </c>
      <c r="O182" s="466"/>
      <c r="P182" s="652"/>
      <c r="Q182" s="652"/>
      <c r="R182" s="469"/>
      <c r="S182" s="137"/>
      <c r="T182" s="264" t="s">
        <v>19</v>
      </c>
      <c r="U182" s="371">
        <f>IF(Q177=2,1,0)</f>
        <v>0</v>
      </c>
      <c r="V182" s="9"/>
      <c r="W182" s="535"/>
      <c r="X182" s="773"/>
      <c r="Y182" s="586"/>
      <c r="Z182" s="762"/>
      <c r="AA182" s="763"/>
      <c r="AB182" s="102"/>
      <c r="AC182" s="272"/>
    </row>
    <row r="183" spans="1:29" ht="50.1" customHeight="1">
      <c r="A183" s="267"/>
      <c r="B183" s="380"/>
      <c r="C183" s="438" t="s">
        <v>417</v>
      </c>
      <c r="D183" s="439"/>
      <c r="E183" s="439"/>
      <c r="F183" s="440"/>
      <c r="G183" s="440"/>
      <c r="H183" s="460" t="s">
        <v>426</v>
      </c>
      <c r="I183" s="460"/>
      <c r="J183" s="681"/>
      <c r="K183" s="371"/>
      <c r="L183" s="373"/>
      <c r="M183" s="458" t="s">
        <v>427</v>
      </c>
      <c r="N183" s="545"/>
      <c r="O183" s="649"/>
      <c r="P183" s="650"/>
      <c r="Q183" s="650"/>
      <c r="R183" s="670" t="s">
        <v>597</v>
      </c>
      <c r="S183" s="510"/>
      <c r="T183" s="511"/>
      <c r="U183" s="371"/>
      <c r="V183" s="9"/>
      <c r="W183" s="535"/>
      <c r="X183" s="773"/>
      <c r="Y183" s="586"/>
      <c r="Z183" s="762"/>
      <c r="AA183" s="763"/>
      <c r="AB183" s="102"/>
      <c r="AC183" s="272"/>
    </row>
    <row r="184" spans="1:29" ht="12.95" customHeight="1">
      <c r="A184" s="267"/>
      <c r="B184" s="380"/>
      <c r="C184" s="410">
        <v>1</v>
      </c>
      <c r="D184" s="306" t="s">
        <v>419</v>
      </c>
      <c r="E184" s="464" t="s">
        <v>51</v>
      </c>
      <c r="F184" s="478"/>
      <c r="G184" s="479"/>
      <c r="H184" s="467" t="s">
        <v>51</v>
      </c>
      <c r="I184" s="1">
        <v>1</v>
      </c>
      <c r="J184" s="430" t="s">
        <v>425</v>
      </c>
      <c r="K184" s="371"/>
      <c r="L184" s="373"/>
      <c r="M184" s="257">
        <v>1</v>
      </c>
      <c r="N184" s="654" t="s">
        <v>11</v>
      </c>
      <c r="O184" s="464" t="s">
        <v>51</v>
      </c>
      <c r="P184" s="651"/>
      <c r="Q184" s="651"/>
      <c r="R184" s="467" t="s">
        <v>51</v>
      </c>
      <c r="S184" s="653">
        <v>1</v>
      </c>
      <c r="T184" s="471" t="s">
        <v>11</v>
      </c>
      <c r="U184" s="371"/>
      <c r="V184" s="9"/>
      <c r="W184" s="535"/>
      <c r="X184" s="773"/>
      <c r="Y184" s="586"/>
      <c r="Z184" s="762"/>
      <c r="AA184" s="763"/>
      <c r="AB184" s="102"/>
      <c r="AC184" s="272"/>
    </row>
    <row r="185" spans="1:29" ht="12.95" customHeight="1">
      <c r="A185" s="267"/>
      <c r="B185" s="380"/>
      <c r="C185" s="410">
        <v>2</v>
      </c>
      <c r="D185" s="306" t="s">
        <v>418</v>
      </c>
      <c r="E185" s="465"/>
      <c r="F185" s="478"/>
      <c r="G185" s="479"/>
      <c r="H185" s="468"/>
      <c r="I185" s="1">
        <v>2</v>
      </c>
      <c r="J185" s="430" t="s">
        <v>424</v>
      </c>
      <c r="K185" s="371"/>
      <c r="L185" s="373"/>
      <c r="M185" s="257">
        <v>2</v>
      </c>
      <c r="N185" s="654"/>
      <c r="O185" s="465"/>
      <c r="P185" s="651"/>
      <c r="Q185" s="651"/>
      <c r="R185" s="468"/>
      <c r="S185" s="653"/>
      <c r="T185" s="471"/>
      <c r="U185" s="371"/>
      <c r="V185" s="9"/>
      <c r="W185" s="535"/>
      <c r="X185" s="773"/>
      <c r="Y185" s="586"/>
      <c r="Z185" s="762"/>
      <c r="AA185" s="763"/>
      <c r="AB185" s="102"/>
      <c r="AC185" s="272"/>
    </row>
    <row r="186" spans="1:29" ht="12.95" customHeight="1">
      <c r="A186" s="267"/>
      <c r="B186" s="380"/>
      <c r="C186" s="410">
        <v>3</v>
      </c>
      <c r="D186" s="306" t="s">
        <v>420</v>
      </c>
      <c r="E186" s="465"/>
      <c r="F186" s="478"/>
      <c r="G186" s="479"/>
      <c r="H186" s="468"/>
      <c r="I186" s="1">
        <v>3</v>
      </c>
      <c r="J186" s="430" t="s">
        <v>423</v>
      </c>
      <c r="K186" s="371"/>
      <c r="L186" s="373"/>
      <c r="M186" s="257">
        <v>2</v>
      </c>
      <c r="N186" s="669" t="s">
        <v>12</v>
      </c>
      <c r="O186" s="465"/>
      <c r="P186" s="651"/>
      <c r="Q186" s="651"/>
      <c r="R186" s="468"/>
      <c r="S186" s="653">
        <v>2</v>
      </c>
      <c r="T186" s="461" t="s">
        <v>12</v>
      </c>
      <c r="U186" s="371"/>
      <c r="V186" s="9"/>
      <c r="W186" s="535"/>
      <c r="X186" s="773"/>
      <c r="Y186" s="586"/>
      <c r="Z186" s="762"/>
      <c r="AA186" s="763"/>
      <c r="AB186" s="102"/>
      <c r="AC186" s="272"/>
    </row>
    <row r="187" spans="1:29" ht="12.95" customHeight="1">
      <c r="A187" s="267"/>
      <c r="B187" s="380">
        <f>IF(F183=2,1,0)</f>
        <v>0</v>
      </c>
      <c r="C187" s="410">
        <v>4</v>
      </c>
      <c r="D187" s="306" t="s">
        <v>421</v>
      </c>
      <c r="E187" s="465"/>
      <c r="F187" s="478"/>
      <c r="G187" s="479"/>
      <c r="H187" s="468"/>
      <c r="I187" s="1">
        <v>4</v>
      </c>
      <c r="J187" s="430" t="s">
        <v>422</v>
      </c>
      <c r="K187" s="374">
        <f>IF(G183=4,1,0)</f>
        <v>0</v>
      </c>
      <c r="L187" s="373">
        <f>IF(P183=1,1,0)</f>
        <v>0</v>
      </c>
      <c r="M187" s="257">
        <v>4</v>
      </c>
      <c r="N187" s="669"/>
      <c r="O187" s="465"/>
      <c r="P187" s="651"/>
      <c r="Q187" s="651"/>
      <c r="R187" s="468"/>
      <c r="S187" s="653"/>
      <c r="T187" s="705"/>
      <c r="U187" s="371">
        <f>IF(Q183=1,1,0)</f>
        <v>0</v>
      </c>
      <c r="V187" s="9"/>
      <c r="W187" s="535"/>
      <c r="X187" s="773"/>
      <c r="Y187" s="586"/>
      <c r="Z187" s="762"/>
      <c r="AA187" s="763"/>
      <c r="AB187" s="102"/>
      <c r="AC187" s="272"/>
    </row>
    <row r="188" spans="1:29" ht="12.95" customHeight="1">
      <c r="A188" s="267"/>
      <c r="B188" s="380"/>
      <c r="C188" s="420"/>
      <c r="D188" s="26"/>
      <c r="E188" s="466"/>
      <c r="F188" s="478"/>
      <c r="G188" s="479"/>
      <c r="H188" s="469"/>
      <c r="I188" s="140"/>
      <c r="J188" s="421"/>
      <c r="K188" s="371"/>
      <c r="L188" s="373"/>
      <c r="M188" s="27"/>
      <c r="N188" s="28"/>
      <c r="O188" s="466"/>
      <c r="P188" s="652"/>
      <c r="Q188" s="652"/>
      <c r="R188" s="469"/>
      <c r="S188" s="144"/>
      <c r="T188" s="29"/>
      <c r="U188" s="371"/>
      <c r="V188" s="9"/>
      <c r="W188" s="535"/>
      <c r="X188" s="773"/>
      <c r="Y188" s="586"/>
      <c r="Z188" s="762"/>
      <c r="AA188" s="763"/>
      <c r="AB188" s="102"/>
      <c r="AC188" s="272"/>
    </row>
    <row r="189" spans="1:29" ht="20.100000000000001" customHeight="1" thickBot="1">
      <c r="A189" s="267"/>
      <c r="B189" s="380"/>
      <c r="C189" s="422"/>
      <c r="D189" s="695" t="s">
        <v>55</v>
      </c>
      <c r="E189" s="695"/>
      <c r="F189" s="695"/>
      <c r="G189" s="695"/>
      <c r="H189" s="695"/>
      <c r="I189" s="695"/>
      <c r="J189" s="696"/>
      <c r="K189" s="209"/>
      <c r="L189" s="237"/>
      <c r="M189" s="169"/>
      <c r="N189" s="644" t="s">
        <v>55</v>
      </c>
      <c r="O189" s="644"/>
      <c r="P189" s="644"/>
      <c r="Q189" s="644"/>
      <c r="R189" s="644"/>
      <c r="S189" s="644"/>
      <c r="T189" s="645"/>
      <c r="U189" s="209"/>
      <c r="V189" s="84"/>
      <c r="W189" s="774"/>
      <c r="X189" s="775"/>
      <c r="Y189" s="587"/>
      <c r="Z189" s="764"/>
      <c r="AA189" s="765"/>
      <c r="AB189" s="102"/>
      <c r="AC189" s="272"/>
    </row>
    <row r="190" spans="1:29" ht="20.100000000000001" customHeight="1" thickBot="1">
      <c r="A190" s="267"/>
      <c r="B190" s="72"/>
      <c r="C190" s="73"/>
      <c r="D190" s="790"/>
      <c r="E190" s="790"/>
      <c r="F190" s="791"/>
      <c r="G190" s="791"/>
      <c r="H190" s="77"/>
      <c r="I190" s="73"/>
      <c r="J190" s="73"/>
      <c r="K190" s="792">
        <f>SUM(B187,K187,L187,U187,U182,L182,K182,B182,B176,K176,L176,U176,U169,U164,L164,L169,K170,K164,B164,B170)</f>
        <v>0</v>
      </c>
      <c r="L190" s="792"/>
      <c r="M190" s="76"/>
      <c r="N190" s="790"/>
      <c r="O190" s="790"/>
      <c r="P190" s="791"/>
      <c r="Q190" s="791"/>
      <c r="R190" s="77"/>
      <c r="S190" s="77"/>
      <c r="T190" s="77"/>
      <c r="U190" s="78"/>
      <c r="V190" s="73"/>
      <c r="W190" s="73"/>
      <c r="X190" s="73"/>
      <c r="Y190" s="308"/>
      <c r="Z190" s="73"/>
      <c r="AA190" s="73"/>
      <c r="AB190" s="103"/>
      <c r="AC190" s="272"/>
    </row>
    <row r="191" spans="1:29" ht="9.9499999999999993" customHeight="1">
      <c r="A191" s="267"/>
      <c r="B191" s="277"/>
      <c r="C191" s="267"/>
      <c r="D191" s="267"/>
      <c r="E191" s="267"/>
      <c r="F191" s="267"/>
      <c r="G191" s="267"/>
      <c r="H191" s="267"/>
      <c r="I191" s="267"/>
      <c r="J191" s="267"/>
      <c r="K191" s="267"/>
      <c r="L191" s="267"/>
      <c r="M191" s="267"/>
      <c r="N191" s="267"/>
      <c r="O191" s="267"/>
      <c r="P191" s="267"/>
      <c r="Q191" s="267"/>
      <c r="R191" s="267"/>
      <c r="S191" s="267"/>
      <c r="T191" s="267"/>
      <c r="U191" s="267"/>
      <c r="V191" s="267"/>
      <c r="W191" s="267"/>
      <c r="X191" s="267"/>
      <c r="Y191" s="267"/>
      <c r="Z191" s="267"/>
      <c r="AA191" s="267"/>
      <c r="AB191" s="267"/>
      <c r="AC191" s="272"/>
    </row>
    <row r="192" spans="1:29" ht="9.9499999999999993" customHeight="1">
      <c r="A192" s="267"/>
      <c r="B192" s="277"/>
      <c r="C192" s="267"/>
      <c r="D192" s="267"/>
      <c r="E192" s="267"/>
      <c r="F192" s="267"/>
      <c r="G192" s="267"/>
      <c r="H192" s="267"/>
      <c r="I192" s="267"/>
      <c r="J192" s="267"/>
      <c r="K192" s="267"/>
      <c r="L192" s="267"/>
      <c r="M192" s="267"/>
      <c r="N192" s="267"/>
      <c r="O192" s="267"/>
      <c r="P192" s="267"/>
      <c r="Q192" s="267"/>
      <c r="R192" s="267"/>
      <c r="S192" s="267"/>
      <c r="T192" s="267"/>
      <c r="U192" s="267"/>
      <c r="V192" s="267"/>
      <c r="W192" s="267"/>
      <c r="X192" s="267"/>
      <c r="Y192" s="267"/>
      <c r="Z192" s="267"/>
      <c r="AA192" s="267"/>
      <c r="AB192" s="267"/>
      <c r="AC192" s="272"/>
    </row>
    <row r="193" spans="1:29" ht="3" customHeight="1" thickBot="1">
      <c r="A193" s="267"/>
      <c r="B193" s="277"/>
      <c r="C193" s="267"/>
      <c r="D193" s="267"/>
      <c r="E193" s="267"/>
      <c r="F193" s="267"/>
      <c r="G193" s="267"/>
      <c r="H193" s="267"/>
      <c r="I193" s="267"/>
      <c r="J193" s="267"/>
      <c r="K193" s="267"/>
      <c r="L193" s="267"/>
      <c r="M193" s="267"/>
      <c r="N193" s="267"/>
      <c r="O193" s="267"/>
      <c r="P193" s="267"/>
      <c r="Q193" s="267"/>
      <c r="R193" s="267"/>
      <c r="S193" s="267"/>
      <c r="T193" s="267"/>
      <c r="U193" s="267"/>
      <c r="V193" s="267"/>
      <c r="W193" s="267"/>
      <c r="X193" s="267"/>
      <c r="Y193" s="267"/>
      <c r="Z193" s="267"/>
      <c r="AA193" s="267"/>
      <c r="AB193" s="267"/>
      <c r="AC193" s="272"/>
    </row>
    <row r="194" spans="1:29" ht="0.75" customHeight="1" thickBot="1">
      <c r="A194" s="267"/>
      <c r="B194" s="114"/>
      <c r="C194" s="56"/>
      <c r="D194" s="56"/>
      <c r="E194" s="56"/>
      <c r="F194" s="56"/>
      <c r="G194" s="56"/>
      <c r="H194" s="56"/>
      <c r="I194" s="56"/>
      <c r="J194" s="56"/>
      <c r="K194" s="56"/>
      <c r="L194" s="56"/>
      <c r="M194" s="56"/>
      <c r="N194" s="56"/>
      <c r="O194" s="56"/>
      <c r="P194" s="56"/>
      <c r="Q194" s="56"/>
      <c r="R194" s="56"/>
      <c r="S194" s="56"/>
      <c r="T194" s="56"/>
      <c r="U194" s="56"/>
      <c r="V194" s="53" t="s">
        <v>23</v>
      </c>
      <c r="W194" s="54"/>
      <c r="X194" s="54"/>
      <c r="Y194" s="54"/>
      <c r="Z194" s="55"/>
      <c r="AA194" s="53"/>
      <c r="AB194" s="63"/>
      <c r="AC194" s="272"/>
    </row>
    <row r="195" spans="1:29" ht="15" customHeight="1">
      <c r="A195" s="267"/>
      <c r="B195" s="114"/>
      <c r="C195" s="776" t="s">
        <v>23</v>
      </c>
      <c r="D195" s="776"/>
      <c r="E195" s="776"/>
      <c r="F195" s="776"/>
      <c r="G195" s="776"/>
      <c r="H195" s="778">
        <v>6</v>
      </c>
      <c r="I195" s="778"/>
      <c r="J195" s="778"/>
      <c r="K195" s="117"/>
      <c r="L195" s="780" t="s">
        <v>23</v>
      </c>
      <c r="M195" s="781"/>
      <c r="N195" s="781"/>
      <c r="O195" s="781"/>
      <c r="P195" s="781"/>
      <c r="Q195" s="781"/>
      <c r="R195" s="781"/>
      <c r="S195" s="778">
        <v>6</v>
      </c>
      <c r="T195" s="778"/>
      <c r="U195" s="56"/>
      <c r="V195" s="784" t="s">
        <v>23</v>
      </c>
      <c r="W195" s="785"/>
      <c r="X195" s="785"/>
      <c r="Y195" s="56"/>
      <c r="Z195" s="56"/>
      <c r="AA195" s="788">
        <v>6</v>
      </c>
      <c r="AB195" s="116"/>
      <c r="AC195" s="272"/>
    </row>
    <row r="196" spans="1:29" ht="15" customHeight="1" thickBot="1">
      <c r="A196" s="267"/>
      <c r="B196" s="395"/>
      <c r="C196" s="777"/>
      <c r="D196" s="777"/>
      <c r="E196" s="777"/>
      <c r="F196" s="777"/>
      <c r="G196" s="777"/>
      <c r="H196" s="779"/>
      <c r="I196" s="779"/>
      <c r="J196" s="779"/>
      <c r="K196" s="118"/>
      <c r="L196" s="782"/>
      <c r="M196" s="783"/>
      <c r="N196" s="783"/>
      <c r="O196" s="783"/>
      <c r="P196" s="783"/>
      <c r="Q196" s="783"/>
      <c r="R196" s="783"/>
      <c r="S196" s="688"/>
      <c r="T196" s="688"/>
      <c r="U196" s="57"/>
      <c r="V196" s="786"/>
      <c r="W196" s="787"/>
      <c r="X196" s="787"/>
      <c r="Y196" s="57"/>
      <c r="Z196" s="57"/>
      <c r="AA196" s="789"/>
      <c r="AB196" s="81"/>
      <c r="AC196" s="272"/>
    </row>
    <row r="197" spans="1:29" ht="12" customHeight="1">
      <c r="A197" s="267"/>
      <c r="B197" s="396"/>
      <c r="C197" s="793" t="s">
        <v>434</v>
      </c>
      <c r="D197" s="794"/>
      <c r="E197" s="405"/>
      <c r="F197" s="405"/>
      <c r="G197" s="405"/>
      <c r="H197" s="405"/>
      <c r="I197" s="405"/>
      <c r="J197" s="406" t="s">
        <v>435</v>
      </c>
      <c r="K197" s="110"/>
      <c r="L197" s="244"/>
      <c r="M197" s="552" t="s">
        <v>439</v>
      </c>
      <c r="N197" s="553"/>
      <c r="O197" s="553"/>
      <c r="P197" s="172"/>
      <c r="Q197" s="172"/>
      <c r="R197" s="553" t="s">
        <v>440</v>
      </c>
      <c r="S197" s="553"/>
      <c r="T197" s="554"/>
      <c r="U197" s="35">
        <v>109</v>
      </c>
      <c r="V197" s="42"/>
      <c r="W197" s="689" t="s">
        <v>5</v>
      </c>
      <c r="X197" s="690"/>
      <c r="Y197" s="88"/>
      <c r="Z197" s="727" t="s">
        <v>43</v>
      </c>
      <c r="AA197" s="728"/>
      <c r="AB197" s="108"/>
      <c r="AC197" s="272"/>
    </row>
    <row r="198" spans="1:29" ht="39.950000000000003" customHeight="1">
      <c r="A198" s="267"/>
      <c r="B198" s="396"/>
      <c r="C198" s="733" t="s">
        <v>429</v>
      </c>
      <c r="D198" s="445"/>
      <c r="E198" s="734"/>
      <c r="F198" s="440"/>
      <c r="G198" s="440"/>
      <c r="H198" s="670" t="s">
        <v>443</v>
      </c>
      <c r="I198" s="510"/>
      <c r="J198" s="524"/>
      <c r="K198" s="398"/>
      <c r="L198" s="399"/>
      <c r="M198" s="607" t="s">
        <v>438</v>
      </c>
      <c r="N198" s="608"/>
      <c r="O198" s="608"/>
      <c r="P198" s="440"/>
      <c r="Q198" s="440"/>
      <c r="R198" s="633" t="s">
        <v>505</v>
      </c>
      <c r="S198" s="633"/>
      <c r="T198" s="634"/>
      <c r="U198" s="245"/>
      <c r="V198" s="19"/>
      <c r="W198" s="691"/>
      <c r="X198" s="692"/>
      <c r="Y198" s="89"/>
      <c r="Z198" s="729"/>
      <c r="AA198" s="730"/>
      <c r="AB198" s="108"/>
      <c r="AC198" s="272"/>
    </row>
    <row r="199" spans="1:29" ht="12.95" customHeight="1">
      <c r="A199" s="267"/>
      <c r="B199" s="396"/>
      <c r="C199" s="410">
        <v>1</v>
      </c>
      <c r="D199" s="306" t="s">
        <v>432</v>
      </c>
      <c r="E199" s="616" t="s">
        <v>51</v>
      </c>
      <c r="F199" s="440"/>
      <c r="G199" s="440"/>
      <c r="H199" s="467" t="s">
        <v>51</v>
      </c>
      <c r="I199" s="1">
        <v>1</v>
      </c>
      <c r="J199" s="430" t="s">
        <v>445</v>
      </c>
      <c r="K199" s="398"/>
      <c r="L199" s="399"/>
      <c r="M199" s="610">
        <v>1</v>
      </c>
      <c r="N199" s="618" t="s">
        <v>11</v>
      </c>
      <c r="O199" s="619" t="s">
        <v>51</v>
      </c>
      <c r="P199" s="478"/>
      <c r="Q199" s="440"/>
      <c r="R199" s="527" t="s">
        <v>51</v>
      </c>
      <c r="S199" s="612">
        <v>1</v>
      </c>
      <c r="T199" s="609" t="s">
        <v>11</v>
      </c>
      <c r="U199" s="36"/>
      <c r="V199" s="19"/>
      <c r="W199" s="691"/>
      <c r="X199" s="692"/>
      <c r="Y199" s="89"/>
      <c r="Z199" s="729"/>
      <c r="AA199" s="730"/>
      <c r="AB199" s="108"/>
      <c r="AC199" s="272"/>
    </row>
    <row r="200" spans="1:29" ht="12.95" customHeight="1">
      <c r="A200" s="267"/>
      <c r="B200" s="396"/>
      <c r="C200" s="410">
        <v>2</v>
      </c>
      <c r="D200" s="306" t="s">
        <v>431</v>
      </c>
      <c r="E200" s="617"/>
      <c r="F200" s="440"/>
      <c r="G200" s="440"/>
      <c r="H200" s="468"/>
      <c r="I200" s="1">
        <v>2</v>
      </c>
      <c r="J200" s="430" t="s">
        <v>444</v>
      </c>
      <c r="K200" s="398"/>
      <c r="L200" s="399"/>
      <c r="M200" s="610"/>
      <c r="N200" s="618"/>
      <c r="O200" s="620"/>
      <c r="P200" s="478"/>
      <c r="Q200" s="440"/>
      <c r="R200" s="528"/>
      <c r="S200" s="612"/>
      <c r="T200" s="609"/>
      <c r="U200" s="36"/>
      <c r="V200" s="19"/>
      <c r="W200" s="693"/>
      <c r="X200" s="694"/>
      <c r="Y200" s="90"/>
      <c r="Z200" s="731"/>
      <c r="AA200" s="732"/>
      <c r="AB200" s="108"/>
      <c r="AC200" s="272"/>
    </row>
    <row r="201" spans="1:29" ht="12.95" customHeight="1">
      <c r="A201" s="267"/>
      <c r="B201" s="396"/>
      <c r="C201" s="410">
        <v>3</v>
      </c>
      <c r="D201" s="306" t="s">
        <v>430</v>
      </c>
      <c r="E201" s="617"/>
      <c r="F201" s="440"/>
      <c r="G201" s="440"/>
      <c r="H201" s="468"/>
      <c r="I201" s="1">
        <v>3</v>
      </c>
      <c r="J201" s="430" t="s">
        <v>446</v>
      </c>
      <c r="K201" s="398"/>
      <c r="L201" s="399"/>
      <c r="M201" s="610">
        <v>2</v>
      </c>
      <c r="N201" s="611" t="s">
        <v>12</v>
      </c>
      <c r="O201" s="620"/>
      <c r="P201" s="478"/>
      <c r="Q201" s="440"/>
      <c r="R201" s="528"/>
      <c r="S201" s="612">
        <v>2</v>
      </c>
      <c r="T201" s="613" t="s">
        <v>12</v>
      </c>
      <c r="U201" s="36"/>
      <c r="V201" s="19"/>
      <c r="W201" s="452">
        <v>50</v>
      </c>
      <c r="X201" s="548" t="s">
        <v>554</v>
      </c>
      <c r="Y201" s="715">
        <v>50</v>
      </c>
      <c r="Z201" s="813" t="str">
        <f>VLOOKUP(Y201,Z710:AA721,2,TRUE)</f>
        <v>يمكن للأسرة أن تمارس تأثيراً إجرامياً مباشراً على الطفل عندما يكون أحد الأبوين أو كلاهما مجرماً أو منحرفاً ,وذلك بالمعاشرة فالطفل لايولد مجرما ,ويحدث ذلك عن طريق القسوة التي تغلف الحياة الاسرية وكذلك العنف بين الابوين و دوام الشجار ,وسوء معاملة الطفل من احدهما او كليهما....اما التاثير الغير مباشر فلكون الاسرة المكان الاول الذي يبني هيكلة شخصية الطفل وهو تكوين الضميرالاخلاقي للطفل الذي يحتوي المباديء السامية الدينية والخلقية والاجتماعية ,فعنما يحدث خلل في الاسرة من غياب احد الابوين لفترة طويلة بسبب التفكك المادي او السفر الطويل ,فإن ذلك يؤثر تأثيرا غير مباشر على الطفل</v>
      </c>
      <c r="AA201" s="814"/>
      <c r="AB201" s="82"/>
      <c r="AC201" s="272"/>
    </row>
    <row r="202" spans="1:29" ht="12.95" customHeight="1">
      <c r="A202" s="267"/>
      <c r="B202" s="396"/>
      <c r="C202" s="410">
        <v>4</v>
      </c>
      <c r="D202" s="306" t="s">
        <v>433</v>
      </c>
      <c r="E202" s="617"/>
      <c r="F202" s="440"/>
      <c r="G202" s="440"/>
      <c r="H202" s="468"/>
      <c r="I202" s="1">
        <v>4</v>
      </c>
      <c r="J202" s="430" t="s">
        <v>447</v>
      </c>
      <c r="K202" s="398"/>
      <c r="L202" s="399"/>
      <c r="M202" s="610"/>
      <c r="N202" s="611"/>
      <c r="O202" s="620"/>
      <c r="P202" s="478"/>
      <c r="Q202" s="440"/>
      <c r="R202" s="528"/>
      <c r="S202" s="612"/>
      <c r="T202" s="613"/>
      <c r="U202" s="36"/>
      <c r="V202" s="19"/>
      <c r="W202" s="453"/>
      <c r="X202" s="622"/>
      <c r="Y202" s="716"/>
      <c r="Z202" s="815"/>
      <c r="AA202" s="816"/>
      <c r="AB202" s="82"/>
      <c r="AC202" s="272"/>
    </row>
    <row r="203" spans="1:29" ht="12" customHeight="1">
      <c r="A203" s="267"/>
      <c r="B203" s="396">
        <f>IF(F198=3,1,0)</f>
        <v>0</v>
      </c>
      <c r="C203" s="592" t="s">
        <v>436</v>
      </c>
      <c r="D203" s="593"/>
      <c r="E203" s="466"/>
      <c r="F203" s="440"/>
      <c r="G203" s="440"/>
      <c r="H203" s="469"/>
      <c r="I203" s="137"/>
      <c r="J203" s="409" t="s">
        <v>437</v>
      </c>
      <c r="K203" s="398">
        <f>IF(G198=2,1,0)</f>
        <v>0</v>
      </c>
      <c r="L203" s="399">
        <f>IF(P198=1,1,0)</f>
        <v>0</v>
      </c>
      <c r="M203" s="170"/>
      <c r="N203" s="263" t="s">
        <v>442</v>
      </c>
      <c r="O203" s="621"/>
      <c r="P203" s="478"/>
      <c r="Q203" s="440"/>
      <c r="R203" s="529"/>
      <c r="S203" s="176"/>
      <c r="T203" s="264" t="s">
        <v>441</v>
      </c>
      <c r="U203" s="36">
        <f>IF(Q198=1,1,0)</f>
        <v>0</v>
      </c>
      <c r="V203" s="19"/>
      <c r="W203" s="454"/>
      <c r="X203" s="549"/>
      <c r="Y203" s="716"/>
      <c r="Z203" s="815"/>
      <c r="AA203" s="816"/>
      <c r="AB203" s="82"/>
      <c r="AC203" s="272"/>
    </row>
    <row r="204" spans="1:29" ht="69.95" customHeight="1">
      <c r="A204" s="267"/>
      <c r="B204" s="396"/>
      <c r="C204" s="657" t="s">
        <v>451</v>
      </c>
      <c r="D204" s="545"/>
      <c r="E204" s="545"/>
      <c r="F204" s="440"/>
      <c r="G204" s="440"/>
      <c r="H204" s="462" t="s">
        <v>460</v>
      </c>
      <c r="I204" s="462"/>
      <c r="J204" s="740"/>
      <c r="K204" s="398"/>
      <c r="L204" s="399"/>
      <c r="M204" s="797" t="s">
        <v>456</v>
      </c>
      <c r="N204" s="798"/>
      <c r="O204" s="798"/>
      <c r="P204" s="440"/>
      <c r="Q204" s="440"/>
      <c r="R204" s="795" t="s">
        <v>457</v>
      </c>
      <c r="S204" s="795"/>
      <c r="T204" s="796"/>
      <c r="U204" s="36"/>
      <c r="V204" s="19"/>
      <c r="W204" s="13">
        <v>51</v>
      </c>
      <c r="X204" s="240" t="s">
        <v>449</v>
      </c>
      <c r="Y204" s="716"/>
      <c r="Z204" s="815"/>
      <c r="AA204" s="816"/>
      <c r="AB204" s="82"/>
      <c r="AC204" s="272"/>
    </row>
    <row r="205" spans="1:29" ht="12.95" customHeight="1">
      <c r="A205" s="267"/>
      <c r="B205" s="396"/>
      <c r="C205" s="410">
        <v>1</v>
      </c>
      <c r="D205" s="306" t="s">
        <v>455</v>
      </c>
      <c r="E205" s="464" t="s">
        <v>51</v>
      </c>
      <c r="F205" s="478"/>
      <c r="G205" s="479"/>
      <c r="H205" s="467" t="s">
        <v>51</v>
      </c>
      <c r="I205" s="1">
        <v>1</v>
      </c>
      <c r="J205" s="430" t="s">
        <v>463</v>
      </c>
      <c r="K205" s="398"/>
      <c r="L205" s="399"/>
      <c r="M205" s="610">
        <v>1</v>
      </c>
      <c r="N205" s="618" t="s">
        <v>11</v>
      </c>
      <c r="O205" s="619" t="s">
        <v>51</v>
      </c>
      <c r="P205" s="478"/>
      <c r="Q205" s="440"/>
      <c r="R205" s="527" t="s">
        <v>51</v>
      </c>
      <c r="S205" s="612">
        <v>1</v>
      </c>
      <c r="T205" s="609" t="s">
        <v>11</v>
      </c>
      <c r="U205" s="36"/>
      <c r="V205" s="19"/>
      <c r="W205" s="452">
        <v>52</v>
      </c>
      <c r="X205" s="624" t="s">
        <v>459</v>
      </c>
      <c r="Y205" s="716"/>
      <c r="Z205" s="815"/>
      <c r="AA205" s="816"/>
      <c r="AB205" s="82"/>
      <c r="AC205" s="272"/>
    </row>
    <row r="206" spans="1:29" ht="12.95" customHeight="1">
      <c r="A206" s="267"/>
      <c r="B206" s="396"/>
      <c r="C206" s="410">
        <v>2</v>
      </c>
      <c r="D206" s="306" t="s">
        <v>454</v>
      </c>
      <c r="E206" s="465"/>
      <c r="F206" s="478"/>
      <c r="G206" s="479"/>
      <c r="H206" s="468"/>
      <c r="I206" s="1">
        <v>2</v>
      </c>
      <c r="J206" s="430" t="s">
        <v>464</v>
      </c>
      <c r="K206" s="398"/>
      <c r="L206" s="399"/>
      <c r="M206" s="610">
        <v>2</v>
      </c>
      <c r="N206" s="618"/>
      <c r="O206" s="620"/>
      <c r="P206" s="478"/>
      <c r="Q206" s="440"/>
      <c r="R206" s="528"/>
      <c r="S206" s="612">
        <v>2</v>
      </c>
      <c r="T206" s="609"/>
      <c r="U206" s="36"/>
      <c r="V206" s="19"/>
      <c r="W206" s="453"/>
      <c r="X206" s="625"/>
      <c r="Y206" s="716"/>
      <c r="Z206" s="815"/>
      <c r="AA206" s="816"/>
      <c r="AB206" s="82"/>
      <c r="AC206" s="272"/>
    </row>
    <row r="207" spans="1:29" ht="12.95" customHeight="1">
      <c r="A207" s="267"/>
      <c r="B207" s="396"/>
      <c r="C207" s="410">
        <v>3</v>
      </c>
      <c r="D207" s="306" t="s">
        <v>453</v>
      </c>
      <c r="E207" s="465"/>
      <c r="F207" s="478"/>
      <c r="G207" s="479"/>
      <c r="H207" s="468"/>
      <c r="I207" s="1">
        <v>3</v>
      </c>
      <c r="J207" s="430" t="s">
        <v>461</v>
      </c>
      <c r="K207" s="398"/>
      <c r="L207" s="399"/>
      <c r="M207" s="610">
        <v>2</v>
      </c>
      <c r="N207" s="611" t="s">
        <v>12</v>
      </c>
      <c r="O207" s="620"/>
      <c r="P207" s="478"/>
      <c r="Q207" s="440"/>
      <c r="R207" s="528"/>
      <c r="S207" s="612">
        <v>2</v>
      </c>
      <c r="T207" s="613" t="s">
        <v>12</v>
      </c>
      <c r="U207" s="36"/>
      <c r="V207" s="19"/>
      <c r="W207" s="453"/>
      <c r="X207" s="625"/>
      <c r="Y207" s="716"/>
      <c r="Z207" s="815"/>
      <c r="AA207" s="816"/>
      <c r="AB207" s="82"/>
      <c r="AC207" s="272"/>
    </row>
    <row r="208" spans="1:29" ht="12.95" customHeight="1">
      <c r="A208" s="267"/>
      <c r="B208" s="396"/>
      <c r="C208" s="410">
        <v>4</v>
      </c>
      <c r="D208" s="306" t="s">
        <v>452</v>
      </c>
      <c r="E208" s="465"/>
      <c r="F208" s="478"/>
      <c r="G208" s="479"/>
      <c r="H208" s="468"/>
      <c r="I208" s="1">
        <v>4</v>
      </c>
      <c r="J208" s="430" t="s">
        <v>462</v>
      </c>
      <c r="K208" s="398"/>
      <c r="L208" s="399">
        <f>IF(P204=1,1,0)</f>
        <v>0</v>
      </c>
      <c r="M208" s="610">
        <v>4</v>
      </c>
      <c r="N208" s="611"/>
      <c r="O208" s="620"/>
      <c r="P208" s="478"/>
      <c r="Q208" s="440"/>
      <c r="R208" s="528"/>
      <c r="S208" s="612">
        <v>4</v>
      </c>
      <c r="T208" s="613"/>
      <c r="U208" s="36">
        <f>IF(Q204=1,1,0)</f>
        <v>0</v>
      </c>
      <c r="V208" s="19"/>
      <c r="W208" s="454"/>
      <c r="X208" s="626"/>
      <c r="Y208" s="716"/>
      <c r="Z208" s="815"/>
      <c r="AA208" s="816"/>
      <c r="AB208" s="82"/>
      <c r="AC208" s="272"/>
    </row>
    <row r="209" spans="1:29" ht="12" customHeight="1">
      <c r="A209" s="267"/>
      <c r="B209" s="396">
        <f>IF(F204=4,1,0)</f>
        <v>0</v>
      </c>
      <c r="C209" s="411"/>
      <c r="D209" s="404" t="s">
        <v>494</v>
      </c>
      <c r="E209" s="466"/>
      <c r="F209" s="478"/>
      <c r="G209" s="479"/>
      <c r="H209" s="469"/>
      <c r="I209" s="137"/>
      <c r="J209" s="409" t="s">
        <v>428</v>
      </c>
      <c r="K209" s="398">
        <f>IF(G204=3,1,0)</f>
        <v>0</v>
      </c>
      <c r="L209" s="399"/>
      <c r="M209" s="170"/>
      <c r="N209" s="263" t="s">
        <v>465</v>
      </c>
      <c r="O209" s="621"/>
      <c r="P209" s="478"/>
      <c r="Q209" s="440"/>
      <c r="R209" s="529"/>
      <c r="S209" s="176"/>
      <c r="T209" s="264" t="s">
        <v>466</v>
      </c>
      <c r="U209" s="36"/>
      <c r="V209" s="19"/>
      <c r="W209" s="637">
        <v>53</v>
      </c>
      <c r="X209" s="638" t="s">
        <v>473</v>
      </c>
      <c r="Y209" s="716"/>
      <c r="Z209" s="815"/>
      <c r="AA209" s="816"/>
      <c r="AB209" s="82"/>
      <c r="AC209" s="272"/>
    </row>
    <row r="210" spans="1:29" ht="65.099999999999994" customHeight="1">
      <c r="A210" s="267"/>
      <c r="B210" s="396"/>
      <c r="C210" s="724" t="s">
        <v>467</v>
      </c>
      <c r="D210" s="725"/>
      <c r="E210" s="725"/>
      <c r="F210" s="440"/>
      <c r="G210" s="440"/>
      <c r="H210" s="442" t="s">
        <v>482</v>
      </c>
      <c r="I210" s="442"/>
      <c r="J210" s="443"/>
      <c r="K210" s="398"/>
      <c r="L210" s="399"/>
      <c r="M210" s="607" t="s">
        <v>471</v>
      </c>
      <c r="N210" s="608"/>
      <c r="O210" s="608"/>
      <c r="P210" s="440"/>
      <c r="Q210" s="440"/>
      <c r="R210" s="612" t="s">
        <v>477</v>
      </c>
      <c r="S210" s="612"/>
      <c r="T210" s="623"/>
      <c r="U210" s="36"/>
      <c r="V210" s="19"/>
      <c r="W210" s="536"/>
      <c r="X210" s="640"/>
      <c r="Y210" s="716"/>
      <c r="Z210" s="815"/>
      <c r="AA210" s="816"/>
      <c r="AB210" s="82"/>
      <c r="AC210" s="272"/>
    </row>
    <row r="211" spans="1:29" ht="12.95" customHeight="1">
      <c r="A211" s="267"/>
      <c r="B211" s="396"/>
      <c r="C211" s="410">
        <v>1</v>
      </c>
      <c r="D211" s="306" t="s">
        <v>469</v>
      </c>
      <c r="E211" s="464" t="s">
        <v>51</v>
      </c>
      <c r="F211" s="478"/>
      <c r="G211" s="479"/>
      <c r="H211" s="467" t="s">
        <v>51</v>
      </c>
      <c r="I211" s="1">
        <v>1</v>
      </c>
      <c r="J211" s="408" t="s">
        <v>478</v>
      </c>
      <c r="K211" s="398"/>
      <c r="L211" s="399"/>
      <c r="M211" s="610">
        <v>1</v>
      </c>
      <c r="N211" s="618" t="s">
        <v>11</v>
      </c>
      <c r="O211" s="619" t="s">
        <v>51</v>
      </c>
      <c r="P211" s="478"/>
      <c r="Q211" s="479"/>
      <c r="R211" s="527" t="s">
        <v>51</v>
      </c>
      <c r="S211" s="612">
        <v>1</v>
      </c>
      <c r="T211" s="609" t="s">
        <v>11</v>
      </c>
      <c r="U211" s="36"/>
      <c r="V211" s="19"/>
      <c r="W211" s="452">
        <v>54</v>
      </c>
      <c r="X211" s="548" t="s">
        <v>474</v>
      </c>
      <c r="Y211" s="716"/>
      <c r="Z211" s="815"/>
      <c r="AA211" s="816"/>
      <c r="AB211" s="82"/>
      <c r="AC211" s="272"/>
    </row>
    <row r="212" spans="1:29" ht="12.95" customHeight="1">
      <c r="A212" s="267"/>
      <c r="B212" s="396"/>
      <c r="C212" s="410">
        <v>2</v>
      </c>
      <c r="D212" s="306" t="s">
        <v>468</v>
      </c>
      <c r="E212" s="465"/>
      <c r="F212" s="478"/>
      <c r="G212" s="479"/>
      <c r="H212" s="468"/>
      <c r="I212" s="1">
        <v>2</v>
      </c>
      <c r="J212" s="408" t="s">
        <v>480</v>
      </c>
      <c r="K212" s="398"/>
      <c r="L212" s="399"/>
      <c r="M212" s="610">
        <v>2</v>
      </c>
      <c r="N212" s="618"/>
      <c r="O212" s="620"/>
      <c r="P212" s="478"/>
      <c r="Q212" s="479"/>
      <c r="R212" s="528"/>
      <c r="S212" s="612">
        <v>2</v>
      </c>
      <c r="T212" s="609"/>
      <c r="U212" s="36"/>
      <c r="V212" s="19"/>
      <c r="W212" s="453"/>
      <c r="X212" s="622"/>
      <c r="Y212" s="716"/>
      <c r="Z212" s="815"/>
      <c r="AA212" s="816"/>
      <c r="AB212" s="82"/>
      <c r="AC212" s="272"/>
    </row>
    <row r="213" spans="1:29" ht="12.95" customHeight="1">
      <c r="A213" s="267"/>
      <c r="B213" s="396"/>
      <c r="C213" s="410">
        <v>3</v>
      </c>
      <c r="D213" s="306" t="s">
        <v>470</v>
      </c>
      <c r="E213" s="465"/>
      <c r="F213" s="478"/>
      <c r="G213" s="479"/>
      <c r="H213" s="468"/>
      <c r="I213" s="1">
        <v>3</v>
      </c>
      <c r="J213" s="408" t="s">
        <v>479</v>
      </c>
      <c r="K213" s="398"/>
      <c r="L213" s="399"/>
      <c r="M213" s="610">
        <v>2</v>
      </c>
      <c r="N213" s="799" t="s">
        <v>12</v>
      </c>
      <c r="O213" s="620"/>
      <c r="P213" s="478"/>
      <c r="Q213" s="479"/>
      <c r="R213" s="528"/>
      <c r="S213" s="612">
        <v>2</v>
      </c>
      <c r="T213" s="613" t="s">
        <v>12</v>
      </c>
      <c r="U213" s="36"/>
      <c r="V213" s="19"/>
      <c r="W213" s="454"/>
      <c r="X213" s="549"/>
      <c r="Y213" s="716"/>
      <c r="Z213" s="815"/>
      <c r="AA213" s="816"/>
      <c r="AB213" s="82"/>
      <c r="AC213" s="272"/>
    </row>
    <row r="214" spans="1:29" ht="12.95" customHeight="1">
      <c r="A214" s="267"/>
      <c r="B214" s="396"/>
      <c r="C214" s="410">
        <v>4</v>
      </c>
      <c r="D214" s="306" t="s">
        <v>232</v>
      </c>
      <c r="E214" s="465"/>
      <c r="F214" s="478"/>
      <c r="G214" s="479"/>
      <c r="H214" s="468"/>
      <c r="I214" s="1">
        <v>4</v>
      </c>
      <c r="J214" s="408" t="s">
        <v>481</v>
      </c>
      <c r="K214" s="398"/>
      <c r="L214" s="399"/>
      <c r="M214" s="610">
        <v>4</v>
      </c>
      <c r="N214" s="799"/>
      <c r="O214" s="620"/>
      <c r="P214" s="478"/>
      <c r="Q214" s="479"/>
      <c r="R214" s="528"/>
      <c r="S214" s="612">
        <v>4</v>
      </c>
      <c r="T214" s="613"/>
      <c r="U214" s="36"/>
      <c r="V214" s="19"/>
      <c r="W214" s="637">
        <v>55</v>
      </c>
      <c r="X214" s="800" t="s">
        <v>483</v>
      </c>
      <c r="Y214" s="716"/>
      <c r="Z214" s="815"/>
      <c r="AA214" s="816"/>
      <c r="AB214" s="82"/>
      <c r="AC214" s="272"/>
    </row>
    <row r="215" spans="1:29" ht="12.95" customHeight="1">
      <c r="A215" s="267"/>
      <c r="B215" s="396">
        <f>IF(F210=2,1,0)</f>
        <v>0</v>
      </c>
      <c r="C215" s="411"/>
      <c r="D215" s="404" t="s">
        <v>495</v>
      </c>
      <c r="E215" s="466"/>
      <c r="F215" s="478"/>
      <c r="G215" s="479"/>
      <c r="H215" s="469"/>
      <c r="I215" s="137"/>
      <c r="J215" s="409" t="s">
        <v>498</v>
      </c>
      <c r="K215" s="400">
        <f>IF(G210=4,1,0)</f>
        <v>0</v>
      </c>
      <c r="L215" s="399">
        <f>IF(P210=2,1,0)</f>
        <v>0</v>
      </c>
      <c r="M215" s="170"/>
      <c r="N215" s="263" t="s">
        <v>126</v>
      </c>
      <c r="O215" s="621"/>
      <c r="P215" s="478"/>
      <c r="Q215" s="479"/>
      <c r="R215" s="529"/>
      <c r="S215" s="176"/>
      <c r="T215" s="264" t="s">
        <v>202</v>
      </c>
      <c r="U215" s="36">
        <f>IF(Q210=2,1,0)</f>
        <v>0</v>
      </c>
      <c r="V215" s="19"/>
      <c r="W215" s="535"/>
      <c r="X215" s="801"/>
      <c r="Y215" s="716"/>
      <c r="Z215" s="815"/>
      <c r="AA215" s="816"/>
      <c r="AB215" s="82"/>
      <c r="AC215" s="272"/>
    </row>
    <row r="216" spans="1:29" ht="60" customHeight="1">
      <c r="A216" s="267"/>
      <c r="B216" s="396"/>
      <c r="C216" s="733" t="s">
        <v>490</v>
      </c>
      <c r="D216" s="445"/>
      <c r="E216" s="445"/>
      <c r="F216" s="440"/>
      <c r="G216" s="440"/>
      <c r="H216" s="460" t="s">
        <v>491</v>
      </c>
      <c r="I216" s="460"/>
      <c r="J216" s="681"/>
      <c r="K216" s="398"/>
      <c r="L216" s="399"/>
      <c r="M216" s="797" t="s">
        <v>485</v>
      </c>
      <c r="N216" s="798"/>
      <c r="O216" s="798"/>
      <c r="P216" s="440"/>
      <c r="Q216" s="440"/>
      <c r="R216" s="612" t="s">
        <v>476</v>
      </c>
      <c r="S216" s="612"/>
      <c r="T216" s="623"/>
      <c r="U216" s="36"/>
      <c r="V216" s="19"/>
      <c r="W216" s="536"/>
      <c r="X216" s="801"/>
      <c r="Y216" s="716"/>
      <c r="Z216" s="815"/>
      <c r="AA216" s="816"/>
      <c r="AB216" s="82"/>
      <c r="AC216" s="272"/>
    </row>
    <row r="217" spans="1:29" ht="12.95" customHeight="1">
      <c r="A217" s="267"/>
      <c r="B217" s="396"/>
      <c r="C217" s="410">
        <v>1</v>
      </c>
      <c r="D217" s="306" t="s">
        <v>488</v>
      </c>
      <c r="E217" s="527" t="s">
        <v>51</v>
      </c>
      <c r="F217" s="478"/>
      <c r="G217" s="479"/>
      <c r="H217" s="467" t="s">
        <v>51</v>
      </c>
      <c r="I217" s="1">
        <v>1</v>
      </c>
      <c r="J217" s="430" t="s">
        <v>492</v>
      </c>
      <c r="K217" s="398"/>
      <c r="L217" s="399"/>
      <c r="M217" s="610">
        <v>1</v>
      </c>
      <c r="N217" s="618" t="s">
        <v>11</v>
      </c>
      <c r="O217" s="619" t="s">
        <v>51</v>
      </c>
      <c r="P217" s="478"/>
      <c r="Q217" s="479"/>
      <c r="R217" s="527" t="s">
        <v>51</v>
      </c>
      <c r="S217" s="612">
        <v>1</v>
      </c>
      <c r="T217" s="609" t="s">
        <v>11</v>
      </c>
      <c r="U217" s="36"/>
      <c r="V217" s="19"/>
      <c r="W217" s="317"/>
      <c r="X217" s="315"/>
      <c r="Y217" s="716"/>
      <c r="Z217" s="815"/>
      <c r="AA217" s="816"/>
      <c r="AB217" s="82"/>
      <c r="AC217" s="272"/>
    </row>
    <row r="218" spans="1:29" ht="12.95" customHeight="1">
      <c r="A218" s="267"/>
      <c r="B218" s="396"/>
      <c r="C218" s="410">
        <v>2</v>
      </c>
      <c r="D218" s="306" t="s">
        <v>487</v>
      </c>
      <c r="E218" s="528"/>
      <c r="F218" s="478"/>
      <c r="G218" s="479"/>
      <c r="H218" s="468"/>
      <c r="I218" s="1">
        <v>2</v>
      </c>
      <c r="J218" s="430" t="s">
        <v>493</v>
      </c>
      <c r="K218" s="398"/>
      <c r="L218" s="399"/>
      <c r="M218" s="610">
        <v>2</v>
      </c>
      <c r="N218" s="618"/>
      <c r="O218" s="620"/>
      <c r="P218" s="478"/>
      <c r="Q218" s="479"/>
      <c r="R218" s="528"/>
      <c r="S218" s="612">
        <v>2</v>
      </c>
      <c r="T218" s="609"/>
      <c r="U218" s="36"/>
      <c r="V218" s="19"/>
      <c r="W218" s="318"/>
      <c r="X218" s="316"/>
      <c r="Y218" s="716"/>
      <c r="Z218" s="815"/>
      <c r="AA218" s="816"/>
      <c r="AB218" s="82"/>
      <c r="AC218" s="272"/>
    </row>
    <row r="219" spans="1:29" ht="12.95" customHeight="1">
      <c r="A219" s="267"/>
      <c r="B219" s="396"/>
      <c r="C219" s="410">
        <v>3</v>
      </c>
      <c r="D219" s="306" t="s">
        <v>486</v>
      </c>
      <c r="E219" s="528"/>
      <c r="F219" s="478"/>
      <c r="G219" s="479"/>
      <c r="H219" s="468"/>
      <c r="I219" s="1">
        <v>3</v>
      </c>
      <c r="J219" s="430" t="s">
        <v>486</v>
      </c>
      <c r="K219" s="398"/>
      <c r="L219" s="399"/>
      <c r="M219" s="610">
        <v>2</v>
      </c>
      <c r="N219" s="611" t="s">
        <v>12</v>
      </c>
      <c r="O219" s="620"/>
      <c r="P219" s="478"/>
      <c r="Q219" s="479"/>
      <c r="R219" s="528"/>
      <c r="S219" s="612">
        <v>2</v>
      </c>
      <c r="T219" s="613" t="s">
        <v>12</v>
      </c>
      <c r="U219" s="36"/>
      <c r="V219" s="19"/>
      <c r="W219" s="318"/>
      <c r="X219" s="316"/>
      <c r="Y219" s="716"/>
      <c r="Z219" s="815"/>
      <c r="AA219" s="816"/>
      <c r="AB219" s="82"/>
      <c r="AC219" s="272"/>
    </row>
    <row r="220" spans="1:29" ht="12.95" customHeight="1">
      <c r="A220" s="267"/>
      <c r="B220" s="396"/>
      <c r="C220" s="410">
        <v>4</v>
      </c>
      <c r="D220" s="306" t="s">
        <v>489</v>
      </c>
      <c r="E220" s="528"/>
      <c r="F220" s="478"/>
      <c r="G220" s="479"/>
      <c r="H220" s="468"/>
      <c r="I220" s="1">
        <v>4</v>
      </c>
      <c r="J220" s="430" t="s">
        <v>381</v>
      </c>
      <c r="K220" s="398"/>
      <c r="L220" s="399"/>
      <c r="M220" s="610">
        <v>4</v>
      </c>
      <c r="N220" s="611"/>
      <c r="O220" s="620"/>
      <c r="P220" s="478"/>
      <c r="Q220" s="479"/>
      <c r="R220" s="528"/>
      <c r="S220" s="612">
        <v>4</v>
      </c>
      <c r="T220" s="613"/>
      <c r="U220" s="36"/>
      <c r="V220" s="19"/>
      <c r="W220" s="318"/>
      <c r="X220" s="316"/>
      <c r="Y220" s="716"/>
      <c r="Z220" s="815"/>
      <c r="AA220" s="816"/>
      <c r="AB220" s="82"/>
      <c r="AC220" s="272"/>
    </row>
    <row r="221" spans="1:29" ht="12.95" customHeight="1">
      <c r="A221" s="267"/>
      <c r="B221" s="396">
        <f>IF(F216=3,1,0)</f>
        <v>0</v>
      </c>
      <c r="C221" s="411"/>
      <c r="D221" s="404" t="s">
        <v>496</v>
      </c>
      <c r="E221" s="529"/>
      <c r="F221" s="478"/>
      <c r="G221" s="479"/>
      <c r="H221" s="469"/>
      <c r="I221" s="137"/>
      <c r="J221" s="409" t="s">
        <v>497</v>
      </c>
      <c r="K221" s="400">
        <f>IF(G216=4,1,0)</f>
        <v>0</v>
      </c>
      <c r="L221" s="399">
        <f>IF(P216=1,1,0)</f>
        <v>0</v>
      </c>
      <c r="M221" s="170"/>
      <c r="N221" s="263" t="s">
        <v>125</v>
      </c>
      <c r="O221" s="621"/>
      <c r="P221" s="478"/>
      <c r="Q221" s="479"/>
      <c r="R221" s="529"/>
      <c r="S221" s="176"/>
      <c r="T221" s="264" t="s">
        <v>499</v>
      </c>
      <c r="U221" s="36">
        <f>IF(Q216=1,1,0)</f>
        <v>0</v>
      </c>
      <c r="V221" s="19"/>
      <c r="W221" s="318"/>
      <c r="X221" s="316"/>
      <c r="Y221" s="716"/>
      <c r="Z221" s="815"/>
      <c r="AA221" s="816"/>
      <c r="AB221" s="82"/>
      <c r="AC221" s="272"/>
    </row>
    <row r="222" spans="1:29" ht="69.95" customHeight="1">
      <c r="A222" s="267"/>
      <c r="B222" s="396"/>
      <c r="C222" s="438" t="s">
        <v>502</v>
      </c>
      <c r="D222" s="439"/>
      <c r="E222" s="439"/>
      <c r="F222" s="440"/>
      <c r="G222" s="440"/>
      <c r="H222" s="460" t="s">
        <v>507</v>
      </c>
      <c r="I222" s="460"/>
      <c r="J222" s="681"/>
      <c r="K222" s="398"/>
      <c r="L222" s="399"/>
      <c r="M222" s="607" t="s">
        <v>512</v>
      </c>
      <c r="N222" s="608"/>
      <c r="O222" s="608"/>
      <c r="P222" s="440"/>
      <c r="Q222" s="440"/>
      <c r="R222" s="612" t="s">
        <v>506</v>
      </c>
      <c r="S222" s="612"/>
      <c r="T222" s="623"/>
      <c r="U222" s="36"/>
      <c r="V222" s="19"/>
      <c r="W222" s="318"/>
      <c r="X222" s="316"/>
      <c r="Y222" s="716"/>
      <c r="Z222" s="815"/>
      <c r="AA222" s="816"/>
      <c r="AB222" s="82"/>
      <c r="AC222" s="272"/>
    </row>
    <row r="223" spans="1:29" ht="12.95" customHeight="1">
      <c r="A223" s="267"/>
      <c r="B223" s="396"/>
      <c r="C223" s="410">
        <v>1</v>
      </c>
      <c r="D223" s="306" t="s">
        <v>501</v>
      </c>
      <c r="E223" s="464" t="s">
        <v>51</v>
      </c>
      <c r="F223" s="478"/>
      <c r="G223" s="479"/>
      <c r="H223" s="467" t="s">
        <v>51</v>
      </c>
      <c r="I223" s="1">
        <v>1</v>
      </c>
      <c r="J223" s="430" t="s">
        <v>511</v>
      </c>
      <c r="K223" s="398"/>
      <c r="L223" s="399"/>
      <c r="M223" s="610">
        <v>1</v>
      </c>
      <c r="N223" s="618" t="s">
        <v>11</v>
      </c>
      <c r="O223" s="619" t="s">
        <v>51</v>
      </c>
      <c r="P223" s="478"/>
      <c r="Q223" s="479"/>
      <c r="R223" s="527" t="s">
        <v>51</v>
      </c>
      <c r="S223" s="612">
        <v>1</v>
      </c>
      <c r="T223" s="609" t="s">
        <v>11</v>
      </c>
      <c r="U223" s="36"/>
      <c r="V223" s="19"/>
      <c r="W223" s="318"/>
      <c r="X223" s="316"/>
      <c r="Y223" s="716"/>
      <c r="Z223" s="815"/>
      <c r="AA223" s="816"/>
      <c r="AB223" s="82"/>
      <c r="AC223" s="272"/>
    </row>
    <row r="224" spans="1:29" ht="12.95" customHeight="1">
      <c r="A224" s="267"/>
      <c r="B224" s="396"/>
      <c r="C224" s="410">
        <v>2</v>
      </c>
      <c r="D224" s="306" t="s">
        <v>500</v>
      </c>
      <c r="E224" s="465"/>
      <c r="F224" s="478"/>
      <c r="G224" s="479"/>
      <c r="H224" s="468"/>
      <c r="I224" s="1">
        <v>2</v>
      </c>
      <c r="J224" s="430" t="s">
        <v>510</v>
      </c>
      <c r="K224" s="398"/>
      <c r="L224" s="399"/>
      <c r="M224" s="610">
        <v>2</v>
      </c>
      <c r="N224" s="618"/>
      <c r="O224" s="620"/>
      <c r="P224" s="478"/>
      <c r="Q224" s="479"/>
      <c r="R224" s="528"/>
      <c r="S224" s="612">
        <v>2</v>
      </c>
      <c r="T224" s="609"/>
      <c r="U224" s="36"/>
      <c r="V224" s="19"/>
      <c r="W224" s="318"/>
      <c r="X224" s="316"/>
      <c r="Y224" s="716"/>
      <c r="Z224" s="815"/>
      <c r="AA224" s="816"/>
      <c r="AB224" s="82"/>
      <c r="AC224" s="272"/>
    </row>
    <row r="225" spans="1:29" ht="15" customHeight="1">
      <c r="A225" s="267"/>
      <c r="B225" s="396"/>
      <c r="C225" s="410">
        <v>3</v>
      </c>
      <c r="D225" s="306" t="s">
        <v>503</v>
      </c>
      <c r="E225" s="465"/>
      <c r="F225" s="478"/>
      <c r="G225" s="479"/>
      <c r="H225" s="468"/>
      <c r="I225" s="1">
        <v>3</v>
      </c>
      <c r="J225" s="430" t="s">
        <v>509</v>
      </c>
      <c r="K225" s="398"/>
      <c r="L225" s="399"/>
      <c r="M225" s="610">
        <v>2</v>
      </c>
      <c r="N225" s="611" t="s">
        <v>12</v>
      </c>
      <c r="O225" s="620"/>
      <c r="P225" s="478"/>
      <c r="Q225" s="479"/>
      <c r="R225" s="528"/>
      <c r="S225" s="612">
        <v>2</v>
      </c>
      <c r="T225" s="613" t="s">
        <v>12</v>
      </c>
      <c r="U225" s="36"/>
      <c r="V225" s="19"/>
      <c r="W225" s="318"/>
      <c r="X225" s="316"/>
      <c r="Y225" s="716"/>
      <c r="Z225" s="815"/>
      <c r="AA225" s="816"/>
      <c r="AB225" s="82"/>
      <c r="AC225" s="272"/>
    </row>
    <row r="226" spans="1:29" ht="20.25" customHeight="1">
      <c r="A226" s="267"/>
      <c r="B226" s="396">
        <f>IF(F222=2,1,0)</f>
        <v>0</v>
      </c>
      <c r="C226" s="410">
        <v>4</v>
      </c>
      <c r="D226" s="306" t="s">
        <v>504</v>
      </c>
      <c r="E226" s="465"/>
      <c r="F226" s="478"/>
      <c r="G226" s="479"/>
      <c r="H226" s="468"/>
      <c r="I226" s="1">
        <v>4</v>
      </c>
      <c r="J226" s="430" t="s">
        <v>508</v>
      </c>
      <c r="K226" s="400">
        <f>IF(G222=4,1,0)</f>
        <v>0</v>
      </c>
      <c r="L226" s="399">
        <f>IF(P222=1,1,0)</f>
        <v>0</v>
      </c>
      <c r="M226" s="610">
        <v>4</v>
      </c>
      <c r="N226" s="611"/>
      <c r="O226" s="620"/>
      <c r="P226" s="478"/>
      <c r="Q226" s="479"/>
      <c r="R226" s="528"/>
      <c r="S226" s="612">
        <v>4</v>
      </c>
      <c r="T226" s="613"/>
      <c r="U226" s="36">
        <f>IF(Q222=2,1,0)</f>
        <v>0</v>
      </c>
      <c r="V226" s="19"/>
      <c r="W226" s="318"/>
      <c r="X226" s="316"/>
      <c r="Y226" s="716"/>
      <c r="Z226" s="815"/>
      <c r="AA226" s="816"/>
      <c r="AB226" s="82"/>
      <c r="AC226" s="272"/>
    </row>
    <row r="227" spans="1:29" ht="11.1" customHeight="1">
      <c r="A227" s="267"/>
      <c r="B227" s="396"/>
      <c r="C227" s="420"/>
      <c r="D227" s="26"/>
      <c r="E227" s="466"/>
      <c r="F227" s="478"/>
      <c r="G227" s="479"/>
      <c r="H227" s="469"/>
      <c r="I227" s="140"/>
      <c r="J227" s="421"/>
      <c r="K227" s="398"/>
      <c r="L227" s="399"/>
      <c r="M227" s="27"/>
      <c r="N227" s="171"/>
      <c r="O227" s="620"/>
      <c r="P227" s="635"/>
      <c r="Q227" s="636"/>
      <c r="R227" s="528"/>
      <c r="S227" s="177"/>
      <c r="T227" s="178"/>
      <c r="U227" s="245"/>
      <c r="V227" s="19"/>
      <c r="W227" s="318"/>
      <c r="X227" s="316"/>
      <c r="Y227" s="716"/>
      <c r="Z227" s="815"/>
      <c r="AA227" s="816"/>
      <c r="AB227" s="82"/>
      <c r="AC227" s="272"/>
    </row>
    <row r="228" spans="1:29" ht="20.100000000000001" customHeight="1" thickBot="1">
      <c r="A228" s="267"/>
      <c r="B228" s="396"/>
      <c r="C228" s="422"/>
      <c r="D228" s="695" t="s">
        <v>55</v>
      </c>
      <c r="E228" s="695"/>
      <c r="F228" s="695"/>
      <c r="G228" s="695"/>
      <c r="H228" s="695"/>
      <c r="I228" s="695"/>
      <c r="J228" s="696"/>
      <c r="K228" s="246"/>
      <c r="L228" s="247"/>
      <c r="M228" s="169"/>
      <c r="N228" s="644" t="s">
        <v>55</v>
      </c>
      <c r="O228" s="644"/>
      <c r="P228" s="644"/>
      <c r="Q228" s="644"/>
      <c r="R228" s="644"/>
      <c r="S228" s="644"/>
      <c r="T228" s="645"/>
      <c r="U228" s="245"/>
      <c r="V228" s="19"/>
      <c r="W228" s="319"/>
      <c r="X228" s="320"/>
      <c r="Y228" s="717"/>
      <c r="Z228" s="817"/>
      <c r="AA228" s="818"/>
      <c r="AB228" s="82"/>
      <c r="AC228" s="272"/>
    </row>
    <row r="229" spans="1:29" ht="28.5" thickBot="1">
      <c r="A229" s="267"/>
      <c r="B229" s="397"/>
      <c r="C229" s="15"/>
      <c r="D229" s="808"/>
      <c r="E229" s="808"/>
      <c r="F229" s="809"/>
      <c r="G229" s="809"/>
      <c r="H229" s="16"/>
      <c r="I229" s="15"/>
      <c r="J229" s="248" t="s">
        <v>59</v>
      </c>
      <c r="K229" s="810">
        <f>SUM(U226,U221,U215,U208,K226,L226,L221,K221,K215,L215,B226,B221,B215,B209,B203,K203,K209,L208,L203,U203)</f>
        <v>0</v>
      </c>
      <c r="L229" s="810"/>
      <c r="M229" s="44"/>
      <c r="N229" s="811"/>
      <c r="O229" s="811"/>
      <c r="P229" s="812"/>
      <c r="Q229" s="812"/>
      <c r="R229" s="16"/>
      <c r="S229" s="16"/>
      <c r="T229" s="16"/>
      <c r="U229" s="18"/>
      <c r="V229" s="20"/>
      <c r="W229" s="15"/>
      <c r="X229" s="15"/>
      <c r="Y229" s="15"/>
      <c r="Z229" s="15"/>
      <c r="AA229" s="15"/>
      <c r="AB229" s="83"/>
      <c r="AC229" s="272"/>
    </row>
    <row r="230" spans="1:29" ht="15" customHeight="1" thickBot="1">
      <c r="A230" s="267"/>
      <c r="B230" s="277"/>
      <c r="C230" s="267"/>
      <c r="D230" s="267"/>
      <c r="E230" s="267"/>
      <c r="F230" s="267"/>
      <c r="G230" s="267"/>
      <c r="H230" s="267"/>
      <c r="I230" s="267"/>
      <c r="J230" s="267"/>
      <c r="K230" s="267"/>
      <c r="L230" s="267"/>
      <c r="M230" s="267"/>
      <c r="N230" s="267"/>
      <c r="O230" s="267"/>
      <c r="P230" s="267"/>
      <c r="Q230" s="267"/>
      <c r="R230" s="267"/>
      <c r="S230" s="267"/>
      <c r="T230" s="267"/>
      <c r="U230" s="267"/>
      <c r="V230" s="267"/>
      <c r="W230" s="267"/>
      <c r="X230" s="267"/>
      <c r="Y230" s="267"/>
      <c r="Z230" s="267"/>
      <c r="AA230" s="267"/>
      <c r="AB230" s="267"/>
      <c r="AC230" s="272"/>
    </row>
    <row r="231" spans="1:29" ht="26.25" customHeight="1">
      <c r="A231" s="267"/>
      <c r="B231" s="91"/>
      <c r="C231" s="92"/>
      <c r="D231" s="802" t="s">
        <v>45</v>
      </c>
      <c r="E231" s="802"/>
      <c r="F231" s="802"/>
      <c r="G231" s="802"/>
      <c r="H231" s="119"/>
      <c r="I231" s="745">
        <v>7</v>
      </c>
      <c r="J231" s="745"/>
      <c r="K231" s="93"/>
      <c r="L231" s="94"/>
      <c r="M231" s="805" t="s">
        <v>24</v>
      </c>
      <c r="N231" s="805"/>
      <c r="O231" s="805"/>
      <c r="P231" s="805"/>
      <c r="Q231" s="805"/>
      <c r="R231" s="745">
        <v>7</v>
      </c>
      <c r="S231" s="745"/>
      <c r="T231" s="745"/>
      <c r="U231" s="95"/>
      <c r="V231" s="94"/>
      <c r="W231" s="807" t="s">
        <v>24</v>
      </c>
      <c r="X231" s="807"/>
      <c r="Y231" s="96"/>
      <c r="Z231" s="96"/>
      <c r="AA231" s="758">
        <v>7</v>
      </c>
      <c r="AB231" s="121"/>
      <c r="AC231" s="272"/>
    </row>
    <row r="232" spans="1:29" ht="27" customHeight="1" thickBot="1">
      <c r="A232" s="267"/>
      <c r="B232" s="67"/>
      <c r="C232" s="12"/>
      <c r="D232" s="803"/>
      <c r="E232" s="803"/>
      <c r="F232" s="803"/>
      <c r="G232" s="803"/>
      <c r="H232" s="120"/>
      <c r="I232" s="804"/>
      <c r="J232" s="804"/>
      <c r="K232" s="30"/>
      <c r="L232" s="39"/>
      <c r="M232" s="806"/>
      <c r="N232" s="806"/>
      <c r="O232" s="806"/>
      <c r="P232" s="806"/>
      <c r="Q232" s="806"/>
      <c r="R232" s="747"/>
      <c r="S232" s="747"/>
      <c r="T232" s="747"/>
      <c r="U232" s="41"/>
      <c r="V232" s="39"/>
      <c r="W232" s="493"/>
      <c r="X232" s="493"/>
      <c r="Y232" s="62"/>
      <c r="Z232" s="62"/>
      <c r="AA232" s="759"/>
      <c r="AB232" s="68"/>
      <c r="AC232" s="272"/>
    </row>
    <row r="233" spans="1:29" ht="15" customHeight="1">
      <c r="A233" s="267"/>
      <c r="B233" s="67"/>
      <c r="C233" s="550" t="s">
        <v>0</v>
      </c>
      <c r="D233" s="551"/>
      <c r="E233" s="46"/>
      <c r="F233" s="46"/>
      <c r="G233" s="46"/>
      <c r="H233" s="46"/>
      <c r="I233" s="46"/>
      <c r="J233" s="142" t="s">
        <v>26</v>
      </c>
      <c r="K233" s="22"/>
      <c r="L233" s="40"/>
      <c r="M233" s="514" t="s">
        <v>32</v>
      </c>
      <c r="N233" s="515"/>
      <c r="O233" s="515"/>
      <c r="P233" s="145"/>
      <c r="Q233" s="145"/>
      <c r="R233" s="515" t="s">
        <v>33</v>
      </c>
      <c r="S233" s="515"/>
      <c r="T233" s="516"/>
      <c r="U233" s="210"/>
      <c r="V233" s="79"/>
      <c r="W233" s="446" t="s">
        <v>5</v>
      </c>
      <c r="X233" s="447"/>
      <c r="Y233" s="87"/>
      <c r="Z233" s="432" t="s">
        <v>43</v>
      </c>
      <c r="AA233" s="433"/>
      <c r="AB233" s="101"/>
      <c r="AC233" s="272"/>
    </row>
    <row r="234" spans="1:29" ht="69.95" customHeight="1">
      <c r="A234" s="267"/>
      <c r="B234" s="390"/>
      <c r="C234" s="558" t="s">
        <v>522</v>
      </c>
      <c r="D234" s="545"/>
      <c r="E234" s="545"/>
      <c r="F234" s="440"/>
      <c r="G234" s="440"/>
      <c r="H234" s="653" t="s">
        <v>528</v>
      </c>
      <c r="I234" s="460"/>
      <c r="J234" s="606"/>
      <c r="K234" s="366"/>
      <c r="L234" s="367"/>
      <c r="M234" s="458" t="s">
        <v>514</v>
      </c>
      <c r="N234" s="545"/>
      <c r="O234" s="649"/>
      <c r="P234" s="650"/>
      <c r="Q234" s="650"/>
      <c r="R234" s="670" t="s">
        <v>524</v>
      </c>
      <c r="S234" s="510"/>
      <c r="T234" s="511"/>
      <c r="U234" s="366"/>
      <c r="V234" s="401"/>
      <c r="W234" s="448"/>
      <c r="X234" s="449"/>
      <c r="Y234" s="85"/>
      <c r="Z234" s="434"/>
      <c r="AA234" s="435"/>
      <c r="AB234" s="101"/>
      <c r="AC234" s="272"/>
    </row>
    <row r="235" spans="1:29" ht="15" customHeight="1">
      <c r="A235" s="267"/>
      <c r="B235" s="391"/>
      <c r="C235" s="47">
        <v>1</v>
      </c>
      <c r="D235" s="306" t="s">
        <v>520</v>
      </c>
      <c r="E235" s="616" t="s">
        <v>51</v>
      </c>
      <c r="F235" s="440"/>
      <c r="G235" s="440"/>
      <c r="H235" s="467" t="s">
        <v>51</v>
      </c>
      <c r="I235" s="1">
        <v>1</v>
      </c>
      <c r="J235" s="48" t="s">
        <v>530</v>
      </c>
      <c r="K235" s="366"/>
      <c r="L235" s="367"/>
      <c r="M235" s="458">
        <v>1</v>
      </c>
      <c r="N235" s="654" t="s">
        <v>11</v>
      </c>
      <c r="O235" s="464" t="s">
        <v>51</v>
      </c>
      <c r="P235" s="651"/>
      <c r="Q235" s="651"/>
      <c r="R235" s="467" t="s">
        <v>51</v>
      </c>
      <c r="S235" s="653">
        <v>1</v>
      </c>
      <c r="T235" s="471" t="s">
        <v>11</v>
      </c>
      <c r="U235" s="366"/>
      <c r="V235" s="401"/>
      <c r="W235" s="448"/>
      <c r="X235" s="449"/>
      <c r="Y235" s="85"/>
      <c r="Z235" s="434"/>
      <c r="AA235" s="435"/>
      <c r="AB235" s="101"/>
      <c r="AC235" s="272"/>
    </row>
    <row r="236" spans="1:29" ht="15" customHeight="1">
      <c r="A236" s="267"/>
      <c r="B236" s="391"/>
      <c r="C236" s="47">
        <v>2</v>
      </c>
      <c r="D236" s="306" t="s">
        <v>519</v>
      </c>
      <c r="E236" s="617"/>
      <c r="F236" s="440"/>
      <c r="G236" s="440"/>
      <c r="H236" s="468"/>
      <c r="I236" s="1">
        <v>2</v>
      </c>
      <c r="J236" s="48" t="s">
        <v>529</v>
      </c>
      <c r="K236" s="366"/>
      <c r="L236" s="367"/>
      <c r="M236" s="458"/>
      <c r="N236" s="654"/>
      <c r="O236" s="465"/>
      <c r="P236" s="651"/>
      <c r="Q236" s="651"/>
      <c r="R236" s="468"/>
      <c r="S236" s="653"/>
      <c r="T236" s="471"/>
      <c r="U236" s="366"/>
      <c r="V236" s="401"/>
      <c r="W236" s="450"/>
      <c r="X236" s="451"/>
      <c r="Y236" s="86"/>
      <c r="Z236" s="436"/>
      <c r="AA236" s="437"/>
      <c r="AB236" s="101"/>
      <c r="AC236" s="272"/>
    </row>
    <row r="237" spans="1:29" ht="15" customHeight="1">
      <c r="A237" s="267"/>
      <c r="B237" s="391"/>
      <c r="C237" s="47">
        <v>3</v>
      </c>
      <c r="D237" s="306" t="s">
        <v>521</v>
      </c>
      <c r="E237" s="617"/>
      <c r="F237" s="440"/>
      <c r="G237" s="440"/>
      <c r="H237" s="468"/>
      <c r="I237" s="1">
        <v>3</v>
      </c>
      <c r="J237" s="48" t="s">
        <v>531</v>
      </c>
      <c r="K237" s="366"/>
      <c r="L237" s="367"/>
      <c r="M237" s="458">
        <v>2</v>
      </c>
      <c r="N237" s="669" t="s">
        <v>12</v>
      </c>
      <c r="O237" s="465"/>
      <c r="P237" s="651"/>
      <c r="Q237" s="651"/>
      <c r="R237" s="468"/>
      <c r="S237" s="653">
        <v>2</v>
      </c>
      <c r="T237" s="461" t="s">
        <v>12</v>
      </c>
      <c r="U237" s="366"/>
      <c r="V237" s="401"/>
      <c r="W237" s="452">
        <v>56</v>
      </c>
      <c r="X237" s="768" t="s">
        <v>513</v>
      </c>
      <c r="Y237" s="585">
        <v>58</v>
      </c>
      <c r="Z237" s="819" t="str">
        <f>VLOOKUP(Y237,B733:D742,3,TRUE)</f>
        <v>تعتبر الشريعة الأخلاق الفاضلة أولى الدعائم التي يقوم عليها المجتمع، ولهذا فهي تحرص على حماية الأخلاق وتتشدد في هذه الحماية، بحيث تكاد تعاقب على كل الأفعال التي تمس الأخلاق، أما القوانين الوضعية، فتكاد تهمل المسائل الأخلاقية إهمالاً تاماً، ولا تعنى بها إلا إذا أصاب ضررها المباشر الأفراد أو الأمن أو النظام العام  ,فشرب الخمر تعاقب عليه الشريعة لذاته بينما القانون يعاقب عليه اذا ادى لضرر وتلف من شاربه لحق ما خاص او عام .</v>
      </c>
      <c r="AA237" s="820"/>
      <c r="AB237" s="102"/>
      <c r="AC237" s="272"/>
    </row>
    <row r="238" spans="1:29" ht="15" customHeight="1">
      <c r="A238" s="267"/>
      <c r="B238" s="391"/>
      <c r="C238" s="47">
        <v>4</v>
      </c>
      <c r="D238" s="306" t="s">
        <v>523</v>
      </c>
      <c r="E238" s="617"/>
      <c r="F238" s="440"/>
      <c r="G238" s="440"/>
      <c r="H238" s="468"/>
      <c r="I238" s="1">
        <v>4</v>
      </c>
      <c r="J238" s="48" t="s">
        <v>532</v>
      </c>
      <c r="K238" s="366"/>
      <c r="L238" s="367"/>
      <c r="M238" s="458"/>
      <c r="N238" s="669"/>
      <c r="O238" s="465"/>
      <c r="P238" s="651"/>
      <c r="Q238" s="651"/>
      <c r="R238" s="468"/>
      <c r="S238" s="653"/>
      <c r="T238" s="461"/>
      <c r="U238" s="366"/>
      <c r="V238" s="401"/>
      <c r="W238" s="453"/>
      <c r="X238" s="769"/>
      <c r="Y238" s="586"/>
      <c r="Z238" s="819"/>
      <c r="AA238" s="820"/>
      <c r="AB238" s="102"/>
      <c r="AC238" s="272"/>
    </row>
    <row r="239" spans="1:29" ht="15" customHeight="1">
      <c r="A239" s="267"/>
      <c r="B239" s="391">
        <f>IF(F234=2,1,0)</f>
        <v>0</v>
      </c>
      <c r="C239" s="604" t="s">
        <v>1</v>
      </c>
      <c r="D239" s="593"/>
      <c r="E239" s="466"/>
      <c r="F239" s="440"/>
      <c r="G239" s="440"/>
      <c r="H239" s="469"/>
      <c r="I239" s="137"/>
      <c r="J239" s="265" t="s">
        <v>2</v>
      </c>
      <c r="K239" s="366">
        <f>IF(G234=2,1,0)</f>
        <v>0</v>
      </c>
      <c r="L239" s="367">
        <f>IF(P234=1,1,0)</f>
        <v>0</v>
      </c>
      <c r="M239" s="143"/>
      <c r="N239" s="263" t="s">
        <v>31</v>
      </c>
      <c r="O239" s="466"/>
      <c r="P239" s="652"/>
      <c r="Q239" s="652"/>
      <c r="R239" s="469"/>
      <c r="S239" s="137"/>
      <c r="T239" s="264" t="s">
        <v>20</v>
      </c>
      <c r="U239" s="366">
        <f>IF(Q234=1,1,0)</f>
        <v>0</v>
      </c>
      <c r="V239" s="401"/>
      <c r="W239" s="454"/>
      <c r="X239" s="770"/>
      <c r="Y239" s="586"/>
      <c r="Z239" s="819"/>
      <c r="AA239" s="820"/>
      <c r="AB239" s="102"/>
      <c r="AC239" s="272"/>
    </row>
    <row r="240" spans="1:29" ht="60" customHeight="1">
      <c r="A240" s="267"/>
      <c r="B240" s="391"/>
      <c r="C240" s="558" t="s">
        <v>535</v>
      </c>
      <c r="D240" s="545"/>
      <c r="E240" s="545"/>
      <c r="F240" s="440"/>
      <c r="G240" s="440"/>
      <c r="H240" s="460" t="s">
        <v>515</v>
      </c>
      <c r="I240" s="460"/>
      <c r="J240" s="606"/>
      <c r="K240" s="366"/>
      <c r="L240" s="367"/>
      <c r="M240" s="458" t="s">
        <v>525</v>
      </c>
      <c r="N240" s="545"/>
      <c r="O240" s="649"/>
      <c r="P240" s="650"/>
      <c r="Q240" s="650"/>
      <c r="R240" s="653" t="s">
        <v>546</v>
      </c>
      <c r="S240" s="460"/>
      <c r="T240" s="526"/>
      <c r="U240" s="366"/>
      <c r="V240" s="401"/>
      <c r="W240" s="637">
        <v>57</v>
      </c>
      <c r="X240" s="638" t="s">
        <v>533</v>
      </c>
      <c r="Y240" s="586"/>
      <c r="Z240" s="819"/>
      <c r="AA240" s="820"/>
      <c r="AB240" s="102"/>
      <c r="AC240" s="272"/>
    </row>
    <row r="241" spans="1:29" ht="15" customHeight="1">
      <c r="A241" s="267"/>
      <c r="B241" s="391"/>
      <c r="C241" s="47">
        <v>1</v>
      </c>
      <c r="D241" s="4" t="s">
        <v>536</v>
      </c>
      <c r="E241" s="464" t="s">
        <v>51</v>
      </c>
      <c r="F241" s="478"/>
      <c r="G241" s="479"/>
      <c r="H241" s="467" t="s">
        <v>51</v>
      </c>
      <c r="I241" s="1">
        <v>1</v>
      </c>
      <c r="J241" s="48" t="s">
        <v>516</v>
      </c>
      <c r="K241" s="366"/>
      <c r="L241" s="367"/>
      <c r="M241" s="458">
        <v>1</v>
      </c>
      <c r="N241" s="654" t="s">
        <v>11</v>
      </c>
      <c r="O241" s="464" t="s">
        <v>51</v>
      </c>
      <c r="P241" s="651"/>
      <c r="Q241" s="651"/>
      <c r="R241" s="467" t="s">
        <v>51</v>
      </c>
      <c r="S241" s="653">
        <v>1</v>
      </c>
      <c r="T241" s="471" t="s">
        <v>11</v>
      </c>
      <c r="U241" s="366"/>
      <c r="V241" s="401"/>
      <c r="W241" s="535"/>
      <c r="X241" s="639"/>
      <c r="Y241" s="586"/>
      <c r="Z241" s="819"/>
      <c r="AA241" s="820"/>
      <c r="AB241" s="102"/>
      <c r="AC241" s="272"/>
    </row>
    <row r="242" spans="1:29" ht="15" customHeight="1">
      <c r="A242" s="267"/>
      <c r="B242" s="391"/>
      <c r="C242" s="47">
        <v>2</v>
      </c>
      <c r="D242" s="4" t="s">
        <v>537</v>
      </c>
      <c r="E242" s="465"/>
      <c r="F242" s="478"/>
      <c r="G242" s="479"/>
      <c r="H242" s="468"/>
      <c r="I242" s="1">
        <v>2</v>
      </c>
      <c r="J242" s="48" t="s">
        <v>517</v>
      </c>
      <c r="K242" s="366"/>
      <c r="L242" s="367"/>
      <c r="M242" s="458"/>
      <c r="N242" s="654"/>
      <c r="O242" s="465"/>
      <c r="P242" s="651"/>
      <c r="Q242" s="651"/>
      <c r="R242" s="468"/>
      <c r="S242" s="653"/>
      <c r="T242" s="471"/>
      <c r="U242" s="366"/>
      <c r="V242" s="401"/>
      <c r="W242" s="535"/>
      <c r="X242" s="639"/>
      <c r="Y242" s="586"/>
      <c r="Z242" s="819"/>
      <c r="AA242" s="820"/>
      <c r="AB242" s="102"/>
      <c r="AC242" s="272"/>
    </row>
    <row r="243" spans="1:29" ht="15" customHeight="1">
      <c r="A243" s="267"/>
      <c r="B243" s="391"/>
      <c r="C243" s="47">
        <v>3</v>
      </c>
      <c r="D243" s="4" t="s">
        <v>538</v>
      </c>
      <c r="E243" s="465"/>
      <c r="F243" s="478"/>
      <c r="G243" s="479"/>
      <c r="H243" s="468"/>
      <c r="I243" s="1">
        <v>3</v>
      </c>
      <c r="J243" s="48" t="s">
        <v>518</v>
      </c>
      <c r="K243" s="366"/>
      <c r="L243" s="367"/>
      <c r="M243" s="458">
        <v>2</v>
      </c>
      <c r="N243" s="669" t="s">
        <v>12</v>
      </c>
      <c r="O243" s="465"/>
      <c r="P243" s="651"/>
      <c r="Q243" s="651"/>
      <c r="R243" s="468"/>
      <c r="S243" s="653">
        <v>2</v>
      </c>
      <c r="T243" s="461" t="s">
        <v>12</v>
      </c>
      <c r="U243" s="366"/>
      <c r="V243" s="401"/>
      <c r="W243" s="535"/>
      <c r="X243" s="639"/>
      <c r="Y243" s="586"/>
      <c r="Z243" s="819"/>
      <c r="AA243" s="820"/>
      <c r="AB243" s="102"/>
      <c r="AC243" s="272"/>
    </row>
    <row r="244" spans="1:29" ht="15" customHeight="1">
      <c r="A244" s="267"/>
      <c r="B244" s="391"/>
      <c r="C244" s="47">
        <v>4</v>
      </c>
      <c r="D244" s="4" t="s">
        <v>539</v>
      </c>
      <c r="E244" s="465"/>
      <c r="F244" s="478"/>
      <c r="G244" s="479"/>
      <c r="H244" s="468"/>
      <c r="I244" s="1">
        <v>4</v>
      </c>
      <c r="J244" s="48" t="s">
        <v>94</v>
      </c>
      <c r="K244" s="366"/>
      <c r="L244" s="367">
        <f>IF(P240=1,1,0)</f>
        <v>0</v>
      </c>
      <c r="M244" s="458">
        <v>4</v>
      </c>
      <c r="N244" s="669"/>
      <c r="O244" s="465"/>
      <c r="P244" s="651"/>
      <c r="Q244" s="651"/>
      <c r="R244" s="468"/>
      <c r="S244" s="653">
        <v>4</v>
      </c>
      <c r="T244" s="461"/>
      <c r="U244" s="366">
        <f>IF(Q240=2,1,0)</f>
        <v>0</v>
      </c>
      <c r="V244" s="401"/>
      <c r="W244" s="536"/>
      <c r="X244" s="640"/>
      <c r="Y244" s="586"/>
      <c r="Z244" s="819"/>
      <c r="AA244" s="820"/>
      <c r="AB244" s="102"/>
      <c r="AC244" s="272"/>
    </row>
    <row r="245" spans="1:29" ht="15" customHeight="1">
      <c r="A245" s="267"/>
      <c r="B245" s="391">
        <f>IF(F240=1,1,0)</f>
        <v>0</v>
      </c>
      <c r="C245" s="138"/>
      <c r="D245" s="252" t="s">
        <v>27</v>
      </c>
      <c r="E245" s="466"/>
      <c r="F245" s="478"/>
      <c r="G245" s="479"/>
      <c r="H245" s="469"/>
      <c r="I245" s="137"/>
      <c r="J245" s="265" t="s">
        <v>21</v>
      </c>
      <c r="K245" s="366">
        <f>IF(G240=4,1,0)</f>
        <v>0</v>
      </c>
      <c r="L245" s="367"/>
      <c r="M245" s="143"/>
      <c r="N245" s="263" t="s">
        <v>30</v>
      </c>
      <c r="O245" s="466"/>
      <c r="P245" s="652"/>
      <c r="Q245" s="652"/>
      <c r="R245" s="469"/>
      <c r="S245" s="137"/>
      <c r="T245" s="264" t="s">
        <v>53</v>
      </c>
      <c r="U245" s="366"/>
      <c r="V245" s="401"/>
      <c r="W245" s="517">
        <v>58</v>
      </c>
      <c r="X245" s="630" t="s">
        <v>526</v>
      </c>
      <c r="Y245" s="586"/>
      <c r="Z245" s="819"/>
      <c r="AA245" s="820"/>
      <c r="AB245" s="102"/>
      <c r="AC245" s="272"/>
    </row>
    <row r="246" spans="1:29" ht="69.95" customHeight="1">
      <c r="A246" s="267"/>
      <c r="B246" s="391"/>
      <c r="C246" s="632" t="s">
        <v>540</v>
      </c>
      <c r="D246" s="445"/>
      <c r="E246" s="445"/>
      <c r="F246" s="440"/>
      <c r="G246" s="440"/>
      <c r="H246" s="462" t="s">
        <v>552</v>
      </c>
      <c r="I246" s="823"/>
      <c r="J246" s="824"/>
      <c r="K246" s="366"/>
      <c r="L246" s="367"/>
      <c r="M246" s="458" t="s">
        <v>560</v>
      </c>
      <c r="N246" s="545"/>
      <c r="O246" s="649"/>
      <c r="P246" s="650"/>
      <c r="Q246" s="650"/>
      <c r="R246" s="653" t="s">
        <v>545</v>
      </c>
      <c r="S246" s="460"/>
      <c r="T246" s="526"/>
      <c r="U246" s="366"/>
      <c r="V246" s="401"/>
      <c r="W246" s="741"/>
      <c r="X246" s="903"/>
      <c r="Y246" s="586"/>
      <c r="Z246" s="819"/>
      <c r="AA246" s="820"/>
      <c r="AB246" s="102"/>
      <c r="AC246" s="272"/>
    </row>
    <row r="247" spans="1:29" ht="15" customHeight="1">
      <c r="A247" s="267"/>
      <c r="B247" s="391"/>
      <c r="C247" s="47">
        <v>1</v>
      </c>
      <c r="D247" s="4" t="s">
        <v>542</v>
      </c>
      <c r="E247" s="464" t="s">
        <v>51</v>
      </c>
      <c r="F247" s="478"/>
      <c r="G247" s="479"/>
      <c r="H247" s="467" t="s">
        <v>51</v>
      </c>
      <c r="I247" s="828">
        <v>1</v>
      </c>
      <c r="J247" s="654" t="s">
        <v>11</v>
      </c>
      <c r="K247" s="366"/>
      <c r="L247" s="367"/>
      <c r="M247" s="458">
        <v>1</v>
      </c>
      <c r="N247" s="654" t="s">
        <v>11</v>
      </c>
      <c r="O247" s="464" t="s">
        <v>51</v>
      </c>
      <c r="P247" s="651"/>
      <c r="Q247" s="651"/>
      <c r="R247" s="467" t="s">
        <v>51</v>
      </c>
      <c r="S247" s="653">
        <v>1</v>
      </c>
      <c r="T247" s="471" t="s">
        <v>11</v>
      </c>
      <c r="U247" s="366"/>
      <c r="V247" s="401"/>
      <c r="W247" s="741"/>
      <c r="X247" s="903"/>
      <c r="Y247" s="586"/>
      <c r="Z247" s="819"/>
      <c r="AA247" s="820"/>
      <c r="AB247" s="102"/>
      <c r="AC247" s="272"/>
    </row>
    <row r="248" spans="1:29" ht="15" customHeight="1">
      <c r="A248" s="267"/>
      <c r="B248" s="391"/>
      <c r="C248" s="47">
        <v>2</v>
      </c>
      <c r="D248" s="4" t="s">
        <v>541</v>
      </c>
      <c r="E248" s="465"/>
      <c r="F248" s="478"/>
      <c r="G248" s="479"/>
      <c r="H248" s="468"/>
      <c r="I248" s="828"/>
      <c r="J248" s="654"/>
      <c r="K248" s="366"/>
      <c r="L248" s="367"/>
      <c r="M248" s="458"/>
      <c r="N248" s="654"/>
      <c r="O248" s="465"/>
      <c r="P248" s="651"/>
      <c r="Q248" s="651"/>
      <c r="R248" s="468"/>
      <c r="S248" s="653"/>
      <c r="T248" s="471"/>
      <c r="U248" s="366"/>
      <c r="V248" s="401"/>
      <c r="W248" s="741"/>
      <c r="X248" s="903"/>
      <c r="Y248" s="586"/>
      <c r="Z248" s="819"/>
      <c r="AA248" s="820"/>
      <c r="AB248" s="102"/>
      <c r="AC248" s="272"/>
    </row>
    <row r="249" spans="1:29" ht="15" customHeight="1">
      <c r="A249" s="267"/>
      <c r="B249" s="391"/>
      <c r="C249" s="47">
        <v>3</v>
      </c>
      <c r="D249" s="4" t="s">
        <v>543</v>
      </c>
      <c r="E249" s="465"/>
      <c r="F249" s="478"/>
      <c r="G249" s="479"/>
      <c r="H249" s="468"/>
      <c r="I249" s="828">
        <v>2</v>
      </c>
      <c r="J249" s="669" t="s">
        <v>12</v>
      </c>
      <c r="K249" s="366"/>
      <c r="L249" s="367"/>
      <c r="M249" s="458">
        <v>2</v>
      </c>
      <c r="N249" s="669" t="s">
        <v>12</v>
      </c>
      <c r="O249" s="465"/>
      <c r="P249" s="651"/>
      <c r="Q249" s="651"/>
      <c r="R249" s="468"/>
      <c r="S249" s="653">
        <v>2</v>
      </c>
      <c r="T249" s="461" t="s">
        <v>12</v>
      </c>
      <c r="U249" s="366"/>
      <c r="V249" s="401"/>
      <c r="W249" s="518"/>
      <c r="X249" s="631"/>
      <c r="Y249" s="586"/>
      <c r="Z249" s="819"/>
      <c r="AA249" s="820"/>
      <c r="AB249" s="102"/>
      <c r="AC249" s="272"/>
    </row>
    <row r="250" spans="1:29" ht="15" customHeight="1">
      <c r="A250" s="267"/>
      <c r="B250" s="391"/>
      <c r="C250" s="47">
        <v>4</v>
      </c>
      <c r="D250" s="4" t="s">
        <v>544</v>
      </c>
      <c r="E250" s="465"/>
      <c r="F250" s="478"/>
      <c r="G250" s="479"/>
      <c r="H250" s="468"/>
      <c r="I250" s="828"/>
      <c r="J250" s="669"/>
      <c r="K250" s="366"/>
      <c r="L250" s="367"/>
      <c r="M250" s="458"/>
      <c r="N250" s="669"/>
      <c r="O250" s="465"/>
      <c r="P250" s="651"/>
      <c r="Q250" s="651"/>
      <c r="R250" s="468"/>
      <c r="S250" s="653"/>
      <c r="T250" s="461"/>
      <c r="U250" s="366"/>
      <c r="V250" s="401"/>
      <c r="W250" s="452"/>
      <c r="X250" s="904"/>
      <c r="Y250" s="586"/>
      <c r="Z250" s="819"/>
      <c r="AA250" s="820"/>
      <c r="AB250" s="102"/>
      <c r="AC250" s="272"/>
    </row>
    <row r="251" spans="1:29" ht="15" customHeight="1">
      <c r="A251" s="267"/>
      <c r="B251" s="391">
        <f>IF(F246=2,1,0)</f>
        <v>0</v>
      </c>
      <c r="C251" s="138"/>
      <c r="D251" s="252" t="s">
        <v>16</v>
      </c>
      <c r="E251" s="466"/>
      <c r="F251" s="478"/>
      <c r="G251" s="479"/>
      <c r="H251" s="469"/>
      <c r="I251" s="137"/>
      <c r="J251" s="265" t="s">
        <v>17</v>
      </c>
      <c r="K251" s="368">
        <f>IF(G246=2,1,0)</f>
        <v>0</v>
      </c>
      <c r="L251" s="367">
        <f>IF(P246=1,1,0)</f>
        <v>0</v>
      </c>
      <c r="M251" s="143"/>
      <c r="N251" s="263" t="s">
        <v>29</v>
      </c>
      <c r="O251" s="466"/>
      <c r="P251" s="652"/>
      <c r="Q251" s="652"/>
      <c r="R251" s="469"/>
      <c r="S251" s="137"/>
      <c r="T251" s="264" t="s">
        <v>52</v>
      </c>
      <c r="U251" s="366">
        <f>IF(Q246=1,1,0)</f>
        <v>0</v>
      </c>
      <c r="V251" s="401"/>
      <c r="W251" s="453"/>
      <c r="X251" s="905"/>
      <c r="Y251" s="586"/>
      <c r="Z251" s="819"/>
      <c r="AA251" s="820"/>
      <c r="AB251" s="102"/>
      <c r="AC251" s="272"/>
    </row>
    <row r="252" spans="1:29" ht="39.950000000000003" customHeight="1">
      <c r="A252" s="267"/>
      <c r="B252" s="391"/>
      <c r="C252" s="825" t="s">
        <v>553</v>
      </c>
      <c r="D252" s="484"/>
      <c r="E252" s="484"/>
      <c r="F252" s="440"/>
      <c r="G252" s="440"/>
      <c r="H252" s="460" t="s">
        <v>548</v>
      </c>
      <c r="I252" s="460"/>
      <c r="J252" s="606"/>
      <c r="K252" s="366"/>
      <c r="L252" s="367"/>
      <c r="M252" s="444" t="s">
        <v>550</v>
      </c>
      <c r="N252" s="445"/>
      <c r="O252" s="734"/>
      <c r="P252" s="650"/>
      <c r="Q252" s="650"/>
      <c r="R252" s="826" t="s">
        <v>600</v>
      </c>
      <c r="S252" s="823"/>
      <c r="T252" s="827"/>
      <c r="U252" s="366"/>
      <c r="V252" s="401"/>
      <c r="W252" s="453"/>
      <c r="X252" s="905"/>
      <c r="Y252" s="586"/>
      <c r="Z252" s="819"/>
      <c r="AA252" s="820"/>
      <c r="AB252" s="102"/>
      <c r="AC252" s="272"/>
    </row>
    <row r="253" spans="1:29" ht="15" customHeight="1">
      <c r="A253" s="267"/>
      <c r="B253" s="391"/>
      <c r="C253" s="829">
        <v>1</v>
      </c>
      <c r="D253" s="654" t="s">
        <v>11</v>
      </c>
      <c r="E253" s="527" t="s">
        <v>51</v>
      </c>
      <c r="F253" s="478"/>
      <c r="G253" s="479"/>
      <c r="H253" s="467" t="s">
        <v>51</v>
      </c>
      <c r="I253" s="828">
        <v>1</v>
      </c>
      <c r="J253" s="654" t="s">
        <v>11</v>
      </c>
      <c r="K253" s="366"/>
      <c r="L253" s="367"/>
      <c r="M253" s="458">
        <v>1</v>
      </c>
      <c r="N253" s="654" t="s">
        <v>11</v>
      </c>
      <c r="O253" s="464" t="s">
        <v>51</v>
      </c>
      <c r="P253" s="651"/>
      <c r="Q253" s="651"/>
      <c r="R253" s="467" t="s">
        <v>51</v>
      </c>
      <c r="S253" s="653">
        <v>1</v>
      </c>
      <c r="T253" s="471" t="s">
        <v>11</v>
      </c>
      <c r="U253" s="366"/>
      <c r="V253" s="401"/>
      <c r="W253" s="453"/>
      <c r="X253" s="905"/>
      <c r="Y253" s="586"/>
      <c r="Z253" s="819"/>
      <c r="AA253" s="820"/>
      <c r="AB253" s="102"/>
      <c r="AC253" s="272"/>
    </row>
    <row r="254" spans="1:29" ht="15" customHeight="1">
      <c r="A254" s="267"/>
      <c r="B254" s="391"/>
      <c r="C254" s="829"/>
      <c r="D254" s="654"/>
      <c r="E254" s="528"/>
      <c r="F254" s="478"/>
      <c r="G254" s="479"/>
      <c r="H254" s="468"/>
      <c r="I254" s="828"/>
      <c r="J254" s="654"/>
      <c r="K254" s="366"/>
      <c r="L254" s="367"/>
      <c r="M254" s="458"/>
      <c r="N254" s="654"/>
      <c r="O254" s="465"/>
      <c r="P254" s="651"/>
      <c r="Q254" s="651"/>
      <c r="R254" s="468"/>
      <c r="S254" s="653"/>
      <c r="T254" s="471"/>
      <c r="U254" s="366"/>
      <c r="V254" s="401"/>
      <c r="W254" s="453"/>
      <c r="X254" s="905"/>
      <c r="Y254" s="586"/>
      <c r="Z254" s="819"/>
      <c r="AA254" s="820"/>
      <c r="AB254" s="102"/>
      <c r="AC254" s="272"/>
    </row>
    <row r="255" spans="1:29" ht="15" customHeight="1">
      <c r="A255" s="267"/>
      <c r="B255" s="391"/>
      <c r="C255" s="829">
        <v>2</v>
      </c>
      <c r="D255" s="669" t="s">
        <v>12</v>
      </c>
      <c r="E255" s="528"/>
      <c r="F255" s="478"/>
      <c r="G255" s="479"/>
      <c r="H255" s="468"/>
      <c r="I255" s="828">
        <v>2</v>
      </c>
      <c r="J255" s="669" t="s">
        <v>12</v>
      </c>
      <c r="K255" s="366"/>
      <c r="L255" s="367"/>
      <c r="M255" s="458">
        <v>2</v>
      </c>
      <c r="N255" s="669" t="s">
        <v>12</v>
      </c>
      <c r="O255" s="465"/>
      <c r="P255" s="651"/>
      <c r="Q255" s="651"/>
      <c r="R255" s="468"/>
      <c r="S255" s="653">
        <v>2</v>
      </c>
      <c r="T255" s="461" t="s">
        <v>12</v>
      </c>
      <c r="U255" s="366"/>
      <c r="V255" s="401"/>
      <c r="W255" s="453"/>
      <c r="X255" s="905"/>
      <c r="Y255" s="586"/>
      <c r="Z255" s="819"/>
      <c r="AA255" s="820"/>
      <c r="AB255" s="102"/>
      <c r="AC255" s="272"/>
    </row>
    <row r="256" spans="1:29" ht="15" customHeight="1">
      <c r="A256" s="267"/>
      <c r="B256" s="391"/>
      <c r="C256" s="829"/>
      <c r="D256" s="669"/>
      <c r="E256" s="528"/>
      <c r="F256" s="478"/>
      <c r="G256" s="479"/>
      <c r="H256" s="468"/>
      <c r="I256" s="828"/>
      <c r="J256" s="669"/>
      <c r="K256" s="366"/>
      <c r="L256" s="367"/>
      <c r="M256" s="458"/>
      <c r="N256" s="669"/>
      <c r="O256" s="465"/>
      <c r="P256" s="651"/>
      <c r="Q256" s="651"/>
      <c r="R256" s="468"/>
      <c r="S256" s="653"/>
      <c r="T256" s="461"/>
      <c r="U256" s="366"/>
      <c r="V256" s="401"/>
      <c r="W256" s="453"/>
      <c r="X256" s="905"/>
      <c r="Y256" s="586"/>
      <c r="Z256" s="819"/>
      <c r="AA256" s="820"/>
      <c r="AB256" s="102"/>
      <c r="AC256" s="272"/>
    </row>
    <row r="257" spans="1:29" ht="15" customHeight="1">
      <c r="A257" s="267"/>
      <c r="B257" s="391">
        <f>IF(F252=1,1,0)</f>
        <v>0</v>
      </c>
      <c r="C257" s="138"/>
      <c r="D257" s="252" t="s">
        <v>18</v>
      </c>
      <c r="E257" s="529"/>
      <c r="F257" s="478"/>
      <c r="G257" s="479"/>
      <c r="H257" s="469"/>
      <c r="I257" s="137"/>
      <c r="J257" s="265" t="s">
        <v>28</v>
      </c>
      <c r="K257" s="368">
        <f>IF(G252=2,1,0)</f>
        <v>0</v>
      </c>
      <c r="L257" s="367">
        <f>IF(P252=1,1,0)</f>
        <v>0</v>
      </c>
      <c r="M257" s="143"/>
      <c r="N257" s="263" t="s">
        <v>18</v>
      </c>
      <c r="O257" s="466"/>
      <c r="P257" s="652"/>
      <c r="Q257" s="652"/>
      <c r="R257" s="469"/>
      <c r="S257" s="137"/>
      <c r="T257" s="264" t="s">
        <v>19</v>
      </c>
      <c r="U257" s="366">
        <f>IF(Q252=1,1,0)</f>
        <v>0</v>
      </c>
      <c r="V257" s="401"/>
      <c r="W257" s="453"/>
      <c r="X257" s="905"/>
      <c r="Y257" s="586"/>
      <c r="Z257" s="819"/>
      <c r="AA257" s="820"/>
      <c r="AB257" s="102"/>
      <c r="AC257" s="272"/>
    </row>
    <row r="258" spans="1:29" ht="39.950000000000003" customHeight="1">
      <c r="A258" s="267"/>
      <c r="B258" s="391"/>
      <c r="C258" s="558" t="s">
        <v>601</v>
      </c>
      <c r="D258" s="545"/>
      <c r="E258" s="545"/>
      <c r="F258" s="440"/>
      <c r="G258" s="440"/>
      <c r="H258" s="462" t="s">
        <v>549</v>
      </c>
      <c r="I258" s="462"/>
      <c r="J258" s="560"/>
      <c r="K258" s="366"/>
      <c r="L258" s="367"/>
      <c r="M258" s="483" t="s">
        <v>551</v>
      </c>
      <c r="N258" s="484"/>
      <c r="O258" s="842"/>
      <c r="P258" s="650"/>
      <c r="Q258" s="650"/>
      <c r="R258" s="826" t="s">
        <v>547</v>
      </c>
      <c r="S258" s="823"/>
      <c r="T258" s="827"/>
      <c r="U258" s="366"/>
      <c r="V258" s="401"/>
      <c r="W258" s="453"/>
      <c r="X258" s="905"/>
      <c r="Y258" s="586"/>
      <c r="Z258" s="819"/>
      <c r="AA258" s="820"/>
      <c r="AB258" s="102"/>
      <c r="AC258" s="272"/>
    </row>
    <row r="259" spans="1:29" ht="15" customHeight="1">
      <c r="A259" s="267"/>
      <c r="B259" s="391"/>
      <c r="C259" s="829">
        <v>1</v>
      </c>
      <c r="D259" s="654" t="s">
        <v>11</v>
      </c>
      <c r="E259" s="464" t="s">
        <v>51</v>
      </c>
      <c r="F259" s="479"/>
      <c r="G259" s="479"/>
      <c r="H259" s="467" t="s">
        <v>51</v>
      </c>
      <c r="I259" s="828">
        <v>1</v>
      </c>
      <c r="J259" s="654" t="s">
        <v>11</v>
      </c>
      <c r="K259" s="366"/>
      <c r="L259" s="367"/>
      <c r="M259" s="458">
        <v>1</v>
      </c>
      <c r="N259" s="654" t="s">
        <v>11</v>
      </c>
      <c r="O259" s="464" t="s">
        <v>51</v>
      </c>
      <c r="P259" s="651"/>
      <c r="Q259" s="651"/>
      <c r="R259" s="467" t="s">
        <v>51</v>
      </c>
      <c r="S259" s="653">
        <v>1</v>
      </c>
      <c r="T259" s="471" t="s">
        <v>11</v>
      </c>
      <c r="U259" s="366"/>
      <c r="V259" s="401"/>
      <c r="W259" s="453"/>
      <c r="X259" s="905"/>
      <c r="Y259" s="586"/>
      <c r="Z259" s="819"/>
      <c r="AA259" s="820"/>
      <c r="AB259" s="102"/>
      <c r="AC259" s="272"/>
    </row>
    <row r="260" spans="1:29" ht="15" customHeight="1">
      <c r="A260" s="267"/>
      <c r="B260" s="391"/>
      <c r="C260" s="829"/>
      <c r="D260" s="654"/>
      <c r="E260" s="465"/>
      <c r="F260" s="479"/>
      <c r="G260" s="479"/>
      <c r="H260" s="468"/>
      <c r="I260" s="828"/>
      <c r="J260" s="654"/>
      <c r="K260" s="366"/>
      <c r="L260" s="367"/>
      <c r="M260" s="458"/>
      <c r="N260" s="654"/>
      <c r="O260" s="465"/>
      <c r="P260" s="651"/>
      <c r="Q260" s="651"/>
      <c r="R260" s="468"/>
      <c r="S260" s="653"/>
      <c r="T260" s="471"/>
      <c r="U260" s="366"/>
      <c r="V260" s="401"/>
      <c r="W260" s="453"/>
      <c r="X260" s="905"/>
      <c r="Y260" s="586"/>
      <c r="Z260" s="819"/>
      <c r="AA260" s="820"/>
      <c r="AB260" s="102"/>
      <c r="AC260" s="272"/>
    </row>
    <row r="261" spans="1:29" ht="15" customHeight="1">
      <c r="A261" s="267"/>
      <c r="B261" s="391"/>
      <c r="C261" s="829">
        <v>2</v>
      </c>
      <c r="D261" s="669" t="s">
        <v>12</v>
      </c>
      <c r="E261" s="465"/>
      <c r="F261" s="479"/>
      <c r="G261" s="479"/>
      <c r="H261" s="468"/>
      <c r="I261" s="828">
        <v>2</v>
      </c>
      <c r="J261" s="669" t="s">
        <v>12</v>
      </c>
      <c r="K261" s="366"/>
      <c r="L261" s="367"/>
      <c r="M261" s="458">
        <v>2</v>
      </c>
      <c r="N261" s="669" t="s">
        <v>12</v>
      </c>
      <c r="O261" s="465"/>
      <c r="P261" s="651"/>
      <c r="Q261" s="651"/>
      <c r="R261" s="468"/>
      <c r="S261" s="653">
        <v>2</v>
      </c>
      <c r="T261" s="461" t="s">
        <v>12</v>
      </c>
      <c r="U261" s="366"/>
      <c r="V261" s="401"/>
      <c r="W261" s="453"/>
      <c r="X261" s="905"/>
      <c r="Y261" s="586"/>
      <c r="Z261" s="819"/>
      <c r="AA261" s="820"/>
      <c r="AB261" s="102"/>
      <c r="AC261" s="272"/>
    </row>
    <row r="262" spans="1:29" ht="15" customHeight="1">
      <c r="A262" s="267"/>
      <c r="B262" s="391">
        <f>IF(F258=2,1,0)</f>
        <v>0</v>
      </c>
      <c r="C262" s="829"/>
      <c r="D262" s="669"/>
      <c r="E262" s="465"/>
      <c r="F262" s="479"/>
      <c r="G262" s="479"/>
      <c r="H262" s="468"/>
      <c r="I262" s="828"/>
      <c r="J262" s="669"/>
      <c r="K262" s="368">
        <f>IF(G258=2,1,0)</f>
        <v>0</v>
      </c>
      <c r="L262" s="367">
        <f>IF(P258=1,1,0)</f>
        <v>0</v>
      </c>
      <c r="M262" s="458"/>
      <c r="N262" s="669"/>
      <c r="O262" s="465"/>
      <c r="P262" s="651"/>
      <c r="Q262" s="651"/>
      <c r="R262" s="468"/>
      <c r="S262" s="653"/>
      <c r="T262" s="705"/>
      <c r="U262" s="366">
        <f>IF(Q258=2,1,0)</f>
        <v>0</v>
      </c>
      <c r="V262" s="401"/>
      <c r="W262" s="453"/>
      <c r="X262" s="905"/>
      <c r="Y262" s="586"/>
      <c r="Z262" s="819"/>
      <c r="AA262" s="820"/>
      <c r="AB262" s="102"/>
      <c r="AC262" s="272"/>
    </row>
    <row r="263" spans="1:29" ht="15.75" customHeight="1">
      <c r="A263" s="267"/>
      <c r="B263" s="391"/>
      <c r="C263" s="139"/>
      <c r="D263" s="26"/>
      <c r="E263" s="466"/>
      <c r="F263" s="479"/>
      <c r="G263" s="479"/>
      <c r="H263" s="469"/>
      <c r="I263" s="140"/>
      <c r="J263" s="49"/>
      <c r="K263" s="209"/>
      <c r="L263" s="236"/>
      <c r="M263" s="27"/>
      <c r="N263" s="28"/>
      <c r="O263" s="466"/>
      <c r="P263" s="652"/>
      <c r="Q263" s="652"/>
      <c r="R263" s="469"/>
      <c r="S263" s="144"/>
      <c r="T263" s="29"/>
      <c r="U263" s="366"/>
      <c r="V263" s="401"/>
      <c r="W263" s="453"/>
      <c r="X263" s="905"/>
      <c r="Y263" s="586"/>
      <c r="Z263" s="819"/>
      <c r="AA263" s="820"/>
      <c r="AB263" s="102"/>
      <c r="AC263" s="272"/>
    </row>
    <row r="264" spans="1:29" ht="35.1" customHeight="1" thickBot="1">
      <c r="A264" s="267"/>
      <c r="B264" s="71"/>
      <c r="C264" s="50"/>
      <c r="D264" s="572" t="s">
        <v>55</v>
      </c>
      <c r="E264" s="572"/>
      <c r="F264" s="572"/>
      <c r="G264" s="572"/>
      <c r="H264" s="572"/>
      <c r="I264" s="572"/>
      <c r="J264" s="643"/>
      <c r="K264" s="22"/>
      <c r="L264" s="9"/>
      <c r="M264" s="169"/>
      <c r="N264" s="644" t="s">
        <v>55</v>
      </c>
      <c r="O264" s="644"/>
      <c r="P264" s="644"/>
      <c r="Q264" s="644"/>
      <c r="R264" s="644"/>
      <c r="S264" s="644"/>
      <c r="T264" s="645"/>
      <c r="U264" s="366"/>
      <c r="V264" s="402"/>
      <c r="W264" s="855"/>
      <c r="X264" s="906"/>
      <c r="Y264" s="587"/>
      <c r="Z264" s="821"/>
      <c r="AA264" s="822"/>
      <c r="AB264" s="102"/>
      <c r="AC264" s="272"/>
    </row>
    <row r="265" spans="1:29" ht="30" customHeight="1" thickBot="1">
      <c r="A265" s="267"/>
      <c r="B265" s="72"/>
      <c r="C265" s="73"/>
      <c r="D265" s="790"/>
      <c r="E265" s="790"/>
      <c r="F265" s="791"/>
      <c r="G265" s="791"/>
      <c r="H265" s="77"/>
      <c r="I265" s="73"/>
      <c r="J265" s="73"/>
      <c r="K265" s="74"/>
      <c r="L265" s="75"/>
      <c r="M265" s="76"/>
      <c r="N265" s="790"/>
      <c r="O265" s="790"/>
      <c r="P265" s="791"/>
      <c r="Q265" s="791"/>
      <c r="R265" s="77"/>
      <c r="S265" s="77"/>
      <c r="T265" s="77"/>
      <c r="U265" s="78"/>
      <c r="V265" s="73"/>
      <c r="W265" s="73"/>
      <c r="X265" s="73"/>
      <c r="Y265" s="73"/>
      <c r="Z265" s="73"/>
      <c r="AA265" s="73"/>
      <c r="AB265" s="103"/>
      <c r="AC265" s="272"/>
    </row>
    <row r="266" spans="1:29">
      <c r="A266" s="267"/>
      <c r="B266" s="38"/>
      <c r="C266" s="37"/>
      <c r="D266" s="45"/>
      <c r="E266" s="45"/>
      <c r="F266" s="37"/>
      <c r="G266" s="37"/>
      <c r="H266" s="37"/>
      <c r="I266" s="37"/>
      <c r="J266" s="37"/>
      <c r="K266" s="37"/>
      <c r="L266" s="37"/>
      <c r="M266" s="37"/>
      <c r="N266" s="43"/>
      <c r="O266" s="37"/>
      <c r="P266" s="37"/>
      <c r="Q266" s="37"/>
      <c r="R266" s="37"/>
      <c r="S266" s="37"/>
      <c r="T266" s="37"/>
      <c r="U266" s="37"/>
      <c r="V266" s="37"/>
      <c r="W266" s="37"/>
      <c r="X266" s="37"/>
      <c r="Y266" s="37"/>
      <c r="Z266" s="37"/>
      <c r="AA266" s="205"/>
      <c r="AB266" s="205"/>
      <c r="AC266" s="275"/>
    </row>
    <row r="267" spans="1:29" hidden="1">
      <c r="A267" s="267"/>
      <c r="B267" s="38"/>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205"/>
      <c r="AB267" s="205"/>
      <c r="AC267" s="275"/>
    </row>
    <row r="268" spans="1:29" ht="13.5" hidden="1" customHeight="1" thickBot="1">
      <c r="A268" s="267"/>
      <c r="B268" s="38"/>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205"/>
      <c r="AB268" s="205"/>
      <c r="AC268" s="275"/>
    </row>
    <row r="269" spans="1:29" ht="14.25" hidden="1" customHeight="1">
      <c r="A269" s="267"/>
      <c r="B269" s="114"/>
      <c r="C269" s="830" t="s">
        <v>25</v>
      </c>
      <c r="D269" s="830"/>
      <c r="E269" s="830"/>
      <c r="F269" s="830"/>
      <c r="G269" s="830"/>
      <c r="H269" s="778">
        <v>8</v>
      </c>
      <c r="I269" s="778"/>
      <c r="J269" s="778"/>
      <c r="K269" s="117"/>
      <c r="L269" s="833" t="s">
        <v>25</v>
      </c>
      <c r="M269" s="834"/>
      <c r="N269" s="834"/>
      <c r="O269" s="834"/>
      <c r="P269" s="834"/>
      <c r="Q269" s="834"/>
      <c r="R269" s="834"/>
      <c r="S269" s="778">
        <v>8</v>
      </c>
      <c r="T269" s="778"/>
      <c r="U269" s="56"/>
      <c r="V269" s="784" t="s">
        <v>25</v>
      </c>
      <c r="W269" s="785"/>
      <c r="X269" s="785"/>
      <c r="Y269" s="56"/>
      <c r="Z269" s="56"/>
      <c r="AA269" s="788">
        <v>8</v>
      </c>
      <c r="AB269" s="122"/>
      <c r="AC269" s="272"/>
    </row>
    <row r="270" spans="1:29" ht="35.25" hidden="1" customHeight="1" thickBot="1">
      <c r="A270" s="267"/>
      <c r="B270" s="115"/>
      <c r="C270" s="831"/>
      <c r="D270" s="831"/>
      <c r="E270" s="831"/>
      <c r="F270" s="831"/>
      <c r="G270" s="831"/>
      <c r="H270" s="832"/>
      <c r="I270" s="832"/>
      <c r="J270" s="832"/>
      <c r="K270" s="118"/>
      <c r="L270" s="835"/>
      <c r="M270" s="836"/>
      <c r="N270" s="836"/>
      <c r="O270" s="836"/>
      <c r="P270" s="836"/>
      <c r="Q270" s="836"/>
      <c r="R270" s="836"/>
      <c r="S270" s="688"/>
      <c r="T270" s="688"/>
      <c r="U270" s="57"/>
      <c r="V270" s="786"/>
      <c r="W270" s="787"/>
      <c r="X270" s="787"/>
      <c r="Y270" s="57"/>
      <c r="Z270" s="57"/>
      <c r="AA270" s="789"/>
      <c r="AB270" s="123"/>
      <c r="AC270" s="272"/>
    </row>
    <row r="271" spans="1:29" ht="12.95" hidden="1" customHeight="1">
      <c r="A271" s="267"/>
      <c r="B271" s="33"/>
      <c r="C271" s="550" t="s">
        <v>0</v>
      </c>
      <c r="D271" s="551"/>
      <c r="E271" s="46"/>
      <c r="F271" s="46"/>
      <c r="G271" s="46"/>
      <c r="H271" s="46"/>
      <c r="I271" s="46"/>
      <c r="J271" s="142" t="s">
        <v>26</v>
      </c>
      <c r="K271" s="110"/>
      <c r="L271" s="109"/>
      <c r="M271" s="552" t="s">
        <v>32</v>
      </c>
      <c r="N271" s="553"/>
      <c r="O271" s="553"/>
      <c r="P271" s="172"/>
      <c r="Q271" s="172"/>
      <c r="R271" s="553" t="s">
        <v>33</v>
      </c>
      <c r="S271" s="553"/>
      <c r="T271" s="554"/>
      <c r="U271" s="35"/>
      <c r="V271" s="42"/>
      <c r="W271" s="689" t="s">
        <v>5</v>
      </c>
      <c r="X271" s="690"/>
      <c r="Y271" s="88"/>
      <c r="Z271" s="727" t="s">
        <v>43</v>
      </c>
      <c r="AA271" s="728"/>
      <c r="AB271" s="124"/>
      <c r="AC271" s="272"/>
    </row>
    <row r="272" spans="1:29" ht="35.1" hidden="1" customHeight="1">
      <c r="A272" s="267"/>
      <c r="B272" s="33"/>
      <c r="C272" s="825" t="s">
        <v>54</v>
      </c>
      <c r="D272" s="484"/>
      <c r="E272" s="484"/>
      <c r="F272" s="440">
        <v>2</v>
      </c>
      <c r="G272" s="440">
        <v>2</v>
      </c>
      <c r="H272" s="826"/>
      <c r="I272" s="823"/>
      <c r="J272" s="824"/>
      <c r="K272" s="111"/>
      <c r="L272" s="10"/>
      <c r="M272" s="797" t="s">
        <v>54</v>
      </c>
      <c r="N272" s="798"/>
      <c r="O272" s="798"/>
      <c r="P272" s="440">
        <v>2</v>
      </c>
      <c r="Q272" s="440">
        <v>2</v>
      </c>
      <c r="R272" s="614"/>
      <c r="S272" s="614"/>
      <c r="T272" s="615"/>
      <c r="U272" s="36"/>
      <c r="V272" s="19"/>
      <c r="W272" s="691"/>
      <c r="X272" s="692"/>
      <c r="Y272" s="89"/>
      <c r="Z272" s="729"/>
      <c r="AA272" s="730"/>
      <c r="AB272" s="124"/>
      <c r="AC272" s="272"/>
    </row>
    <row r="273" spans="1:29" ht="15" hidden="1" customHeight="1">
      <c r="A273" s="267"/>
      <c r="B273" s="33"/>
      <c r="C273" s="47">
        <v>1</v>
      </c>
      <c r="D273" s="141" t="s">
        <v>50</v>
      </c>
      <c r="E273" s="464" t="s">
        <v>51</v>
      </c>
      <c r="F273" s="440"/>
      <c r="G273" s="440"/>
      <c r="H273" s="467" t="s">
        <v>51</v>
      </c>
      <c r="I273" s="1">
        <v>1</v>
      </c>
      <c r="J273" s="48"/>
      <c r="K273" s="111"/>
      <c r="L273" s="10"/>
      <c r="M273" s="610">
        <v>1</v>
      </c>
      <c r="N273" s="618" t="s">
        <v>11</v>
      </c>
      <c r="O273" s="619" t="s">
        <v>51</v>
      </c>
      <c r="P273" s="478"/>
      <c r="Q273" s="440"/>
      <c r="R273" s="527" t="s">
        <v>51</v>
      </c>
      <c r="S273" s="612">
        <v>1</v>
      </c>
      <c r="T273" s="609" t="s">
        <v>11</v>
      </c>
      <c r="U273" s="36"/>
      <c r="V273" s="19"/>
      <c r="W273" s="691"/>
      <c r="X273" s="692"/>
      <c r="Y273" s="89"/>
      <c r="Z273" s="729"/>
      <c r="AA273" s="730"/>
      <c r="AB273" s="124"/>
      <c r="AC273" s="272"/>
    </row>
    <row r="274" spans="1:29" ht="15" hidden="1" customHeight="1">
      <c r="A274" s="267"/>
      <c r="B274" s="33"/>
      <c r="C274" s="47">
        <v>2</v>
      </c>
      <c r="D274" s="141" t="s">
        <v>49</v>
      </c>
      <c r="E274" s="465"/>
      <c r="F274" s="440"/>
      <c r="G274" s="440"/>
      <c r="H274" s="468"/>
      <c r="I274" s="1">
        <v>2</v>
      </c>
      <c r="J274" s="48"/>
      <c r="K274" s="112"/>
      <c r="L274" s="31"/>
      <c r="M274" s="610"/>
      <c r="N274" s="618"/>
      <c r="O274" s="620"/>
      <c r="P274" s="478"/>
      <c r="Q274" s="440"/>
      <c r="R274" s="528"/>
      <c r="S274" s="612"/>
      <c r="T274" s="609"/>
      <c r="U274" s="36"/>
      <c r="V274" s="19"/>
      <c r="W274" s="693"/>
      <c r="X274" s="694"/>
      <c r="Y274" s="90"/>
      <c r="Z274" s="731"/>
      <c r="AA274" s="732"/>
      <c r="AB274" s="124"/>
      <c r="AC274" s="272"/>
    </row>
    <row r="275" spans="1:29" ht="20.25" hidden="1" customHeight="1">
      <c r="A275" s="267"/>
      <c r="B275" s="33"/>
      <c r="C275" s="47">
        <v>3</v>
      </c>
      <c r="D275" s="141" t="s">
        <v>49</v>
      </c>
      <c r="E275" s="465"/>
      <c r="F275" s="440"/>
      <c r="G275" s="440"/>
      <c r="H275" s="468"/>
      <c r="I275" s="1">
        <v>3</v>
      </c>
      <c r="J275" s="48"/>
      <c r="K275" s="112"/>
      <c r="L275" s="31"/>
      <c r="M275" s="610">
        <v>2</v>
      </c>
      <c r="N275" s="611" t="s">
        <v>12</v>
      </c>
      <c r="O275" s="620"/>
      <c r="P275" s="478"/>
      <c r="Q275" s="440"/>
      <c r="R275" s="528"/>
      <c r="S275" s="612">
        <v>3</v>
      </c>
      <c r="T275" s="613" t="s">
        <v>12</v>
      </c>
      <c r="U275" s="36"/>
      <c r="V275" s="19"/>
      <c r="W275" s="452">
        <v>11</v>
      </c>
      <c r="X275" s="706"/>
      <c r="Y275" s="715">
        <v>82</v>
      </c>
      <c r="Z275" s="843">
        <f>VLOOKUP(Y275,H733:J742,3,TRUE)</f>
        <v>3456545</v>
      </c>
      <c r="AA275" s="844"/>
      <c r="AB275" s="125"/>
      <c r="AC275" s="272"/>
    </row>
    <row r="276" spans="1:29" ht="20.25" hidden="1" customHeight="1">
      <c r="A276" s="267"/>
      <c r="B276" s="33"/>
      <c r="C276" s="47">
        <v>4</v>
      </c>
      <c r="D276" s="141" t="s">
        <v>49</v>
      </c>
      <c r="E276" s="465"/>
      <c r="F276" s="440"/>
      <c r="G276" s="440"/>
      <c r="H276" s="468"/>
      <c r="I276" s="1">
        <v>4</v>
      </c>
      <c r="J276" s="48"/>
      <c r="K276" s="112"/>
      <c r="L276" s="31"/>
      <c r="M276" s="610"/>
      <c r="N276" s="611"/>
      <c r="O276" s="620"/>
      <c r="P276" s="478"/>
      <c r="Q276" s="440"/>
      <c r="R276" s="528"/>
      <c r="S276" s="612"/>
      <c r="T276" s="613"/>
      <c r="U276" s="36"/>
      <c r="V276" s="19"/>
      <c r="W276" s="453"/>
      <c r="X276" s="707"/>
      <c r="Y276" s="716"/>
      <c r="Z276" s="845"/>
      <c r="AA276" s="846"/>
      <c r="AB276" s="125"/>
      <c r="AC276" s="272"/>
    </row>
    <row r="277" spans="1:29" ht="12.95" hidden="1" customHeight="1">
      <c r="A277" s="267"/>
      <c r="B277" s="33">
        <f>IF(F272=3,1,0)</f>
        <v>0</v>
      </c>
      <c r="C277" s="604" t="s">
        <v>1</v>
      </c>
      <c r="D277" s="593"/>
      <c r="E277" s="466"/>
      <c r="F277" s="440"/>
      <c r="G277" s="440"/>
      <c r="H277" s="469"/>
      <c r="I277" s="137"/>
      <c r="J277" s="265" t="s">
        <v>2</v>
      </c>
      <c r="K277" s="112">
        <f>IF(G272=2,1,0)</f>
        <v>1</v>
      </c>
      <c r="L277" s="31">
        <f>IF(P272=2,1,0)</f>
        <v>1</v>
      </c>
      <c r="M277" s="170"/>
      <c r="N277" s="263" t="s">
        <v>31</v>
      </c>
      <c r="O277" s="621"/>
      <c r="P277" s="478"/>
      <c r="Q277" s="440"/>
      <c r="R277" s="529"/>
      <c r="S277" s="176"/>
      <c r="T277" s="264" t="s">
        <v>20</v>
      </c>
      <c r="U277" s="36">
        <f>IF(Q272=2,1,0)</f>
        <v>1</v>
      </c>
      <c r="V277" s="19"/>
      <c r="W277" s="454"/>
      <c r="X277" s="708"/>
      <c r="Y277" s="716"/>
      <c r="Z277" s="845"/>
      <c r="AA277" s="846"/>
      <c r="AB277" s="125"/>
      <c r="AC277" s="272"/>
    </row>
    <row r="278" spans="1:29" ht="35.1" hidden="1" customHeight="1">
      <c r="A278" s="267"/>
      <c r="B278" s="33"/>
      <c r="C278" s="825"/>
      <c r="D278" s="484"/>
      <c r="E278" s="484"/>
      <c r="F278" s="440">
        <v>1</v>
      </c>
      <c r="G278" s="440">
        <v>3</v>
      </c>
      <c r="H278" s="823"/>
      <c r="I278" s="823"/>
      <c r="J278" s="824"/>
      <c r="K278" s="112"/>
      <c r="L278" s="31"/>
      <c r="M278" s="797"/>
      <c r="N278" s="798"/>
      <c r="O278" s="798"/>
      <c r="P278" s="440">
        <v>3</v>
      </c>
      <c r="Q278" s="440">
        <v>2</v>
      </c>
      <c r="R278" s="614"/>
      <c r="S278" s="614"/>
      <c r="T278" s="615"/>
      <c r="U278" s="36"/>
      <c r="V278" s="19"/>
      <c r="W278" s="13">
        <v>12</v>
      </c>
      <c r="X278" s="14"/>
      <c r="Y278" s="716"/>
      <c r="Z278" s="845"/>
      <c r="AA278" s="846"/>
      <c r="AB278" s="125"/>
      <c r="AC278" s="272"/>
    </row>
    <row r="279" spans="1:29" ht="20.25" hidden="1" customHeight="1">
      <c r="A279" s="267"/>
      <c r="B279" s="33"/>
      <c r="C279" s="47">
        <v>1</v>
      </c>
      <c r="D279" s="4" t="s">
        <v>49</v>
      </c>
      <c r="E279" s="464" t="s">
        <v>51</v>
      </c>
      <c r="F279" s="478"/>
      <c r="G279" s="479"/>
      <c r="H279" s="467" t="s">
        <v>51</v>
      </c>
      <c r="I279" s="1">
        <v>1</v>
      </c>
      <c r="J279" s="48"/>
      <c r="K279" s="112"/>
      <c r="L279" s="31"/>
      <c r="M279" s="610">
        <v>1</v>
      </c>
      <c r="N279" s="618" t="s">
        <v>11</v>
      </c>
      <c r="O279" s="619" t="s">
        <v>51</v>
      </c>
      <c r="P279" s="478"/>
      <c r="Q279" s="440"/>
      <c r="R279" s="527" t="s">
        <v>51</v>
      </c>
      <c r="S279" s="612">
        <v>1</v>
      </c>
      <c r="T279" s="609" t="s">
        <v>11</v>
      </c>
      <c r="U279" s="36"/>
      <c r="V279" s="19"/>
      <c r="W279" s="452">
        <v>13</v>
      </c>
      <c r="X279" s="706"/>
      <c r="Y279" s="716"/>
      <c r="Z279" s="845"/>
      <c r="AA279" s="846"/>
      <c r="AB279" s="125"/>
      <c r="AC279" s="272"/>
    </row>
    <row r="280" spans="1:29" ht="20.25" hidden="1" customHeight="1">
      <c r="A280" s="267"/>
      <c r="B280" s="33"/>
      <c r="C280" s="47">
        <v>2</v>
      </c>
      <c r="D280" s="4" t="s">
        <v>50</v>
      </c>
      <c r="E280" s="465"/>
      <c r="F280" s="478"/>
      <c r="G280" s="479"/>
      <c r="H280" s="468"/>
      <c r="I280" s="1">
        <v>2</v>
      </c>
      <c r="J280" s="48"/>
      <c r="K280" s="112"/>
      <c r="L280" s="31"/>
      <c r="M280" s="610">
        <v>2</v>
      </c>
      <c r="N280" s="618"/>
      <c r="O280" s="620"/>
      <c r="P280" s="478"/>
      <c r="Q280" s="440"/>
      <c r="R280" s="528"/>
      <c r="S280" s="612">
        <v>2</v>
      </c>
      <c r="T280" s="609"/>
      <c r="U280" s="36"/>
      <c r="V280" s="19"/>
      <c r="W280" s="453"/>
      <c r="X280" s="707"/>
      <c r="Y280" s="716"/>
      <c r="Z280" s="845"/>
      <c r="AA280" s="846"/>
      <c r="AB280" s="125"/>
      <c r="AC280" s="272"/>
    </row>
    <row r="281" spans="1:29" ht="20.25" hidden="1" customHeight="1">
      <c r="A281" s="267"/>
      <c r="B281" s="33"/>
      <c r="C281" s="47">
        <v>3</v>
      </c>
      <c r="D281" s="4"/>
      <c r="E281" s="465"/>
      <c r="F281" s="478"/>
      <c r="G281" s="479"/>
      <c r="H281" s="468"/>
      <c r="I281" s="1">
        <v>3</v>
      </c>
      <c r="J281" s="48"/>
      <c r="K281" s="112"/>
      <c r="L281" s="31"/>
      <c r="M281" s="610">
        <v>2</v>
      </c>
      <c r="N281" s="611" t="s">
        <v>12</v>
      </c>
      <c r="O281" s="620"/>
      <c r="P281" s="478"/>
      <c r="Q281" s="440"/>
      <c r="R281" s="528"/>
      <c r="S281" s="612">
        <v>2</v>
      </c>
      <c r="T281" s="613" t="s">
        <v>12</v>
      </c>
      <c r="U281" s="36"/>
      <c r="V281" s="19"/>
      <c r="W281" s="453"/>
      <c r="X281" s="707"/>
      <c r="Y281" s="716"/>
      <c r="Z281" s="845"/>
      <c r="AA281" s="846"/>
      <c r="AB281" s="125"/>
      <c r="AC281" s="272"/>
    </row>
    <row r="282" spans="1:29" ht="20.25" hidden="1" customHeight="1">
      <c r="A282" s="267"/>
      <c r="B282" s="33"/>
      <c r="C282" s="47">
        <v>4</v>
      </c>
      <c r="D282" s="4"/>
      <c r="E282" s="465"/>
      <c r="F282" s="478"/>
      <c r="G282" s="479"/>
      <c r="H282" s="468"/>
      <c r="I282" s="1">
        <v>4</v>
      </c>
      <c r="J282" s="48"/>
      <c r="K282" s="112"/>
      <c r="L282" s="31">
        <f>IF(P278=1,1,0)</f>
        <v>0</v>
      </c>
      <c r="M282" s="610">
        <v>4</v>
      </c>
      <c r="N282" s="611"/>
      <c r="O282" s="620"/>
      <c r="P282" s="478"/>
      <c r="Q282" s="440"/>
      <c r="R282" s="528"/>
      <c r="S282" s="612">
        <v>4</v>
      </c>
      <c r="T282" s="613"/>
      <c r="U282" s="36">
        <f>IF(Q278=2,1,0)</f>
        <v>1</v>
      </c>
      <c r="V282" s="19"/>
      <c r="W282" s="454"/>
      <c r="X282" s="708"/>
      <c r="Y282" s="716"/>
      <c r="Z282" s="845"/>
      <c r="AA282" s="846"/>
      <c r="AB282" s="125"/>
      <c r="AC282" s="272"/>
    </row>
    <row r="283" spans="1:29" ht="12.95" hidden="1" customHeight="1">
      <c r="A283" s="267"/>
      <c r="B283" s="33">
        <f>IF(F278=1,1,0)</f>
        <v>1</v>
      </c>
      <c r="C283" s="138"/>
      <c r="D283" s="252" t="s">
        <v>27</v>
      </c>
      <c r="E283" s="466"/>
      <c r="F283" s="478"/>
      <c r="G283" s="479"/>
      <c r="H283" s="469"/>
      <c r="I283" s="137"/>
      <c r="J283" s="265" t="s">
        <v>21</v>
      </c>
      <c r="K283" s="112">
        <f>IF(G278=3,1,0)</f>
        <v>1</v>
      </c>
      <c r="L283" s="31"/>
      <c r="M283" s="170"/>
      <c r="N283" s="263" t="s">
        <v>30</v>
      </c>
      <c r="O283" s="621"/>
      <c r="P283" s="478"/>
      <c r="Q283" s="440"/>
      <c r="R283" s="529"/>
      <c r="S283" s="176"/>
      <c r="T283" s="264" t="s">
        <v>53</v>
      </c>
      <c r="U283" s="36"/>
      <c r="V283" s="19"/>
      <c r="W283" s="637">
        <v>14</v>
      </c>
      <c r="X283" s="752"/>
      <c r="Y283" s="716"/>
      <c r="Z283" s="845"/>
      <c r="AA283" s="846"/>
      <c r="AB283" s="125"/>
      <c r="AC283" s="272"/>
    </row>
    <row r="284" spans="1:29" ht="35.1" hidden="1" customHeight="1">
      <c r="A284" s="267"/>
      <c r="B284" s="33"/>
      <c r="C284" s="825"/>
      <c r="D284" s="484"/>
      <c r="E284" s="484"/>
      <c r="F284" s="440">
        <v>3</v>
      </c>
      <c r="G284" s="440">
        <v>4</v>
      </c>
      <c r="H284" s="823"/>
      <c r="I284" s="823"/>
      <c r="J284" s="824"/>
      <c r="K284" s="112"/>
      <c r="L284" s="31"/>
      <c r="M284" s="797"/>
      <c r="N284" s="798"/>
      <c r="O284" s="798"/>
      <c r="P284" s="440">
        <v>3</v>
      </c>
      <c r="Q284" s="440">
        <v>2</v>
      </c>
      <c r="R284" s="614"/>
      <c r="S284" s="614"/>
      <c r="T284" s="615"/>
      <c r="U284" s="36"/>
      <c r="V284" s="19"/>
      <c r="W284" s="536"/>
      <c r="X284" s="753"/>
      <c r="Y284" s="716"/>
      <c r="Z284" s="845"/>
      <c r="AA284" s="846"/>
      <c r="AB284" s="125"/>
      <c r="AC284" s="272"/>
    </row>
    <row r="285" spans="1:29" ht="20.25" hidden="1" customHeight="1">
      <c r="A285" s="267"/>
      <c r="B285" s="33"/>
      <c r="C285" s="47">
        <v>1</v>
      </c>
      <c r="D285" s="4"/>
      <c r="E285" s="464" t="s">
        <v>51</v>
      </c>
      <c r="F285" s="478"/>
      <c r="G285" s="479"/>
      <c r="H285" s="467" t="s">
        <v>51</v>
      </c>
      <c r="I285" s="1">
        <v>1</v>
      </c>
      <c r="J285" s="48"/>
      <c r="K285" s="112"/>
      <c r="L285" s="31"/>
      <c r="M285" s="610">
        <v>1</v>
      </c>
      <c r="N285" s="618" t="s">
        <v>11</v>
      </c>
      <c r="O285" s="619" t="s">
        <v>51</v>
      </c>
      <c r="P285" s="478"/>
      <c r="Q285" s="479"/>
      <c r="R285" s="527" t="s">
        <v>51</v>
      </c>
      <c r="S285" s="612">
        <v>1</v>
      </c>
      <c r="T285" s="609" t="s">
        <v>11</v>
      </c>
      <c r="U285" s="36"/>
      <c r="V285" s="19"/>
      <c r="W285" s="452">
        <v>15</v>
      </c>
      <c r="X285" s="706"/>
      <c r="Y285" s="716"/>
      <c r="Z285" s="845"/>
      <c r="AA285" s="846"/>
      <c r="AB285" s="125"/>
      <c r="AC285" s="272"/>
    </row>
    <row r="286" spans="1:29" ht="20.25" hidden="1" customHeight="1">
      <c r="A286" s="267"/>
      <c r="B286" s="33"/>
      <c r="C286" s="47">
        <v>2</v>
      </c>
      <c r="D286" s="4"/>
      <c r="E286" s="465"/>
      <c r="F286" s="478"/>
      <c r="G286" s="479"/>
      <c r="H286" s="468"/>
      <c r="I286" s="1">
        <v>2</v>
      </c>
      <c r="J286" s="48"/>
      <c r="K286" s="112"/>
      <c r="L286" s="31"/>
      <c r="M286" s="610">
        <v>2</v>
      </c>
      <c r="N286" s="618"/>
      <c r="O286" s="620"/>
      <c r="P286" s="478"/>
      <c r="Q286" s="479"/>
      <c r="R286" s="528"/>
      <c r="S286" s="612">
        <v>2</v>
      </c>
      <c r="T286" s="609"/>
      <c r="U286" s="36"/>
      <c r="V286" s="19"/>
      <c r="W286" s="453"/>
      <c r="X286" s="707"/>
      <c r="Y286" s="716"/>
      <c r="Z286" s="845"/>
      <c r="AA286" s="846"/>
      <c r="AB286" s="125"/>
      <c r="AC286" s="272"/>
    </row>
    <row r="287" spans="1:29" ht="20.25" hidden="1" customHeight="1">
      <c r="A287" s="267"/>
      <c r="B287" s="33"/>
      <c r="C287" s="47">
        <v>3</v>
      </c>
      <c r="D287" s="4"/>
      <c r="E287" s="465"/>
      <c r="F287" s="478"/>
      <c r="G287" s="479"/>
      <c r="H287" s="468"/>
      <c r="I287" s="1">
        <v>3</v>
      </c>
      <c r="J287" s="48"/>
      <c r="K287" s="112"/>
      <c r="L287" s="31"/>
      <c r="M287" s="610">
        <v>2</v>
      </c>
      <c r="N287" s="611" t="s">
        <v>12</v>
      </c>
      <c r="O287" s="620"/>
      <c r="P287" s="478"/>
      <c r="Q287" s="479"/>
      <c r="R287" s="528"/>
      <c r="S287" s="612">
        <v>2</v>
      </c>
      <c r="T287" s="613" t="s">
        <v>12</v>
      </c>
      <c r="U287" s="36"/>
      <c r="V287" s="19"/>
      <c r="W287" s="454"/>
      <c r="X287" s="708"/>
      <c r="Y287" s="716"/>
      <c r="Z287" s="845"/>
      <c r="AA287" s="846"/>
      <c r="AB287" s="125"/>
      <c r="AC287" s="272"/>
    </row>
    <row r="288" spans="1:29" ht="20.25" hidden="1" customHeight="1">
      <c r="A288" s="267"/>
      <c r="B288" s="33"/>
      <c r="C288" s="47">
        <v>4</v>
      </c>
      <c r="D288" s="4"/>
      <c r="E288" s="465"/>
      <c r="F288" s="478"/>
      <c r="G288" s="479"/>
      <c r="H288" s="468"/>
      <c r="I288" s="1">
        <v>4</v>
      </c>
      <c r="J288" s="48"/>
      <c r="K288" s="112"/>
      <c r="L288" s="31"/>
      <c r="M288" s="610">
        <v>4</v>
      </c>
      <c r="N288" s="611"/>
      <c r="O288" s="620"/>
      <c r="P288" s="478"/>
      <c r="Q288" s="479"/>
      <c r="R288" s="528"/>
      <c r="S288" s="612">
        <v>4</v>
      </c>
      <c r="T288" s="613"/>
      <c r="U288" s="36"/>
      <c r="V288" s="19"/>
      <c r="W288" s="637">
        <v>16</v>
      </c>
      <c r="X288" s="752"/>
      <c r="Y288" s="716"/>
      <c r="Z288" s="845"/>
      <c r="AA288" s="846"/>
      <c r="AB288" s="125"/>
      <c r="AC288" s="272"/>
    </row>
    <row r="289" spans="1:29" ht="20.25" hidden="1" customHeight="1">
      <c r="A289" s="267"/>
      <c r="B289" s="33">
        <f>IF(F284=2,1,0)</f>
        <v>0</v>
      </c>
      <c r="C289" s="138"/>
      <c r="D289" s="252" t="s">
        <v>16</v>
      </c>
      <c r="E289" s="466"/>
      <c r="F289" s="478"/>
      <c r="G289" s="479"/>
      <c r="H289" s="469"/>
      <c r="I289" s="137"/>
      <c r="J289" s="265" t="s">
        <v>17</v>
      </c>
      <c r="K289" s="113">
        <f>IF(G284=4,1,0)</f>
        <v>1</v>
      </c>
      <c r="L289" s="31">
        <f>IF(P284=1,1,0)</f>
        <v>0</v>
      </c>
      <c r="M289" s="170"/>
      <c r="N289" s="263" t="s">
        <v>29</v>
      </c>
      <c r="O289" s="621"/>
      <c r="P289" s="478"/>
      <c r="Q289" s="479"/>
      <c r="R289" s="529"/>
      <c r="S289" s="176"/>
      <c r="T289" s="264" t="s">
        <v>52</v>
      </c>
      <c r="U289" s="36">
        <f>IF(Q284=1,1,0)</f>
        <v>0</v>
      </c>
      <c r="V289" s="19"/>
      <c r="W289" s="535"/>
      <c r="X289" s="837"/>
      <c r="Y289" s="716"/>
      <c r="Z289" s="845"/>
      <c r="AA289" s="846"/>
      <c r="AB289" s="125"/>
      <c r="AC289" s="272"/>
    </row>
    <row r="290" spans="1:29" ht="35.1" hidden="1" customHeight="1">
      <c r="A290" s="267"/>
      <c r="B290" s="33"/>
      <c r="C290" s="825"/>
      <c r="D290" s="484"/>
      <c r="E290" s="484"/>
      <c r="F290" s="440">
        <v>2</v>
      </c>
      <c r="G290" s="440">
        <v>2</v>
      </c>
      <c r="H290" s="823"/>
      <c r="I290" s="823"/>
      <c r="J290" s="824"/>
      <c r="K290" s="112"/>
      <c r="L290" s="31"/>
      <c r="M290" s="797"/>
      <c r="N290" s="798"/>
      <c r="O290" s="798"/>
      <c r="P290" s="440">
        <v>1</v>
      </c>
      <c r="Q290" s="440">
        <v>1</v>
      </c>
      <c r="R290" s="614"/>
      <c r="S290" s="614"/>
      <c r="T290" s="615"/>
      <c r="U290" s="36"/>
      <c r="V290" s="19"/>
      <c r="W290" s="536"/>
      <c r="X290" s="837"/>
      <c r="Y290" s="716"/>
      <c r="Z290" s="845"/>
      <c r="AA290" s="846"/>
      <c r="AB290" s="125"/>
      <c r="AC290" s="272"/>
    </row>
    <row r="291" spans="1:29" ht="20.25" hidden="1" customHeight="1">
      <c r="A291" s="267"/>
      <c r="B291" s="33"/>
      <c r="C291" s="47">
        <v>1</v>
      </c>
      <c r="D291" s="4"/>
      <c r="E291" s="527" t="s">
        <v>51</v>
      </c>
      <c r="F291" s="478"/>
      <c r="G291" s="479"/>
      <c r="H291" s="467" t="s">
        <v>51</v>
      </c>
      <c r="I291" s="1">
        <v>1</v>
      </c>
      <c r="J291" s="48"/>
      <c r="K291" s="112"/>
      <c r="L291" s="31"/>
      <c r="M291" s="610">
        <v>1</v>
      </c>
      <c r="N291" s="618" t="s">
        <v>11</v>
      </c>
      <c r="O291" s="619" t="s">
        <v>51</v>
      </c>
      <c r="P291" s="478"/>
      <c r="Q291" s="479"/>
      <c r="R291" s="527" t="s">
        <v>51</v>
      </c>
      <c r="S291" s="612">
        <v>1</v>
      </c>
      <c r="T291" s="609" t="s">
        <v>11</v>
      </c>
      <c r="U291" s="36"/>
      <c r="V291" s="19"/>
      <c r="W291" s="517">
        <v>17</v>
      </c>
      <c r="X291" s="838"/>
      <c r="Y291" s="716"/>
      <c r="Z291" s="845"/>
      <c r="AA291" s="846"/>
      <c r="AB291" s="125"/>
      <c r="AC291" s="272"/>
    </row>
    <row r="292" spans="1:29" ht="20.25" hidden="1" customHeight="1">
      <c r="A292" s="267"/>
      <c r="B292" s="33"/>
      <c r="C292" s="47">
        <v>2</v>
      </c>
      <c r="D292" s="4"/>
      <c r="E292" s="528"/>
      <c r="F292" s="478"/>
      <c r="G292" s="479"/>
      <c r="H292" s="468"/>
      <c r="I292" s="1">
        <v>2</v>
      </c>
      <c r="J292" s="48"/>
      <c r="K292" s="112"/>
      <c r="L292" s="31"/>
      <c r="M292" s="610">
        <v>2</v>
      </c>
      <c r="N292" s="618"/>
      <c r="O292" s="620"/>
      <c r="P292" s="478"/>
      <c r="Q292" s="479"/>
      <c r="R292" s="528"/>
      <c r="S292" s="612">
        <v>2</v>
      </c>
      <c r="T292" s="609"/>
      <c r="U292" s="36"/>
      <c r="V292" s="19"/>
      <c r="W292" s="741"/>
      <c r="X292" s="839"/>
      <c r="Y292" s="716"/>
      <c r="Z292" s="845"/>
      <c r="AA292" s="846"/>
      <c r="AB292" s="125"/>
      <c r="AC292" s="272"/>
    </row>
    <row r="293" spans="1:29" ht="20.25" hidden="1" customHeight="1">
      <c r="A293" s="267"/>
      <c r="B293" s="33"/>
      <c r="C293" s="47">
        <v>3</v>
      </c>
      <c r="D293" s="4"/>
      <c r="E293" s="528"/>
      <c r="F293" s="478"/>
      <c r="G293" s="479"/>
      <c r="H293" s="468"/>
      <c r="I293" s="1">
        <v>3</v>
      </c>
      <c r="J293" s="48"/>
      <c r="K293" s="112"/>
      <c r="L293" s="31"/>
      <c r="M293" s="610">
        <v>2</v>
      </c>
      <c r="N293" s="611" t="s">
        <v>12</v>
      </c>
      <c r="O293" s="620"/>
      <c r="P293" s="478"/>
      <c r="Q293" s="479"/>
      <c r="R293" s="528"/>
      <c r="S293" s="612">
        <v>2</v>
      </c>
      <c r="T293" s="613" t="s">
        <v>12</v>
      </c>
      <c r="U293" s="36"/>
      <c r="V293" s="19"/>
      <c r="W293" s="741"/>
      <c r="X293" s="839"/>
      <c r="Y293" s="716"/>
      <c r="Z293" s="845"/>
      <c r="AA293" s="846"/>
      <c r="AB293" s="125"/>
      <c r="AC293" s="272"/>
    </row>
    <row r="294" spans="1:29" ht="20.25" hidden="1" customHeight="1">
      <c r="A294" s="267"/>
      <c r="B294" s="33"/>
      <c r="C294" s="47">
        <v>4</v>
      </c>
      <c r="D294" s="4"/>
      <c r="E294" s="528"/>
      <c r="F294" s="478"/>
      <c r="G294" s="479"/>
      <c r="H294" s="468"/>
      <c r="I294" s="1">
        <v>4</v>
      </c>
      <c r="J294" s="48"/>
      <c r="K294" s="112"/>
      <c r="L294" s="31"/>
      <c r="M294" s="610">
        <v>4</v>
      </c>
      <c r="N294" s="611"/>
      <c r="O294" s="620"/>
      <c r="P294" s="478"/>
      <c r="Q294" s="479"/>
      <c r="R294" s="528"/>
      <c r="S294" s="612">
        <v>4</v>
      </c>
      <c r="T294" s="613"/>
      <c r="U294" s="36"/>
      <c r="V294" s="19"/>
      <c r="W294" s="518"/>
      <c r="X294" s="840"/>
      <c r="Y294" s="716"/>
      <c r="Z294" s="845"/>
      <c r="AA294" s="846"/>
      <c r="AB294" s="125"/>
      <c r="AC294" s="272"/>
    </row>
    <row r="295" spans="1:29" ht="15" hidden="1" customHeight="1">
      <c r="A295" s="267"/>
      <c r="B295" s="33">
        <f>IF(F290=3,1,0)</f>
        <v>0</v>
      </c>
      <c r="C295" s="138"/>
      <c r="D295" s="252" t="s">
        <v>18</v>
      </c>
      <c r="E295" s="529"/>
      <c r="F295" s="478"/>
      <c r="G295" s="479"/>
      <c r="H295" s="469"/>
      <c r="I295" s="137"/>
      <c r="J295" s="265" t="s">
        <v>28</v>
      </c>
      <c r="K295" s="113">
        <f>IF(G290=1,1,0)</f>
        <v>0</v>
      </c>
      <c r="L295" s="31">
        <f>IF(P290=2,1,0)</f>
        <v>0</v>
      </c>
      <c r="M295" s="170"/>
      <c r="N295" s="263" t="s">
        <v>18</v>
      </c>
      <c r="O295" s="621"/>
      <c r="P295" s="478"/>
      <c r="Q295" s="479"/>
      <c r="R295" s="529"/>
      <c r="S295" s="176"/>
      <c r="T295" s="264" t="s">
        <v>19</v>
      </c>
      <c r="U295" s="36">
        <f>IF(Q290=1,1,0)</f>
        <v>1</v>
      </c>
      <c r="V295" s="19"/>
      <c r="W295" s="535">
        <v>18</v>
      </c>
      <c r="X295" s="837"/>
      <c r="Y295" s="716"/>
      <c r="Z295" s="845"/>
      <c r="AA295" s="846"/>
      <c r="AB295" s="125"/>
      <c r="AC295" s="272"/>
    </row>
    <row r="296" spans="1:29" ht="35.1" hidden="1" customHeight="1">
      <c r="A296" s="267"/>
      <c r="B296" s="33"/>
      <c r="C296" s="825"/>
      <c r="D296" s="484"/>
      <c r="E296" s="484"/>
      <c r="F296" s="440">
        <v>3</v>
      </c>
      <c r="G296" s="440">
        <v>4</v>
      </c>
      <c r="H296" s="823"/>
      <c r="I296" s="823"/>
      <c r="J296" s="824"/>
      <c r="K296" s="112"/>
      <c r="L296" s="31"/>
      <c r="M296" s="797"/>
      <c r="N296" s="798"/>
      <c r="O296" s="798"/>
      <c r="P296" s="440">
        <v>3</v>
      </c>
      <c r="Q296" s="440">
        <v>1</v>
      </c>
      <c r="R296" s="614"/>
      <c r="S296" s="614"/>
      <c r="T296" s="615"/>
      <c r="U296" s="36"/>
      <c r="V296" s="19"/>
      <c r="W296" s="536"/>
      <c r="X296" s="753"/>
      <c r="Y296" s="716"/>
      <c r="Z296" s="845"/>
      <c r="AA296" s="846"/>
      <c r="AB296" s="125"/>
      <c r="AC296" s="272"/>
    </row>
    <row r="297" spans="1:29" ht="20.25" hidden="1" customHeight="1">
      <c r="A297" s="267"/>
      <c r="B297" s="33"/>
      <c r="C297" s="47">
        <v>1</v>
      </c>
      <c r="D297" s="4"/>
      <c r="E297" s="464" t="s">
        <v>51</v>
      </c>
      <c r="F297" s="478"/>
      <c r="G297" s="479"/>
      <c r="H297" s="467" t="s">
        <v>51</v>
      </c>
      <c r="I297" s="1">
        <v>1</v>
      </c>
      <c r="J297" s="48"/>
      <c r="K297" s="112"/>
      <c r="L297" s="31"/>
      <c r="M297" s="610">
        <v>1</v>
      </c>
      <c r="N297" s="618" t="s">
        <v>11</v>
      </c>
      <c r="O297" s="619" t="s">
        <v>51</v>
      </c>
      <c r="P297" s="478"/>
      <c r="Q297" s="479"/>
      <c r="R297" s="527" t="s">
        <v>51</v>
      </c>
      <c r="S297" s="612">
        <v>1</v>
      </c>
      <c r="T297" s="609" t="s">
        <v>11</v>
      </c>
      <c r="U297" s="36"/>
      <c r="V297" s="19"/>
      <c r="W297" s="741">
        <v>19</v>
      </c>
      <c r="X297" s="839"/>
      <c r="Y297" s="716"/>
      <c r="Z297" s="845"/>
      <c r="AA297" s="846"/>
      <c r="AB297" s="125"/>
      <c r="AC297" s="272"/>
    </row>
    <row r="298" spans="1:29" ht="20.25" hidden="1" customHeight="1">
      <c r="A298" s="267"/>
      <c r="B298" s="33"/>
      <c r="C298" s="47">
        <v>2</v>
      </c>
      <c r="D298" s="4"/>
      <c r="E298" s="465"/>
      <c r="F298" s="478"/>
      <c r="G298" s="479"/>
      <c r="H298" s="468"/>
      <c r="I298" s="1">
        <v>2</v>
      </c>
      <c r="J298" s="48"/>
      <c r="K298" s="112"/>
      <c r="L298" s="31"/>
      <c r="M298" s="610">
        <v>2</v>
      </c>
      <c r="N298" s="618"/>
      <c r="O298" s="620"/>
      <c r="P298" s="478"/>
      <c r="Q298" s="479"/>
      <c r="R298" s="528"/>
      <c r="S298" s="612">
        <v>2</v>
      </c>
      <c r="T298" s="609"/>
      <c r="U298" s="36"/>
      <c r="V298" s="19"/>
      <c r="W298" s="741"/>
      <c r="X298" s="839"/>
      <c r="Y298" s="716"/>
      <c r="Z298" s="845"/>
      <c r="AA298" s="846"/>
      <c r="AB298" s="125"/>
      <c r="AC298" s="272"/>
    </row>
    <row r="299" spans="1:29" ht="20.25" hidden="1" customHeight="1">
      <c r="A299" s="267"/>
      <c r="B299" s="33"/>
      <c r="C299" s="47">
        <v>3</v>
      </c>
      <c r="D299" s="4"/>
      <c r="E299" s="465"/>
      <c r="F299" s="478"/>
      <c r="G299" s="479"/>
      <c r="H299" s="468"/>
      <c r="I299" s="1">
        <v>3</v>
      </c>
      <c r="J299" s="48"/>
      <c r="K299" s="112"/>
      <c r="L299" s="31"/>
      <c r="M299" s="610">
        <v>2</v>
      </c>
      <c r="N299" s="611" t="s">
        <v>12</v>
      </c>
      <c r="O299" s="620"/>
      <c r="P299" s="478"/>
      <c r="Q299" s="479"/>
      <c r="R299" s="528"/>
      <c r="S299" s="612">
        <v>2</v>
      </c>
      <c r="T299" s="613" t="s">
        <v>12</v>
      </c>
      <c r="U299" s="36"/>
      <c r="V299" s="19"/>
      <c r="W299" s="518"/>
      <c r="X299" s="840"/>
      <c r="Y299" s="716"/>
      <c r="Z299" s="845"/>
      <c r="AA299" s="846"/>
      <c r="AB299" s="125"/>
      <c r="AC299" s="272"/>
    </row>
    <row r="300" spans="1:29" ht="20.25" hidden="1" customHeight="1">
      <c r="A300" s="267"/>
      <c r="B300" s="33">
        <f>IF(F296=2,1,0)</f>
        <v>0</v>
      </c>
      <c r="C300" s="47">
        <v>4</v>
      </c>
      <c r="D300" s="4"/>
      <c r="E300" s="465"/>
      <c r="F300" s="478"/>
      <c r="G300" s="479"/>
      <c r="H300" s="468"/>
      <c r="I300" s="1">
        <v>4</v>
      </c>
      <c r="J300" s="48"/>
      <c r="K300" s="113">
        <f>IF(G296=4,1,0)</f>
        <v>1</v>
      </c>
      <c r="L300" s="31">
        <f>IF(P296=1,1,0)</f>
        <v>0</v>
      </c>
      <c r="M300" s="610">
        <v>4</v>
      </c>
      <c r="N300" s="611"/>
      <c r="O300" s="620"/>
      <c r="P300" s="478"/>
      <c r="Q300" s="479"/>
      <c r="R300" s="528"/>
      <c r="S300" s="612">
        <v>4</v>
      </c>
      <c r="T300" s="613"/>
      <c r="U300" s="36">
        <f>IF(Q296=2,1,0)</f>
        <v>0</v>
      </c>
      <c r="V300" s="19"/>
      <c r="W300" s="637">
        <v>20</v>
      </c>
      <c r="X300" s="752"/>
      <c r="Y300" s="716"/>
      <c r="Z300" s="845"/>
      <c r="AA300" s="846"/>
      <c r="AB300" s="125"/>
      <c r="AC300" s="272"/>
    </row>
    <row r="301" spans="1:29" ht="20.25" hidden="1" customHeight="1">
      <c r="A301" s="267"/>
      <c r="B301" s="33"/>
      <c r="C301" s="139"/>
      <c r="D301" s="26"/>
      <c r="E301" s="466"/>
      <c r="F301" s="478"/>
      <c r="G301" s="479"/>
      <c r="H301" s="469"/>
      <c r="I301" s="140"/>
      <c r="J301" s="49"/>
      <c r="K301" s="112"/>
      <c r="L301" s="31"/>
      <c r="M301" s="27"/>
      <c r="N301" s="171"/>
      <c r="O301" s="620"/>
      <c r="P301" s="635"/>
      <c r="Q301" s="636"/>
      <c r="R301" s="528"/>
      <c r="S301" s="177"/>
      <c r="T301" s="178"/>
      <c r="U301" s="36"/>
      <c r="V301" s="19"/>
      <c r="W301" s="535"/>
      <c r="X301" s="837"/>
      <c r="Y301" s="716"/>
      <c r="Z301" s="845"/>
      <c r="AA301" s="846"/>
      <c r="AB301" s="125"/>
      <c r="AC301" s="272"/>
    </row>
    <row r="302" spans="1:29" ht="20.100000000000001" hidden="1" customHeight="1" thickBot="1">
      <c r="A302" s="267"/>
      <c r="B302" s="33"/>
      <c r="C302" s="50"/>
      <c r="D302" s="572" t="s">
        <v>55</v>
      </c>
      <c r="E302" s="572"/>
      <c r="F302" s="572"/>
      <c r="G302" s="572"/>
      <c r="H302" s="572"/>
      <c r="I302" s="572"/>
      <c r="J302" s="643"/>
      <c r="K302" s="112"/>
      <c r="L302" s="32"/>
      <c r="M302" s="169"/>
      <c r="N302" s="644" t="s">
        <v>55</v>
      </c>
      <c r="O302" s="644"/>
      <c r="P302" s="644"/>
      <c r="Q302" s="644"/>
      <c r="R302" s="644"/>
      <c r="S302" s="644"/>
      <c r="T302" s="645"/>
      <c r="U302" s="36"/>
      <c r="V302" s="19"/>
      <c r="W302" s="774"/>
      <c r="X302" s="841"/>
      <c r="Y302" s="717"/>
      <c r="Z302" s="847"/>
      <c r="AA302" s="848"/>
      <c r="AB302" s="125"/>
      <c r="AC302" s="272"/>
    </row>
    <row r="303" spans="1:29" ht="22.5" hidden="1" customHeight="1" thickBot="1">
      <c r="A303" s="267"/>
      <c r="B303" s="34"/>
      <c r="C303" s="15"/>
      <c r="D303" s="808"/>
      <c r="E303" s="808"/>
      <c r="F303" s="809"/>
      <c r="G303" s="809"/>
      <c r="H303" s="16"/>
      <c r="I303" s="15"/>
      <c r="J303" s="15"/>
      <c r="K303" s="17"/>
      <c r="L303" s="44"/>
      <c r="M303" s="44"/>
      <c r="N303" s="811"/>
      <c r="O303" s="811"/>
      <c r="P303" s="812"/>
      <c r="Q303" s="812"/>
      <c r="R303" s="180"/>
      <c r="S303" s="16"/>
      <c r="T303" s="16"/>
      <c r="U303" s="18"/>
      <c r="V303" s="20"/>
      <c r="W303" s="15"/>
      <c r="X303" s="15"/>
      <c r="Y303" s="15"/>
      <c r="Z303" s="15"/>
      <c r="AA303" s="15"/>
      <c r="AB303" s="126"/>
      <c r="AC303" s="272"/>
    </row>
    <row r="304" spans="1:29" hidden="1">
      <c r="A304" s="267"/>
      <c r="B304" s="38"/>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272"/>
    </row>
    <row r="305" spans="1:29" ht="15" hidden="1" thickBot="1">
      <c r="A305" s="267"/>
      <c r="B305" s="38"/>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272"/>
    </row>
    <row r="306" spans="1:29" ht="26.25" hidden="1" customHeight="1">
      <c r="A306" s="267"/>
      <c r="B306" s="91"/>
      <c r="C306" s="92"/>
      <c r="D306" s="802" t="s">
        <v>34</v>
      </c>
      <c r="E306" s="802"/>
      <c r="F306" s="802"/>
      <c r="G306" s="802"/>
      <c r="H306" s="119"/>
      <c r="I306" s="745">
        <v>9</v>
      </c>
      <c r="J306" s="745"/>
      <c r="K306" s="93"/>
      <c r="L306" s="94"/>
      <c r="M306" s="805" t="s">
        <v>34</v>
      </c>
      <c r="N306" s="805"/>
      <c r="O306" s="805"/>
      <c r="P306" s="805"/>
      <c r="Q306" s="805"/>
      <c r="R306" s="745">
        <v>9</v>
      </c>
      <c r="S306" s="745"/>
      <c r="T306" s="745"/>
      <c r="U306" s="95"/>
      <c r="V306" s="94"/>
      <c r="W306" s="807" t="s">
        <v>34</v>
      </c>
      <c r="X306" s="807"/>
      <c r="Y306" s="96"/>
      <c r="Z306" s="96"/>
      <c r="AA306" s="758">
        <v>9</v>
      </c>
      <c r="AB306" s="121"/>
      <c r="AC306" s="272"/>
    </row>
    <row r="307" spans="1:29" ht="7.5" hidden="1" customHeight="1" thickBot="1">
      <c r="A307" s="267"/>
      <c r="B307" s="67"/>
      <c r="C307" s="12"/>
      <c r="D307" s="803"/>
      <c r="E307" s="803"/>
      <c r="F307" s="803"/>
      <c r="G307" s="803"/>
      <c r="H307" s="120"/>
      <c r="I307" s="804"/>
      <c r="J307" s="804"/>
      <c r="K307" s="30"/>
      <c r="L307" s="39"/>
      <c r="M307" s="806"/>
      <c r="N307" s="806"/>
      <c r="O307" s="806"/>
      <c r="P307" s="806"/>
      <c r="Q307" s="806"/>
      <c r="R307" s="747"/>
      <c r="S307" s="747"/>
      <c r="T307" s="747"/>
      <c r="U307" s="41"/>
      <c r="V307" s="39"/>
      <c r="W307" s="493"/>
      <c r="X307" s="493"/>
      <c r="Y307" s="62"/>
      <c r="Z307" s="62"/>
      <c r="AA307" s="759"/>
      <c r="AB307" s="68"/>
      <c r="AC307" s="272"/>
    </row>
    <row r="308" spans="1:29" ht="15" hidden="1" customHeight="1">
      <c r="A308" s="267"/>
      <c r="B308" s="67"/>
      <c r="C308" s="550" t="s">
        <v>0</v>
      </c>
      <c r="D308" s="551"/>
      <c r="E308" s="46"/>
      <c r="F308" s="46"/>
      <c r="G308" s="46"/>
      <c r="H308" s="46"/>
      <c r="I308" s="46"/>
      <c r="J308" s="142" t="s">
        <v>26</v>
      </c>
      <c r="K308" s="22"/>
      <c r="L308" s="40"/>
      <c r="M308" s="514" t="s">
        <v>32</v>
      </c>
      <c r="N308" s="515"/>
      <c r="O308" s="515"/>
      <c r="P308" s="145"/>
      <c r="Q308" s="145"/>
      <c r="R308" s="515" t="s">
        <v>33</v>
      </c>
      <c r="S308" s="515"/>
      <c r="T308" s="516"/>
      <c r="U308" s="25"/>
      <c r="V308" s="79"/>
      <c r="W308" s="446" t="s">
        <v>5</v>
      </c>
      <c r="X308" s="447"/>
      <c r="Y308" s="87"/>
      <c r="Z308" s="432" t="s">
        <v>43</v>
      </c>
      <c r="AA308" s="433"/>
      <c r="AB308" s="101"/>
      <c r="AC308" s="272"/>
    </row>
    <row r="309" spans="1:29" ht="39.950000000000003" hidden="1" customHeight="1">
      <c r="A309" s="267"/>
      <c r="B309" s="67"/>
      <c r="C309" s="825" t="s">
        <v>54</v>
      </c>
      <c r="D309" s="484"/>
      <c r="E309" s="484"/>
      <c r="F309" s="440">
        <v>2</v>
      </c>
      <c r="G309" s="440">
        <v>2</v>
      </c>
      <c r="H309" s="826"/>
      <c r="I309" s="823"/>
      <c r="J309" s="824"/>
      <c r="K309" s="23"/>
      <c r="L309" s="11"/>
      <c r="M309" s="483" t="s">
        <v>54</v>
      </c>
      <c r="N309" s="484"/>
      <c r="O309" s="842"/>
      <c r="P309" s="650">
        <v>2</v>
      </c>
      <c r="Q309" s="650">
        <v>2</v>
      </c>
      <c r="R309" s="826"/>
      <c r="S309" s="823"/>
      <c r="T309" s="827"/>
      <c r="U309" s="23"/>
      <c r="V309" s="9"/>
      <c r="W309" s="448"/>
      <c r="X309" s="449"/>
      <c r="Y309" s="85"/>
      <c r="Z309" s="434"/>
      <c r="AA309" s="435"/>
      <c r="AB309" s="101"/>
      <c r="AC309" s="272"/>
    </row>
    <row r="310" spans="1:29" ht="15" hidden="1" customHeight="1">
      <c r="A310" s="267"/>
      <c r="B310" s="69"/>
      <c r="C310" s="47">
        <v>1</v>
      </c>
      <c r="D310" s="141" t="s">
        <v>50</v>
      </c>
      <c r="E310" s="464" t="s">
        <v>51</v>
      </c>
      <c r="F310" s="440"/>
      <c r="G310" s="440"/>
      <c r="H310" s="467" t="s">
        <v>51</v>
      </c>
      <c r="I310" s="1">
        <v>1</v>
      </c>
      <c r="J310" s="48"/>
      <c r="K310" s="23"/>
      <c r="L310" s="11"/>
      <c r="M310" s="458">
        <v>1</v>
      </c>
      <c r="N310" s="654" t="s">
        <v>11</v>
      </c>
      <c r="O310" s="464" t="s">
        <v>51</v>
      </c>
      <c r="P310" s="651"/>
      <c r="Q310" s="651"/>
      <c r="R310" s="467" t="s">
        <v>51</v>
      </c>
      <c r="S310" s="653">
        <v>1</v>
      </c>
      <c r="T310" s="471" t="s">
        <v>11</v>
      </c>
      <c r="U310" s="23"/>
      <c r="V310" s="9"/>
      <c r="W310" s="448"/>
      <c r="X310" s="449"/>
      <c r="Y310" s="85"/>
      <c r="Z310" s="434"/>
      <c r="AA310" s="435"/>
      <c r="AB310" s="101"/>
      <c r="AC310" s="272"/>
    </row>
    <row r="311" spans="1:29" ht="15" hidden="1" customHeight="1">
      <c r="A311" s="267"/>
      <c r="B311" s="69"/>
      <c r="C311" s="47">
        <v>2</v>
      </c>
      <c r="D311" s="141" t="s">
        <v>49</v>
      </c>
      <c r="E311" s="465"/>
      <c r="F311" s="440"/>
      <c r="G311" s="440"/>
      <c r="H311" s="468"/>
      <c r="I311" s="1">
        <v>2</v>
      </c>
      <c r="J311" s="48"/>
      <c r="K311" s="23"/>
      <c r="L311" s="11"/>
      <c r="M311" s="458"/>
      <c r="N311" s="654"/>
      <c r="O311" s="465"/>
      <c r="P311" s="651"/>
      <c r="Q311" s="651"/>
      <c r="R311" s="468"/>
      <c r="S311" s="653"/>
      <c r="T311" s="471"/>
      <c r="U311" s="23"/>
      <c r="V311" s="9"/>
      <c r="W311" s="450"/>
      <c r="X311" s="451"/>
      <c r="Y311" s="86"/>
      <c r="Z311" s="436"/>
      <c r="AA311" s="437"/>
      <c r="AB311" s="101"/>
      <c r="AC311" s="272"/>
    </row>
    <row r="312" spans="1:29" ht="15" hidden="1" customHeight="1">
      <c r="A312" s="267"/>
      <c r="B312" s="69"/>
      <c r="C312" s="47">
        <v>3</v>
      </c>
      <c r="D312" s="141" t="s">
        <v>49</v>
      </c>
      <c r="E312" s="465"/>
      <c r="F312" s="440"/>
      <c r="G312" s="440"/>
      <c r="H312" s="468"/>
      <c r="I312" s="1">
        <v>3</v>
      </c>
      <c r="J312" s="48"/>
      <c r="K312" s="23"/>
      <c r="L312" s="11"/>
      <c r="M312" s="458">
        <v>2</v>
      </c>
      <c r="N312" s="669" t="s">
        <v>12</v>
      </c>
      <c r="O312" s="465"/>
      <c r="P312" s="651"/>
      <c r="Q312" s="651"/>
      <c r="R312" s="468"/>
      <c r="S312" s="653">
        <v>3</v>
      </c>
      <c r="T312" s="461" t="s">
        <v>12</v>
      </c>
      <c r="U312" s="23"/>
      <c r="V312" s="9"/>
      <c r="W312" s="452">
        <v>1</v>
      </c>
      <c r="X312" s="771"/>
      <c r="Y312" s="585">
        <v>91</v>
      </c>
      <c r="Z312" s="849">
        <f>VLOOKUP(Y312,R733:T742,3,TRUE)</f>
        <v>2</v>
      </c>
      <c r="AA312" s="846"/>
      <c r="AB312" s="102"/>
      <c r="AC312" s="272"/>
    </row>
    <row r="313" spans="1:29" ht="15" hidden="1" customHeight="1">
      <c r="A313" s="267"/>
      <c r="B313" s="69"/>
      <c r="C313" s="47">
        <v>4</v>
      </c>
      <c r="D313" s="141" t="s">
        <v>49</v>
      </c>
      <c r="E313" s="465"/>
      <c r="F313" s="440"/>
      <c r="G313" s="440"/>
      <c r="H313" s="468"/>
      <c r="I313" s="1">
        <v>4</v>
      </c>
      <c r="J313" s="48"/>
      <c r="K313" s="23"/>
      <c r="L313" s="11"/>
      <c r="M313" s="458"/>
      <c r="N313" s="669"/>
      <c r="O313" s="465"/>
      <c r="P313" s="651"/>
      <c r="Q313" s="651"/>
      <c r="R313" s="468"/>
      <c r="S313" s="653"/>
      <c r="T313" s="461"/>
      <c r="U313" s="23"/>
      <c r="V313" s="9"/>
      <c r="W313" s="453"/>
      <c r="X313" s="541"/>
      <c r="Y313" s="586"/>
      <c r="Z313" s="849"/>
      <c r="AA313" s="846"/>
      <c r="AB313" s="102"/>
      <c r="AC313" s="272"/>
    </row>
    <row r="314" spans="1:29" ht="15" hidden="1" customHeight="1">
      <c r="A314" s="267"/>
      <c r="B314" s="69">
        <f>IF(F309=3,1,0)</f>
        <v>0</v>
      </c>
      <c r="C314" s="604" t="s">
        <v>1</v>
      </c>
      <c r="D314" s="593"/>
      <c r="E314" s="466"/>
      <c r="F314" s="440"/>
      <c r="G314" s="440"/>
      <c r="H314" s="469"/>
      <c r="I314" s="137"/>
      <c r="J314" s="265" t="s">
        <v>2</v>
      </c>
      <c r="K314" s="23">
        <f>IF(G309=2,1,0)</f>
        <v>1</v>
      </c>
      <c r="L314" s="11">
        <f>IF(P309=2,1,0)</f>
        <v>1</v>
      </c>
      <c r="M314" s="143"/>
      <c r="N314" s="263" t="s">
        <v>31</v>
      </c>
      <c r="O314" s="466"/>
      <c r="P314" s="652"/>
      <c r="Q314" s="652"/>
      <c r="R314" s="469"/>
      <c r="S314" s="137"/>
      <c r="T314" s="264" t="s">
        <v>20</v>
      </c>
      <c r="U314" s="23">
        <f>IF(Q309=2,1,0)</f>
        <v>1</v>
      </c>
      <c r="V314" s="9"/>
      <c r="W314" s="454"/>
      <c r="X314" s="542"/>
      <c r="Y314" s="586"/>
      <c r="Z314" s="849"/>
      <c r="AA314" s="846"/>
      <c r="AB314" s="102"/>
      <c r="AC314" s="272"/>
    </row>
    <row r="315" spans="1:29" ht="39.950000000000003" hidden="1" customHeight="1">
      <c r="A315" s="267"/>
      <c r="B315" s="69"/>
      <c r="C315" s="825"/>
      <c r="D315" s="484"/>
      <c r="E315" s="484"/>
      <c r="F315" s="440">
        <v>1</v>
      </c>
      <c r="G315" s="440">
        <v>3</v>
      </c>
      <c r="H315" s="823"/>
      <c r="I315" s="823"/>
      <c r="J315" s="824"/>
      <c r="K315" s="23"/>
      <c r="L315" s="11"/>
      <c r="M315" s="483"/>
      <c r="N315" s="484"/>
      <c r="O315" s="842"/>
      <c r="P315" s="650">
        <v>3</v>
      </c>
      <c r="Q315" s="650">
        <v>2</v>
      </c>
      <c r="R315" s="826"/>
      <c r="S315" s="823"/>
      <c r="T315" s="827"/>
      <c r="U315" s="23"/>
      <c r="V315" s="9"/>
      <c r="W315" s="13">
        <v>2</v>
      </c>
      <c r="X315" s="80"/>
      <c r="Y315" s="586"/>
      <c r="Z315" s="849"/>
      <c r="AA315" s="846"/>
      <c r="AB315" s="102"/>
      <c r="AC315" s="272"/>
    </row>
    <row r="316" spans="1:29" ht="15" hidden="1" customHeight="1">
      <c r="A316" s="267"/>
      <c r="B316" s="69"/>
      <c r="C316" s="47">
        <v>1</v>
      </c>
      <c r="D316" s="4" t="s">
        <v>49</v>
      </c>
      <c r="E316" s="464" t="s">
        <v>51</v>
      </c>
      <c r="F316" s="478"/>
      <c r="G316" s="479"/>
      <c r="H316" s="467" t="s">
        <v>51</v>
      </c>
      <c r="I316" s="1">
        <v>1</v>
      </c>
      <c r="J316" s="48"/>
      <c r="K316" s="23"/>
      <c r="L316" s="11"/>
      <c r="M316" s="257">
        <v>1</v>
      </c>
      <c r="N316" s="654" t="s">
        <v>11</v>
      </c>
      <c r="O316" s="464" t="s">
        <v>51</v>
      </c>
      <c r="P316" s="651"/>
      <c r="Q316" s="651"/>
      <c r="R316" s="467" t="s">
        <v>51</v>
      </c>
      <c r="S316" s="258">
        <v>1</v>
      </c>
      <c r="T316" s="471" t="s">
        <v>11</v>
      </c>
      <c r="U316" s="23"/>
      <c r="V316" s="9"/>
      <c r="W316" s="452">
        <v>3</v>
      </c>
      <c r="X316" s="771"/>
      <c r="Y316" s="586"/>
      <c r="Z316" s="849"/>
      <c r="AA316" s="846"/>
      <c r="AB316" s="102"/>
      <c r="AC316" s="272"/>
    </row>
    <row r="317" spans="1:29" ht="15" hidden="1" customHeight="1">
      <c r="A317" s="267"/>
      <c r="B317" s="69"/>
      <c r="C317" s="47">
        <v>2</v>
      </c>
      <c r="D317" s="4" t="s">
        <v>50</v>
      </c>
      <c r="E317" s="465"/>
      <c r="F317" s="478"/>
      <c r="G317" s="479"/>
      <c r="H317" s="468"/>
      <c r="I317" s="1">
        <v>2</v>
      </c>
      <c r="J317" s="48"/>
      <c r="K317" s="23"/>
      <c r="L317" s="11"/>
      <c r="M317" s="257">
        <v>2</v>
      </c>
      <c r="N317" s="654"/>
      <c r="O317" s="465"/>
      <c r="P317" s="651"/>
      <c r="Q317" s="651"/>
      <c r="R317" s="468"/>
      <c r="S317" s="258">
        <v>2</v>
      </c>
      <c r="T317" s="471"/>
      <c r="U317" s="23"/>
      <c r="V317" s="9"/>
      <c r="W317" s="453"/>
      <c r="X317" s="541"/>
      <c r="Y317" s="586"/>
      <c r="Z317" s="849"/>
      <c r="AA317" s="846"/>
      <c r="AB317" s="102"/>
      <c r="AC317" s="272"/>
    </row>
    <row r="318" spans="1:29" ht="15" hidden="1" customHeight="1">
      <c r="A318" s="267"/>
      <c r="B318" s="69"/>
      <c r="C318" s="47">
        <v>3</v>
      </c>
      <c r="D318" s="4"/>
      <c r="E318" s="465"/>
      <c r="F318" s="478"/>
      <c r="G318" s="479"/>
      <c r="H318" s="468"/>
      <c r="I318" s="1">
        <v>3</v>
      </c>
      <c r="J318" s="48"/>
      <c r="K318" s="23"/>
      <c r="L318" s="11"/>
      <c r="M318" s="458">
        <v>2</v>
      </c>
      <c r="N318" s="669" t="s">
        <v>12</v>
      </c>
      <c r="O318" s="465"/>
      <c r="P318" s="651"/>
      <c r="Q318" s="651"/>
      <c r="R318" s="468"/>
      <c r="S318" s="653">
        <v>2</v>
      </c>
      <c r="T318" s="461" t="s">
        <v>12</v>
      </c>
      <c r="U318" s="23"/>
      <c r="V318" s="9"/>
      <c r="W318" s="453"/>
      <c r="X318" s="541"/>
      <c r="Y318" s="586"/>
      <c r="Z318" s="849"/>
      <c r="AA318" s="846"/>
      <c r="AB318" s="102"/>
      <c r="AC318" s="272"/>
    </row>
    <row r="319" spans="1:29" ht="15" hidden="1" customHeight="1">
      <c r="A319" s="267"/>
      <c r="B319" s="69"/>
      <c r="C319" s="47">
        <v>4</v>
      </c>
      <c r="D319" s="4"/>
      <c r="E319" s="465"/>
      <c r="F319" s="478"/>
      <c r="G319" s="479"/>
      <c r="H319" s="468"/>
      <c r="I319" s="1">
        <v>4</v>
      </c>
      <c r="J319" s="48"/>
      <c r="K319" s="23"/>
      <c r="L319" s="11">
        <f>IF(P315=1,1,0)</f>
        <v>0</v>
      </c>
      <c r="M319" s="458">
        <v>4</v>
      </c>
      <c r="N319" s="669"/>
      <c r="O319" s="465"/>
      <c r="P319" s="651"/>
      <c r="Q319" s="651"/>
      <c r="R319" s="468"/>
      <c r="S319" s="653">
        <v>4</v>
      </c>
      <c r="T319" s="461"/>
      <c r="U319" s="23">
        <f>IF(Q315=2,1,0)</f>
        <v>1</v>
      </c>
      <c r="V319" s="9"/>
      <c r="W319" s="454"/>
      <c r="X319" s="542"/>
      <c r="Y319" s="586"/>
      <c r="Z319" s="849"/>
      <c r="AA319" s="846"/>
      <c r="AB319" s="102"/>
      <c r="AC319" s="272"/>
    </row>
    <row r="320" spans="1:29" ht="15" hidden="1" customHeight="1">
      <c r="A320" s="267"/>
      <c r="B320" s="69">
        <f>IF(F315=1,1,0)</f>
        <v>1</v>
      </c>
      <c r="C320" s="138"/>
      <c r="D320" s="252" t="s">
        <v>27</v>
      </c>
      <c r="E320" s="466"/>
      <c r="F320" s="478"/>
      <c r="G320" s="479"/>
      <c r="H320" s="469"/>
      <c r="I320" s="137"/>
      <c r="J320" s="265" t="s">
        <v>21</v>
      </c>
      <c r="K320" s="23">
        <f>IF(G315=3,1,0)</f>
        <v>1</v>
      </c>
      <c r="L320" s="11"/>
      <c r="M320" s="143"/>
      <c r="N320" s="263" t="s">
        <v>30</v>
      </c>
      <c r="O320" s="466"/>
      <c r="P320" s="652"/>
      <c r="Q320" s="652"/>
      <c r="R320" s="469"/>
      <c r="S320" s="137"/>
      <c r="T320" s="264" t="s">
        <v>53</v>
      </c>
      <c r="U320" s="23"/>
      <c r="V320" s="9"/>
      <c r="W320" s="517">
        <v>4</v>
      </c>
      <c r="X320" s="851"/>
      <c r="Y320" s="586"/>
      <c r="Z320" s="849"/>
      <c r="AA320" s="846"/>
      <c r="AB320" s="102"/>
      <c r="AC320" s="272"/>
    </row>
    <row r="321" spans="1:29" ht="39.950000000000003" hidden="1" customHeight="1">
      <c r="A321" s="267"/>
      <c r="B321" s="69"/>
      <c r="C321" s="825"/>
      <c r="D321" s="484"/>
      <c r="E321" s="484"/>
      <c r="F321" s="440">
        <v>3</v>
      </c>
      <c r="G321" s="440">
        <v>4</v>
      </c>
      <c r="H321" s="823"/>
      <c r="I321" s="823"/>
      <c r="J321" s="824"/>
      <c r="K321" s="23"/>
      <c r="L321" s="11"/>
      <c r="M321" s="483"/>
      <c r="N321" s="484"/>
      <c r="O321" s="842"/>
      <c r="P321" s="650">
        <v>1</v>
      </c>
      <c r="Q321" s="650">
        <v>2</v>
      </c>
      <c r="R321" s="826"/>
      <c r="S321" s="823"/>
      <c r="T321" s="827"/>
      <c r="U321" s="23"/>
      <c r="V321" s="9"/>
      <c r="W321" s="518"/>
      <c r="X321" s="852"/>
      <c r="Y321" s="586"/>
      <c r="Z321" s="849"/>
      <c r="AA321" s="846"/>
      <c r="AB321" s="102"/>
      <c r="AC321" s="272"/>
    </row>
    <row r="322" spans="1:29" ht="15" hidden="1" customHeight="1">
      <c r="A322" s="267"/>
      <c r="B322" s="69"/>
      <c r="C322" s="47">
        <v>1</v>
      </c>
      <c r="D322" s="4"/>
      <c r="E322" s="464" t="s">
        <v>51</v>
      </c>
      <c r="F322" s="478"/>
      <c r="G322" s="479"/>
      <c r="H322" s="467" t="s">
        <v>51</v>
      </c>
      <c r="I322" s="1">
        <v>1</v>
      </c>
      <c r="J322" s="48"/>
      <c r="K322" s="23"/>
      <c r="L322" s="11"/>
      <c r="M322" s="257">
        <v>1</v>
      </c>
      <c r="N322" s="654" t="s">
        <v>11</v>
      </c>
      <c r="O322" s="464" t="s">
        <v>51</v>
      </c>
      <c r="P322" s="651"/>
      <c r="Q322" s="651"/>
      <c r="R322" s="467" t="s">
        <v>51</v>
      </c>
      <c r="S322" s="258">
        <v>1</v>
      </c>
      <c r="T322" s="471" t="s">
        <v>11</v>
      </c>
      <c r="U322" s="23"/>
      <c r="V322" s="9"/>
      <c r="W322" s="452">
        <v>5</v>
      </c>
      <c r="X322" s="771"/>
      <c r="Y322" s="586"/>
      <c r="Z322" s="849"/>
      <c r="AA322" s="846"/>
      <c r="AB322" s="102"/>
      <c r="AC322" s="272"/>
    </row>
    <row r="323" spans="1:29" ht="15" hidden="1" customHeight="1">
      <c r="A323" s="267"/>
      <c r="B323" s="69"/>
      <c r="C323" s="47">
        <v>2</v>
      </c>
      <c r="D323" s="4"/>
      <c r="E323" s="465"/>
      <c r="F323" s="478"/>
      <c r="G323" s="479"/>
      <c r="H323" s="468"/>
      <c r="I323" s="1">
        <v>2</v>
      </c>
      <c r="J323" s="48"/>
      <c r="K323" s="23"/>
      <c r="L323" s="11"/>
      <c r="M323" s="257">
        <v>2</v>
      </c>
      <c r="N323" s="654"/>
      <c r="O323" s="465"/>
      <c r="P323" s="651"/>
      <c r="Q323" s="651"/>
      <c r="R323" s="468"/>
      <c r="S323" s="258">
        <v>2</v>
      </c>
      <c r="T323" s="471"/>
      <c r="U323" s="23"/>
      <c r="V323" s="9"/>
      <c r="W323" s="453"/>
      <c r="X323" s="541"/>
      <c r="Y323" s="586"/>
      <c r="Z323" s="849"/>
      <c r="AA323" s="846"/>
      <c r="AB323" s="102"/>
      <c r="AC323" s="272"/>
    </row>
    <row r="324" spans="1:29" ht="15" hidden="1" customHeight="1">
      <c r="A324" s="267"/>
      <c r="B324" s="69"/>
      <c r="C324" s="47">
        <v>3</v>
      </c>
      <c r="D324" s="4"/>
      <c r="E324" s="465"/>
      <c r="F324" s="478"/>
      <c r="G324" s="479"/>
      <c r="H324" s="468"/>
      <c r="I324" s="1">
        <v>3</v>
      </c>
      <c r="J324" s="48"/>
      <c r="K324" s="23"/>
      <c r="L324" s="11"/>
      <c r="M324" s="257">
        <v>2</v>
      </c>
      <c r="N324" s="669" t="s">
        <v>12</v>
      </c>
      <c r="O324" s="465"/>
      <c r="P324" s="651"/>
      <c r="Q324" s="651"/>
      <c r="R324" s="468"/>
      <c r="S324" s="258">
        <v>2</v>
      </c>
      <c r="T324" s="461" t="s">
        <v>12</v>
      </c>
      <c r="U324" s="23"/>
      <c r="V324" s="9"/>
      <c r="W324" s="454"/>
      <c r="X324" s="542"/>
      <c r="Y324" s="586"/>
      <c r="Z324" s="849"/>
      <c r="AA324" s="846"/>
      <c r="AB324" s="102"/>
      <c r="AC324" s="272"/>
    </row>
    <row r="325" spans="1:29" ht="15" hidden="1" customHeight="1">
      <c r="A325" s="267"/>
      <c r="B325" s="69"/>
      <c r="C325" s="47">
        <v>4</v>
      </c>
      <c r="D325" s="4"/>
      <c r="E325" s="465"/>
      <c r="F325" s="478"/>
      <c r="G325" s="479"/>
      <c r="H325" s="468"/>
      <c r="I325" s="1">
        <v>4</v>
      </c>
      <c r="J325" s="48"/>
      <c r="K325" s="23"/>
      <c r="L325" s="11"/>
      <c r="M325" s="257">
        <v>4</v>
      </c>
      <c r="N325" s="669"/>
      <c r="O325" s="465"/>
      <c r="P325" s="651"/>
      <c r="Q325" s="651"/>
      <c r="R325" s="468"/>
      <c r="S325" s="258">
        <v>4</v>
      </c>
      <c r="T325" s="461"/>
      <c r="U325" s="23"/>
      <c r="V325" s="9"/>
      <c r="W325" s="452">
        <v>6</v>
      </c>
      <c r="X325" s="771"/>
      <c r="Y325" s="586"/>
      <c r="Z325" s="849"/>
      <c r="AA325" s="846"/>
      <c r="AB325" s="102"/>
      <c r="AC325" s="272"/>
    </row>
    <row r="326" spans="1:29" ht="15" hidden="1" customHeight="1">
      <c r="A326" s="267"/>
      <c r="B326" s="69">
        <f>IF(F321=2,1,0)</f>
        <v>0</v>
      </c>
      <c r="C326" s="138"/>
      <c r="D326" s="252" t="s">
        <v>16</v>
      </c>
      <c r="E326" s="466"/>
      <c r="F326" s="478"/>
      <c r="G326" s="479"/>
      <c r="H326" s="469"/>
      <c r="I326" s="137"/>
      <c r="J326" s="265" t="s">
        <v>17</v>
      </c>
      <c r="K326" s="24">
        <f>IF(G321=4,1,0)</f>
        <v>1</v>
      </c>
      <c r="L326" s="11">
        <f>IF(P321=1,1,0)</f>
        <v>1</v>
      </c>
      <c r="M326" s="143"/>
      <c r="N326" s="263" t="s">
        <v>29</v>
      </c>
      <c r="O326" s="466"/>
      <c r="P326" s="652"/>
      <c r="Q326" s="652"/>
      <c r="R326" s="469"/>
      <c r="S326" s="137"/>
      <c r="T326" s="264" t="s">
        <v>52</v>
      </c>
      <c r="U326" s="23">
        <f>IF(Q321=1,1,0)</f>
        <v>0</v>
      </c>
      <c r="V326" s="9"/>
      <c r="W326" s="453"/>
      <c r="X326" s="541"/>
      <c r="Y326" s="586"/>
      <c r="Z326" s="849"/>
      <c r="AA326" s="846"/>
      <c r="AB326" s="102"/>
      <c r="AC326" s="272"/>
    </row>
    <row r="327" spans="1:29" ht="39.950000000000003" hidden="1" customHeight="1">
      <c r="A327" s="267"/>
      <c r="B327" s="69"/>
      <c r="C327" s="825"/>
      <c r="D327" s="484"/>
      <c r="E327" s="484"/>
      <c r="F327" s="440">
        <v>2</v>
      </c>
      <c r="G327" s="440">
        <v>2</v>
      </c>
      <c r="H327" s="823"/>
      <c r="I327" s="823"/>
      <c r="J327" s="824"/>
      <c r="K327" s="23"/>
      <c r="L327" s="11"/>
      <c r="M327" s="483"/>
      <c r="N327" s="484"/>
      <c r="O327" s="842"/>
      <c r="P327" s="650">
        <v>1</v>
      </c>
      <c r="Q327" s="650">
        <v>1</v>
      </c>
      <c r="R327" s="826"/>
      <c r="S327" s="823"/>
      <c r="T327" s="827"/>
      <c r="U327" s="23"/>
      <c r="V327" s="9"/>
      <c r="W327" s="454"/>
      <c r="X327" s="541"/>
      <c r="Y327" s="586"/>
      <c r="Z327" s="849"/>
      <c r="AA327" s="846"/>
      <c r="AB327" s="102"/>
      <c r="AC327" s="272"/>
    </row>
    <row r="328" spans="1:29" ht="15" hidden="1" customHeight="1">
      <c r="A328" s="267"/>
      <c r="B328" s="69"/>
      <c r="C328" s="47">
        <v>1</v>
      </c>
      <c r="D328" s="4"/>
      <c r="E328" s="527" t="s">
        <v>51</v>
      </c>
      <c r="F328" s="478"/>
      <c r="G328" s="479"/>
      <c r="H328" s="467" t="s">
        <v>51</v>
      </c>
      <c r="I328" s="1">
        <v>1</v>
      </c>
      <c r="J328" s="48"/>
      <c r="K328" s="23"/>
      <c r="L328" s="11"/>
      <c r="M328" s="257">
        <v>1</v>
      </c>
      <c r="N328" s="654" t="s">
        <v>11</v>
      </c>
      <c r="O328" s="464" t="s">
        <v>51</v>
      </c>
      <c r="P328" s="651"/>
      <c r="Q328" s="651"/>
      <c r="R328" s="467" t="s">
        <v>51</v>
      </c>
      <c r="S328" s="258">
        <v>1</v>
      </c>
      <c r="T328" s="471" t="s">
        <v>11</v>
      </c>
      <c r="U328" s="23"/>
      <c r="V328" s="9"/>
      <c r="W328" s="637">
        <v>7</v>
      </c>
      <c r="X328" s="857"/>
      <c r="Y328" s="586"/>
      <c r="Z328" s="849"/>
      <c r="AA328" s="846"/>
      <c r="AB328" s="102"/>
      <c r="AC328" s="272"/>
    </row>
    <row r="329" spans="1:29" ht="15" hidden="1" customHeight="1">
      <c r="A329" s="267"/>
      <c r="B329" s="69"/>
      <c r="C329" s="47">
        <v>2</v>
      </c>
      <c r="D329" s="4"/>
      <c r="E329" s="528"/>
      <c r="F329" s="478"/>
      <c r="G329" s="479"/>
      <c r="H329" s="468"/>
      <c r="I329" s="1">
        <v>2</v>
      </c>
      <c r="J329" s="48"/>
      <c r="K329" s="23"/>
      <c r="L329" s="11"/>
      <c r="M329" s="257">
        <v>2</v>
      </c>
      <c r="N329" s="654"/>
      <c r="O329" s="465"/>
      <c r="P329" s="651"/>
      <c r="Q329" s="651"/>
      <c r="R329" s="468"/>
      <c r="S329" s="258">
        <v>2</v>
      </c>
      <c r="T329" s="471"/>
      <c r="U329" s="23"/>
      <c r="V329" s="9"/>
      <c r="W329" s="535"/>
      <c r="X329" s="853"/>
      <c r="Y329" s="586"/>
      <c r="Z329" s="849"/>
      <c r="AA329" s="846"/>
      <c r="AB329" s="102"/>
      <c r="AC329" s="272"/>
    </row>
    <row r="330" spans="1:29" ht="15" hidden="1" customHeight="1">
      <c r="A330" s="267"/>
      <c r="B330" s="69"/>
      <c r="C330" s="47">
        <v>3</v>
      </c>
      <c r="D330" s="4"/>
      <c r="E330" s="528"/>
      <c r="F330" s="478"/>
      <c r="G330" s="479"/>
      <c r="H330" s="468"/>
      <c r="I330" s="1">
        <v>3</v>
      </c>
      <c r="J330" s="48"/>
      <c r="K330" s="23"/>
      <c r="L330" s="11"/>
      <c r="M330" s="257">
        <v>2</v>
      </c>
      <c r="N330" s="669" t="s">
        <v>12</v>
      </c>
      <c r="O330" s="465"/>
      <c r="P330" s="651"/>
      <c r="Q330" s="651"/>
      <c r="R330" s="468"/>
      <c r="S330" s="258">
        <v>2</v>
      </c>
      <c r="T330" s="461" t="s">
        <v>12</v>
      </c>
      <c r="U330" s="23"/>
      <c r="V330" s="9"/>
      <c r="W330" s="535"/>
      <c r="X330" s="853"/>
      <c r="Y330" s="586"/>
      <c r="Z330" s="849"/>
      <c r="AA330" s="846"/>
      <c r="AB330" s="102"/>
      <c r="AC330" s="272"/>
    </row>
    <row r="331" spans="1:29" ht="15" hidden="1" customHeight="1">
      <c r="A331" s="267"/>
      <c r="B331" s="69"/>
      <c r="C331" s="47">
        <v>4</v>
      </c>
      <c r="D331" s="4"/>
      <c r="E331" s="528"/>
      <c r="F331" s="478"/>
      <c r="G331" s="479"/>
      <c r="H331" s="468"/>
      <c r="I331" s="1">
        <v>4</v>
      </c>
      <c r="J331" s="48"/>
      <c r="K331" s="23"/>
      <c r="L331" s="11"/>
      <c r="M331" s="257">
        <v>4</v>
      </c>
      <c r="N331" s="669"/>
      <c r="O331" s="465"/>
      <c r="P331" s="651"/>
      <c r="Q331" s="651"/>
      <c r="R331" s="468"/>
      <c r="S331" s="258">
        <v>4</v>
      </c>
      <c r="T331" s="461"/>
      <c r="U331" s="23"/>
      <c r="V331" s="9"/>
      <c r="W331" s="536"/>
      <c r="X331" s="854"/>
      <c r="Y331" s="586"/>
      <c r="Z331" s="849"/>
      <c r="AA331" s="846"/>
      <c r="AB331" s="102"/>
      <c r="AC331" s="272"/>
    </row>
    <row r="332" spans="1:29" ht="15" hidden="1" customHeight="1">
      <c r="A332" s="267"/>
      <c r="B332" s="69">
        <f>IF(F327=3,1,0)</f>
        <v>0</v>
      </c>
      <c r="C332" s="138"/>
      <c r="D332" s="252" t="s">
        <v>18</v>
      </c>
      <c r="E332" s="529"/>
      <c r="F332" s="478"/>
      <c r="G332" s="479"/>
      <c r="H332" s="469"/>
      <c r="I332" s="137"/>
      <c r="J332" s="265" t="s">
        <v>28</v>
      </c>
      <c r="K332" s="24">
        <f>IF(G327=1,1,0)</f>
        <v>0</v>
      </c>
      <c r="L332" s="11">
        <f>IF(P327=2,1,0)</f>
        <v>0</v>
      </c>
      <c r="M332" s="143"/>
      <c r="N332" s="263" t="s">
        <v>18</v>
      </c>
      <c r="O332" s="466"/>
      <c r="P332" s="652"/>
      <c r="Q332" s="652"/>
      <c r="R332" s="469"/>
      <c r="S332" s="137"/>
      <c r="T332" s="264" t="s">
        <v>19</v>
      </c>
      <c r="U332" s="23">
        <f>IF(Q327=1,1,0)</f>
        <v>1</v>
      </c>
      <c r="V332" s="9"/>
      <c r="W332" s="453">
        <v>8</v>
      </c>
      <c r="X332" s="541"/>
      <c r="Y332" s="586"/>
      <c r="Z332" s="849"/>
      <c r="AA332" s="846"/>
      <c r="AB332" s="102"/>
      <c r="AC332" s="272"/>
    </row>
    <row r="333" spans="1:29" ht="39.950000000000003" hidden="1" customHeight="1">
      <c r="A333" s="267"/>
      <c r="B333" s="69"/>
      <c r="C333" s="825"/>
      <c r="D333" s="484"/>
      <c r="E333" s="484"/>
      <c r="F333" s="440">
        <v>3</v>
      </c>
      <c r="G333" s="440">
        <v>4</v>
      </c>
      <c r="H333" s="823"/>
      <c r="I333" s="823"/>
      <c r="J333" s="824"/>
      <c r="K333" s="23"/>
      <c r="L333" s="11"/>
      <c r="M333" s="483"/>
      <c r="N333" s="484"/>
      <c r="O333" s="842"/>
      <c r="P333" s="650">
        <v>3</v>
      </c>
      <c r="Q333" s="650">
        <v>1</v>
      </c>
      <c r="R333" s="826"/>
      <c r="S333" s="823"/>
      <c r="T333" s="827"/>
      <c r="U333" s="23"/>
      <c r="V333" s="9"/>
      <c r="W333" s="454"/>
      <c r="X333" s="542"/>
      <c r="Y333" s="586"/>
      <c r="Z333" s="849"/>
      <c r="AA333" s="846"/>
      <c r="AB333" s="102"/>
      <c r="AC333" s="272"/>
    </row>
    <row r="334" spans="1:29" ht="15" hidden="1" customHeight="1">
      <c r="A334" s="267"/>
      <c r="B334" s="69"/>
      <c r="C334" s="47">
        <v>1</v>
      </c>
      <c r="D334" s="4"/>
      <c r="E334" s="464" t="s">
        <v>51</v>
      </c>
      <c r="F334" s="478"/>
      <c r="G334" s="479"/>
      <c r="H334" s="467" t="s">
        <v>51</v>
      </c>
      <c r="I334" s="1">
        <v>1</v>
      </c>
      <c r="J334" s="48"/>
      <c r="K334" s="23"/>
      <c r="L334" s="11"/>
      <c r="M334" s="257">
        <v>1</v>
      </c>
      <c r="N334" s="654" t="s">
        <v>11</v>
      </c>
      <c r="O334" s="464" t="s">
        <v>51</v>
      </c>
      <c r="P334" s="651"/>
      <c r="Q334" s="651"/>
      <c r="R334" s="467" t="s">
        <v>51</v>
      </c>
      <c r="S334" s="258">
        <v>1</v>
      </c>
      <c r="T334" s="471" t="s">
        <v>11</v>
      </c>
      <c r="U334" s="23"/>
      <c r="V334" s="9"/>
      <c r="W334" s="535">
        <v>9</v>
      </c>
      <c r="X334" s="853"/>
      <c r="Y334" s="586"/>
      <c r="Z334" s="849"/>
      <c r="AA334" s="846"/>
      <c r="AB334" s="102"/>
      <c r="AC334" s="272"/>
    </row>
    <row r="335" spans="1:29" ht="15" hidden="1" customHeight="1">
      <c r="A335" s="267"/>
      <c r="B335" s="69"/>
      <c r="C335" s="47">
        <v>2</v>
      </c>
      <c r="D335" s="4"/>
      <c r="E335" s="465"/>
      <c r="F335" s="478"/>
      <c r="G335" s="479"/>
      <c r="H335" s="468"/>
      <c r="I335" s="1">
        <v>2</v>
      </c>
      <c r="J335" s="48"/>
      <c r="K335" s="23"/>
      <c r="L335" s="11"/>
      <c r="M335" s="257">
        <v>2</v>
      </c>
      <c r="N335" s="654"/>
      <c r="O335" s="465"/>
      <c r="P335" s="651"/>
      <c r="Q335" s="651"/>
      <c r="R335" s="468"/>
      <c r="S335" s="258">
        <v>2</v>
      </c>
      <c r="T335" s="471"/>
      <c r="U335" s="23"/>
      <c r="V335" s="9"/>
      <c r="W335" s="535"/>
      <c r="X335" s="853"/>
      <c r="Y335" s="586"/>
      <c r="Z335" s="849"/>
      <c r="AA335" s="846"/>
      <c r="AB335" s="102"/>
      <c r="AC335" s="272"/>
    </row>
    <row r="336" spans="1:29" ht="15" hidden="1" customHeight="1">
      <c r="A336" s="267"/>
      <c r="B336" s="69"/>
      <c r="C336" s="47">
        <v>3</v>
      </c>
      <c r="D336" s="4"/>
      <c r="E336" s="465"/>
      <c r="F336" s="478"/>
      <c r="G336" s="479"/>
      <c r="H336" s="468"/>
      <c r="I336" s="1">
        <v>3</v>
      </c>
      <c r="J336" s="48"/>
      <c r="K336" s="23"/>
      <c r="L336" s="11"/>
      <c r="M336" s="257">
        <v>2</v>
      </c>
      <c r="N336" s="669" t="s">
        <v>12</v>
      </c>
      <c r="O336" s="465"/>
      <c r="P336" s="651"/>
      <c r="Q336" s="651"/>
      <c r="R336" s="468"/>
      <c r="S336" s="258">
        <v>2</v>
      </c>
      <c r="T336" s="461" t="s">
        <v>12</v>
      </c>
      <c r="U336" s="23"/>
      <c r="V336" s="9"/>
      <c r="W336" s="536"/>
      <c r="X336" s="854"/>
      <c r="Y336" s="586"/>
      <c r="Z336" s="849"/>
      <c r="AA336" s="846"/>
      <c r="AB336" s="102"/>
      <c r="AC336" s="272"/>
    </row>
    <row r="337" spans="1:29" ht="15" hidden="1" customHeight="1">
      <c r="A337" s="267"/>
      <c r="B337" s="69">
        <f>IF(F333=2,1,0)</f>
        <v>0</v>
      </c>
      <c r="C337" s="47">
        <v>4</v>
      </c>
      <c r="D337" s="4"/>
      <c r="E337" s="465"/>
      <c r="F337" s="478"/>
      <c r="G337" s="479"/>
      <c r="H337" s="468"/>
      <c r="I337" s="1">
        <v>4</v>
      </c>
      <c r="J337" s="48"/>
      <c r="K337" s="24">
        <f>IF(G333=4,1,0)</f>
        <v>1</v>
      </c>
      <c r="L337" s="11">
        <f>IF(P333=1,1,0)</f>
        <v>0</v>
      </c>
      <c r="M337" s="257">
        <v>4</v>
      </c>
      <c r="N337" s="669"/>
      <c r="O337" s="465"/>
      <c r="P337" s="651"/>
      <c r="Q337" s="651"/>
      <c r="R337" s="468"/>
      <c r="S337" s="258">
        <v>4</v>
      </c>
      <c r="T337" s="705"/>
      <c r="U337" s="23">
        <f>IF(Q333=2,1,0)</f>
        <v>0</v>
      </c>
      <c r="V337" s="9"/>
      <c r="W337" s="452">
        <v>10</v>
      </c>
      <c r="X337" s="771"/>
      <c r="Y337" s="586"/>
      <c r="Z337" s="849"/>
      <c r="AA337" s="846"/>
      <c r="AB337" s="102"/>
      <c r="AC337" s="272"/>
    </row>
    <row r="338" spans="1:29" ht="15.75" hidden="1" customHeight="1">
      <c r="A338" s="267"/>
      <c r="B338" s="69"/>
      <c r="C338" s="139"/>
      <c r="D338" s="26"/>
      <c r="E338" s="466"/>
      <c r="F338" s="478"/>
      <c r="G338" s="479"/>
      <c r="H338" s="469"/>
      <c r="I338" s="140"/>
      <c r="J338" s="49"/>
      <c r="K338" s="22"/>
      <c r="L338" s="21"/>
      <c r="M338" s="27"/>
      <c r="N338" s="28"/>
      <c r="O338" s="466"/>
      <c r="P338" s="652"/>
      <c r="Q338" s="652"/>
      <c r="R338" s="469"/>
      <c r="S338" s="144"/>
      <c r="T338" s="29"/>
      <c r="U338" s="23"/>
      <c r="V338" s="9"/>
      <c r="W338" s="453"/>
      <c r="X338" s="541"/>
      <c r="Y338" s="586"/>
      <c r="Z338" s="849"/>
      <c r="AA338" s="846"/>
      <c r="AB338" s="102"/>
      <c r="AC338" s="272"/>
    </row>
    <row r="339" spans="1:29" ht="35.1" hidden="1" customHeight="1" thickBot="1">
      <c r="A339" s="267"/>
      <c r="B339" s="71"/>
      <c r="C339" s="50"/>
      <c r="D339" s="572" t="s">
        <v>55</v>
      </c>
      <c r="E339" s="572"/>
      <c r="F339" s="572"/>
      <c r="G339" s="572"/>
      <c r="H339" s="572"/>
      <c r="I339" s="572"/>
      <c r="J339" s="643"/>
      <c r="K339" s="22"/>
      <c r="L339" s="9"/>
      <c r="M339" s="169"/>
      <c r="N339" s="644" t="s">
        <v>55</v>
      </c>
      <c r="O339" s="644"/>
      <c r="P339" s="644"/>
      <c r="Q339" s="644"/>
      <c r="R339" s="644"/>
      <c r="S339" s="644"/>
      <c r="T339" s="645"/>
      <c r="U339" s="22"/>
      <c r="V339" s="84"/>
      <c r="W339" s="855"/>
      <c r="X339" s="856"/>
      <c r="Y339" s="587"/>
      <c r="Z339" s="850"/>
      <c r="AA339" s="848"/>
      <c r="AB339" s="102"/>
      <c r="AC339" s="272"/>
    </row>
    <row r="340" spans="1:29" ht="27.95" hidden="1" customHeight="1" thickBot="1">
      <c r="A340" s="267"/>
      <c r="B340" s="72"/>
      <c r="C340" s="73"/>
      <c r="D340" s="790"/>
      <c r="E340" s="790"/>
      <c r="F340" s="791"/>
      <c r="G340" s="791"/>
      <c r="H340" s="77"/>
      <c r="I340" s="73"/>
      <c r="J340" s="73"/>
      <c r="K340" s="74"/>
      <c r="L340" s="75"/>
      <c r="M340" s="76"/>
      <c r="N340" s="790"/>
      <c r="O340" s="790"/>
      <c r="P340" s="791"/>
      <c r="Q340" s="791"/>
      <c r="R340" s="77"/>
      <c r="S340" s="77"/>
      <c r="T340" s="77"/>
      <c r="U340" s="78"/>
      <c r="V340" s="73"/>
      <c r="W340" s="73"/>
      <c r="X340" s="73"/>
      <c r="Y340" s="73"/>
      <c r="Z340" s="73"/>
      <c r="AA340" s="73"/>
      <c r="AB340" s="103"/>
      <c r="AC340" s="272"/>
    </row>
    <row r="341" spans="1:29" ht="27.95" hidden="1" customHeight="1">
      <c r="A341" s="267"/>
      <c r="B341" s="181"/>
      <c r="C341" s="43"/>
      <c r="D341" s="182"/>
      <c r="E341" s="182"/>
      <c r="F341" s="183"/>
      <c r="G341" s="183"/>
      <c r="H341" s="184"/>
      <c r="I341" s="43"/>
      <c r="J341" s="43"/>
      <c r="K341" s="43"/>
      <c r="L341" s="185"/>
      <c r="M341" s="185"/>
      <c r="N341" s="182"/>
      <c r="O341" s="182"/>
      <c r="P341" s="183"/>
      <c r="Q341" s="183"/>
      <c r="R341" s="184"/>
      <c r="S341" s="184"/>
      <c r="T341" s="184"/>
      <c r="U341" s="184"/>
      <c r="V341" s="43"/>
      <c r="W341" s="43"/>
      <c r="X341" s="43"/>
      <c r="Y341" s="43"/>
      <c r="Z341" s="43"/>
      <c r="AA341" s="43"/>
      <c r="AB341" s="43"/>
      <c r="AC341" s="272"/>
    </row>
    <row r="342" spans="1:29" ht="15" hidden="1" thickBot="1">
      <c r="A342" s="267"/>
      <c r="B342" s="38"/>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272"/>
    </row>
    <row r="343" spans="1:29" ht="15" hidden="1" thickBot="1">
      <c r="A343" s="267"/>
      <c r="B343" s="38"/>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C343" s="272"/>
    </row>
    <row r="344" spans="1:29" ht="14.25" hidden="1" customHeight="1">
      <c r="A344" s="267"/>
      <c r="B344" s="114"/>
      <c r="C344" s="830" t="s">
        <v>35</v>
      </c>
      <c r="D344" s="830"/>
      <c r="E344" s="830"/>
      <c r="F344" s="830"/>
      <c r="G344" s="830"/>
      <c r="H344" s="778">
        <v>10</v>
      </c>
      <c r="I344" s="778"/>
      <c r="J344" s="778"/>
      <c r="K344" s="117"/>
      <c r="L344" s="833" t="s">
        <v>35</v>
      </c>
      <c r="M344" s="834"/>
      <c r="N344" s="834"/>
      <c r="O344" s="834"/>
      <c r="P344" s="834"/>
      <c r="Q344" s="834"/>
      <c r="R344" s="834"/>
      <c r="S344" s="778">
        <v>10</v>
      </c>
      <c r="T344" s="778"/>
      <c r="U344" s="56"/>
      <c r="V344" s="784" t="s">
        <v>35</v>
      </c>
      <c r="W344" s="785"/>
      <c r="X344" s="785"/>
      <c r="Y344" s="56"/>
      <c r="Z344" s="56"/>
      <c r="AA344" s="788">
        <v>10</v>
      </c>
      <c r="AB344" s="122"/>
      <c r="AC344" s="272"/>
    </row>
    <row r="345" spans="1:29" ht="22.5" hidden="1" customHeight="1" thickBot="1">
      <c r="A345" s="267"/>
      <c r="B345" s="115"/>
      <c r="C345" s="831"/>
      <c r="D345" s="831"/>
      <c r="E345" s="831"/>
      <c r="F345" s="831"/>
      <c r="G345" s="831"/>
      <c r="H345" s="832"/>
      <c r="I345" s="832"/>
      <c r="J345" s="832"/>
      <c r="K345" s="118"/>
      <c r="L345" s="835"/>
      <c r="M345" s="836"/>
      <c r="N345" s="836"/>
      <c r="O345" s="836"/>
      <c r="P345" s="836"/>
      <c r="Q345" s="836"/>
      <c r="R345" s="836"/>
      <c r="S345" s="688"/>
      <c r="T345" s="688"/>
      <c r="U345" s="57"/>
      <c r="V345" s="786"/>
      <c r="W345" s="787"/>
      <c r="X345" s="787"/>
      <c r="Y345" s="57"/>
      <c r="Z345" s="57"/>
      <c r="AA345" s="789"/>
      <c r="AB345" s="123"/>
      <c r="AC345" s="272"/>
    </row>
    <row r="346" spans="1:29" ht="12" hidden="1" customHeight="1">
      <c r="A346" s="267"/>
      <c r="B346" s="33"/>
      <c r="C346" s="550" t="s">
        <v>0</v>
      </c>
      <c r="D346" s="551"/>
      <c r="E346" s="46"/>
      <c r="F346" s="46"/>
      <c r="G346" s="46"/>
      <c r="H346" s="46"/>
      <c r="I346" s="46"/>
      <c r="J346" s="142" t="s">
        <v>26</v>
      </c>
      <c r="K346" s="110"/>
      <c r="L346" s="109"/>
      <c r="M346" s="552" t="s">
        <v>32</v>
      </c>
      <c r="N346" s="553"/>
      <c r="O346" s="553"/>
      <c r="P346" s="172"/>
      <c r="Q346" s="172"/>
      <c r="R346" s="553" t="s">
        <v>33</v>
      </c>
      <c r="S346" s="553"/>
      <c r="T346" s="554"/>
      <c r="U346" s="35"/>
      <c r="V346" s="42"/>
      <c r="W346" s="689" t="s">
        <v>5</v>
      </c>
      <c r="X346" s="690"/>
      <c r="Y346" s="88"/>
      <c r="Z346" s="727" t="s">
        <v>43</v>
      </c>
      <c r="AA346" s="728"/>
      <c r="AB346" s="124"/>
      <c r="AC346" s="272"/>
    </row>
    <row r="347" spans="1:29" ht="35.1" hidden="1" customHeight="1">
      <c r="A347" s="267"/>
      <c r="B347" s="33"/>
      <c r="C347" s="825" t="s">
        <v>54</v>
      </c>
      <c r="D347" s="484"/>
      <c r="E347" s="484"/>
      <c r="F347" s="440"/>
      <c r="G347" s="440"/>
      <c r="H347" s="826"/>
      <c r="I347" s="823"/>
      <c r="J347" s="824"/>
      <c r="K347" s="111"/>
      <c r="L347" s="10"/>
      <c r="M347" s="797" t="s">
        <v>54</v>
      </c>
      <c r="N347" s="798"/>
      <c r="O347" s="798"/>
      <c r="P347" s="440">
        <v>1</v>
      </c>
      <c r="Q347" s="440"/>
      <c r="R347" s="614"/>
      <c r="S347" s="614"/>
      <c r="T347" s="615"/>
      <c r="U347" s="36"/>
      <c r="V347" s="19"/>
      <c r="W347" s="691"/>
      <c r="X347" s="692"/>
      <c r="Y347" s="89"/>
      <c r="Z347" s="729"/>
      <c r="AA347" s="730"/>
      <c r="AB347" s="124"/>
      <c r="AC347" s="272"/>
    </row>
    <row r="348" spans="1:29" ht="15" hidden="1" customHeight="1">
      <c r="A348" s="267"/>
      <c r="B348" s="33"/>
      <c r="C348" s="47">
        <v>1</v>
      </c>
      <c r="D348" s="141" t="s">
        <v>50</v>
      </c>
      <c r="E348" s="464" t="s">
        <v>51</v>
      </c>
      <c r="F348" s="440"/>
      <c r="G348" s="440"/>
      <c r="H348" s="467" t="s">
        <v>51</v>
      </c>
      <c r="I348" s="1">
        <v>1</v>
      </c>
      <c r="J348" s="48"/>
      <c r="K348" s="111"/>
      <c r="L348" s="10"/>
      <c r="M348" s="610">
        <v>1</v>
      </c>
      <c r="N348" s="618" t="s">
        <v>11</v>
      </c>
      <c r="O348" s="619" t="s">
        <v>51</v>
      </c>
      <c r="P348" s="478"/>
      <c r="Q348" s="440"/>
      <c r="R348" s="527" t="s">
        <v>51</v>
      </c>
      <c r="S348" s="612">
        <v>1</v>
      </c>
      <c r="T348" s="609" t="s">
        <v>11</v>
      </c>
      <c r="U348" s="36"/>
      <c r="V348" s="19"/>
      <c r="W348" s="691"/>
      <c r="X348" s="692"/>
      <c r="Y348" s="89"/>
      <c r="Z348" s="729"/>
      <c r="AA348" s="730"/>
      <c r="AB348" s="124"/>
      <c r="AC348" s="272"/>
    </row>
    <row r="349" spans="1:29" ht="15" hidden="1" customHeight="1">
      <c r="A349" s="267"/>
      <c r="B349" s="33"/>
      <c r="C349" s="47">
        <v>2</v>
      </c>
      <c r="D349" s="141" t="s">
        <v>49</v>
      </c>
      <c r="E349" s="465"/>
      <c r="F349" s="440"/>
      <c r="G349" s="440"/>
      <c r="H349" s="468"/>
      <c r="I349" s="1">
        <v>2</v>
      </c>
      <c r="J349" s="48"/>
      <c r="K349" s="112"/>
      <c r="L349" s="31"/>
      <c r="M349" s="610"/>
      <c r="N349" s="618"/>
      <c r="O349" s="620"/>
      <c r="P349" s="478"/>
      <c r="Q349" s="440"/>
      <c r="R349" s="528"/>
      <c r="S349" s="612"/>
      <c r="T349" s="609"/>
      <c r="U349" s="36"/>
      <c r="V349" s="19"/>
      <c r="W349" s="693"/>
      <c r="X349" s="694"/>
      <c r="Y349" s="90"/>
      <c r="Z349" s="731"/>
      <c r="AA349" s="732"/>
      <c r="AB349" s="124"/>
      <c r="AC349" s="272"/>
    </row>
    <row r="350" spans="1:29" ht="20.25" hidden="1" customHeight="1">
      <c r="A350" s="267"/>
      <c r="B350" s="33"/>
      <c r="C350" s="47">
        <v>3</v>
      </c>
      <c r="D350" s="141" t="s">
        <v>49</v>
      </c>
      <c r="E350" s="465"/>
      <c r="F350" s="440"/>
      <c r="G350" s="440"/>
      <c r="H350" s="468"/>
      <c r="I350" s="1">
        <v>3</v>
      </c>
      <c r="J350" s="48"/>
      <c r="K350" s="112"/>
      <c r="L350" s="31"/>
      <c r="M350" s="610">
        <v>2</v>
      </c>
      <c r="N350" s="611" t="s">
        <v>12</v>
      </c>
      <c r="O350" s="620"/>
      <c r="P350" s="478"/>
      <c r="Q350" s="440"/>
      <c r="R350" s="528"/>
      <c r="S350" s="612">
        <v>3</v>
      </c>
      <c r="T350" s="613" t="s">
        <v>12</v>
      </c>
      <c r="U350" s="36"/>
      <c r="V350" s="19"/>
      <c r="W350" s="452">
        <v>11</v>
      </c>
      <c r="X350" s="706"/>
      <c r="Y350" s="715">
        <v>101</v>
      </c>
      <c r="Z350" s="843">
        <f>VLOOKUP(Y350,Y733:AA742,3,TRUE)</f>
        <v>2</v>
      </c>
      <c r="AA350" s="844"/>
      <c r="AB350" s="125"/>
      <c r="AC350" s="272"/>
    </row>
    <row r="351" spans="1:29" ht="20.25" hidden="1" customHeight="1">
      <c r="A351" s="267"/>
      <c r="B351" s="33"/>
      <c r="C351" s="47">
        <v>4</v>
      </c>
      <c r="D351" s="141" t="s">
        <v>49</v>
      </c>
      <c r="E351" s="465"/>
      <c r="F351" s="440"/>
      <c r="G351" s="440"/>
      <c r="H351" s="468"/>
      <c r="I351" s="1">
        <v>4</v>
      </c>
      <c r="J351" s="48"/>
      <c r="K351" s="112"/>
      <c r="L351" s="31"/>
      <c r="M351" s="610"/>
      <c r="N351" s="611"/>
      <c r="O351" s="620"/>
      <c r="P351" s="478"/>
      <c r="Q351" s="440"/>
      <c r="R351" s="528"/>
      <c r="S351" s="612"/>
      <c r="T351" s="613"/>
      <c r="U351" s="36"/>
      <c r="V351" s="19"/>
      <c r="W351" s="453"/>
      <c r="X351" s="707"/>
      <c r="Y351" s="716"/>
      <c r="Z351" s="845"/>
      <c r="AA351" s="846"/>
      <c r="AB351" s="125"/>
      <c r="AC351" s="272"/>
    </row>
    <row r="352" spans="1:29" ht="12" hidden="1" customHeight="1">
      <c r="A352" s="267"/>
      <c r="B352" s="33">
        <f>IF(F347=3,1,0)</f>
        <v>0</v>
      </c>
      <c r="C352" s="604" t="s">
        <v>1</v>
      </c>
      <c r="D352" s="593"/>
      <c r="E352" s="466"/>
      <c r="F352" s="440"/>
      <c r="G352" s="440"/>
      <c r="H352" s="469"/>
      <c r="I352" s="137"/>
      <c r="J352" s="265" t="s">
        <v>2</v>
      </c>
      <c r="K352" s="112">
        <f>IF(G347=2,1,0)</f>
        <v>0</v>
      </c>
      <c r="L352" s="31">
        <f>IF(P347=2,1,0)</f>
        <v>0</v>
      </c>
      <c r="M352" s="170"/>
      <c r="N352" s="263" t="s">
        <v>31</v>
      </c>
      <c r="O352" s="621"/>
      <c r="P352" s="478"/>
      <c r="Q352" s="440"/>
      <c r="R352" s="529"/>
      <c r="S352" s="176"/>
      <c r="T352" s="264" t="s">
        <v>20</v>
      </c>
      <c r="U352" s="36">
        <f>IF(Q347=2,1,0)</f>
        <v>0</v>
      </c>
      <c r="V352" s="19"/>
      <c r="W352" s="454"/>
      <c r="X352" s="708"/>
      <c r="Y352" s="716"/>
      <c r="Z352" s="845"/>
      <c r="AA352" s="846"/>
      <c r="AB352" s="125"/>
      <c r="AC352" s="272"/>
    </row>
    <row r="353" spans="1:29" ht="35.1" hidden="1" customHeight="1">
      <c r="A353" s="267"/>
      <c r="B353" s="33"/>
      <c r="C353" s="825"/>
      <c r="D353" s="484"/>
      <c r="E353" s="484"/>
      <c r="F353" s="440"/>
      <c r="G353" s="440"/>
      <c r="H353" s="823"/>
      <c r="I353" s="823"/>
      <c r="J353" s="824"/>
      <c r="K353" s="112"/>
      <c r="L353" s="31"/>
      <c r="M353" s="797"/>
      <c r="N353" s="798"/>
      <c r="O353" s="798"/>
      <c r="P353" s="440"/>
      <c r="Q353" s="440"/>
      <c r="R353" s="614"/>
      <c r="S353" s="614"/>
      <c r="T353" s="615"/>
      <c r="U353" s="36"/>
      <c r="V353" s="19"/>
      <c r="W353" s="13">
        <v>12</v>
      </c>
      <c r="X353" s="14"/>
      <c r="Y353" s="716"/>
      <c r="Z353" s="845"/>
      <c r="AA353" s="846"/>
      <c r="AB353" s="125"/>
      <c r="AC353" s="272"/>
    </row>
    <row r="354" spans="1:29" ht="20.25" hidden="1" customHeight="1">
      <c r="A354" s="267"/>
      <c r="B354" s="33"/>
      <c r="C354" s="47">
        <v>1</v>
      </c>
      <c r="D354" s="4" t="s">
        <v>49</v>
      </c>
      <c r="E354" s="464" t="s">
        <v>51</v>
      </c>
      <c r="F354" s="478"/>
      <c r="G354" s="479"/>
      <c r="H354" s="467" t="s">
        <v>51</v>
      </c>
      <c r="I354" s="1">
        <v>1</v>
      </c>
      <c r="J354" s="48"/>
      <c r="K354" s="112"/>
      <c r="L354" s="31"/>
      <c r="M354" s="610">
        <v>1</v>
      </c>
      <c r="N354" s="618" t="s">
        <v>11</v>
      </c>
      <c r="O354" s="619" t="s">
        <v>51</v>
      </c>
      <c r="P354" s="478"/>
      <c r="Q354" s="440"/>
      <c r="R354" s="527" t="s">
        <v>51</v>
      </c>
      <c r="S354" s="612">
        <v>1</v>
      </c>
      <c r="T354" s="609" t="s">
        <v>11</v>
      </c>
      <c r="U354" s="36"/>
      <c r="V354" s="19"/>
      <c r="W354" s="452">
        <v>13</v>
      </c>
      <c r="X354" s="706"/>
      <c r="Y354" s="716"/>
      <c r="Z354" s="845"/>
      <c r="AA354" s="846"/>
      <c r="AB354" s="125"/>
      <c r="AC354" s="272"/>
    </row>
    <row r="355" spans="1:29" ht="20.25" hidden="1" customHeight="1">
      <c r="A355" s="267"/>
      <c r="B355" s="33"/>
      <c r="C355" s="47">
        <v>2</v>
      </c>
      <c r="D355" s="4" t="s">
        <v>50</v>
      </c>
      <c r="E355" s="465"/>
      <c r="F355" s="478"/>
      <c r="G355" s="479"/>
      <c r="H355" s="468"/>
      <c r="I355" s="1">
        <v>2</v>
      </c>
      <c r="J355" s="48"/>
      <c r="K355" s="112"/>
      <c r="L355" s="31"/>
      <c r="M355" s="610">
        <v>2</v>
      </c>
      <c r="N355" s="618"/>
      <c r="O355" s="620"/>
      <c r="P355" s="478"/>
      <c r="Q355" s="440"/>
      <c r="R355" s="528"/>
      <c r="S355" s="612">
        <v>2</v>
      </c>
      <c r="T355" s="609"/>
      <c r="U355" s="36"/>
      <c r="V355" s="19"/>
      <c r="W355" s="453"/>
      <c r="X355" s="707"/>
      <c r="Y355" s="716"/>
      <c r="Z355" s="845"/>
      <c r="AA355" s="846"/>
      <c r="AB355" s="125"/>
      <c r="AC355" s="272"/>
    </row>
    <row r="356" spans="1:29" ht="20.25" hidden="1" customHeight="1">
      <c r="A356" s="267"/>
      <c r="B356" s="33"/>
      <c r="C356" s="47">
        <v>3</v>
      </c>
      <c r="D356" s="4"/>
      <c r="E356" s="465"/>
      <c r="F356" s="478"/>
      <c r="G356" s="479"/>
      <c r="H356" s="468"/>
      <c r="I356" s="1">
        <v>3</v>
      </c>
      <c r="J356" s="48"/>
      <c r="K356" s="112"/>
      <c r="L356" s="31"/>
      <c r="M356" s="610">
        <v>2</v>
      </c>
      <c r="N356" s="611" t="s">
        <v>12</v>
      </c>
      <c r="O356" s="620"/>
      <c r="P356" s="478"/>
      <c r="Q356" s="440"/>
      <c r="R356" s="528"/>
      <c r="S356" s="612">
        <v>2</v>
      </c>
      <c r="T356" s="613" t="s">
        <v>12</v>
      </c>
      <c r="U356" s="36"/>
      <c r="V356" s="19"/>
      <c r="W356" s="453"/>
      <c r="X356" s="707"/>
      <c r="Y356" s="716"/>
      <c r="Z356" s="845"/>
      <c r="AA356" s="846"/>
      <c r="AB356" s="125"/>
      <c r="AC356" s="272"/>
    </row>
    <row r="357" spans="1:29" ht="20.25" hidden="1" customHeight="1">
      <c r="A357" s="267"/>
      <c r="B357" s="33"/>
      <c r="C357" s="47">
        <v>4</v>
      </c>
      <c r="D357" s="4"/>
      <c r="E357" s="465"/>
      <c r="F357" s="478"/>
      <c r="G357" s="479"/>
      <c r="H357" s="468"/>
      <c r="I357" s="1">
        <v>4</v>
      </c>
      <c r="J357" s="48"/>
      <c r="K357" s="112"/>
      <c r="L357" s="31">
        <f>IF(P353=1,1,0)</f>
        <v>0</v>
      </c>
      <c r="M357" s="610">
        <v>4</v>
      </c>
      <c r="N357" s="611"/>
      <c r="O357" s="620"/>
      <c r="P357" s="478"/>
      <c r="Q357" s="440"/>
      <c r="R357" s="528"/>
      <c r="S357" s="612">
        <v>4</v>
      </c>
      <c r="T357" s="613"/>
      <c r="U357" s="36">
        <f>IF(Q353=2,1,0)</f>
        <v>0</v>
      </c>
      <c r="V357" s="19"/>
      <c r="W357" s="454"/>
      <c r="X357" s="708"/>
      <c r="Y357" s="716"/>
      <c r="Z357" s="845"/>
      <c r="AA357" s="846"/>
      <c r="AB357" s="125"/>
      <c r="AC357" s="272"/>
    </row>
    <row r="358" spans="1:29" ht="12" hidden="1" customHeight="1">
      <c r="A358" s="267"/>
      <c r="B358" s="33">
        <f>IF(F353=1,1,0)</f>
        <v>0</v>
      </c>
      <c r="C358" s="138"/>
      <c r="D358" s="252" t="s">
        <v>27</v>
      </c>
      <c r="E358" s="466"/>
      <c r="F358" s="478"/>
      <c r="G358" s="479"/>
      <c r="H358" s="469"/>
      <c r="I358" s="137"/>
      <c r="J358" s="265" t="s">
        <v>21</v>
      </c>
      <c r="K358" s="112">
        <f>IF(G353=3,1,0)</f>
        <v>0</v>
      </c>
      <c r="L358" s="31"/>
      <c r="M358" s="170"/>
      <c r="N358" s="263" t="s">
        <v>30</v>
      </c>
      <c r="O358" s="621"/>
      <c r="P358" s="478"/>
      <c r="Q358" s="440"/>
      <c r="R358" s="529"/>
      <c r="S358" s="176"/>
      <c r="T358" s="264" t="s">
        <v>53</v>
      </c>
      <c r="U358" s="36"/>
      <c r="V358" s="19"/>
      <c r="W358" s="637">
        <v>14</v>
      </c>
      <c r="X358" s="752"/>
      <c r="Y358" s="716"/>
      <c r="Z358" s="845"/>
      <c r="AA358" s="846"/>
      <c r="AB358" s="125"/>
      <c r="AC358" s="272"/>
    </row>
    <row r="359" spans="1:29" ht="35.1" hidden="1" customHeight="1">
      <c r="A359" s="267"/>
      <c r="B359" s="33"/>
      <c r="C359" s="825"/>
      <c r="D359" s="484"/>
      <c r="E359" s="484"/>
      <c r="F359" s="440"/>
      <c r="G359" s="440"/>
      <c r="H359" s="823"/>
      <c r="I359" s="823"/>
      <c r="J359" s="824"/>
      <c r="K359" s="112"/>
      <c r="L359" s="31"/>
      <c r="M359" s="797"/>
      <c r="N359" s="798"/>
      <c r="O359" s="798"/>
      <c r="P359" s="440"/>
      <c r="Q359" s="440"/>
      <c r="R359" s="614"/>
      <c r="S359" s="614"/>
      <c r="T359" s="615"/>
      <c r="U359" s="36"/>
      <c r="V359" s="19"/>
      <c r="W359" s="536"/>
      <c r="X359" s="753"/>
      <c r="Y359" s="716"/>
      <c r="Z359" s="845"/>
      <c r="AA359" s="846"/>
      <c r="AB359" s="125"/>
      <c r="AC359" s="272"/>
    </row>
    <row r="360" spans="1:29" ht="20.25" hidden="1" customHeight="1">
      <c r="A360" s="267"/>
      <c r="B360" s="33"/>
      <c r="C360" s="47">
        <v>1</v>
      </c>
      <c r="D360" s="4"/>
      <c r="E360" s="464" t="s">
        <v>51</v>
      </c>
      <c r="F360" s="478"/>
      <c r="G360" s="479"/>
      <c r="H360" s="467" t="s">
        <v>51</v>
      </c>
      <c r="I360" s="1">
        <v>1</v>
      </c>
      <c r="J360" s="48"/>
      <c r="K360" s="112"/>
      <c r="L360" s="31"/>
      <c r="M360" s="610">
        <v>1</v>
      </c>
      <c r="N360" s="618" t="s">
        <v>11</v>
      </c>
      <c r="O360" s="619" t="s">
        <v>51</v>
      </c>
      <c r="P360" s="478"/>
      <c r="Q360" s="479"/>
      <c r="R360" s="527" t="s">
        <v>51</v>
      </c>
      <c r="S360" s="612">
        <v>1</v>
      </c>
      <c r="T360" s="609" t="s">
        <v>11</v>
      </c>
      <c r="U360" s="36"/>
      <c r="V360" s="19"/>
      <c r="W360" s="452">
        <v>15</v>
      </c>
      <c r="X360" s="706"/>
      <c r="Y360" s="716"/>
      <c r="Z360" s="845"/>
      <c r="AA360" s="846"/>
      <c r="AB360" s="125"/>
      <c r="AC360" s="272"/>
    </row>
    <row r="361" spans="1:29" ht="20.25" hidden="1" customHeight="1">
      <c r="A361" s="267"/>
      <c r="B361" s="33"/>
      <c r="C361" s="47">
        <v>2</v>
      </c>
      <c r="D361" s="4"/>
      <c r="E361" s="465"/>
      <c r="F361" s="478"/>
      <c r="G361" s="479"/>
      <c r="H361" s="468"/>
      <c r="I361" s="1">
        <v>2</v>
      </c>
      <c r="J361" s="48"/>
      <c r="K361" s="112"/>
      <c r="L361" s="31"/>
      <c r="M361" s="610">
        <v>2</v>
      </c>
      <c r="N361" s="618"/>
      <c r="O361" s="620"/>
      <c r="P361" s="478"/>
      <c r="Q361" s="479"/>
      <c r="R361" s="528"/>
      <c r="S361" s="612">
        <v>2</v>
      </c>
      <c r="T361" s="609"/>
      <c r="U361" s="36"/>
      <c r="V361" s="19"/>
      <c r="W361" s="453"/>
      <c r="X361" s="707"/>
      <c r="Y361" s="716"/>
      <c r="Z361" s="845"/>
      <c r="AA361" s="846"/>
      <c r="AB361" s="125"/>
      <c r="AC361" s="272"/>
    </row>
    <row r="362" spans="1:29" ht="20.25" hidden="1" customHeight="1">
      <c r="A362" s="267"/>
      <c r="B362" s="33"/>
      <c r="C362" s="47">
        <v>3</v>
      </c>
      <c r="D362" s="4"/>
      <c r="E362" s="465"/>
      <c r="F362" s="478"/>
      <c r="G362" s="479"/>
      <c r="H362" s="468"/>
      <c r="I362" s="1">
        <v>3</v>
      </c>
      <c r="J362" s="48"/>
      <c r="K362" s="112"/>
      <c r="L362" s="31"/>
      <c r="M362" s="610">
        <v>2</v>
      </c>
      <c r="N362" s="611" t="s">
        <v>12</v>
      </c>
      <c r="O362" s="620"/>
      <c r="P362" s="478"/>
      <c r="Q362" s="479"/>
      <c r="R362" s="528"/>
      <c r="S362" s="612">
        <v>2</v>
      </c>
      <c r="T362" s="613" t="s">
        <v>12</v>
      </c>
      <c r="U362" s="36"/>
      <c r="V362" s="19"/>
      <c r="W362" s="454"/>
      <c r="X362" s="708"/>
      <c r="Y362" s="716"/>
      <c r="Z362" s="845"/>
      <c r="AA362" s="846"/>
      <c r="AB362" s="125"/>
      <c r="AC362" s="272"/>
    </row>
    <row r="363" spans="1:29" ht="20.25" hidden="1" customHeight="1">
      <c r="A363" s="267"/>
      <c r="B363" s="33"/>
      <c r="C363" s="47">
        <v>4</v>
      </c>
      <c r="D363" s="4"/>
      <c r="E363" s="465"/>
      <c r="F363" s="478"/>
      <c r="G363" s="479"/>
      <c r="H363" s="468"/>
      <c r="I363" s="1">
        <v>4</v>
      </c>
      <c r="J363" s="48"/>
      <c r="K363" s="112"/>
      <c r="L363" s="31"/>
      <c r="M363" s="610">
        <v>4</v>
      </c>
      <c r="N363" s="611"/>
      <c r="O363" s="620"/>
      <c r="P363" s="478"/>
      <c r="Q363" s="479"/>
      <c r="R363" s="528"/>
      <c r="S363" s="612">
        <v>4</v>
      </c>
      <c r="T363" s="613"/>
      <c r="U363" s="36"/>
      <c r="V363" s="19"/>
      <c r="W363" s="637">
        <v>16</v>
      </c>
      <c r="X363" s="752"/>
      <c r="Y363" s="716"/>
      <c r="Z363" s="845"/>
      <c r="AA363" s="846"/>
      <c r="AB363" s="125"/>
      <c r="AC363" s="272"/>
    </row>
    <row r="364" spans="1:29" ht="12" hidden="1" customHeight="1">
      <c r="A364" s="267"/>
      <c r="B364" s="33">
        <f>IF(F359=2,1,0)</f>
        <v>0</v>
      </c>
      <c r="C364" s="138"/>
      <c r="D364" s="252" t="s">
        <v>16</v>
      </c>
      <c r="E364" s="466"/>
      <c r="F364" s="478"/>
      <c r="G364" s="479"/>
      <c r="H364" s="469"/>
      <c r="I364" s="137"/>
      <c r="J364" s="265" t="s">
        <v>17</v>
      </c>
      <c r="K364" s="113">
        <f>IF(G359=4,1,0)</f>
        <v>0</v>
      </c>
      <c r="L364" s="31">
        <f>IF(P359=1,1,0)</f>
        <v>0</v>
      </c>
      <c r="M364" s="170"/>
      <c r="N364" s="263" t="s">
        <v>29</v>
      </c>
      <c r="O364" s="621"/>
      <c r="P364" s="478"/>
      <c r="Q364" s="479"/>
      <c r="R364" s="529"/>
      <c r="S364" s="176"/>
      <c r="T364" s="264" t="s">
        <v>52</v>
      </c>
      <c r="U364" s="36">
        <f>IF(Q359=1,1,0)</f>
        <v>0</v>
      </c>
      <c r="V364" s="19"/>
      <c r="W364" s="535"/>
      <c r="X364" s="837"/>
      <c r="Y364" s="716"/>
      <c r="Z364" s="845"/>
      <c r="AA364" s="846"/>
      <c r="AB364" s="125"/>
      <c r="AC364" s="272"/>
    </row>
    <row r="365" spans="1:29" ht="35.1" hidden="1" customHeight="1">
      <c r="A365" s="267"/>
      <c r="B365" s="33"/>
      <c r="C365" s="825"/>
      <c r="D365" s="484"/>
      <c r="E365" s="484"/>
      <c r="F365" s="440"/>
      <c r="G365" s="440"/>
      <c r="H365" s="823"/>
      <c r="I365" s="823"/>
      <c r="J365" s="824"/>
      <c r="K365" s="112"/>
      <c r="L365" s="31"/>
      <c r="M365" s="797"/>
      <c r="N365" s="798"/>
      <c r="O365" s="798"/>
      <c r="P365" s="440"/>
      <c r="Q365" s="440"/>
      <c r="R365" s="614"/>
      <c r="S365" s="614"/>
      <c r="T365" s="615"/>
      <c r="U365" s="36"/>
      <c r="V365" s="19"/>
      <c r="W365" s="536"/>
      <c r="X365" s="837"/>
      <c r="Y365" s="716"/>
      <c r="Z365" s="845"/>
      <c r="AA365" s="846"/>
      <c r="AB365" s="125"/>
      <c r="AC365" s="272"/>
    </row>
    <row r="366" spans="1:29" ht="20.25" hidden="1" customHeight="1">
      <c r="A366" s="267"/>
      <c r="B366" s="33"/>
      <c r="C366" s="47">
        <v>1</v>
      </c>
      <c r="D366" s="4"/>
      <c r="E366" s="527" t="s">
        <v>51</v>
      </c>
      <c r="F366" s="478"/>
      <c r="G366" s="479"/>
      <c r="H366" s="467" t="s">
        <v>51</v>
      </c>
      <c r="I366" s="1">
        <v>1</v>
      </c>
      <c r="J366" s="48"/>
      <c r="K366" s="112"/>
      <c r="L366" s="31"/>
      <c r="M366" s="610">
        <v>1</v>
      </c>
      <c r="N366" s="618" t="s">
        <v>11</v>
      </c>
      <c r="O366" s="619" t="s">
        <v>51</v>
      </c>
      <c r="P366" s="478"/>
      <c r="Q366" s="479"/>
      <c r="R366" s="527" t="s">
        <v>51</v>
      </c>
      <c r="S366" s="612">
        <v>1</v>
      </c>
      <c r="T366" s="609" t="s">
        <v>11</v>
      </c>
      <c r="U366" s="36"/>
      <c r="V366" s="19"/>
      <c r="W366" s="517">
        <v>17</v>
      </c>
      <c r="X366" s="838"/>
      <c r="Y366" s="716"/>
      <c r="Z366" s="845"/>
      <c r="AA366" s="846"/>
      <c r="AB366" s="125"/>
      <c r="AC366" s="272"/>
    </row>
    <row r="367" spans="1:29" ht="20.25" hidden="1" customHeight="1">
      <c r="A367" s="267"/>
      <c r="B367" s="33"/>
      <c r="C367" s="47">
        <v>2</v>
      </c>
      <c r="D367" s="4"/>
      <c r="E367" s="528"/>
      <c r="F367" s="478"/>
      <c r="G367" s="479"/>
      <c r="H367" s="468"/>
      <c r="I367" s="1">
        <v>2</v>
      </c>
      <c r="J367" s="48"/>
      <c r="K367" s="112"/>
      <c r="L367" s="31"/>
      <c r="M367" s="610">
        <v>2</v>
      </c>
      <c r="N367" s="618"/>
      <c r="O367" s="620"/>
      <c r="P367" s="478"/>
      <c r="Q367" s="479"/>
      <c r="R367" s="528"/>
      <c r="S367" s="612">
        <v>2</v>
      </c>
      <c r="T367" s="609"/>
      <c r="U367" s="36"/>
      <c r="V367" s="19"/>
      <c r="W367" s="741"/>
      <c r="X367" s="839"/>
      <c r="Y367" s="716"/>
      <c r="Z367" s="845"/>
      <c r="AA367" s="846"/>
      <c r="AB367" s="125"/>
      <c r="AC367" s="272"/>
    </row>
    <row r="368" spans="1:29" ht="20.25" hidden="1" customHeight="1">
      <c r="A368" s="267"/>
      <c r="B368" s="33"/>
      <c r="C368" s="47">
        <v>3</v>
      </c>
      <c r="D368" s="4"/>
      <c r="E368" s="528"/>
      <c r="F368" s="478"/>
      <c r="G368" s="479"/>
      <c r="H368" s="468"/>
      <c r="I368" s="1">
        <v>3</v>
      </c>
      <c r="J368" s="48"/>
      <c r="K368" s="112"/>
      <c r="L368" s="31"/>
      <c r="M368" s="610">
        <v>2</v>
      </c>
      <c r="N368" s="611" t="s">
        <v>12</v>
      </c>
      <c r="O368" s="620"/>
      <c r="P368" s="478"/>
      <c r="Q368" s="479"/>
      <c r="R368" s="528"/>
      <c r="S368" s="612">
        <v>2</v>
      </c>
      <c r="T368" s="613" t="s">
        <v>12</v>
      </c>
      <c r="U368" s="36"/>
      <c r="V368" s="19"/>
      <c r="W368" s="741"/>
      <c r="X368" s="839"/>
      <c r="Y368" s="716"/>
      <c r="Z368" s="845"/>
      <c r="AA368" s="846"/>
      <c r="AB368" s="125"/>
      <c r="AC368" s="272"/>
    </row>
    <row r="369" spans="1:29" ht="20.25" hidden="1" customHeight="1">
      <c r="A369" s="267"/>
      <c r="B369" s="33"/>
      <c r="C369" s="47">
        <v>4</v>
      </c>
      <c r="D369" s="4"/>
      <c r="E369" s="528"/>
      <c r="F369" s="478"/>
      <c r="G369" s="479"/>
      <c r="H369" s="468"/>
      <c r="I369" s="1">
        <v>4</v>
      </c>
      <c r="J369" s="48"/>
      <c r="K369" s="112"/>
      <c r="L369" s="31"/>
      <c r="M369" s="610">
        <v>4</v>
      </c>
      <c r="N369" s="611"/>
      <c r="O369" s="620"/>
      <c r="P369" s="478"/>
      <c r="Q369" s="479"/>
      <c r="R369" s="528"/>
      <c r="S369" s="612">
        <v>4</v>
      </c>
      <c r="T369" s="613"/>
      <c r="U369" s="36"/>
      <c r="V369" s="19"/>
      <c r="W369" s="518"/>
      <c r="X369" s="840"/>
      <c r="Y369" s="716"/>
      <c r="Z369" s="845"/>
      <c r="AA369" s="846"/>
      <c r="AB369" s="125"/>
      <c r="AC369" s="272"/>
    </row>
    <row r="370" spans="1:29" ht="12" hidden="1" customHeight="1">
      <c r="A370" s="267"/>
      <c r="B370" s="33">
        <f>IF(F365=3,1,0)</f>
        <v>0</v>
      </c>
      <c r="C370" s="138"/>
      <c r="D370" s="252" t="s">
        <v>18</v>
      </c>
      <c r="E370" s="529"/>
      <c r="F370" s="478"/>
      <c r="G370" s="479"/>
      <c r="H370" s="469"/>
      <c r="I370" s="137"/>
      <c r="J370" s="265" t="s">
        <v>28</v>
      </c>
      <c r="K370" s="113">
        <f>IF(G365=1,1,0)</f>
        <v>0</v>
      </c>
      <c r="L370" s="31">
        <f>IF(P365=2,1,0)</f>
        <v>0</v>
      </c>
      <c r="M370" s="170"/>
      <c r="N370" s="263" t="s">
        <v>18</v>
      </c>
      <c r="O370" s="621"/>
      <c r="P370" s="478"/>
      <c r="Q370" s="479"/>
      <c r="R370" s="529"/>
      <c r="S370" s="176"/>
      <c r="T370" s="264" t="s">
        <v>19</v>
      </c>
      <c r="U370" s="36">
        <f>IF(Q365=1,1,0)</f>
        <v>0</v>
      </c>
      <c r="V370" s="19"/>
      <c r="W370" s="535">
        <v>18</v>
      </c>
      <c r="X370" s="837"/>
      <c r="Y370" s="716"/>
      <c r="Z370" s="845"/>
      <c r="AA370" s="846"/>
      <c r="AB370" s="125"/>
      <c r="AC370" s="272"/>
    </row>
    <row r="371" spans="1:29" ht="35.1" hidden="1" customHeight="1">
      <c r="A371" s="267"/>
      <c r="B371" s="33"/>
      <c r="C371" s="825"/>
      <c r="D371" s="484"/>
      <c r="E371" s="484"/>
      <c r="F371" s="440"/>
      <c r="G371" s="440"/>
      <c r="H371" s="823"/>
      <c r="I371" s="823"/>
      <c r="J371" s="824"/>
      <c r="K371" s="112"/>
      <c r="L371" s="31"/>
      <c r="M371" s="797"/>
      <c r="N371" s="798"/>
      <c r="O371" s="798"/>
      <c r="P371" s="440"/>
      <c r="Q371" s="440"/>
      <c r="R371" s="614"/>
      <c r="S371" s="614"/>
      <c r="T371" s="615"/>
      <c r="U371" s="36"/>
      <c r="V371" s="19"/>
      <c r="W371" s="536"/>
      <c r="X371" s="753"/>
      <c r="Y371" s="716"/>
      <c r="Z371" s="845"/>
      <c r="AA371" s="846"/>
      <c r="AB371" s="125"/>
      <c r="AC371" s="272"/>
    </row>
    <row r="372" spans="1:29" ht="20.25" hidden="1" customHeight="1">
      <c r="A372" s="267"/>
      <c r="B372" s="33"/>
      <c r="C372" s="47">
        <v>1</v>
      </c>
      <c r="D372" s="4"/>
      <c r="E372" s="464" t="s">
        <v>51</v>
      </c>
      <c r="F372" s="478"/>
      <c r="G372" s="479"/>
      <c r="H372" s="467" t="s">
        <v>51</v>
      </c>
      <c r="I372" s="1">
        <v>1</v>
      </c>
      <c r="J372" s="48"/>
      <c r="K372" s="112"/>
      <c r="L372" s="31"/>
      <c r="M372" s="610">
        <v>1</v>
      </c>
      <c r="N372" s="618" t="s">
        <v>11</v>
      </c>
      <c r="O372" s="619" t="s">
        <v>51</v>
      </c>
      <c r="P372" s="478"/>
      <c r="Q372" s="479"/>
      <c r="R372" s="527" t="s">
        <v>51</v>
      </c>
      <c r="S372" s="612">
        <v>1</v>
      </c>
      <c r="T372" s="609" t="s">
        <v>11</v>
      </c>
      <c r="U372" s="36"/>
      <c r="V372" s="19"/>
      <c r="W372" s="741">
        <v>19</v>
      </c>
      <c r="X372" s="839"/>
      <c r="Y372" s="716"/>
      <c r="Z372" s="845"/>
      <c r="AA372" s="846"/>
      <c r="AB372" s="125"/>
      <c r="AC372" s="272"/>
    </row>
    <row r="373" spans="1:29" ht="20.25" hidden="1" customHeight="1">
      <c r="A373" s="267"/>
      <c r="B373" s="33"/>
      <c r="C373" s="47">
        <v>2</v>
      </c>
      <c r="D373" s="4"/>
      <c r="E373" s="465"/>
      <c r="F373" s="478"/>
      <c r="G373" s="479"/>
      <c r="H373" s="468"/>
      <c r="I373" s="1">
        <v>2</v>
      </c>
      <c r="J373" s="48"/>
      <c r="K373" s="112"/>
      <c r="L373" s="31"/>
      <c r="M373" s="610">
        <v>2</v>
      </c>
      <c r="N373" s="618"/>
      <c r="O373" s="620"/>
      <c r="P373" s="478"/>
      <c r="Q373" s="479"/>
      <c r="R373" s="528"/>
      <c r="S373" s="612">
        <v>2</v>
      </c>
      <c r="T373" s="609"/>
      <c r="U373" s="36"/>
      <c r="V373" s="19"/>
      <c r="W373" s="741"/>
      <c r="X373" s="839"/>
      <c r="Y373" s="716"/>
      <c r="Z373" s="845"/>
      <c r="AA373" s="846"/>
      <c r="AB373" s="125"/>
      <c r="AC373" s="272"/>
    </row>
    <row r="374" spans="1:29" ht="20.25" hidden="1" customHeight="1">
      <c r="A374" s="267"/>
      <c r="B374" s="33"/>
      <c r="C374" s="47">
        <v>3</v>
      </c>
      <c r="D374" s="4"/>
      <c r="E374" s="465"/>
      <c r="F374" s="478"/>
      <c r="G374" s="479"/>
      <c r="H374" s="468"/>
      <c r="I374" s="1">
        <v>3</v>
      </c>
      <c r="J374" s="48"/>
      <c r="K374" s="112"/>
      <c r="L374" s="31"/>
      <c r="M374" s="610">
        <v>2</v>
      </c>
      <c r="N374" s="611" t="s">
        <v>12</v>
      </c>
      <c r="O374" s="620"/>
      <c r="P374" s="478"/>
      <c r="Q374" s="479"/>
      <c r="R374" s="528"/>
      <c r="S374" s="612">
        <v>2</v>
      </c>
      <c r="T374" s="613" t="s">
        <v>12</v>
      </c>
      <c r="U374" s="36"/>
      <c r="V374" s="19"/>
      <c r="W374" s="518"/>
      <c r="X374" s="840"/>
      <c r="Y374" s="716"/>
      <c r="Z374" s="845"/>
      <c r="AA374" s="846"/>
      <c r="AB374" s="125"/>
      <c r="AC374" s="272"/>
    </row>
    <row r="375" spans="1:29" ht="20.25" hidden="1" customHeight="1">
      <c r="A375" s="267"/>
      <c r="B375" s="33">
        <f>IF(F371=2,1,0)</f>
        <v>0</v>
      </c>
      <c r="C375" s="47">
        <v>4</v>
      </c>
      <c r="D375" s="4"/>
      <c r="E375" s="465"/>
      <c r="F375" s="478"/>
      <c r="G375" s="479"/>
      <c r="H375" s="468"/>
      <c r="I375" s="1">
        <v>4</v>
      </c>
      <c r="J375" s="48"/>
      <c r="K375" s="113">
        <f>IF(G371=4,1,0)</f>
        <v>0</v>
      </c>
      <c r="L375" s="31">
        <f>IF(P371=1,1,0)</f>
        <v>0</v>
      </c>
      <c r="M375" s="610">
        <v>4</v>
      </c>
      <c r="N375" s="611"/>
      <c r="O375" s="620"/>
      <c r="P375" s="478"/>
      <c r="Q375" s="479"/>
      <c r="R375" s="528"/>
      <c r="S375" s="612">
        <v>4</v>
      </c>
      <c r="T375" s="613"/>
      <c r="U375" s="36">
        <f>IF(Q371=2,1,0)</f>
        <v>0</v>
      </c>
      <c r="V375" s="19"/>
      <c r="W375" s="637">
        <v>20</v>
      </c>
      <c r="X375" s="752"/>
      <c r="Y375" s="716"/>
      <c r="Z375" s="845"/>
      <c r="AA375" s="846"/>
      <c r="AB375" s="125"/>
      <c r="AC375" s="272"/>
    </row>
    <row r="376" spans="1:29" ht="20.25" hidden="1" customHeight="1">
      <c r="A376" s="267"/>
      <c r="B376" s="33"/>
      <c r="C376" s="139"/>
      <c r="D376" s="26"/>
      <c r="E376" s="466"/>
      <c r="F376" s="478"/>
      <c r="G376" s="479"/>
      <c r="H376" s="469"/>
      <c r="I376" s="140"/>
      <c r="J376" s="49"/>
      <c r="K376" s="112"/>
      <c r="L376" s="31"/>
      <c r="M376" s="27"/>
      <c r="N376" s="171"/>
      <c r="O376" s="620"/>
      <c r="P376" s="635"/>
      <c r="Q376" s="636"/>
      <c r="R376" s="528"/>
      <c r="S376" s="177"/>
      <c r="T376" s="178"/>
      <c r="U376" s="36"/>
      <c r="V376" s="19"/>
      <c r="W376" s="535"/>
      <c r="X376" s="837"/>
      <c r="Y376" s="716"/>
      <c r="Z376" s="845"/>
      <c r="AA376" s="846"/>
      <c r="AB376" s="125"/>
      <c r="AC376" s="272"/>
    </row>
    <row r="377" spans="1:29" ht="35.1" hidden="1" customHeight="1" thickBot="1">
      <c r="A377" s="267"/>
      <c r="B377" s="33"/>
      <c r="C377" s="50"/>
      <c r="D377" s="572" t="s">
        <v>55</v>
      </c>
      <c r="E377" s="572"/>
      <c r="F377" s="572"/>
      <c r="G377" s="572"/>
      <c r="H377" s="572"/>
      <c r="I377" s="572"/>
      <c r="J377" s="643"/>
      <c r="K377" s="112"/>
      <c r="L377" s="32"/>
      <c r="M377" s="169"/>
      <c r="N377" s="644" t="s">
        <v>55</v>
      </c>
      <c r="O377" s="644"/>
      <c r="P377" s="644"/>
      <c r="Q377" s="644"/>
      <c r="R377" s="644"/>
      <c r="S377" s="644"/>
      <c r="T377" s="645"/>
      <c r="U377" s="36"/>
      <c r="V377" s="19"/>
      <c r="W377" s="774"/>
      <c r="X377" s="841"/>
      <c r="Y377" s="717"/>
      <c r="Z377" s="847"/>
      <c r="AA377" s="848"/>
      <c r="AB377" s="125"/>
      <c r="AC377" s="272"/>
    </row>
    <row r="378" spans="1:29" ht="28.5" hidden="1" thickBot="1">
      <c r="A378" s="267"/>
      <c r="B378" s="34"/>
      <c r="C378" s="15"/>
      <c r="D378" s="808"/>
      <c r="E378" s="808"/>
      <c r="F378" s="809"/>
      <c r="G378" s="809"/>
      <c r="H378" s="16"/>
      <c r="I378" s="15"/>
      <c r="J378" s="15"/>
      <c r="K378" s="17"/>
      <c r="L378" s="44"/>
      <c r="M378" s="44"/>
      <c r="N378" s="808"/>
      <c r="O378" s="808"/>
      <c r="P378" s="812"/>
      <c r="Q378" s="812"/>
      <c r="R378" s="180"/>
      <c r="S378" s="16"/>
      <c r="T378" s="16"/>
      <c r="U378" s="18"/>
      <c r="V378" s="20"/>
      <c r="W378" s="15"/>
      <c r="X378" s="15"/>
      <c r="Y378" s="15"/>
      <c r="Z378" s="15"/>
      <c r="AA378" s="15"/>
      <c r="AB378" s="126"/>
      <c r="AC378" s="272"/>
    </row>
    <row r="379" spans="1:29" hidden="1">
      <c r="A379" s="267"/>
      <c r="B379" s="38"/>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C379" s="272"/>
    </row>
    <row r="380" spans="1:29" ht="0.95" hidden="1" customHeight="1">
      <c r="A380" s="267"/>
      <c r="B380" s="38"/>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C380" s="272"/>
    </row>
    <row r="381" spans="1:29" ht="6.95" hidden="1" customHeight="1">
      <c r="A381" s="267"/>
      <c r="B381" s="38"/>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C381" s="272"/>
    </row>
    <row r="382" spans="1:29" ht="0.95" hidden="1" customHeight="1" thickBot="1">
      <c r="A382" s="267"/>
      <c r="B382" s="38"/>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C382" s="272"/>
    </row>
    <row r="383" spans="1:29" ht="20.100000000000001" hidden="1" customHeight="1">
      <c r="A383" s="267"/>
      <c r="B383" s="91"/>
      <c r="C383" s="92"/>
      <c r="D383" s="858" t="s">
        <v>36</v>
      </c>
      <c r="E383" s="858"/>
      <c r="F383" s="858"/>
      <c r="G383" s="858"/>
      <c r="H383" s="119"/>
      <c r="I383" s="745">
        <v>11</v>
      </c>
      <c r="J383" s="745"/>
      <c r="K383" s="93"/>
      <c r="L383" s="94"/>
      <c r="M383" s="805" t="s">
        <v>36</v>
      </c>
      <c r="N383" s="805"/>
      <c r="O383" s="805"/>
      <c r="P383" s="805"/>
      <c r="Q383" s="805"/>
      <c r="R383" s="745">
        <v>11</v>
      </c>
      <c r="S383" s="745"/>
      <c r="T383" s="745"/>
      <c r="U383" s="95"/>
      <c r="V383" s="94"/>
      <c r="W383" s="807" t="s">
        <v>36</v>
      </c>
      <c r="X383" s="807"/>
      <c r="Y383" s="96"/>
      <c r="Z383" s="96"/>
      <c r="AA383" s="758">
        <v>11</v>
      </c>
      <c r="AB383" s="121"/>
      <c r="AC383" s="272"/>
    </row>
    <row r="384" spans="1:29" ht="20.100000000000001" hidden="1" customHeight="1" thickBot="1">
      <c r="A384" s="267"/>
      <c r="B384" s="67"/>
      <c r="C384" s="12"/>
      <c r="D384" s="859"/>
      <c r="E384" s="859"/>
      <c r="F384" s="859"/>
      <c r="G384" s="859"/>
      <c r="H384" s="120"/>
      <c r="I384" s="804"/>
      <c r="J384" s="804"/>
      <c r="K384" s="30"/>
      <c r="L384" s="39"/>
      <c r="M384" s="806"/>
      <c r="N384" s="806"/>
      <c r="O384" s="806"/>
      <c r="P384" s="806"/>
      <c r="Q384" s="806"/>
      <c r="R384" s="747"/>
      <c r="S384" s="747"/>
      <c r="T384" s="747"/>
      <c r="U384" s="41"/>
      <c r="V384" s="39"/>
      <c r="W384" s="493"/>
      <c r="X384" s="493"/>
      <c r="Y384" s="62"/>
      <c r="Z384" s="62"/>
      <c r="AA384" s="759"/>
      <c r="AB384" s="68"/>
      <c r="AC384" s="272"/>
    </row>
    <row r="385" spans="1:29" ht="12" hidden="1" customHeight="1">
      <c r="A385" s="267"/>
      <c r="B385" s="67"/>
      <c r="C385" s="550" t="s">
        <v>0</v>
      </c>
      <c r="D385" s="551"/>
      <c r="E385" s="46"/>
      <c r="F385" s="46"/>
      <c r="G385" s="46"/>
      <c r="H385" s="46"/>
      <c r="I385" s="46"/>
      <c r="J385" s="142" t="s">
        <v>26</v>
      </c>
      <c r="K385" s="22"/>
      <c r="L385" s="40"/>
      <c r="M385" s="514" t="s">
        <v>32</v>
      </c>
      <c r="N385" s="515"/>
      <c r="O385" s="515"/>
      <c r="P385" s="145"/>
      <c r="Q385" s="145"/>
      <c r="R385" s="515" t="s">
        <v>33</v>
      </c>
      <c r="S385" s="515"/>
      <c r="T385" s="516"/>
      <c r="U385" s="25"/>
      <c r="V385" s="79"/>
      <c r="W385" s="446" t="s">
        <v>5</v>
      </c>
      <c r="X385" s="447"/>
      <c r="Y385" s="87"/>
      <c r="Z385" s="432" t="s">
        <v>43</v>
      </c>
      <c r="AA385" s="433"/>
      <c r="AB385" s="101"/>
      <c r="AC385" s="272"/>
    </row>
    <row r="386" spans="1:29" ht="35.1" hidden="1" customHeight="1">
      <c r="A386" s="267"/>
      <c r="B386" s="67"/>
      <c r="C386" s="825" t="s">
        <v>54</v>
      </c>
      <c r="D386" s="484"/>
      <c r="E386" s="484"/>
      <c r="F386" s="440"/>
      <c r="G386" s="440"/>
      <c r="H386" s="826"/>
      <c r="I386" s="823"/>
      <c r="J386" s="824"/>
      <c r="K386" s="23"/>
      <c r="L386" s="11"/>
      <c r="M386" s="483" t="s">
        <v>54</v>
      </c>
      <c r="N386" s="484"/>
      <c r="O386" s="842"/>
      <c r="P386" s="650">
        <v>2</v>
      </c>
      <c r="Q386" s="650">
        <v>2</v>
      </c>
      <c r="R386" s="826"/>
      <c r="S386" s="823"/>
      <c r="T386" s="827"/>
      <c r="U386" s="23"/>
      <c r="V386" s="9"/>
      <c r="W386" s="448"/>
      <c r="X386" s="449"/>
      <c r="Y386" s="85"/>
      <c r="Z386" s="434"/>
      <c r="AA386" s="435"/>
      <c r="AB386" s="101"/>
      <c r="AC386" s="272"/>
    </row>
    <row r="387" spans="1:29" ht="15" hidden="1" customHeight="1">
      <c r="A387" s="267"/>
      <c r="B387" s="69"/>
      <c r="C387" s="47">
        <v>1</v>
      </c>
      <c r="D387" s="141" t="s">
        <v>50</v>
      </c>
      <c r="E387" s="464" t="s">
        <v>51</v>
      </c>
      <c r="F387" s="440"/>
      <c r="G387" s="440"/>
      <c r="H387" s="467" t="s">
        <v>51</v>
      </c>
      <c r="I387" s="1">
        <v>1</v>
      </c>
      <c r="J387" s="48"/>
      <c r="K387" s="23"/>
      <c r="L387" s="11"/>
      <c r="M387" s="458">
        <v>1</v>
      </c>
      <c r="N387" s="654" t="s">
        <v>11</v>
      </c>
      <c r="O387" s="464" t="s">
        <v>51</v>
      </c>
      <c r="P387" s="651"/>
      <c r="Q387" s="651"/>
      <c r="R387" s="467" t="s">
        <v>51</v>
      </c>
      <c r="S387" s="653">
        <v>1</v>
      </c>
      <c r="T387" s="471" t="s">
        <v>11</v>
      </c>
      <c r="U387" s="23"/>
      <c r="V387" s="9"/>
      <c r="W387" s="448"/>
      <c r="X387" s="449"/>
      <c r="Y387" s="85"/>
      <c r="Z387" s="434"/>
      <c r="AA387" s="435"/>
      <c r="AB387" s="101"/>
      <c r="AC387" s="272"/>
    </row>
    <row r="388" spans="1:29" ht="15" hidden="1" customHeight="1">
      <c r="A388" s="267"/>
      <c r="B388" s="69"/>
      <c r="C388" s="47">
        <v>2</v>
      </c>
      <c r="D388" s="141" t="s">
        <v>49</v>
      </c>
      <c r="E388" s="465"/>
      <c r="F388" s="440"/>
      <c r="G388" s="440"/>
      <c r="H388" s="468"/>
      <c r="I388" s="1">
        <v>2</v>
      </c>
      <c r="J388" s="48"/>
      <c r="K388" s="23"/>
      <c r="L388" s="11"/>
      <c r="M388" s="458"/>
      <c r="N388" s="654"/>
      <c r="O388" s="465"/>
      <c r="P388" s="651"/>
      <c r="Q388" s="651"/>
      <c r="R388" s="468"/>
      <c r="S388" s="653"/>
      <c r="T388" s="471"/>
      <c r="U388" s="23"/>
      <c r="V388" s="9"/>
      <c r="W388" s="450"/>
      <c r="X388" s="451"/>
      <c r="Y388" s="86"/>
      <c r="Z388" s="436"/>
      <c r="AA388" s="437"/>
      <c r="AB388" s="101"/>
      <c r="AC388" s="272"/>
    </row>
    <row r="389" spans="1:29" ht="20.25" hidden="1" customHeight="1">
      <c r="A389" s="267"/>
      <c r="B389" s="69"/>
      <c r="C389" s="47">
        <v>3</v>
      </c>
      <c r="D389" s="141" t="s">
        <v>49</v>
      </c>
      <c r="E389" s="465"/>
      <c r="F389" s="440"/>
      <c r="G389" s="440"/>
      <c r="H389" s="468"/>
      <c r="I389" s="1">
        <v>3</v>
      </c>
      <c r="J389" s="48"/>
      <c r="K389" s="23"/>
      <c r="L389" s="11"/>
      <c r="M389" s="458">
        <v>2</v>
      </c>
      <c r="N389" s="669" t="s">
        <v>12</v>
      </c>
      <c r="O389" s="465"/>
      <c r="P389" s="651"/>
      <c r="Q389" s="651"/>
      <c r="R389" s="468"/>
      <c r="S389" s="653">
        <v>3</v>
      </c>
      <c r="T389" s="461" t="s">
        <v>12</v>
      </c>
      <c r="U389" s="23"/>
      <c r="V389" s="9"/>
      <c r="W389" s="452">
        <v>1</v>
      </c>
      <c r="X389" s="771"/>
      <c r="Y389" s="585">
        <v>119</v>
      </c>
      <c r="Z389" s="849" t="str">
        <f>VLOOKUP(Y389,H748:J757,3,TRUE)</f>
        <v>oihig</v>
      </c>
      <c r="AA389" s="846"/>
      <c r="AB389" s="102"/>
      <c r="AC389" s="272"/>
    </row>
    <row r="390" spans="1:29" ht="20.25" hidden="1" customHeight="1">
      <c r="A390" s="267"/>
      <c r="B390" s="69"/>
      <c r="C390" s="47">
        <v>4</v>
      </c>
      <c r="D390" s="141" t="s">
        <v>49</v>
      </c>
      <c r="E390" s="465"/>
      <c r="F390" s="440"/>
      <c r="G390" s="440"/>
      <c r="H390" s="468"/>
      <c r="I390" s="1">
        <v>4</v>
      </c>
      <c r="J390" s="48"/>
      <c r="K390" s="23"/>
      <c r="L390" s="11"/>
      <c r="M390" s="458"/>
      <c r="N390" s="669"/>
      <c r="O390" s="465"/>
      <c r="P390" s="651"/>
      <c r="Q390" s="651"/>
      <c r="R390" s="468"/>
      <c r="S390" s="653"/>
      <c r="T390" s="461"/>
      <c r="U390" s="23"/>
      <c r="V390" s="9"/>
      <c r="W390" s="453"/>
      <c r="X390" s="541"/>
      <c r="Y390" s="586"/>
      <c r="Z390" s="849"/>
      <c r="AA390" s="846"/>
      <c r="AB390" s="102"/>
      <c r="AC390" s="272"/>
    </row>
    <row r="391" spans="1:29" ht="12" hidden="1" customHeight="1">
      <c r="A391" s="267"/>
      <c r="B391" s="69">
        <f>IF(F386=3,1,0)</f>
        <v>0</v>
      </c>
      <c r="C391" s="604" t="s">
        <v>1</v>
      </c>
      <c r="D391" s="593"/>
      <c r="E391" s="466"/>
      <c r="F391" s="440"/>
      <c r="G391" s="440"/>
      <c r="H391" s="469"/>
      <c r="I391" s="137"/>
      <c r="J391" s="265" t="s">
        <v>2</v>
      </c>
      <c r="K391" s="23">
        <f>IF(G386=2,1,0)</f>
        <v>0</v>
      </c>
      <c r="L391" s="11">
        <f>IF(P386=2,1,0)</f>
        <v>1</v>
      </c>
      <c r="M391" s="143"/>
      <c r="N391" s="263" t="s">
        <v>31</v>
      </c>
      <c r="O391" s="466"/>
      <c r="P391" s="652"/>
      <c r="Q391" s="652"/>
      <c r="R391" s="469"/>
      <c r="S391" s="137"/>
      <c r="T391" s="264" t="s">
        <v>20</v>
      </c>
      <c r="U391" s="23">
        <f>IF(Q386=2,1,0)</f>
        <v>1</v>
      </c>
      <c r="V391" s="9"/>
      <c r="W391" s="454"/>
      <c r="X391" s="542"/>
      <c r="Y391" s="586"/>
      <c r="Z391" s="849"/>
      <c r="AA391" s="846"/>
      <c r="AB391" s="102"/>
      <c r="AC391" s="272"/>
    </row>
    <row r="392" spans="1:29" ht="35.1" hidden="1" customHeight="1">
      <c r="A392" s="267"/>
      <c r="B392" s="69"/>
      <c r="C392" s="825"/>
      <c r="D392" s="484"/>
      <c r="E392" s="484"/>
      <c r="F392" s="440"/>
      <c r="G392" s="440"/>
      <c r="H392" s="823"/>
      <c r="I392" s="823"/>
      <c r="J392" s="824"/>
      <c r="K392" s="23"/>
      <c r="L392" s="11"/>
      <c r="M392" s="483"/>
      <c r="N392" s="484"/>
      <c r="O392" s="842"/>
      <c r="P392" s="650">
        <v>3</v>
      </c>
      <c r="Q392" s="650">
        <v>2</v>
      </c>
      <c r="R392" s="826"/>
      <c r="S392" s="823"/>
      <c r="T392" s="827"/>
      <c r="U392" s="23"/>
      <c r="V392" s="9"/>
      <c r="W392" s="13">
        <v>2</v>
      </c>
      <c r="X392" s="80"/>
      <c r="Y392" s="586"/>
      <c r="Z392" s="849"/>
      <c r="AA392" s="846"/>
      <c r="AB392" s="102"/>
      <c r="AC392" s="272"/>
    </row>
    <row r="393" spans="1:29" ht="20.25" hidden="1" customHeight="1">
      <c r="A393" s="267"/>
      <c r="B393" s="69"/>
      <c r="C393" s="47">
        <v>1</v>
      </c>
      <c r="D393" s="4" t="s">
        <v>49</v>
      </c>
      <c r="E393" s="464" t="s">
        <v>51</v>
      </c>
      <c r="F393" s="478"/>
      <c r="G393" s="479"/>
      <c r="H393" s="467" t="s">
        <v>51</v>
      </c>
      <c r="I393" s="1">
        <v>1</v>
      </c>
      <c r="J393" s="48"/>
      <c r="K393" s="23"/>
      <c r="L393" s="11"/>
      <c r="M393" s="257">
        <v>1</v>
      </c>
      <c r="N393" s="654" t="s">
        <v>11</v>
      </c>
      <c r="O393" s="464" t="s">
        <v>51</v>
      </c>
      <c r="P393" s="651"/>
      <c r="Q393" s="651"/>
      <c r="R393" s="467" t="s">
        <v>51</v>
      </c>
      <c r="S393" s="258">
        <v>1</v>
      </c>
      <c r="T393" s="471" t="s">
        <v>11</v>
      </c>
      <c r="U393" s="23"/>
      <c r="V393" s="9"/>
      <c r="W393" s="452">
        <v>3</v>
      </c>
      <c r="X393" s="771"/>
      <c r="Y393" s="586"/>
      <c r="Z393" s="849"/>
      <c r="AA393" s="846"/>
      <c r="AB393" s="102"/>
      <c r="AC393" s="272"/>
    </row>
    <row r="394" spans="1:29" ht="20.25" hidden="1" customHeight="1">
      <c r="A394" s="267"/>
      <c r="B394" s="69"/>
      <c r="C394" s="47">
        <v>2</v>
      </c>
      <c r="D394" s="4" t="s">
        <v>50</v>
      </c>
      <c r="E394" s="465"/>
      <c r="F394" s="478"/>
      <c r="G394" s="479"/>
      <c r="H394" s="468"/>
      <c r="I394" s="1">
        <v>2</v>
      </c>
      <c r="J394" s="48"/>
      <c r="K394" s="23"/>
      <c r="L394" s="11"/>
      <c r="M394" s="257">
        <v>2</v>
      </c>
      <c r="N394" s="654"/>
      <c r="O394" s="465"/>
      <c r="P394" s="651"/>
      <c r="Q394" s="651"/>
      <c r="R394" s="468"/>
      <c r="S394" s="258">
        <v>2</v>
      </c>
      <c r="T394" s="471"/>
      <c r="U394" s="23"/>
      <c r="V394" s="9"/>
      <c r="W394" s="453"/>
      <c r="X394" s="541"/>
      <c r="Y394" s="586"/>
      <c r="Z394" s="849"/>
      <c r="AA394" s="846"/>
      <c r="AB394" s="102"/>
      <c r="AC394" s="272"/>
    </row>
    <row r="395" spans="1:29" ht="20.25" hidden="1" customHeight="1">
      <c r="A395" s="267"/>
      <c r="B395" s="69"/>
      <c r="C395" s="47">
        <v>3</v>
      </c>
      <c r="D395" s="4"/>
      <c r="E395" s="465"/>
      <c r="F395" s="478"/>
      <c r="G395" s="479"/>
      <c r="H395" s="468"/>
      <c r="I395" s="1">
        <v>3</v>
      </c>
      <c r="J395" s="48"/>
      <c r="K395" s="23"/>
      <c r="L395" s="11"/>
      <c r="M395" s="458">
        <v>2</v>
      </c>
      <c r="N395" s="669" t="s">
        <v>12</v>
      </c>
      <c r="O395" s="465"/>
      <c r="P395" s="651"/>
      <c r="Q395" s="651"/>
      <c r="R395" s="468"/>
      <c r="S395" s="653">
        <v>2</v>
      </c>
      <c r="T395" s="461" t="s">
        <v>12</v>
      </c>
      <c r="U395" s="23"/>
      <c r="V395" s="9"/>
      <c r="W395" s="453"/>
      <c r="X395" s="541"/>
      <c r="Y395" s="586"/>
      <c r="Z395" s="849"/>
      <c r="AA395" s="846"/>
      <c r="AB395" s="102"/>
      <c r="AC395" s="272"/>
    </row>
    <row r="396" spans="1:29" ht="20.25" hidden="1" customHeight="1">
      <c r="A396" s="267"/>
      <c r="B396" s="69"/>
      <c r="C396" s="47">
        <v>4</v>
      </c>
      <c r="D396" s="4"/>
      <c r="E396" s="465"/>
      <c r="F396" s="478"/>
      <c r="G396" s="479"/>
      <c r="H396" s="468"/>
      <c r="I396" s="1">
        <v>4</v>
      </c>
      <c r="J396" s="48"/>
      <c r="K396" s="23"/>
      <c r="L396" s="11">
        <f>IF(P392=1,1,0)</f>
        <v>0</v>
      </c>
      <c r="M396" s="458">
        <v>4</v>
      </c>
      <c r="N396" s="669"/>
      <c r="O396" s="465"/>
      <c r="P396" s="651"/>
      <c r="Q396" s="651"/>
      <c r="R396" s="468"/>
      <c r="S396" s="653">
        <v>4</v>
      </c>
      <c r="T396" s="461"/>
      <c r="U396" s="23">
        <f>IF(Q392=2,1,0)</f>
        <v>1</v>
      </c>
      <c r="V396" s="9"/>
      <c r="W396" s="454"/>
      <c r="X396" s="542"/>
      <c r="Y396" s="586"/>
      <c r="Z396" s="849"/>
      <c r="AA396" s="846"/>
      <c r="AB396" s="102"/>
      <c r="AC396" s="272"/>
    </row>
    <row r="397" spans="1:29" ht="12" hidden="1" customHeight="1">
      <c r="A397" s="267"/>
      <c r="B397" s="69">
        <f>IF(F392=1,1,0)</f>
        <v>0</v>
      </c>
      <c r="C397" s="138"/>
      <c r="D397" s="252" t="s">
        <v>27</v>
      </c>
      <c r="E397" s="466"/>
      <c r="F397" s="478"/>
      <c r="G397" s="479"/>
      <c r="H397" s="469"/>
      <c r="I397" s="137"/>
      <c r="J397" s="265" t="s">
        <v>21</v>
      </c>
      <c r="K397" s="23">
        <f>IF(G392=3,1,0)</f>
        <v>0</v>
      </c>
      <c r="L397" s="11"/>
      <c r="M397" s="143"/>
      <c r="N397" s="263" t="s">
        <v>30</v>
      </c>
      <c r="O397" s="466"/>
      <c r="P397" s="652"/>
      <c r="Q397" s="652"/>
      <c r="R397" s="469"/>
      <c r="S397" s="137"/>
      <c r="T397" s="264" t="s">
        <v>53</v>
      </c>
      <c r="U397" s="23"/>
      <c r="V397" s="9"/>
      <c r="W397" s="517">
        <v>4</v>
      </c>
      <c r="X397" s="851"/>
      <c r="Y397" s="586"/>
      <c r="Z397" s="849"/>
      <c r="AA397" s="846"/>
      <c r="AB397" s="102"/>
      <c r="AC397" s="272"/>
    </row>
    <row r="398" spans="1:29" ht="35.1" hidden="1" customHeight="1">
      <c r="A398" s="267"/>
      <c r="B398" s="69"/>
      <c r="C398" s="825"/>
      <c r="D398" s="484"/>
      <c r="E398" s="484"/>
      <c r="F398" s="440"/>
      <c r="G398" s="440"/>
      <c r="H398" s="823"/>
      <c r="I398" s="823"/>
      <c r="J398" s="824"/>
      <c r="K398" s="23"/>
      <c r="L398" s="11"/>
      <c r="M398" s="483"/>
      <c r="N398" s="484"/>
      <c r="O398" s="842"/>
      <c r="P398" s="650">
        <v>1</v>
      </c>
      <c r="Q398" s="650">
        <v>2</v>
      </c>
      <c r="R398" s="826"/>
      <c r="S398" s="823"/>
      <c r="T398" s="827"/>
      <c r="U398" s="23"/>
      <c r="V398" s="9"/>
      <c r="W398" s="518"/>
      <c r="X398" s="852"/>
      <c r="Y398" s="586"/>
      <c r="Z398" s="849"/>
      <c r="AA398" s="846"/>
      <c r="AB398" s="102"/>
      <c r="AC398" s="272"/>
    </row>
    <row r="399" spans="1:29" ht="20.25" hidden="1" customHeight="1">
      <c r="A399" s="267"/>
      <c r="B399" s="69"/>
      <c r="C399" s="47">
        <v>1</v>
      </c>
      <c r="D399" s="4"/>
      <c r="E399" s="464" t="s">
        <v>51</v>
      </c>
      <c r="F399" s="478"/>
      <c r="G399" s="479"/>
      <c r="H399" s="467" t="s">
        <v>51</v>
      </c>
      <c r="I399" s="1">
        <v>1</v>
      </c>
      <c r="J399" s="48"/>
      <c r="K399" s="23"/>
      <c r="L399" s="11"/>
      <c r="M399" s="257">
        <v>1</v>
      </c>
      <c r="N399" s="654" t="s">
        <v>11</v>
      </c>
      <c r="O399" s="464" t="s">
        <v>51</v>
      </c>
      <c r="P399" s="651"/>
      <c r="Q399" s="651"/>
      <c r="R399" s="467" t="s">
        <v>51</v>
      </c>
      <c r="S399" s="258">
        <v>1</v>
      </c>
      <c r="T399" s="471" t="s">
        <v>11</v>
      </c>
      <c r="U399" s="23"/>
      <c r="V399" s="9"/>
      <c r="W399" s="452">
        <v>5</v>
      </c>
      <c r="X399" s="771"/>
      <c r="Y399" s="586"/>
      <c r="Z399" s="849"/>
      <c r="AA399" s="846"/>
      <c r="AB399" s="102"/>
      <c r="AC399" s="272"/>
    </row>
    <row r="400" spans="1:29" ht="20.25" hidden="1" customHeight="1">
      <c r="A400" s="267"/>
      <c r="B400" s="69"/>
      <c r="C400" s="47">
        <v>2</v>
      </c>
      <c r="D400" s="4"/>
      <c r="E400" s="465"/>
      <c r="F400" s="478"/>
      <c r="G400" s="479"/>
      <c r="H400" s="468"/>
      <c r="I400" s="1">
        <v>2</v>
      </c>
      <c r="J400" s="48"/>
      <c r="K400" s="23"/>
      <c r="L400" s="11"/>
      <c r="M400" s="257">
        <v>2</v>
      </c>
      <c r="N400" s="654"/>
      <c r="O400" s="465"/>
      <c r="P400" s="651"/>
      <c r="Q400" s="651"/>
      <c r="R400" s="468"/>
      <c r="S400" s="258">
        <v>2</v>
      </c>
      <c r="T400" s="471"/>
      <c r="U400" s="23"/>
      <c r="V400" s="9"/>
      <c r="W400" s="453"/>
      <c r="X400" s="541"/>
      <c r="Y400" s="586"/>
      <c r="Z400" s="849"/>
      <c r="AA400" s="846"/>
      <c r="AB400" s="102"/>
      <c r="AC400" s="272"/>
    </row>
    <row r="401" spans="1:29" ht="20.25" hidden="1" customHeight="1">
      <c r="A401" s="267"/>
      <c r="B401" s="69"/>
      <c r="C401" s="47">
        <v>3</v>
      </c>
      <c r="D401" s="4"/>
      <c r="E401" s="465"/>
      <c r="F401" s="478"/>
      <c r="G401" s="479"/>
      <c r="H401" s="468"/>
      <c r="I401" s="1">
        <v>3</v>
      </c>
      <c r="J401" s="48"/>
      <c r="K401" s="23"/>
      <c r="L401" s="11"/>
      <c r="M401" s="257">
        <v>2</v>
      </c>
      <c r="N401" s="669" t="s">
        <v>12</v>
      </c>
      <c r="O401" s="465"/>
      <c r="P401" s="651"/>
      <c r="Q401" s="651"/>
      <c r="R401" s="468"/>
      <c r="S401" s="258">
        <v>2</v>
      </c>
      <c r="T401" s="461" t="s">
        <v>12</v>
      </c>
      <c r="U401" s="23"/>
      <c r="V401" s="9"/>
      <c r="W401" s="454"/>
      <c r="X401" s="542"/>
      <c r="Y401" s="586"/>
      <c r="Z401" s="849"/>
      <c r="AA401" s="846"/>
      <c r="AB401" s="102"/>
      <c r="AC401" s="272"/>
    </row>
    <row r="402" spans="1:29" ht="20.25" hidden="1" customHeight="1">
      <c r="A402" s="267"/>
      <c r="B402" s="69"/>
      <c r="C402" s="47">
        <v>4</v>
      </c>
      <c r="D402" s="4"/>
      <c r="E402" s="465"/>
      <c r="F402" s="478"/>
      <c r="G402" s="479"/>
      <c r="H402" s="468"/>
      <c r="I402" s="1">
        <v>4</v>
      </c>
      <c r="J402" s="48"/>
      <c r="K402" s="23"/>
      <c r="L402" s="11"/>
      <c r="M402" s="257">
        <v>4</v>
      </c>
      <c r="N402" s="669"/>
      <c r="O402" s="465"/>
      <c r="P402" s="651"/>
      <c r="Q402" s="651"/>
      <c r="R402" s="468"/>
      <c r="S402" s="258">
        <v>4</v>
      </c>
      <c r="T402" s="461"/>
      <c r="U402" s="23"/>
      <c r="V402" s="9"/>
      <c r="W402" s="452">
        <v>6</v>
      </c>
      <c r="X402" s="771"/>
      <c r="Y402" s="586"/>
      <c r="Z402" s="849"/>
      <c r="AA402" s="846"/>
      <c r="AB402" s="102"/>
      <c r="AC402" s="272"/>
    </row>
    <row r="403" spans="1:29" ht="12" hidden="1" customHeight="1">
      <c r="A403" s="267"/>
      <c r="B403" s="69">
        <f>IF(F398=2,1,0)</f>
        <v>0</v>
      </c>
      <c r="C403" s="138"/>
      <c r="D403" s="252" t="s">
        <v>16</v>
      </c>
      <c r="E403" s="466"/>
      <c r="F403" s="478"/>
      <c r="G403" s="479"/>
      <c r="H403" s="469"/>
      <c r="I403" s="137"/>
      <c r="J403" s="265" t="s">
        <v>17</v>
      </c>
      <c r="K403" s="24">
        <f>IF(G398=4,1,0)</f>
        <v>0</v>
      </c>
      <c r="L403" s="11">
        <f>IF(P398=1,1,0)</f>
        <v>1</v>
      </c>
      <c r="M403" s="143"/>
      <c r="N403" s="263" t="s">
        <v>29</v>
      </c>
      <c r="O403" s="466"/>
      <c r="P403" s="652"/>
      <c r="Q403" s="652"/>
      <c r="R403" s="469"/>
      <c r="S403" s="137"/>
      <c r="T403" s="264" t="s">
        <v>52</v>
      </c>
      <c r="U403" s="23">
        <f>IF(Q398=1,1,0)</f>
        <v>0</v>
      </c>
      <c r="V403" s="9"/>
      <c r="W403" s="453"/>
      <c r="X403" s="541"/>
      <c r="Y403" s="586"/>
      <c r="Z403" s="849"/>
      <c r="AA403" s="846"/>
      <c r="AB403" s="102"/>
      <c r="AC403" s="272"/>
    </row>
    <row r="404" spans="1:29" ht="35.1" hidden="1" customHeight="1">
      <c r="A404" s="267"/>
      <c r="B404" s="69"/>
      <c r="C404" s="825"/>
      <c r="D404" s="484"/>
      <c r="E404" s="484"/>
      <c r="F404" s="440"/>
      <c r="G404" s="440"/>
      <c r="H404" s="823"/>
      <c r="I404" s="823"/>
      <c r="J404" s="824"/>
      <c r="K404" s="23"/>
      <c r="L404" s="11"/>
      <c r="M404" s="483"/>
      <c r="N404" s="484"/>
      <c r="O404" s="842"/>
      <c r="P404" s="650">
        <v>1</v>
      </c>
      <c r="Q404" s="650">
        <v>1</v>
      </c>
      <c r="R404" s="826"/>
      <c r="S404" s="823"/>
      <c r="T404" s="827"/>
      <c r="U404" s="23"/>
      <c r="V404" s="9"/>
      <c r="W404" s="454"/>
      <c r="X404" s="541"/>
      <c r="Y404" s="586"/>
      <c r="Z404" s="849"/>
      <c r="AA404" s="846"/>
      <c r="AB404" s="102"/>
      <c r="AC404" s="272"/>
    </row>
    <row r="405" spans="1:29" ht="20.25" hidden="1" customHeight="1">
      <c r="A405" s="267"/>
      <c r="B405" s="69"/>
      <c r="C405" s="47">
        <v>1</v>
      </c>
      <c r="D405" s="4"/>
      <c r="E405" s="527" t="s">
        <v>51</v>
      </c>
      <c r="F405" s="478"/>
      <c r="G405" s="479"/>
      <c r="H405" s="467" t="s">
        <v>51</v>
      </c>
      <c r="I405" s="1">
        <v>1</v>
      </c>
      <c r="J405" s="48"/>
      <c r="K405" s="23"/>
      <c r="L405" s="11"/>
      <c r="M405" s="257">
        <v>1</v>
      </c>
      <c r="N405" s="654" t="s">
        <v>11</v>
      </c>
      <c r="O405" s="464" t="s">
        <v>51</v>
      </c>
      <c r="P405" s="651"/>
      <c r="Q405" s="651"/>
      <c r="R405" s="467" t="s">
        <v>51</v>
      </c>
      <c r="S405" s="258">
        <v>1</v>
      </c>
      <c r="T405" s="471" t="s">
        <v>11</v>
      </c>
      <c r="U405" s="23"/>
      <c r="V405" s="9"/>
      <c r="W405" s="637">
        <v>7</v>
      </c>
      <c r="X405" s="857"/>
      <c r="Y405" s="586"/>
      <c r="Z405" s="849"/>
      <c r="AA405" s="846"/>
      <c r="AB405" s="102"/>
      <c r="AC405" s="272"/>
    </row>
    <row r="406" spans="1:29" ht="20.25" hidden="1" customHeight="1">
      <c r="A406" s="267"/>
      <c r="B406" s="69"/>
      <c r="C406" s="47">
        <v>2</v>
      </c>
      <c r="D406" s="4"/>
      <c r="E406" s="528"/>
      <c r="F406" s="478"/>
      <c r="G406" s="479"/>
      <c r="H406" s="468"/>
      <c r="I406" s="1">
        <v>2</v>
      </c>
      <c r="J406" s="48"/>
      <c r="K406" s="23"/>
      <c r="L406" s="11"/>
      <c r="M406" s="257">
        <v>2</v>
      </c>
      <c r="N406" s="654"/>
      <c r="O406" s="465"/>
      <c r="P406" s="651"/>
      <c r="Q406" s="651"/>
      <c r="R406" s="468"/>
      <c r="S406" s="258">
        <v>2</v>
      </c>
      <c r="T406" s="471"/>
      <c r="U406" s="23"/>
      <c r="V406" s="9"/>
      <c r="W406" s="535"/>
      <c r="X406" s="853"/>
      <c r="Y406" s="586"/>
      <c r="Z406" s="849"/>
      <c r="AA406" s="846"/>
      <c r="AB406" s="102"/>
      <c r="AC406" s="272"/>
    </row>
    <row r="407" spans="1:29" ht="20.25" hidden="1" customHeight="1">
      <c r="A407" s="267"/>
      <c r="B407" s="69"/>
      <c r="C407" s="47">
        <v>3</v>
      </c>
      <c r="D407" s="4"/>
      <c r="E407" s="528"/>
      <c r="F407" s="478"/>
      <c r="G407" s="479"/>
      <c r="H407" s="468"/>
      <c r="I407" s="1">
        <v>3</v>
      </c>
      <c r="J407" s="48"/>
      <c r="K407" s="23"/>
      <c r="L407" s="11"/>
      <c r="M407" s="257">
        <v>2</v>
      </c>
      <c r="N407" s="669" t="s">
        <v>12</v>
      </c>
      <c r="O407" s="465"/>
      <c r="P407" s="651"/>
      <c r="Q407" s="651"/>
      <c r="R407" s="468"/>
      <c r="S407" s="258">
        <v>2</v>
      </c>
      <c r="T407" s="461" t="s">
        <v>12</v>
      </c>
      <c r="U407" s="23"/>
      <c r="V407" s="9"/>
      <c r="W407" s="535"/>
      <c r="X407" s="853"/>
      <c r="Y407" s="586"/>
      <c r="Z407" s="849"/>
      <c r="AA407" s="846"/>
      <c r="AB407" s="102"/>
      <c r="AC407" s="272"/>
    </row>
    <row r="408" spans="1:29" ht="20.25" hidden="1" customHeight="1">
      <c r="A408" s="267"/>
      <c r="B408" s="69"/>
      <c r="C408" s="47">
        <v>4</v>
      </c>
      <c r="D408" s="4"/>
      <c r="E408" s="528"/>
      <c r="F408" s="478"/>
      <c r="G408" s="479"/>
      <c r="H408" s="468"/>
      <c r="I408" s="1">
        <v>4</v>
      </c>
      <c r="J408" s="48"/>
      <c r="K408" s="23"/>
      <c r="L408" s="11"/>
      <c r="M408" s="257">
        <v>4</v>
      </c>
      <c r="N408" s="669"/>
      <c r="O408" s="465"/>
      <c r="P408" s="651"/>
      <c r="Q408" s="651"/>
      <c r="R408" s="468"/>
      <c r="S408" s="258">
        <v>4</v>
      </c>
      <c r="T408" s="461"/>
      <c r="U408" s="23"/>
      <c r="V408" s="9"/>
      <c r="W408" s="536"/>
      <c r="X408" s="854"/>
      <c r="Y408" s="586"/>
      <c r="Z408" s="849"/>
      <c r="AA408" s="846"/>
      <c r="AB408" s="102"/>
      <c r="AC408" s="272"/>
    </row>
    <row r="409" spans="1:29" ht="12" hidden="1" customHeight="1">
      <c r="A409" s="267"/>
      <c r="B409" s="69">
        <f>IF(F404=3,1,0)</f>
        <v>0</v>
      </c>
      <c r="C409" s="138"/>
      <c r="D409" s="252" t="s">
        <v>18</v>
      </c>
      <c r="E409" s="529"/>
      <c r="F409" s="478"/>
      <c r="G409" s="479"/>
      <c r="H409" s="469"/>
      <c r="I409" s="137"/>
      <c r="J409" s="265" t="s">
        <v>28</v>
      </c>
      <c r="K409" s="24">
        <f>IF(G404=1,1,0)</f>
        <v>0</v>
      </c>
      <c r="L409" s="11">
        <f>IF(P404=2,1,0)</f>
        <v>0</v>
      </c>
      <c r="M409" s="143"/>
      <c r="N409" s="263" t="s">
        <v>18</v>
      </c>
      <c r="O409" s="466"/>
      <c r="P409" s="652"/>
      <c r="Q409" s="652"/>
      <c r="R409" s="469"/>
      <c r="S409" s="137"/>
      <c r="T409" s="264" t="s">
        <v>19</v>
      </c>
      <c r="U409" s="23">
        <f>IF(Q404=1,1,0)</f>
        <v>1</v>
      </c>
      <c r="V409" s="9"/>
      <c r="W409" s="453">
        <v>8</v>
      </c>
      <c r="X409" s="541"/>
      <c r="Y409" s="586"/>
      <c r="Z409" s="849"/>
      <c r="AA409" s="846"/>
      <c r="AB409" s="102"/>
      <c r="AC409" s="272"/>
    </row>
    <row r="410" spans="1:29" ht="35.1" hidden="1" customHeight="1">
      <c r="A410" s="267"/>
      <c r="B410" s="69"/>
      <c r="C410" s="825"/>
      <c r="D410" s="484"/>
      <c r="E410" s="484"/>
      <c r="F410" s="440"/>
      <c r="G410" s="440"/>
      <c r="H410" s="823"/>
      <c r="I410" s="823"/>
      <c r="J410" s="824"/>
      <c r="K410" s="23"/>
      <c r="L410" s="11"/>
      <c r="M410" s="483"/>
      <c r="N410" s="484"/>
      <c r="O410" s="842"/>
      <c r="P410" s="650">
        <v>3</v>
      </c>
      <c r="Q410" s="650">
        <v>1</v>
      </c>
      <c r="R410" s="826"/>
      <c r="S410" s="823"/>
      <c r="T410" s="827"/>
      <c r="U410" s="23"/>
      <c r="V410" s="9"/>
      <c r="W410" s="454"/>
      <c r="X410" s="542"/>
      <c r="Y410" s="586"/>
      <c r="Z410" s="849"/>
      <c r="AA410" s="846"/>
      <c r="AB410" s="102"/>
      <c r="AC410" s="272"/>
    </row>
    <row r="411" spans="1:29" ht="20.25" hidden="1" customHeight="1">
      <c r="A411" s="267"/>
      <c r="B411" s="69"/>
      <c r="C411" s="47">
        <v>1</v>
      </c>
      <c r="D411" s="4"/>
      <c r="E411" s="464" t="s">
        <v>51</v>
      </c>
      <c r="F411" s="478"/>
      <c r="G411" s="479"/>
      <c r="H411" s="467" t="s">
        <v>51</v>
      </c>
      <c r="I411" s="1">
        <v>1</v>
      </c>
      <c r="J411" s="48"/>
      <c r="K411" s="23"/>
      <c r="L411" s="11"/>
      <c r="M411" s="257">
        <v>1</v>
      </c>
      <c r="N411" s="654" t="s">
        <v>11</v>
      </c>
      <c r="O411" s="464" t="s">
        <v>51</v>
      </c>
      <c r="P411" s="651"/>
      <c r="Q411" s="651"/>
      <c r="R411" s="467" t="s">
        <v>51</v>
      </c>
      <c r="S411" s="258">
        <v>1</v>
      </c>
      <c r="T411" s="471" t="s">
        <v>11</v>
      </c>
      <c r="U411" s="23"/>
      <c r="V411" s="9"/>
      <c r="W411" s="535">
        <v>9</v>
      </c>
      <c r="X411" s="853"/>
      <c r="Y411" s="586"/>
      <c r="Z411" s="849"/>
      <c r="AA411" s="846"/>
      <c r="AB411" s="102"/>
      <c r="AC411" s="272"/>
    </row>
    <row r="412" spans="1:29" ht="20.25" hidden="1" customHeight="1">
      <c r="A412" s="267"/>
      <c r="B412" s="69"/>
      <c r="C412" s="47">
        <v>2</v>
      </c>
      <c r="D412" s="4"/>
      <c r="E412" s="465"/>
      <c r="F412" s="478"/>
      <c r="G412" s="479"/>
      <c r="H412" s="468"/>
      <c r="I412" s="1">
        <v>2</v>
      </c>
      <c r="J412" s="48"/>
      <c r="K412" s="23"/>
      <c r="L412" s="11"/>
      <c r="M412" s="257">
        <v>2</v>
      </c>
      <c r="N412" s="654"/>
      <c r="O412" s="465"/>
      <c r="P412" s="651"/>
      <c r="Q412" s="651"/>
      <c r="R412" s="468"/>
      <c r="S412" s="258">
        <v>2</v>
      </c>
      <c r="T412" s="471"/>
      <c r="U412" s="23"/>
      <c r="V412" s="9"/>
      <c r="W412" s="535"/>
      <c r="X412" s="853"/>
      <c r="Y412" s="586"/>
      <c r="Z412" s="849"/>
      <c r="AA412" s="846"/>
      <c r="AB412" s="102"/>
      <c r="AC412" s="272"/>
    </row>
    <row r="413" spans="1:29" ht="20.25" hidden="1" customHeight="1">
      <c r="A413" s="267"/>
      <c r="B413" s="69"/>
      <c r="C413" s="47">
        <v>3</v>
      </c>
      <c r="D413" s="4"/>
      <c r="E413" s="465"/>
      <c r="F413" s="478"/>
      <c r="G413" s="479"/>
      <c r="H413" s="468"/>
      <c r="I413" s="1">
        <v>3</v>
      </c>
      <c r="J413" s="48"/>
      <c r="K413" s="23"/>
      <c r="L413" s="11"/>
      <c r="M413" s="257">
        <v>2</v>
      </c>
      <c r="N413" s="669" t="s">
        <v>12</v>
      </c>
      <c r="O413" s="465"/>
      <c r="P413" s="651"/>
      <c r="Q413" s="651"/>
      <c r="R413" s="468"/>
      <c r="S413" s="258">
        <v>2</v>
      </c>
      <c r="T413" s="461" t="s">
        <v>12</v>
      </c>
      <c r="U413" s="23"/>
      <c r="V413" s="9"/>
      <c r="W413" s="536"/>
      <c r="X413" s="854"/>
      <c r="Y413" s="586"/>
      <c r="Z413" s="849"/>
      <c r="AA413" s="846"/>
      <c r="AB413" s="102"/>
      <c r="AC413" s="272"/>
    </row>
    <row r="414" spans="1:29" ht="20.25" hidden="1" customHeight="1">
      <c r="A414" s="267"/>
      <c r="B414" s="69">
        <f>IF(F410=2,1,0)</f>
        <v>0</v>
      </c>
      <c r="C414" s="47">
        <v>4</v>
      </c>
      <c r="D414" s="4"/>
      <c r="E414" s="465"/>
      <c r="F414" s="478"/>
      <c r="G414" s="479"/>
      <c r="H414" s="468"/>
      <c r="I414" s="1">
        <v>4</v>
      </c>
      <c r="J414" s="48"/>
      <c r="K414" s="24">
        <f>IF(G410=4,1,0)</f>
        <v>0</v>
      </c>
      <c r="L414" s="11">
        <f>IF(P410=1,1,0)</f>
        <v>0</v>
      </c>
      <c r="M414" s="257">
        <v>4</v>
      </c>
      <c r="N414" s="669"/>
      <c r="O414" s="465"/>
      <c r="P414" s="651"/>
      <c r="Q414" s="651"/>
      <c r="R414" s="468"/>
      <c r="S414" s="258">
        <v>4</v>
      </c>
      <c r="T414" s="705"/>
      <c r="U414" s="23">
        <f>IF(Q410=2,1,0)</f>
        <v>0</v>
      </c>
      <c r="V414" s="9"/>
      <c r="W414" s="452">
        <v>10</v>
      </c>
      <c r="X414" s="771"/>
      <c r="Y414" s="586"/>
      <c r="Z414" s="849"/>
      <c r="AA414" s="846"/>
      <c r="AB414" s="102"/>
      <c r="AC414" s="272"/>
    </row>
    <row r="415" spans="1:29" ht="20.25" hidden="1" customHeight="1">
      <c r="A415" s="267"/>
      <c r="B415" s="69"/>
      <c r="C415" s="139"/>
      <c r="D415" s="26"/>
      <c r="E415" s="466"/>
      <c r="F415" s="478"/>
      <c r="G415" s="479"/>
      <c r="H415" s="469"/>
      <c r="I415" s="140"/>
      <c r="J415" s="49"/>
      <c r="K415" s="22"/>
      <c r="L415" s="21"/>
      <c r="M415" s="27"/>
      <c r="N415" s="28"/>
      <c r="O415" s="466"/>
      <c r="P415" s="652"/>
      <c r="Q415" s="652"/>
      <c r="R415" s="469"/>
      <c r="S415" s="144"/>
      <c r="T415" s="29"/>
      <c r="U415" s="23"/>
      <c r="V415" s="9"/>
      <c r="W415" s="453"/>
      <c r="X415" s="541"/>
      <c r="Y415" s="586"/>
      <c r="Z415" s="849"/>
      <c r="AA415" s="846"/>
      <c r="AB415" s="102"/>
      <c r="AC415" s="272"/>
    </row>
    <row r="416" spans="1:29" ht="35.1" hidden="1" customHeight="1" thickBot="1">
      <c r="A416" s="267"/>
      <c r="B416" s="71"/>
      <c r="C416" s="50"/>
      <c r="D416" s="572" t="s">
        <v>55</v>
      </c>
      <c r="E416" s="572"/>
      <c r="F416" s="572"/>
      <c r="G416" s="572"/>
      <c r="H416" s="572"/>
      <c r="I416" s="572"/>
      <c r="J416" s="643"/>
      <c r="K416" s="22"/>
      <c r="L416" s="9"/>
      <c r="M416" s="169"/>
      <c r="N416" s="644" t="s">
        <v>55</v>
      </c>
      <c r="O416" s="644"/>
      <c r="P416" s="644"/>
      <c r="Q416" s="644"/>
      <c r="R416" s="644"/>
      <c r="S416" s="644"/>
      <c r="T416" s="645"/>
      <c r="U416" s="22"/>
      <c r="V416" s="84"/>
      <c r="W416" s="855"/>
      <c r="X416" s="856"/>
      <c r="Y416" s="587"/>
      <c r="Z416" s="850"/>
      <c r="AA416" s="848"/>
      <c r="AB416" s="102"/>
      <c r="AC416" s="272"/>
    </row>
    <row r="417" spans="1:29" ht="28.5" hidden="1" thickBot="1">
      <c r="A417" s="267"/>
      <c r="B417" s="72"/>
      <c r="C417" s="73"/>
      <c r="D417" s="790"/>
      <c r="E417" s="790"/>
      <c r="F417" s="791"/>
      <c r="G417" s="791"/>
      <c r="H417" s="77"/>
      <c r="I417" s="73"/>
      <c r="J417" s="73"/>
      <c r="K417" s="74"/>
      <c r="L417" s="75"/>
      <c r="M417" s="76"/>
      <c r="N417" s="790"/>
      <c r="O417" s="790"/>
      <c r="P417" s="791"/>
      <c r="Q417" s="791"/>
      <c r="R417" s="77"/>
      <c r="S417" s="77"/>
      <c r="T417" s="77"/>
      <c r="U417" s="78"/>
      <c r="V417" s="73"/>
      <c r="W417" s="73"/>
      <c r="X417" s="73"/>
      <c r="Y417" s="73"/>
      <c r="Z417" s="73"/>
      <c r="AA417" s="73"/>
      <c r="AB417" s="103"/>
      <c r="AC417" s="272"/>
    </row>
    <row r="418" spans="1:29" ht="0.95" hidden="1" customHeight="1">
      <c r="A418" s="267"/>
      <c r="B418" s="38"/>
      <c r="C418" s="37"/>
      <c r="D418" s="45"/>
      <c r="E418" s="45"/>
      <c r="F418" s="37"/>
      <c r="G418" s="37"/>
      <c r="H418" s="37"/>
      <c r="I418" s="37"/>
      <c r="J418" s="37"/>
      <c r="K418" s="37"/>
      <c r="L418" s="37"/>
      <c r="M418" s="37"/>
      <c r="N418" s="43"/>
      <c r="O418" s="37"/>
      <c r="P418" s="37"/>
      <c r="Q418" s="37"/>
      <c r="R418" s="37"/>
      <c r="S418" s="37"/>
      <c r="T418" s="37"/>
      <c r="U418" s="37"/>
      <c r="V418" s="37"/>
      <c r="W418" s="37"/>
      <c r="X418" s="37"/>
      <c r="Y418" s="37"/>
      <c r="Z418" s="37"/>
      <c r="AA418" s="37"/>
      <c r="AC418" s="272"/>
    </row>
    <row r="419" spans="1:29" ht="0.95" hidden="1" customHeight="1">
      <c r="A419" s="267"/>
      <c r="B419" s="38"/>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C419" s="272"/>
    </row>
    <row r="420" spans="1:29" ht="15" hidden="1" thickBot="1">
      <c r="A420" s="267"/>
      <c r="B420" s="38"/>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272"/>
    </row>
    <row r="421" spans="1:29" ht="14.25" hidden="1" customHeight="1">
      <c r="A421" s="267"/>
      <c r="B421" s="114"/>
      <c r="C421" s="830" t="s">
        <v>37</v>
      </c>
      <c r="D421" s="830"/>
      <c r="E421" s="830"/>
      <c r="F421" s="830"/>
      <c r="G421" s="830"/>
      <c r="H421" s="778">
        <v>12</v>
      </c>
      <c r="I421" s="778"/>
      <c r="J421" s="778"/>
      <c r="K421" s="117"/>
      <c r="L421" s="833" t="s">
        <v>37</v>
      </c>
      <c r="M421" s="834"/>
      <c r="N421" s="834"/>
      <c r="O421" s="834"/>
      <c r="P421" s="834"/>
      <c r="Q421" s="834"/>
      <c r="R421" s="834"/>
      <c r="S421" s="778">
        <v>12</v>
      </c>
      <c r="T421" s="778"/>
      <c r="U421" s="56"/>
      <c r="V421" s="784" t="s">
        <v>37</v>
      </c>
      <c r="W421" s="785"/>
      <c r="X421" s="785"/>
      <c r="Y421" s="56"/>
      <c r="Z421" s="56"/>
      <c r="AA421" s="788">
        <v>12</v>
      </c>
      <c r="AB421" s="57"/>
      <c r="AC421" s="272"/>
    </row>
    <row r="422" spans="1:29" ht="15" hidden="1" customHeight="1" thickBot="1">
      <c r="A422" s="267"/>
      <c r="B422" s="115"/>
      <c r="C422" s="831"/>
      <c r="D422" s="831"/>
      <c r="E422" s="831"/>
      <c r="F422" s="831"/>
      <c r="G422" s="831"/>
      <c r="H422" s="832"/>
      <c r="I422" s="832"/>
      <c r="J422" s="832"/>
      <c r="K422" s="118"/>
      <c r="L422" s="835"/>
      <c r="M422" s="836"/>
      <c r="N422" s="836"/>
      <c r="O422" s="836"/>
      <c r="P422" s="836"/>
      <c r="Q422" s="836"/>
      <c r="R422" s="836"/>
      <c r="S422" s="688"/>
      <c r="T422" s="688"/>
      <c r="U422" s="57"/>
      <c r="V422" s="786"/>
      <c r="W422" s="787"/>
      <c r="X422" s="787"/>
      <c r="Y422" s="57"/>
      <c r="Z422" s="57"/>
      <c r="AA422" s="789"/>
      <c r="AB422" s="57"/>
      <c r="AC422" s="272"/>
    </row>
    <row r="423" spans="1:29" ht="11.1" hidden="1" customHeight="1">
      <c r="A423" s="267"/>
      <c r="B423" s="33"/>
      <c r="C423" s="550" t="s">
        <v>0</v>
      </c>
      <c r="D423" s="551"/>
      <c r="E423" s="46"/>
      <c r="F423" s="46"/>
      <c r="G423" s="46"/>
      <c r="H423" s="46"/>
      <c r="I423" s="46"/>
      <c r="J423" s="142" t="s">
        <v>26</v>
      </c>
      <c r="K423" s="110"/>
      <c r="L423" s="109"/>
      <c r="M423" s="552" t="s">
        <v>32</v>
      </c>
      <c r="N423" s="553"/>
      <c r="O423" s="553"/>
      <c r="P423" s="172"/>
      <c r="Q423" s="172"/>
      <c r="R423" s="553" t="s">
        <v>33</v>
      </c>
      <c r="S423" s="553"/>
      <c r="T423" s="554"/>
      <c r="U423" s="35"/>
      <c r="V423" s="42"/>
      <c r="W423" s="689" t="s">
        <v>5</v>
      </c>
      <c r="X423" s="690"/>
      <c r="Y423" s="88"/>
      <c r="Z423" s="727" t="s">
        <v>43</v>
      </c>
      <c r="AA423" s="728"/>
      <c r="AB423" s="206"/>
      <c r="AC423" s="272"/>
    </row>
    <row r="424" spans="1:29" ht="35.1" hidden="1" customHeight="1">
      <c r="A424" s="267"/>
      <c r="B424" s="33"/>
      <c r="C424" s="825" t="s">
        <v>54</v>
      </c>
      <c r="D424" s="484"/>
      <c r="E424" s="484"/>
      <c r="F424" s="440"/>
      <c r="G424" s="440"/>
      <c r="H424" s="826"/>
      <c r="I424" s="823"/>
      <c r="J424" s="824"/>
      <c r="K424" s="111"/>
      <c r="L424" s="10"/>
      <c r="M424" s="797" t="s">
        <v>54</v>
      </c>
      <c r="N424" s="798"/>
      <c r="O424" s="798"/>
      <c r="P424" s="440">
        <v>1</v>
      </c>
      <c r="Q424" s="440"/>
      <c r="R424" s="614"/>
      <c r="S424" s="614"/>
      <c r="T424" s="615"/>
      <c r="U424" s="36"/>
      <c r="V424" s="19"/>
      <c r="W424" s="691"/>
      <c r="X424" s="692"/>
      <c r="Y424" s="89"/>
      <c r="Z424" s="729"/>
      <c r="AA424" s="730"/>
      <c r="AB424" s="206"/>
      <c r="AC424" s="272"/>
    </row>
    <row r="425" spans="1:29" ht="15" hidden="1" customHeight="1">
      <c r="A425" s="267"/>
      <c r="B425" s="33"/>
      <c r="C425" s="47">
        <v>1</v>
      </c>
      <c r="D425" s="141" t="s">
        <v>50</v>
      </c>
      <c r="E425" s="464" t="s">
        <v>51</v>
      </c>
      <c r="F425" s="440"/>
      <c r="G425" s="440"/>
      <c r="H425" s="467" t="s">
        <v>51</v>
      </c>
      <c r="I425" s="1">
        <v>1</v>
      </c>
      <c r="J425" s="48"/>
      <c r="K425" s="111"/>
      <c r="L425" s="10"/>
      <c r="M425" s="610">
        <v>1</v>
      </c>
      <c r="N425" s="618" t="s">
        <v>11</v>
      </c>
      <c r="O425" s="619" t="s">
        <v>51</v>
      </c>
      <c r="P425" s="478"/>
      <c r="Q425" s="440"/>
      <c r="R425" s="527" t="s">
        <v>51</v>
      </c>
      <c r="S425" s="612">
        <v>1</v>
      </c>
      <c r="T425" s="609" t="s">
        <v>11</v>
      </c>
      <c r="U425" s="36"/>
      <c r="V425" s="19"/>
      <c r="W425" s="691"/>
      <c r="X425" s="692"/>
      <c r="Y425" s="89"/>
      <c r="Z425" s="729"/>
      <c r="AA425" s="730"/>
      <c r="AB425" s="206"/>
      <c r="AC425" s="272"/>
    </row>
    <row r="426" spans="1:29" ht="15" hidden="1" customHeight="1">
      <c r="A426" s="267"/>
      <c r="B426" s="33"/>
      <c r="C426" s="47">
        <v>2</v>
      </c>
      <c r="D426" s="141" t="s">
        <v>49</v>
      </c>
      <c r="E426" s="465"/>
      <c r="F426" s="440"/>
      <c r="G426" s="440"/>
      <c r="H426" s="468"/>
      <c r="I426" s="1">
        <v>2</v>
      </c>
      <c r="J426" s="48"/>
      <c r="K426" s="112"/>
      <c r="L426" s="31"/>
      <c r="M426" s="610"/>
      <c r="N426" s="618"/>
      <c r="O426" s="620"/>
      <c r="P426" s="478"/>
      <c r="Q426" s="440"/>
      <c r="R426" s="528"/>
      <c r="S426" s="612"/>
      <c r="T426" s="609"/>
      <c r="U426" s="36"/>
      <c r="V426" s="19"/>
      <c r="W426" s="693"/>
      <c r="X426" s="694"/>
      <c r="Y426" s="90"/>
      <c r="Z426" s="731"/>
      <c r="AA426" s="732"/>
      <c r="AB426" s="206"/>
      <c r="AC426" s="272"/>
    </row>
    <row r="427" spans="1:29" ht="20.25" hidden="1" customHeight="1">
      <c r="A427" s="267"/>
      <c r="B427" s="33"/>
      <c r="C427" s="47">
        <v>3</v>
      </c>
      <c r="D427" s="141" t="s">
        <v>49</v>
      </c>
      <c r="E427" s="465"/>
      <c r="F427" s="440"/>
      <c r="G427" s="440"/>
      <c r="H427" s="468"/>
      <c r="I427" s="1">
        <v>3</v>
      </c>
      <c r="J427" s="48"/>
      <c r="K427" s="112"/>
      <c r="L427" s="31"/>
      <c r="M427" s="610">
        <v>2</v>
      </c>
      <c r="N427" s="611" t="s">
        <v>12</v>
      </c>
      <c r="O427" s="620"/>
      <c r="P427" s="478"/>
      <c r="Q427" s="440"/>
      <c r="R427" s="528"/>
      <c r="S427" s="612">
        <v>3</v>
      </c>
      <c r="T427" s="613" t="s">
        <v>12</v>
      </c>
      <c r="U427" s="36"/>
      <c r="V427" s="19"/>
      <c r="W427" s="452">
        <v>11</v>
      </c>
      <c r="X427" s="706"/>
      <c r="Y427" s="715">
        <v>121</v>
      </c>
      <c r="Z427" s="843">
        <f>VLOOKUP(Y427,R748:T757,3,TRUE)</f>
        <v>2</v>
      </c>
      <c r="AA427" s="844"/>
      <c r="AB427" s="207"/>
      <c r="AC427" s="272"/>
    </row>
    <row r="428" spans="1:29" ht="20.25" hidden="1" customHeight="1">
      <c r="A428" s="267"/>
      <c r="B428" s="33"/>
      <c r="C428" s="47">
        <v>4</v>
      </c>
      <c r="D428" s="141" t="s">
        <v>49</v>
      </c>
      <c r="E428" s="465"/>
      <c r="F428" s="440"/>
      <c r="G428" s="440"/>
      <c r="H428" s="468"/>
      <c r="I428" s="1">
        <v>4</v>
      </c>
      <c r="J428" s="48"/>
      <c r="K428" s="112"/>
      <c r="L428" s="31"/>
      <c r="M428" s="610"/>
      <c r="N428" s="611"/>
      <c r="O428" s="620"/>
      <c r="P428" s="478"/>
      <c r="Q428" s="440"/>
      <c r="R428" s="528"/>
      <c r="S428" s="612"/>
      <c r="T428" s="613"/>
      <c r="U428" s="36"/>
      <c r="V428" s="19"/>
      <c r="W428" s="453"/>
      <c r="X428" s="707"/>
      <c r="Y428" s="716"/>
      <c r="Z428" s="845"/>
      <c r="AA428" s="846"/>
      <c r="AB428" s="207"/>
      <c r="AC428" s="272"/>
    </row>
    <row r="429" spans="1:29" ht="11.1" hidden="1" customHeight="1">
      <c r="A429" s="267"/>
      <c r="B429" s="33">
        <f>IF(F424=3,1,0)</f>
        <v>0</v>
      </c>
      <c r="C429" s="604" t="s">
        <v>1</v>
      </c>
      <c r="D429" s="593"/>
      <c r="E429" s="466"/>
      <c r="F429" s="440"/>
      <c r="G429" s="440"/>
      <c r="H429" s="469"/>
      <c r="I429" s="137"/>
      <c r="J429" s="265" t="s">
        <v>2</v>
      </c>
      <c r="K429" s="112">
        <f>IF(G424=2,1,0)</f>
        <v>0</v>
      </c>
      <c r="L429" s="31">
        <f>IF(P424=2,1,0)</f>
        <v>0</v>
      </c>
      <c r="M429" s="170"/>
      <c r="N429" s="263" t="s">
        <v>31</v>
      </c>
      <c r="O429" s="621"/>
      <c r="P429" s="478"/>
      <c r="Q429" s="440"/>
      <c r="R429" s="529"/>
      <c r="S429" s="176"/>
      <c r="T429" s="264" t="s">
        <v>20</v>
      </c>
      <c r="U429" s="36">
        <f>IF(Q424=2,1,0)</f>
        <v>0</v>
      </c>
      <c r="V429" s="19"/>
      <c r="W429" s="454"/>
      <c r="X429" s="708"/>
      <c r="Y429" s="716"/>
      <c r="Z429" s="845"/>
      <c r="AA429" s="846"/>
      <c r="AB429" s="207"/>
      <c r="AC429" s="272"/>
    </row>
    <row r="430" spans="1:29" ht="35.1" hidden="1" customHeight="1">
      <c r="A430" s="267"/>
      <c r="B430" s="33"/>
      <c r="C430" s="825"/>
      <c r="D430" s="484"/>
      <c r="E430" s="484"/>
      <c r="F430" s="440"/>
      <c r="G430" s="440"/>
      <c r="H430" s="823"/>
      <c r="I430" s="823"/>
      <c r="J430" s="824"/>
      <c r="K430" s="112"/>
      <c r="L430" s="31"/>
      <c r="M430" s="797"/>
      <c r="N430" s="798"/>
      <c r="O430" s="798"/>
      <c r="P430" s="440"/>
      <c r="Q430" s="440"/>
      <c r="R430" s="614"/>
      <c r="S430" s="614"/>
      <c r="T430" s="615"/>
      <c r="U430" s="36"/>
      <c r="V430" s="19"/>
      <c r="W430" s="13">
        <v>12</v>
      </c>
      <c r="X430" s="14"/>
      <c r="Y430" s="716"/>
      <c r="Z430" s="845"/>
      <c r="AA430" s="846"/>
      <c r="AB430" s="207"/>
      <c r="AC430" s="272"/>
    </row>
    <row r="431" spans="1:29" ht="20.25" hidden="1" customHeight="1">
      <c r="A431" s="267"/>
      <c r="B431" s="33"/>
      <c r="C431" s="47">
        <v>1</v>
      </c>
      <c r="D431" s="4" t="s">
        <v>49</v>
      </c>
      <c r="E431" s="464" t="s">
        <v>51</v>
      </c>
      <c r="F431" s="478"/>
      <c r="G431" s="479"/>
      <c r="H431" s="467" t="s">
        <v>51</v>
      </c>
      <c r="I431" s="1">
        <v>1</v>
      </c>
      <c r="J431" s="48"/>
      <c r="K431" s="112"/>
      <c r="L431" s="31"/>
      <c r="M431" s="610">
        <v>1</v>
      </c>
      <c r="N431" s="618" t="s">
        <v>11</v>
      </c>
      <c r="O431" s="619" t="s">
        <v>51</v>
      </c>
      <c r="P431" s="478"/>
      <c r="Q431" s="440"/>
      <c r="R431" s="527" t="s">
        <v>51</v>
      </c>
      <c r="S431" s="612">
        <v>1</v>
      </c>
      <c r="T431" s="609" t="s">
        <v>11</v>
      </c>
      <c r="U431" s="36"/>
      <c r="V431" s="19"/>
      <c r="W431" s="452">
        <v>13</v>
      </c>
      <c r="X431" s="706"/>
      <c r="Y431" s="716"/>
      <c r="Z431" s="845"/>
      <c r="AA431" s="846"/>
      <c r="AB431" s="207"/>
      <c r="AC431" s="272"/>
    </row>
    <row r="432" spans="1:29" ht="20.25" hidden="1" customHeight="1">
      <c r="A432" s="267"/>
      <c r="B432" s="33"/>
      <c r="C432" s="47">
        <v>2</v>
      </c>
      <c r="D432" s="4" t="s">
        <v>50</v>
      </c>
      <c r="E432" s="465"/>
      <c r="F432" s="478"/>
      <c r="G432" s="479"/>
      <c r="H432" s="468"/>
      <c r="I432" s="1">
        <v>2</v>
      </c>
      <c r="J432" s="48"/>
      <c r="K432" s="112"/>
      <c r="L432" s="31"/>
      <c r="M432" s="610">
        <v>2</v>
      </c>
      <c r="N432" s="618"/>
      <c r="O432" s="620"/>
      <c r="P432" s="478"/>
      <c r="Q432" s="440"/>
      <c r="R432" s="528"/>
      <c r="S432" s="612">
        <v>2</v>
      </c>
      <c r="T432" s="609"/>
      <c r="U432" s="36"/>
      <c r="V432" s="19"/>
      <c r="W432" s="453"/>
      <c r="X432" s="707"/>
      <c r="Y432" s="716"/>
      <c r="Z432" s="845"/>
      <c r="AA432" s="846"/>
      <c r="AB432" s="207"/>
      <c r="AC432" s="272"/>
    </row>
    <row r="433" spans="1:29" ht="20.25" hidden="1" customHeight="1">
      <c r="A433" s="267"/>
      <c r="B433" s="33"/>
      <c r="C433" s="47">
        <v>3</v>
      </c>
      <c r="D433" s="4"/>
      <c r="E433" s="465"/>
      <c r="F433" s="478"/>
      <c r="G433" s="479"/>
      <c r="H433" s="468"/>
      <c r="I433" s="1">
        <v>3</v>
      </c>
      <c r="J433" s="48"/>
      <c r="K433" s="112"/>
      <c r="L433" s="31"/>
      <c r="M433" s="610">
        <v>2</v>
      </c>
      <c r="N433" s="611" t="s">
        <v>12</v>
      </c>
      <c r="O433" s="620"/>
      <c r="P433" s="478"/>
      <c r="Q433" s="440"/>
      <c r="R433" s="528"/>
      <c r="S433" s="612">
        <v>2</v>
      </c>
      <c r="T433" s="613" t="s">
        <v>12</v>
      </c>
      <c r="U433" s="36"/>
      <c r="V433" s="19"/>
      <c r="W433" s="453"/>
      <c r="X433" s="707"/>
      <c r="Y433" s="716"/>
      <c r="Z433" s="845"/>
      <c r="AA433" s="846"/>
      <c r="AB433" s="207"/>
      <c r="AC433" s="272"/>
    </row>
    <row r="434" spans="1:29" ht="20.25" hidden="1" customHeight="1">
      <c r="A434" s="267"/>
      <c r="B434" s="33"/>
      <c r="C434" s="47">
        <v>4</v>
      </c>
      <c r="D434" s="4"/>
      <c r="E434" s="465"/>
      <c r="F434" s="478"/>
      <c r="G434" s="479"/>
      <c r="H434" s="468"/>
      <c r="I434" s="1">
        <v>4</v>
      </c>
      <c r="J434" s="48"/>
      <c r="K434" s="112"/>
      <c r="L434" s="31">
        <f>IF(P430=1,1,0)</f>
        <v>0</v>
      </c>
      <c r="M434" s="610">
        <v>4</v>
      </c>
      <c r="N434" s="611"/>
      <c r="O434" s="620"/>
      <c r="P434" s="478"/>
      <c r="Q434" s="440"/>
      <c r="R434" s="528"/>
      <c r="S434" s="612">
        <v>4</v>
      </c>
      <c r="T434" s="613"/>
      <c r="U434" s="36">
        <f>IF(Q430=2,1,0)</f>
        <v>0</v>
      </c>
      <c r="V434" s="19"/>
      <c r="W434" s="454"/>
      <c r="X434" s="708"/>
      <c r="Y434" s="716"/>
      <c r="Z434" s="845"/>
      <c r="AA434" s="846"/>
      <c r="AB434" s="207"/>
      <c r="AC434" s="272"/>
    </row>
    <row r="435" spans="1:29" ht="11.1" hidden="1" customHeight="1">
      <c r="A435" s="267"/>
      <c r="B435" s="33">
        <f>IF(F430=1,1,0)</f>
        <v>0</v>
      </c>
      <c r="C435" s="138"/>
      <c r="D435" s="252" t="s">
        <v>27</v>
      </c>
      <c r="E435" s="466"/>
      <c r="F435" s="478"/>
      <c r="G435" s="479"/>
      <c r="H435" s="469"/>
      <c r="I435" s="137"/>
      <c r="J435" s="265" t="s">
        <v>21</v>
      </c>
      <c r="K435" s="112">
        <f>IF(G430=3,1,0)</f>
        <v>0</v>
      </c>
      <c r="L435" s="31"/>
      <c r="M435" s="170"/>
      <c r="N435" s="263" t="s">
        <v>30</v>
      </c>
      <c r="O435" s="621"/>
      <c r="P435" s="478"/>
      <c r="Q435" s="440"/>
      <c r="R435" s="529"/>
      <c r="S435" s="176"/>
      <c r="T435" s="264" t="s">
        <v>53</v>
      </c>
      <c r="U435" s="36"/>
      <c r="V435" s="19"/>
      <c r="W435" s="637">
        <v>14</v>
      </c>
      <c r="X435" s="752"/>
      <c r="Y435" s="716"/>
      <c r="Z435" s="845"/>
      <c r="AA435" s="846"/>
      <c r="AB435" s="207"/>
      <c r="AC435" s="272"/>
    </row>
    <row r="436" spans="1:29" ht="35.1" hidden="1" customHeight="1">
      <c r="A436" s="267"/>
      <c r="B436" s="33"/>
      <c r="C436" s="825"/>
      <c r="D436" s="484"/>
      <c r="E436" s="484"/>
      <c r="F436" s="440"/>
      <c r="G436" s="440"/>
      <c r="H436" s="823"/>
      <c r="I436" s="823"/>
      <c r="J436" s="824"/>
      <c r="K436" s="112"/>
      <c r="L436" s="31"/>
      <c r="M436" s="797"/>
      <c r="N436" s="798"/>
      <c r="O436" s="798"/>
      <c r="P436" s="440"/>
      <c r="Q436" s="440"/>
      <c r="R436" s="614"/>
      <c r="S436" s="614"/>
      <c r="T436" s="615"/>
      <c r="U436" s="36"/>
      <c r="V436" s="19"/>
      <c r="W436" s="536"/>
      <c r="X436" s="753"/>
      <c r="Y436" s="716"/>
      <c r="Z436" s="845"/>
      <c r="AA436" s="846"/>
      <c r="AB436" s="207"/>
      <c r="AC436" s="272"/>
    </row>
    <row r="437" spans="1:29" ht="20.25" hidden="1" customHeight="1">
      <c r="A437" s="267"/>
      <c r="B437" s="33"/>
      <c r="C437" s="47">
        <v>1</v>
      </c>
      <c r="D437" s="4"/>
      <c r="E437" s="464" t="s">
        <v>51</v>
      </c>
      <c r="F437" s="478"/>
      <c r="G437" s="479"/>
      <c r="H437" s="467" t="s">
        <v>51</v>
      </c>
      <c r="I437" s="1">
        <v>1</v>
      </c>
      <c r="J437" s="48"/>
      <c r="K437" s="112"/>
      <c r="L437" s="31"/>
      <c r="M437" s="610">
        <v>1</v>
      </c>
      <c r="N437" s="618" t="s">
        <v>11</v>
      </c>
      <c r="O437" s="619" t="s">
        <v>51</v>
      </c>
      <c r="P437" s="478"/>
      <c r="Q437" s="479"/>
      <c r="R437" s="527" t="s">
        <v>51</v>
      </c>
      <c r="S437" s="612">
        <v>1</v>
      </c>
      <c r="T437" s="609" t="s">
        <v>11</v>
      </c>
      <c r="U437" s="36"/>
      <c r="V437" s="19"/>
      <c r="W437" s="452">
        <v>15</v>
      </c>
      <c r="X437" s="706"/>
      <c r="Y437" s="716"/>
      <c r="Z437" s="845"/>
      <c r="AA437" s="846"/>
      <c r="AB437" s="207"/>
      <c r="AC437" s="272"/>
    </row>
    <row r="438" spans="1:29" ht="20.25" hidden="1" customHeight="1">
      <c r="A438" s="267"/>
      <c r="B438" s="33"/>
      <c r="C438" s="47">
        <v>2</v>
      </c>
      <c r="D438" s="4"/>
      <c r="E438" s="465"/>
      <c r="F438" s="478"/>
      <c r="G438" s="479"/>
      <c r="H438" s="468"/>
      <c r="I438" s="1">
        <v>2</v>
      </c>
      <c r="J438" s="48"/>
      <c r="K438" s="112"/>
      <c r="L438" s="31"/>
      <c r="M438" s="610">
        <v>2</v>
      </c>
      <c r="N438" s="618"/>
      <c r="O438" s="620"/>
      <c r="P438" s="478"/>
      <c r="Q438" s="479"/>
      <c r="R438" s="528"/>
      <c r="S438" s="612">
        <v>2</v>
      </c>
      <c r="T438" s="609"/>
      <c r="U438" s="36"/>
      <c r="V438" s="19"/>
      <c r="W438" s="453"/>
      <c r="X438" s="707"/>
      <c r="Y438" s="716"/>
      <c r="Z438" s="845"/>
      <c r="AA438" s="846"/>
      <c r="AB438" s="207"/>
      <c r="AC438" s="272"/>
    </row>
    <row r="439" spans="1:29" ht="20.25" hidden="1" customHeight="1">
      <c r="A439" s="267"/>
      <c r="B439" s="33"/>
      <c r="C439" s="47">
        <v>3</v>
      </c>
      <c r="D439" s="4"/>
      <c r="E439" s="465"/>
      <c r="F439" s="478"/>
      <c r="G439" s="479"/>
      <c r="H439" s="468"/>
      <c r="I439" s="1">
        <v>3</v>
      </c>
      <c r="J439" s="48"/>
      <c r="K439" s="112"/>
      <c r="L439" s="31"/>
      <c r="M439" s="610">
        <v>2</v>
      </c>
      <c r="N439" s="611" t="s">
        <v>12</v>
      </c>
      <c r="O439" s="620"/>
      <c r="P439" s="478"/>
      <c r="Q439" s="479"/>
      <c r="R439" s="528"/>
      <c r="S439" s="612">
        <v>2</v>
      </c>
      <c r="T439" s="613" t="s">
        <v>12</v>
      </c>
      <c r="U439" s="36"/>
      <c r="V439" s="19"/>
      <c r="W439" s="454"/>
      <c r="X439" s="708"/>
      <c r="Y439" s="716"/>
      <c r="Z439" s="845"/>
      <c r="AA439" s="846"/>
      <c r="AB439" s="207"/>
      <c r="AC439" s="272"/>
    </row>
    <row r="440" spans="1:29" ht="20.25" hidden="1" customHeight="1">
      <c r="A440" s="267"/>
      <c r="B440" s="33"/>
      <c r="C440" s="47">
        <v>4</v>
      </c>
      <c r="D440" s="4"/>
      <c r="E440" s="465"/>
      <c r="F440" s="478"/>
      <c r="G440" s="479"/>
      <c r="H440" s="468"/>
      <c r="I440" s="1">
        <v>4</v>
      </c>
      <c r="J440" s="48"/>
      <c r="K440" s="112"/>
      <c r="L440" s="31"/>
      <c r="M440" s="610">
        <v>4</v>
      </c>
      <c r="N440" s="611"/>
      <c r="O440" s="620"/>
      <c r="P440" s="478"/>
      <c r="Q440" s="479"/>
      <c r="R440" s="528"/>
      <c r="S440" s="612">
        <v>4</v>
      </c>
      <c r="T440" s="613"/>
      <c r="U440" s="36"/>
      <c r="V440" s="19"/>
      <c r="W440" s="637">
        <v>16</v>
      </c>
      <c r="X440" s="752"/>
      <c r="Y440" s="716"/>
      <c r="Z440" s="845"/>
      <c r="AA440" s="846"/>
      <c r="AB440" s="207"/>
      <c r="AC440" s="272"/>
    </row>
    <row r="441" spans="1:29" ht="11.1" hidden="1" customHeight="1">
      <c r="A441" s="267"/>
      <c r="B441" s="33">
        <f>IF(F436=2,1,0)</f>
        <v>0</v>
      </c>
      <c r="C441" s="138"/>
      <c r="D441" s="252" t="s">
        <v>16</v>
      </c>
      <c r="E441" s="466"/>
      <c r="F441" s="478"/>
      <c r="G441" s="479"/>
      <c r="H441" s="469"/>
      <c r="I441" s="137"/>
      <c r="J441" s="265" t="s">
        <v>17</v>
      </c>
      <c r="K441" s="113">
        <f>IF(G436=4,1,0)</f>
        <v>0</v>
      </c>
      <c r="L441" s="31">
        <f>IF(P436=1,1,0)</f>
        <v>0</v>
      </c>
      <c r="M441" s="170"/>
      <c r="N441" s="263" t="s">
        <v>29</v>
      </c>
      <c r="O441" s="621"/>
      <c r="P441" s="478"/>
      <c r="Q441" s="479"/>
      <c r="R441" s="529"/>
      <c r="S441" s="176"/>
      <c r="T441" s="264" t="s">
        <v>52</v>
      </c>
      <c r="U441" s="36">
        <f>IF(Q436=1,1,0)</f>
        <v>0</v>
      </c>
      <c r="V441" s="19"/>
      <c r="W441" s="535"/>
      <c r="X441" s="837"/>
      <c r="Y441" s="716"/>
      <c r="Z441" s="845"/>
      <c r="AA441" s="846"/>
      <c r="AB441" s="207"/>
      <c r="AC441" s="272"/>
    </row>
    <row r="442" spans="1:29" ht="35.1" hidden="1" customHeight="1">
      <c r="A442" s="267"/>
      <c r="B442" s="33"/>
      <c r="C442" s="825"/>
      <c r="D442" s="484"/>
      <c r="E442" s="484"/>
      <c r="F442" s="440"/>
      <c r="G442" s="440"/>
      <c r="H442" s="823"/>
      <c r="I442" s="823"/>
      <c r="J442" s="824"/>
      <c r="K442" s="112"/>
      <c r="L442" s="31"/>
      <c r="M442" s="797"/>
      <c r="N442" s="798"/>
      <c r="O442" s="798"/>
      <c r="P442" s="440"/>
      <c r="Q442" s="440"/>
      <c r="R442" s="614"/>
      <c r="S442" s="614"/>
      <c r="T442" s="615"/>
      <c r="U442" s="36"/>
      <c r="V442" s="19"/>
      <c r="W442" s="536"/>
      <c r="X442" s="837"/>
      <c r="Y442" s="716"/>
      <c r="Z442" s="845"/>
      <c r="AA442" s="846"/>
      <c r="AB442" s="207"/>
      <c r="AC442" s="272"/>
    </row>
    <row r="443" spans="1:29" ht="20.25" hidden="1" customHeight="1">
      <c r="A443" s="267"/>
      <c r="B443" s="33"/>
      <c r="C443" s="47">
        <v>1</v>
      </c>
      <c r="D443" s="4"/>
      <c r="E443" s="527" t="s">
        <v>51</v>
      </c>
      <c r="F443" s="478"/>
      <c r="G443" s="479"/>
      <c r="H443" s="467" t="s">
        <v>51</v>
      </c>
      <c r="I443" s="1">
        <v>1</v>
      </c>
      <c r="J443" s="48"/>
      <c r="K443" s="112"/>
      <c r="L443" s="31"/>
      <c r="M443" s="610">
        <v>1</v>
      </c>
      <c r="N443" s="618" t="s">
        <v>11</v>
      </c>
      <c r="O443" s="619" t="s">
        <v>51</v>
      </c>
      <c r="P443" s="478"/>
      <c r="Q443" s="479"/>
      <c r="R443" s="527" t="s">
        <v>51</v>
      </c>
      <c r="S443" s="612">
        <v>1</v>
      </c>
      <c r="T443" s="609" t="s">
        <v>11</v>
      </c>
      <c r="U443" s="36"/>
      <c r="V443" s="19"/>
      <c r="W443" s="517">
        <v>17</v>
      </c>
      <c r="X443" s="838"/>
      <c r="Y443" s="716"/>
      <c r="Z443" s="845"/>
      <c r="AA443" s="846"/>
      <c r="AB443" s="207"/>
      <c r="AC443" s="272"/>
    </row>
    <row r="444" spans="1:29" ht="20.25" hidden="1" customHeight="1">
      <c r="A444" s="267"/>
      <c r="B444" s="33"/>
      <c r="C444" s="47">
        <v>2</v>
      </c>
      <c r="D444" s="4"/>
      <c r="E444" s="528"/>
      <c r="F444" s="478"/>
      <c r="G444" s="479"/>
      <c r="H444" s="468"/>
      <c r="I444" s="1">
        <v>2</v>
      </c>
      <c r="J444" s="48"/>
      <c r="K444" s="112"/>
      <c r="L444" s="31"/>
      <c r="M444" s="610">
        <v>2</v>
      </c>
      <c r="N444" s="618"/>
      <c r="O444" s="620"/>
      <c r="P444" s="478"/>
      <c r="Q444" s="479"/>
      <c r="R444" s="528"/>
      <c r="S444" s="612">
        <v>2</v>
      </c>
      <c r="T444" s="609"/>
      <c r="U444" s="36"/>
      <c r="V444" s="19"/>
      <c r="W444" s="741"/>
      <c r="X444" s="839"/>
      <c r="Y444" s="716"/>
      <c r="Z444" s="845"/>
      <c r="AA444" s="846"/>
      <c r="AB444" s="207"/>
      <c r="AC444" s="272"/>
    </row>
    <row r="445" spans="1:29" ht="20.25" hidden="1" customHeight="1">
      <c r="A445" s="267"/>
      <c r="B445" s="33"/>
      <c r="C445" s="47">
        <v>3</v>
      </c>
      <c r="D445" s="4"/>
      <c r="E445" s="528"/>
      <c r="F445" s="478"/>
      <c r="G445" s="479"/>
      <c r="H445" s="468"/>
      <c r="I445" s="1">
        <v>3</v>
      </c>
      <c r="J445" s="48"/>
      <c r="K445" s="112"/>
      <c r="L445" s="31"/>
      <c r="M445" s="610">
        <v>2</v>
      </c>
      <c r="N445" s="611" t="s">
        <v>12</v>
      </c>
      <c r="O445" s="620"/>
      <c r="P445" s="478"/>
      <c r="Q445" s="479"/>
      <c r="R445" s="528"/>
      <c r="S445" s="612">
        <v>2</v>
      </c>
      <c r="T445" s="613" t="s">
        <v>12</v>
      </c>
      <c r="U445" s="36"/>
      <c r="V445" s="19"/>
      <c r="W445" s="741"/>
      <c r="X445" s="839"/>
      <c r="Y445" s="716"/>
      <c r="Z445" s="845"/>
      <c r="AA445" s="846"/>
      <c r="AB445" s="207"/>
      <c r="AC445" s="272"/>
    </row>
    <row r="446" spans="1:29" ht="20.25" hidden="1" customHeight="1">
      <c r="A446" s="267"/>
      <c r="B446" s="33"/>
      <c r="C446" s="47">
        <v>4</v>
      </c>
      <c r="D446" s="4"/>
      <c r="E446" s="528"/>
      <c r="F446" s="478"/>
      <c r="G446" s="479"/>
      <c r="H446" s="468"/>
      <c r="I446" s="1">
        <v>4</v>
      </c>
      <c r="J446" s="48"/>
      <c r="K446" s="112"/>
      <c r="L446" s="31"/>
      <c r="M446" s="610">
        <v>4</v>
      </c>
      <c r="N446" s="611"/>
      <c r="O446" s="620"/>
      <c r="P446" s="478"/>
      <c r="Q446" s="479"/>
      <c r="R446" s="528"/>
      <c r="S446" s="612">
        <v>4</v>
      </c>
      <c r="T446" s="613"/>
      <c r="U446" s="36"/>
      <c r="V446" s="19"/>
      <c r="W446" s="518"/>
      <c r="X446" s="840"/>
      <c r="Y446" s="716"/>
      <c r="Z446" s="845"/>
      <c r="AA446" s="846"/>
      <c r="AB446" s="207"/>
      <c r="AC446" s="272"/>
    </row>
    <row r="447" spans="1:29" ht="20.25" hidden="1" customHeight="1">
      <c r="A447" s="267"/>
      <c r="B447" s="33">
        <f>IF(F442=3,1,0)</f>
        <v>0</v>
      </c>
      <c r="C447" s="138"/>
      <c r="D447" s="252" t="s">
        <v>18</v>
      </c>
      <c r="E447" s="529"/>
      <c r="F447" s="478"/>
      <c r="G447" s="479"/>
      <c r="H447" s="469"/>
      <c r="I447" s="137"/>
      <c r="J447" s="265" t="s">
        <v>28</v>
      </c>
      <c r="K447" s="113">
        <f>IF(G442=1,1,0)</f>
        <v>0</v>
      </c>
      <c r="L447" s="31">
        <f>IF(P442=2,1,0)</f>
        <v>0</v>
      </c>
      <c r="M447" s="170"/>
      <c r="N447" s="263" t="s">
        <v>18</v>
      </c>
      <c r="O447" s="621"/>
      <c r="P447" s="478"/>
      <c r="Q447" s="479"/>
      <c r="R447" s="529"/>
      <c r="S447" s="176"/>
      <c r="T447" s="264" t="s">
        <v>19</v>
      </c>
      <c r="U447" s="36">
        <f>IF(Q442=1,1,0)</f>
        <v>0</v>
      </c>
      <c r="V447" s="19"/>
      <c r="W447" s="535">
        <v>18</v>
      </c>
      <c r="X447" s="837"/>
      <c r="Y447" s="716"/>
      <c r="Z447" s="845"/>
      <c r="AA447" s="846"/>
      <c r="AB447" s="207"/>
      <c r="AC447" s="272"/>
    </row>
    <row r="448" spans="1:29" ht="11.1" hidden="1" customHeight="1">
      <c r="A448" s="267"/>
      <c r="B448" s="33"/>
      <c r="C448" s="825"/>
      <c r="D448" s="484"/>
      <c r="E448" s="484"/>
      <c r="F448" s="440"/>
      <c r="G448" s="440"/>
      <c r="H448" s="823"/>
      <c r="I448" s="823"/>
      <c r="J448" s="824"/>
      <c r="K448" s="112"/>
      <c r="L448" s="31"/>
      <c r="M448" s="797"/>
      <c r="N448" s="798"/>
      <c r="O448" s="798"/>
      <c r="P448" s="440"/>
      <c r="Q448" s="440"/>
      <c r="R448" s="614"/>
      <c r="S448" s="614"/>
      <c r="T448" s="615"/>
      <c r="U448" s="36"/>
      <c r="V448" s="19"/>
      <c r="W448" s="536"/>
      <c r="X448" s="753"/>
      <c r="Y448" s="716"/>
      <c r="Z448" s="845"/>
      <c r="AA448" s="846"/>
      <c r="AB448" s="207"/>
      <c r="AC448" s="272"/>
    </row>
    <row r="449" spans="1:29" ht="20.25" hidden="1" customHeight="1">
      <c r="A449" s="267"/>
      <c r="B449" s="33"/>
      <c r="C449" s="47">
        <v>1</v>
      </c>
      <c r="D449" s="4"/>
      <c r="E449" s="464" t="s">
        <v>51</v>
      </c>
      <c r="F449" s="478"/>
      <c r="G449" s="479"/>
      <c r="H449" s="467" t="s">
        <v>51</v>
      </c>
      <c r="I449" s="1">
        <v>1</v>
      </c>
      <c r="J449" s="48"/>
      <c r="K449" s="112"/>
      <c r="L449" s="31"/>
      <c r="M449" s="610">
        <v>1</v>
      </c>
      <c r="N449" s="618" t="s">
        <v>11</v>
      </c>
      <c r="O449" s="619" t="s">
        <v>51</v>
      </c>
      <c r="P449" s="478"/>
      <c r="Q449" s="479"/>
      <c r="R449" s="527" t="s">
        <v>51</v>
      </c>
      <c r="S449" s="612">
        <v>1</v>
      </c>
      <c r="T449" s="609" t="s">
        <v>11</v>
      </c>
      <c r="U449" s="36"/>
      <c r="V449" s="19"/>
      <c r="W449" s="741">
        <v>19</v>
      </c>
      <c r="X449" s="839"/>
      <c r="Y449" s="716"/>
      <c r="Z449" s="845"/>
      <c r="AA449" s="846"/>
      <c r="AB449" s="207"/>
      <c r="AC449" s="272"/>
    </row>
    <row r="450" spans="1:29" ht="20.25" hidden="1" customHeight="1">
      <c r="A450" s="267"/>
      <c r="B450" s="33"/>
      <c r="C450" s="47">
        <v>2</v>
      </c>
      <c r="D450" s="4"/>
      <c r="E450" s="465"/>
      <c r="F450" s="478"/>
      <c r="G450" s="479"/>
      <c r="H450" s="468"/>
      <c r="I450" s="1">
        <v>2</v>
      </c>
      <c r="J450" s="48"/>
      <c r="K450" s="112"/>
      <c r="L450" s="31"/>
      <c r="M450" s="610">
        <v>2</v>
      </c>
      <c r="N450" s="618"/>
      <c r="O450" s="620"/>
      <c r="P450" s="478"/>
      <c r="Q450" s="479"/>
      <c r="R450" s="528"/>
      <c r="S450" s="612">
        <v>2</v>
      </c>
      <c r="T450" s="609"/>
      <c r="U450" s="36"/>
      <c r="V450" s="19"/>
      <c r="W450" s="741"/>
      <c r="X450" s="839"/>
      <c r="Y450" s="716"/>
      <c r="Z450" s="845"/>
      <c r="AA450" s="846"/>
      <c r="AB450" s="207"/>
      <c r="AC450" s="272"/>
    </row>
    <row r="451" spans="1:29" ht="20.25" hidden="1" customHeight="1">
      <c r="A451" s="267"/>
      <c r="B451" s="33"/>
      <c r="C451" s="47">
        <v>3</v>
      </c>
      <c r="D451" s="4"/>
      <c r="E451" s="465"/>
      <c r="F451" s="478"/>
      <c r="G451" s="479"/>
      <c r="H451" s="468"/>
      <c r="I451" s="1">
        <v>3</v>
      </c>
      <c r="J451" s="48"/>
      <c r="K451" s="112"/>
      <c r="L451" s="31"/>
      <c r="M451" s="610">
        <v>2</v>
      </c>
      <c r="N451" s="611" t="s">
        <v>12</v>
      </c>
      <c r="O451" s="620"/>
      <c r="P451" s="478"/>
      <c r="Q451" s="479"/>
      <c r="R451" s="528"/>
      <c r="S451" s="612">
        <v>2</v>
      </c>
      <c r="T451" s="613" t="s">
        <v>12</v>
      </c>
      <c r="U451" s="36"/>
      <c r="V451" s="19"/>
      <c r="W451" s="518"/>
      <c r="X451" s="840"/>
      <c r="Y451" s="716"/>
      <c r="Z451" s="845"/>
      <c r="AA451" s="846"/>
      <c r="AB451" s="207"/>
      <c r="AC451" s="272"/>
    </row>
    <row r="452" spans="1:29" ht="20.25" hidden="1" customHeight="1">
      <c r="A452" s="267"/>
      <c r="B452" s="33">
        <f>IF(F448=2,1,0)</f>
        <v>0</v>
      </c>
      <c r="C452" s="47">
        <v>4</v>
      </c>
      <c r="D452" s="4"/>
      <c r="E452" s="465"/>
      <c r="F452" s="478"/>
      <c r="G452" s="479"/>
      <c r="H452" s="468"/>
      <c r="I452" s="1">
        <v>4</v>
      </c>
      <c r="J452" s="48"/>
      <c r="K452" s="113">
        <f>IF(G448=4,1,0)</f>
        <v>0</v>
      </c>
      <c r="L452" s="31">
        <f>IF(P448=1,1,0)</f>
        <v>0</v>
      </c>
      <c r="M452" s="610">
        <v>4</v>
      </c>
      <c r="N452" s="611"/>
      <c r="O452" s="620"/>
      <c r="P452" s="478"/>
      <c r="Q452" s="479"/>
      <c r="R452" s="528"/>
      <c r="S452" s="612">
        <v>4</v>
      </c>
      <c r="T452" s="613"/>
      <c r="U452" s="36">
        <f>IF(Q448=2,1,0)</f>
        <v>0</v>
      </c>
      <c r="V452" s="19"/>
      <c r="W452" s="637">
        <v>20</v>
      </c>
      <c r="X452" s="752"/>
      <c r="Y452" s="716"/>
      <c r="Z452" s="845"/>
      <c r="AA452" s="846"/>
      <c r="AB452" s="207"/>
      <c r="AC452" s="272"/>
    </row>
    <row r="453" spans="1:29" ht="11.1" hidden="1" customHeight="1">
      <c r="A453" s="267"/>
      <c r="B453" s="33"/>
      <c r="C453" s="139"/>
      <c r="D453" s="26"/>
      <c r="E453" s="466"/>
      <c r="F453" s="478"/>
      <c r="G453" s="479"/>
      <c r="H453" s="469"/>
      <c r="I453" s="140"/>
      <c r="J453" s="49"/>
      <c r="K453" s="112"/>
      <c r="L453" s="31"/>
      <c r="M453" s="27"/>
      <c r="N453" s="171"/>
      <c r="O453" s="620"/>
      <c r="P453" s="635"/>
      <c r="Q453" s="636"/>
      <c r="R453" s="528"/>
      <c r="S453" s="177"/>
      <c r="T453" s="178"/>
      <c r="U453" s="36"/>
      <c r="V453" s="19"/>
      <c r="W453" s="535"/>
      <c r="X453" s="837"/>
      <c r="Y453" s="716"/>
      <c r="Z453" s="845"/>
      <c r="AA453" s="846"/>
      <c r="AB453" s="207"/>
      <c r="AC453" s="272"/>
    </row>
    <row r="454" spans="1:29" ht="35.1" hidden="1" customHeight="1" thickBot="1">
      <c r="A454" s="267"/>
      <c r="B454" s="33"/>
      <c r="C454" s="50"/>
      <c r="D454" s="572" t="s">
        <v>55</v>
      </c>
      <c r="E454" s="572"/>
      <c r="F454" s="572"/>
      <c r="G454" s="572"/>
      <c r="H454" s="572"/>
      <c r="I454" s="572"/>
      <c r="J454" s="643"/>
      <c r="K454" s="112"/>
      <c r="L454" s="32"/>
      <c r="M454" s="169"/>
      <c r="N454" s="644" t="s">
        <v>55</v>
      </c>
      <c r="O454" s="644"/>
      <c r="P454" s="644"/>
      <c r="Q454" s="644"/>
      <c r="R454" s="644"/>
      <c r="S454" s="644"/>
      <c r="T454" s="645"/>
      <c r="U454" s="36"/>
      <c r="V454" s="19"/>
      <c r="W454" s="774"/>
      <c r="X454" s="841"/>
      <c r="Y454" s="717"/>
      <c r="Z454" s="847"/>
      <c r="AA454" s="848"/>
      <c r="AB454" s="207"/>
      <c r="AC454" s="272"/>
    </row>
    <row r="455" spans="1:29" ht="28.5" hidden="1" thickBot="1">
      <c r="A455" s="267"/>
      <c r="B455" s="34"/>
      <c r="C455" s="15"/>
      <c r="D455" s="808"/>
      <c r="E455" s="808"/>
      <c r="F455" s="809"/>
      <c r="G455" s="809"/>
      <c r="H455" s="16"/>
      <c r="I455" s="15"/>
      <c r="J455" s="15"/>
      <c r="K455" s="17"/>
      <c r="L455" s="44"/>
      <c r="M455" s="44"/>
      <c r="N455" s="862"/>
      <c r="O455" s="862"/>
      <c r="P455" s="863"/>
      <c r="Q455" s="863"/>
      <c r="R455" s="180"/>
      <c r="S455" s="16"/>
      <c r="T455" s="16"/>
      <c r="U455" s="18"/>
      <c r="V455" s="20"/>
      <c r="W455" s="15"/>
      <c r="X455" s="15"/>
      <c r="Y455" s="15"/>
      <c r="Z455" s="15"/>
      <c r="AA455" s="15"/>
      <c r="AB455" s="208"/>
      <c r="AC455" s="272"/>
    </row>
    <row r="456" spans="1:29" hidden="1">
      <c r="A456" s="267"/>
      <c r="B456" s="38"/>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272"/>
    </row>
    <row r="457" spans="1:29" ht="15" hidden="1" thickBot="1">
      <c r="A457" s="267"/>
      <c r="B457" s="38"/>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272"/>
    </row>
    <row r="458" spans="1:29" ht="20.100000000000001" hidden="1" customHeight="1">
      <c r="A458" s="267"/>
      <c r="B458" s="91"/>
      <c r="C458" s="92"/>
      <c r="D458" s="860" t="s">
        <v>39</v>
      </c>
      <c r="E458" s="860"/>
      <c r="F458" s="860"/>
      <c r="G458" s="860"/>
      <c r="H458" s="119"/>
      <c r="I458" s="745">
        <v>13</v>
      </c>
      <c r="J458" s="745"/>
      <c r="K458" s="93"/>
      <c r="L458" s="94"/>
      <c r="M458" s="647" t="s">
        <v>39</v>
      </c>
      <c r="N458" s="647"/>
      <c r="O458" s="647"/>
      <c r="P458" s="647"/>
      <c r="Q458" s="647"/>
      <c r="R458" s="745">
        <v>13</v>
      </c>
      <c r="S458" s="745"/>
      <c r="T458" s="745"/>
      <c r="U458" s="95"/>
      <c r="V458" s="94"/>
      <c r="W458" s="641" t="s">
        <v>39</v>
      </c>
      <c r="X458" s="641"/>
      <c r="Y458" s="96"/>
      <c r="Z458" s="96"/>
      <c r="AA458" s="758">
        <v>13</v>
      </c>
      <c r="AB458" s="121"/>
      <c r="AC458" s="272"/>
    </row>
    <row r="459" spans="1:29" ht="20.100000000000001" hidden="1" customHeight="1" thickBot="1">
      <c r="A459" s="267"/>
      <c r="B459" s="67"/>
      <c r="C459" s="12"/>
      <c r="D459" s="861"/>
      <c r="E459" s="861"/>
      <c r="F459" s="861"/>
      <c r="G459" s="861"/>
      <c r="H459" s="120"/>
      <c r="I459" s="804"/>
      <c r="J459" s="804"/>
      <c r="K459" s="30"/>
      <c r="L459" s="39"/>
      <c r="M459" s="489"/>
      <c r="N459" s="489"/>
      <c r="O459" s="489"/>
      <c r="P459" s="489"/>
      <c r="Q459" s="489"/>
      <c r="R459" s="747"/>
      <c r="S459" s="747"/>
      <c r="T459" s="747"/>
      <c r="U459" s="41"/>
      <c r="V459" s="39"/>
      <c r="W459" s="491"/>
      <c r="X459" s="491"/>
      <c r="Y459" s="62"/>
      <c r="Z459" s="62"/>
      <c r="AA459" s="759"/>
      <c r="AB459" s="68"/>
      <c r="AC459" s="272"/>
    </row>
    <row r="460" spans="1:29" ht="15" hidden="1" customHeight="1">
      <c r="A460" s="267"/>
      <c r="B460" s="67"/>
      <c r="C460" s="550" t="s">
        <v>0</v>
      </c>
      <c r="D460" s="551"/>
      <c r="E460" s="46"/>
      <c r="F460" s="46"/>
      <c r="G460" s="46"/>
      <c r="H460" s="46"/>
      <c r="I460" s="46"/>
      <c r="J460" s="142" t="s">
        <v>26</v>
      </c>
      <c r="K460" s="22"/>
      <c r="L460" s="40"/>
      <c r="M460" s="514" t="s">
        <v>32</v>
      </c>
      <c r="N460" s="515"/>
      <c r="O460" s="515"/>
      <c r="P460" s="145"/>
      <c r="Q460" s="145"/>
      <c r="R460" s="515" t="s">
        <v>33</v>
      </c>
      <c r="S460" s="515"/>
      <c r="T460" s="516"/>
      <c r="U460" s="25"/>
      <c r="V460" s="79"/>
      <c r="W460" s="446" t="s">
        <v>5</v>
      </c>
      <c r="X460" s="447"/>
      <c r="Y460" s="87"/>
      <c r="Z460" s="432" t="s">
        <v>43</v>
      </c>
      <c r="AA460" s="433"/>
      <c r="AB460" s="101"/>
      <c r="AC460" s="272"/>
    </row>
    <row r="461" spans="1:29" ht="35.1" hidden="1" customHeight="1">
      <c r="A461" s="267"/>
      <c r="B461" s="67"/>
      <c r="C461" s="825" t="s">
        <v>54</v>
      </c>
      <c r="D461" s="484"/>
      <c r="E461" s="484"/>
      <c r="F461" s="440"/>
      <c r="G461" s="440"/>
      <c r="H461" s="826"/>
      <c r="I461" s="823"/>
      <c r="J461" s="824"/>
      <c r="K461" s="23"/>
      <c r="L461" s="11"/>
      <c r="M461" s="483" t="s">
        <v>54</v>
      </c>
      <c r="N461" s="484"/>
      <c r="O461" s="842"/>
      <c r="P461" s="650">
        <v>2</v>
      </c>
      <c r="Q461" s="650">
        <v>2</v>
      </c>
      <c r="R461" s="826"/>
      <c r="S461" s="823"/>
      <c r="T461" s="827"/>
      <c r="U461" s="23"/>
      <c r="V461" s="9"/>
      <c r="W461" s="448"/>
      <c r="X461" s="449"/>
      <c r="Y461" s="85"/>
      <c r="Z461" s="434"/>
      <c r="AA461" s="435"/>
      <c r="AB461" s="101"/>
      <c r="AC461" s="272"/>
    </row>
    <row r="462" spans="1:29" ht="15" hidden="1" customHeight="1">
      <c r="A462" s="267"/>
      <c r="B462" s="69"/>
      <c r="C462" s="47">
        <v>1</v>
      </c>
      <c r="D462" s="141" t="s">
        <v>50</v>
      </c>
      <c r="E462" s="464" t="s">
        <v>51</v>
      </c>
      <c r="F462" s="440"/>
      <c r="G462" s="440"/>
      <c r="H462" s="467" t="s">
        <v>51</v>
      </c>
      <c r="I462" s="1">
        <v>1</v>
      </c>
      <c r="J462" s="48"/>
      <c r="K462" s="23"/>
      <c r="L462" s="11"/>
      <c r="M462" s="458">
        <v>1</v>
      </c>
      <c r="N462" s="654" t="s">
        <v>11</v>
      </c>
      <c r="O462" s="464" t="s">
        <v>51</v>
      </c>
      <c r="P462" s="651"/>
      <c r="Q462" s="651"/>
      <c r="R462" s="467" t="s">
        <v>51</v>
      </c>
      <c r="S462" s="653">
        <v>1</v>
      </c>
      <c r="T462" s="471" t="s">
        <v>11</v>
      </c>
      <c r="U462" s="23"/>
      <c r="V462" s="9"/>
      <c r="W462" s="448"/>
      <c r="X462" s="449"/>
      <c r="Y462" s="85"/>
      <c r="Z462" s="434"/>
      <c r="AA462" s="435"/>
      <c r="AB462" s="101"/>
      <c r="AC462" s="272"/>
    </row>
    <row r="463" spans="1:29" ht="15" hidden="1" customHeight="1">
      <c r="A463" s="267"/>
      <c r="B463" s="69"/>
      <c r="C463" s="47">
        <v>2</v>
      </c>
      <c r="D463" s="141" t="s">
        <v>49</v>
      </c>
      <c r="E463" s="465"/>
      <c r="F463" s="440"/>
      <c r="G463" s="440"/>
      <c r="H463" s="468"/>
      <c r="I463" s="1">
        <v>2</v>
      </c>
      <c r="J463" s="48"/>
      <c r="K463" s="23"/>
      <c r="L463" s="11"/>
      <c r="M463" s="458"/>
      <c r="N463" s="654"/>
      <c r="O463" s="465"/>
      <c r="P463" s="651"/>
      <c r="Q463" s="651"/>
      <c r="R463" s="468"/>
      <c r="S463" s="653"/>
      <c r="T463" s="471"/>
      <c r="U463" s="23"/>
      <c r="V463" s="9"/>
      <c r="W463" s="450"/>
      <c r="X463" s="451"/>
      <c r="Y463" s="86"/>
      <c r="Z463" s="436"/>
      <c r="AA463" s="437"/>
      <c r="AB463" s="101"/>
      <c r="AC463" s="272"/>
    </row>
    <row r="464" spans="1:29" ht="20.25" hidden="1" customHeight="1">
      <c r="A464" s="267"/>
      <c r="B464" s="69"/>
      <c r="C464" s="47">
        <v>3</v>
      </c>
      <c r="D464" s="141" t="s">
        <v>49</v>
      </c>
      <c r="E464" s="465"/>
      <c r="F464" s="440"/>
      <c r="G464" s="440"/>
      <c r="H464" s="468"/>
      <c r="I464" s="1">
        <v>3</v>
      </c>
      <c r="J464" s="48"/>
      <c r="K464" s="23"/>
      <c r="L464" s="11"/>
      <c r="M464" s="458">
        <v>2</v>
      </c>
      <c r="N464" s="669" t="s">
        <v>12</v>
      </c>
      <c r="O464" s="465"/>
      <c r="P464" s="651"/>
      <c r="Q464" s="651"/>
      <c r="R464" s="468"/>
      <c r="S464" s="653">
        <v>3</v>
      </c>
      <c r="T464" s="461" t="s">
        <v>12</v>
      </c>
      <c r="U464" s="23"/>
      <c r="V464" s="9"/>
      <c r="W464" s="452">
        <v>1</v>
      </c>
      <c r="X464" s="771"/>
      <c r="Y464" s="585">
        <v>132</v>
      </c>
      <c r="Z464" s="849">
        <f>VLOOKUP(Y464,W748:X757,2,TRUE)</f>
        <v>521486214</v>
      </c>
      <c r="AA464" s="846"/>
      <c r="AB464" s="102"/>
      <c r="AC464" s="272"/>
    </row>
    <row r="465" spans="1:29" ht="20.25" hidden="1" customHeight="1">
      <c r="A465" s="267"/>
      <c r="B465" s="69"/>
      <c r="C465" s="47">
        <v>4</v>
      </c>
      <c r="D465" s="141" t="s">
        <v>49</v>
      </c>
      <c r="E465" s="465"/>
      <c r="F465" s="440"/>
      <c r="G465" s="440"/>
      <c r="H465" s="468"/>
      <c r="I465" s="1">
        <v>4</v>
      </c>
      <c r="J465" s="48"/>
      <c r="K465" s="23"/>
      <c r="L465" s="11"/>
      <c r="M465" s="458"/>
      <c r="N465" s="669"/>
      <c r="O465" s="465"/>
      <c r="P465" s="651"/>
      <c r="Q465" s="651"/>
      <c r="R465" s="468"/>
      <c r="S465" s="653"/>
      <c r="T465" s="461"/>
      <c r="U465" s="23"/>
      <c r="V465" s="9"/>
      <c r="W465" s="453"/>
      <c r="X465" s="541"/>
      <c r="Y465" s="586"/>
      <c r="Z465" s="849"/>
      <c r="AA465" s="846"/>
      <c r="AB465" s="102"/>
      <c r="AC465" s="272"/>
    </row>
    <row r="466" spans="1:29" ht="12" hidden="1" customHeight="1">
      <c r="A466" s="267"/>
      <c r="B466" s="69">
        <f>IF(F461=3,1,0)</f>
        <v>0</v>
      </c>
      <c r="C466" s="604" t="s">
        <v>1</v>
      </c>
      <c r="D466" s="593"/>
      <c r="E466" s="466"/>
      <c r="F466" s="440"/>
      <c r="G466" s="440"/>
      <c r="H466" s="469"/>
      <c r="I466" s="137"/>
      <c r="J466" s="265" t="s">
        <v>2</v>
      </c>
      <c r="K466" s="23">
        <f>IF(G461=2,1,0)</f>
        <v>0</v>
      </c>
      <c r="L466" s="11">
        <f>IF(P461=2,1,0)</f>
        <v>1</v>
      </c>
      <c r="M466" s="143"/>
      <c r="N466" s="263" t="s">
        <v>31</v>
      </c>
      <c r="O466" s="466"/>
      <c r="P466" s="652"/>
      <c r="Q466" s="652"/>
      <c r="R466" s="469"/>
      <c r="S466" s="137"/>
      <c r="T466" s="264" t="s">
        <v>20</v>
      </c>
      <c r="U466" s="23">
        <f>IF(Q461=2,1,0)</f>
        <v>1</v>
      </c>
      <c r="V466" s="9"/>
      <c r="W466" s="454"/>
      <c r="X466" s="542"/>
      <c r="Y466" s="586"/>
      <c r="Z466" s="849"/>
      <c r="AA466" s="846"/>
      <c r="AB466" s="102"/>
      <c r="AC466" s="272"/>
    </row>
    <row r="467" spans="1:29" ht="35.1" hidden="1" customHeight="1">
      <c r="A467" s="267"/>
      <c r="B467" s="69"/>
      <c r="C467" s="825"/>
      <c r="D467" s="484"/>
      <c r="E467" s="484"/>
      <c r="F467" s="440"/>
      <c r="G467" s="440"/>
      <c r="H467" s="823"/>
      <c r="I467" s="823"/>
      <c r="J467" s="824"/>
      <c r="K467" s="23"/>
      <c r="L467" s="11"/>
      <c r="M467" s="483"/>
      <c r="N467" s="484"/>
      <c r="O467" s="842"/>
      <c r="P467" s="650">
        <v>3</v>
      </c>
      <c r="Q467" s="650">
        <v>2</v>
      </c>
      <c r="R467" s="826"/>
      <c r="S467" s="823"/>
      <c r="T467" s="827"/>
      <c r="U467" s="23"/>
      <c r="V467" s="9"/>
      <c r="W467" s="13">
        <v>2</v>
      </c>
      <c r="X467" s="80"/>
      <c r="Y467" s="586"/>
      <c r="Z467" s="849"/>
      <c r="AA467" s="846"/>
      <c r="AB467" s="102"/>
      <c r="AC467" s="272"/>
    </row>
    <row r="468" spans="1:29" ht="20.25" hidden="1" customHeight="1">
      <c r="A468" s="267"/>
      <c r="B468" s="69"/>
      <c r="C468" s="47">
        <v>1</v>
      </c>
      <c r="D468" s="4" t="s">
        <v>49</v>
      </c>
      <c r="E468" s="464" t="s">
        <v>51</v>
      </c>
      <c r="F468" s="478"/>
      <c r="G468" s="479"/>
      <c r="H468" s="467" t="s">
        <v>51</v>
      </c>
      <c r="I468" s="1">
        <v>1</v>
      </c>
      <c r="J468" s="48"/>
      <c r="K468" s="23"/>
      <c r="L468" s="11"/>
      <c r="M468" s="257">
        <v>1</v>
      </c>
      <c r="N468" s="654" t="s">
        <v>11</v>
      </c>
      <c r="O468" s="464" t="s">
        <v>51</v>
      </c>
      <c r="P468" s="651"/>
      <c r="Q468" s="651"/>
      <c r="R468" s="467" t="s">
        <v>51</v>
      </c>
      <c r="S468" s="258">
        <v>1</v>
      </c>
      <c r="T468" s="471" t="s">
        <v>11</v>
      </c>
      <c r="U468" s="23"/>
      <c r="V468" s="9"/>
      <c r="W468" s="452">
        <v>3</v>
      </c>
      <c r="X468" s="771"/>
      <c r="Y468" s="586"/>
      <c r="Z468" s="849"/>
      <c r="AA468" s="846"/>
      <c r="AB468" s="102"/>
      <c r="AC468" s="272"/>
    </row>
    <row r="469" spans="1:29" ht="20.25" hidden="1" customHeight="1">
      <c r="A469" s="267"/>
      <c r="B469" s="69"/>
      <c r="C469" s="47">
        <v>2</v>
      </c>
      <c r="D469" s="4" t="s">
        <v>50</v>
      </c>
      <c r="E469" s="465"/>
      <c r="F469" s="478"/>
      <c r="G469" s="479"/>
      <c r="H469" s="468"/>
      <c r="I469" s="1">
        <v>2</v>
      </c>
      <c r="J469" s="48"/>
      <c r="K469" s="23"/>
      <c r="L469" s="11"/>
      <c r="M469" s="257">
        <v>2</v>
      </c>
      <c r="N469" s="654"/>
      <c r="O469" s="465"/>
      <c r="P469" s="651"/>
      <c r="Q469" s="651"/>
      <c r="R469" s="468"/>
      <c r="S469" s="258">
        <v>2</v>
      </c>
      <c r="T469" s="471"/>
      <c r="U469" s="23"/>
      <c r="V469" s="9"/>
      <c r="W469" s="453"/>
      <c r="X469" s="541"/>
      <c r="Y469" s="586"/>
      <c r="Z469" s="849"/>
      <c r="AA469" s="846"/>
      <c r="AB469" s="102"/>
      <c r="AC469" s="272"/>
    </row>
    <row r="470" spans="1:29" ht="20.25" hidden="1" customHeight="1">
      <c r="A470" s="267"/>
      <c r="B470" s="69"/>
      <c r="C470" s="47">
        <v>3</v>
      </c>
      <c r="D470" s="4"/>
      <c r="E470" s="465"/>
      <c r="F470" s="478"/>
      <c r="G470" s="479"/>
      <c r="H470" s="468"/>
      <c r="I470" s="1">
        <v>3</v>
      </c>
      <c r="J470" s="48"/>
      <c r="K470" s="23"/>
      <c r="L470" s="11"/>
      <c r="M470" s="458">
        <v>2</v>
      </c>
      <c r="N470" s="669" t="s">
        <v>12</v>
      </c>
      <c r="O470" s="465"/>
      <c r="P470" s="651"/>
      <c r="Q470" s="651"/>
      <c r="R470" s="468"/>
      <c r="S470" s="653">
        <v>2</v>
      </c>
      <c r="T470" s="461" t="s">
        <v>12</v>
      </c>
      <c r="U470" s="23"/>
      <c r="V470" s="9"/>
      <c r="W470" s="453"/>
      <c r="X470" s="541"/>
      <c r="Y470" s="586"/>
      <c r="Z470" s="849"/>
      <c r="AA470" s="846"/>
      <c r="AB470" s="102"/>
      <c r="AC470" s="272"/>
    </row>
    <row r="471" spans="1:29" ht="20.25" hidden="1" customHeight="1">
      <c r="A471" s="267"/>
      <c r="B471" s="69"/>
      <c r="C471" s="47">
        <v>4</v>
      </c>
      <c r="D471" s="4"/>
      <c r="E471" s="465"/>
      <c r="F471" s="478"/>
      <c r="G471" s="479"/>
      <c r="H471" s="468"/>
      <c r="I471" s="1">
        <v>4</v>
      </c>
      <c r="J471" s="48"/>
      <c r="K471" s="23"/>
      <c r="L471" s="11">
        <f>IF(P467=1,1,0)</f>
        <v>0</v>
      </c>
      <c r="M471" s="458">
        <v>4</v>
      </c>
      <c r="N471" s="669"/>
      <c r="O471" s="465"/>
      <c r="P471" s="651"/>
      <c r="Q471" s="651"/>
      <c r="R471" s="468"/>
      <c r="S471" s="653">
        <v>4</v>
      </c>
      <c r="T471" s="461"/>
      <c r="U471" s="23">
        <f>IF(Q467=2,1,0)</f>
        <v>1</v>
      </c>
      <c r="V471" s="9"/>
      <c r="W471" s="454"/>
      <c r="X471" s="542"/>
      <c r="Y471" s="586"/>
      <c r="Z471" s="849"/>
      <c r="AA471" s="846"/>
      <c r="AB471" s="102"/>
      <c r="AC471" s="272"/>
    </row>
    <row r="472" spans="1:29" ht="12" hidden="1" customHeight="1">
      <c r="A472" s="267"/>
      <c r="B472" s="69">
        <f>IF(F467=1,1,0)</f>
        <v>0</v>
      </c>
      <c r="C472" s="138"/>
      <c r="D472" s="252" t="s">
        <v>27</v>
      </c>
      <c r="E472" s="466"/>
      <c r="F472" s="478"/>
      <c r="G472" s="479"/>
      <c r="H472" s="469"/>
      <c r="I472" s="137"/>
      <c r="J472" s="265" t="s">
        <v>21</v>
      </c>
      <c r="K472" s="23">
        <f>IF(G467=3,1,0)</f>
        <v>0</v>
      </c>
      <c r="L472" s="11"/>
      <c r="M472" s="143"/>
      <c r="N472" s="263" t="s">
        <v>30</v>
      </c>
      <c r="O472" s="466"/>
      <c r="P472" s="652"/>
      <c r="Q472" s="652"/>
      <c r="R472" s="469"/>
      <c r="S472" s="137"/>
      <c r="T472" s="264" t="s">
        <v>53</v>
      </c>
      <c r="U472" s="23"/>
      <c r="V472" s="9"/>
      <c r="W472" s="517">
        <v>4</v>
      </c>
      <c r="X472" s="851"/>
      <c r="Y472" s="586"/>
      <c r="Z472" s="849"/>
      <c r="AA472" s="846"/>
      <c r="AB472" s="102"/>
      <c r="AC472" s="272"/>
    </row>
    <row r="473" spans="1:29" ht="35.1" hidden="1" customHeight="1">
      <c r="A473" s="267"/>
      <c r="B473" s="69"/>
      <c r="C473" s="825"/>
      <c r="D473" s="484"/>
      <c r="E473" s="484"/>
      <c r="F473" s="440"/>
      <c r="G473" s="440"/>
      <c r="H473" s="823"/>
      <c r="I473" s="823"/>
      <c r="J473" s="824"/>
      <c r="K473" s="23"/>
      <c r="L473" s="11"/>
      <c r="M473" s="483"/>
      <c r="N473" s="484"/>
      <c r="O473" s="842"/>
      <c r="P473" s="650">
        <v>1</v>
      </c>
      <c r="Q473" s="650">
        <v>2</v>
      </c>
      <c r="R473" s="826"/>
      <c r="S473" s="823"/>
      <c r="T473" s="827"/>
      <c r="U473" s="23"/>
      <c r="V473" s="9"/>
      <c r="W473" s="518"/>
      <c r="X473" s="852"/>
      <c r="Y473" s="586"/>
      <c r="Z473" s="849"/>
      <c r="AA473" s="846"/>
      <c r="AB473" s="102"/>
      <c r="AC473" s="272"/>
    </row>
    <row r="474" spans="1:29" ht="20.25" hidden="1" customHeight="1">
      <c r="A474" s="267"/>
      <c r="B474" s="69"/>
      <c r="C474" s="47">
        <v>1</v>
      </c>
      <c r="D474" s="4"/>
      <c r="E474" s="464" t="s">
        <v>51</v>
      </c>
      <c r="F474" s="478"/>
      <c r="G474" s="479"/>
      <c r="H474" s="467" t="s">
        <v>51</v>
      </c>
      <c r="I474" s="1">
        <v>1</v>
      </c>
      <c r="J474" s="48"/>
      <c r="K474" s="23"/>
      <c r="L474" s="11"/>
      <c r="M474" s="257">
        <v>1</v>
      </c>
      <c r="N474" s="654" t="s">
        <v>11</v>
      </c>
      <c r="O474" s="464" t="s">
        <v>51</v>
      </c>
      <c r="P474" s="651"/>
      <c r="Q474" s="651"/>
      <c r="R474" s="467" t="s">
        <v>51</v>
      </c>
      <c r="S474" s="258">
        <v>1</v>
      </c>
      <c r="T474" s="471" t="s">
        <v>11</v>
      </c>
      <c r="U474" s="23"/>
      <c r="V474" s="9"/>
      <c r="W474" s="452">
        <v>5</v>
      </c>
      <c r="X474" s="771"/>
      <c r="Y474" s="586"/>
      <c r="Z474" s="849"/>
      <c r="AA474" s="846"/>
      <c r="AB474" s="102"/>
      <c r="AC474" s="272"/>
    </row>
    <row r="475" spans="1:29" ht="20.25" hidden="1" customHeight="1">
      <c r="A475" s="267"/>
      <c r="B475" s="69"/>
      <c r="C475" s="47">
        <v>2</v>
      </c>
      <c r="D475" s="4"/>
      <c r="E475" s="465"/>
      <c r="F475" s="478"/>
      <c r="G475" s="479"/>
      <c r="H475" s="468"/>
      <c r="I475" s="1">
        <v>2</v>
      </c>
      <c r="J475" s="48"/>
      <c r="K475" s="23"/>
      <c r="L475" s="11"/>
      <c r="M475" s="257">
        <v>2</v>
      </c>
      <c r="N475" s="654"/>
      <c r="O475" s="465"/>
      <c r="P475" s="651"/>
      <c r="Q475" s="651"/>
      <c r="R475" s="468"/>
      <c r="S475" s="258">
        <v>2</v>
      </c>
      <c r="T475" s="471"/>
      <c r="U475" s="23"/>
      <c r="V475" s="9"/>
      <c r="W475" s="453"/>
      <c r="X475" s="541"/>
      <c r="Y475" s="586"/>
      <c r="Z475" s="849"/>
      <c r="AA475" s="846"/>
      <c r="AB475" s="102"/>
      <c r="AC475" s="272"/>
    </row>
    <row r="476" spans="1:29" ht="20.25" hidden="1" customHeight="1">
      <c r="A476" s="267"/>
      <c r="B476" s="69"/>
      <c r="C476" s="47">
        <v>3</v>
      </c>
      <c r="D476" s="4"/>
      <c r="E476" s="465"/>
      <c r="F476" s="478"/>
      <c r="G476" s="479"/>
      <c r="H476" s="468"/>
      <c r="I476" s="1">
        <v>3</v>
      </c>
      <c r="J476" s="48"/>
      <c r="K476" s="23"/>
      <c r="L476" s="11"/>
      <c r="M476" s="257">
        <v>2</v>
      </c>
      <c r="N476" s="669" t="s">
        <v>12</v>
      </c>
      <c r="O476" s="465"/>
      <c r="P476" s="651"/>
      <c r="Q476" s="651"/>
      <c r="R476" s="468"/>
      <c r="S476" s="258">
        <v>2</v>
      </c>
      <c r="T476" s="461" t="s">
        <v>12</v>
      </c>
      <c r="U476" s="23"/>
      <c r="V476" s="9"/>
      <c r="W476" s="454"/>
      <c r="X476" s="542"/>
      <c r="Y476" s="586"/>
      <c r="Z476" s="849"/>
      <c r="AA476" s="846"/>
      <c r="AB476" s="102"/>
      <c r="AC476" s="272"/>
    </row>
    <row r="477" spans="1:29" ht="20.25" hidden="1" customHeight="1">
      <c r="A477" s="267"/>
      <c r="B477" s="69"/>
      <c r="C477" s="47">
        <v>4</v>
      </c>
      <c r="D477" s="4"/>
      <c r="E477" s="465"/>
      <c r="F477" s="478"/>
      <c r="G477" s="479"/>
      <c r="H477" s="468"/>
      <c r="I477" s="1">
        <v>4</v>
      </c>
      <c r="J477" s="48"/>
      <c r="K477" s="23"/>
      <c r="L477" s="11"/>
      <c r="M477" s="257">
        <v>4</v>
      </c>
      <c r="N477" s="669"/>
      <c r="O477" s="465"/>
      <c r="P477" s="651"/>
      <c r="Q477" s="651"/>
      <c r="R477" s="468"/>
      <c r="S477" s="258">
        <v>4</v>
      </c>
      <c r="T477" s="461"/>
      <c r="U477" s="23"/>
      <c r="V477" s="9"/>
      <c r="W477" s="452">
        <v>6</v>
      </c>
      <c r="X477" s="771"/>
      <c r="Y477" s="586"/>
      <c r="Z477" s="849"/>
      <c r="AA477" s="846"/>
      <c r="AB477" s="102"/>
      <c r="AC477" s="272"/>
    </row>
    <row r="478" spans="1:29" ht="12" hidden="1" customHeight="1">
      <c r="A478" s="267"/>
      <c r="B478" s="69">
        <f>IF(F473=2,1,0)</f>
        <v>0</v>
      </c>
      <c r="C478" s="138"/>
      <c r="D478" s="252" t="s">
        <v>16</v>
      </c>
      <c r="E478" s="466"/>
      <c r="F478" s="478"/>
      <c r="G478" s="479"/>
      <c r="H478" s="469"/>
      <c r="I478" s="137"/>
      <c r="J478" s="265" t="s">
        <v>17</v>
      </c>
      <c r="K478" s="24">
        <f>IF(G473=4,1,0)</f>
        <v>0</v>
      </c>
      <c r="L478" s="11">
        <f>IF(P473=1,1,0)</f>
        <v>1</v>
      </c>
      <c r="M478" s="143"/>
      <c r="N478" s="263" t="s">
        <v>29</v>
      </c>
      <c r="O478" s="466"/>
      <c r="P478" s="652"/>
      <c r="Q478" s="652"/>
      <c r="R478" s="469"/>
      <c r="S478" s="137"/>
      <c r="T478" s="264" t="s">
        <v>52</v>
      </c>
      <c r="U478" s="23">
        <f>IF(Q473=1,1,0)</f>
        <v>0</v>
      </c>
      <c r="V478" s="9"/>
      <c r="W478" s="453"/>
      <c r="X478" s="541"/>
      <c r="Y478" s="586"/>
      <c r="Z478" s="849"/>
      <c r="AA478" s="846"/>
      <c r="AB478" s="102"/>
      <c r="AC478" s="272"/>
    </row>
    <row r="479" spans="1:29" ht="35.1" hidden="1" customHeight="1">
      <c r="A479" s="267"/>
      <c r="B479" s="69"/>
      <c r="C479" s="825"/>
      <c r="D479" s="484"/>
      <c r="E479" s="484"/>
      <c r="F479" s="440"/>
      <c r="G479" s="440"/>
      <c r="H479" s="823"/>
      <c r="I479" s="823"/>
      <c r="J479" s="824"/>
      <c r="K479" s="23"/>
      <c r="L479" s="11"/>
      <c r="M479" s="483"/>
      <c r="N479" s="484"/>
      <c r="O479" s="842"/>
      <c r="P479" s="650">
        <v>1</v>
      </c>
      <c r="Q479" s="650">
        <v>1</v>
      </c>
      <c r="R479" s="826"/>
      <c r="S479" s="823"/>
      <c r="T479" s="827"/>
      <c r="U479" s="23"/>
      <c r="V479" s="9"/>
      <c r="W479" s="454"/>
      <c r="X479" s="541"/>
      <c r="Y479" s="586"/>
      <c r="Z479" s="849"/>
      <c r="AA479" s="846"/>
      <c r="AB479" s="102"/>
      <c r="AC479" s="272"/>
    </row>
    <row r="480" spans="1:29" ht="20.25" hidden="1" customHeight="1">
      <c r="A480" s="267"/>
      <c r="B480" s="69"/>
      <c r="C480" s="47">
        <v>1</v>
      </c>
      <c r="D480" s="4"/>
      <c r="E480" s="527" t="s">
        <v>51</v>
      </c>
      <c r="F480" s="478"/>
      <c r="G480" s="479"/>
      <c r="H480" s="467" t="s">
        <v>51</v>
      </c>
      <c r="I480" s="1">
        <v>1</v>
      </c>
      <c r="J480" s="48"/>
      <c r="K480" s="23"/>
      <c r="L480" s="11"/>
      <c r="M480" s="257">
        <v>1</v>
      </c>
      <c r="N480" s="654" t="s">
        <v>11</v>
      </c>
      <c r="O480" s="464" t="s">
        <v>51</v>
      </c>
      <c r="P480" s="651"/>
      <c r="Q480" s="651"/>
      <c r="R480" s="467" t="s">
        <v>51</v>
      </c>
      <c r="S480" s="258">
        <v>1</v>
      </c>
      <c r="T480" s="471" t="s">
        <v>11</v>
      </c>
      <c r="U480" s="23"/>
      <c r="V480" s="9"/>
      <c r="W480" s="637">
        <v>7</v>
      </c>
      <c r="X480" s="857"/>
      <c r="Y480" s="586"/>
      <c r="Z480" s="849"/>
      <c r="AA480" s="846"/>
      <c r="AB480" s="102"/>
      <c r="AC480" s="272"/>
    </row>
    <row r="481" spans="1:29" ht="20.25" hidden="1" customHeight="1">
      <c r="A481" s="267"/>
      <c r="B481" s="69"/>
      <c r="C481" s="47">
        <v>2</v>
      </c>
      <c r="D481" s="4"/>
      <c r="E481" s="528"/>
      <c r="F481" s="478"/>
      <c r="G481" s="479"/>
      <c r="H481" s="468"/>
      <c r="I481" s="1">
        <v>2</v>
      </c>
      <c r="J481" s="48"/>
      <c r="K481" s="23"/>
      <c r="L481" s="11"/>
      <c r="M481" s="257">
        <v>2</v>
      </c>
      <c r="N481" s="654"/>
      <c r="O481" s="465"/>
      <c r="P481" s="651"/>
      <c r="Q481" s="651"/>
      <c r="R481" s="468"/>
      <c r="S481" s="258">
        <v>2</v>
      </c>
      <c r="T481" s="471"/>
      <c r="U481" s="23"/>
      <c r="V481" s="9"/>
      <c r="W481" s="535"/>
      <c r="X481" s="853"/>
      <c r="Y481" s="586"/>
      <c r="Z481" s="849"/>
      <c r="AA481" s="846"/>
      <c r="AB481" s="102"/>
      <c r="AC481" s="272"/>
    </row>
    <row r="482" spans="1:29" ht="20.25" hidden="1" customHeight="1">
      <c r="A482" s="267"/>
      <c r="B482" s="69"/>
      <c r="C482" s="47">
        <v>3</v>
      </c>
      <c r="D482" s="4"/>
      <c r="E482" s="528"/>
      <c r="F482" s="478"/>
      <c r="G482" s="479"/>
      <c r="H482" s="468"/>
      <c r="I482" s="1">
        <v>3</v>
      </c>
      <c r="J482" s="48"/>
      <c r="K482" s="23"/>
      <c r="L482" s="11"/>
      <c r="M482" s="257">
        <v>2</v>
      </c>
      <c r="N482" s="669" t="s">
        <v>12</v>
      </c>
      <c r="O482" s="465"/>
      <c r="P482" s="651"/>
      <c r="Q482" s="651"/>
      <c r="R482" s="468"/>
      <c r="S482" s="258">
        <v>2</v>
      </c>
      <c r="T482" s="461" t="s">
        <v>12</v>
      </c>
      <c r="U482" s="23"/>
      <c r="V482" s="9"/>
      <c r="W482" s="535"/>
      <c r="X482" s="853"/>
      <c r="Y482" s="586"/>
      <c r="Z482" s="849"/>
      <c r="AA482" s="846"/>
      <c r="AB482" s="102"/>
      <c r="AC482" s="272"/>
    </row>
    <row r="483" spans="1:29" ht="20.25" hidden="1" customHeight="1">
      <c r="A483" s="267"/>
      <c r="B483" s="69"/>
      <c r="C483" s="47">
        <v>4</v>
      </c>
      <c r="D483" s="4"/>
      <c r="E483" s="528"/>
      <c r="F483" s="478"/>
      <c r="G483" s="479"/>
      <c r="H483" s="468"/>
      <c r="I483" s="1">
        <v>4</v>
      </c>
      <c r="J483" s="48"/>
      <c r="K483" s="23"/>
      <c r="L483" s="11"/>
      <c r="M483" s="257">
        <v>4</v>
      </c>
      <c r="N483" s="669"/>
      <c r="O483" s="465"/>
      <c r="P483" s="651"/>
      <c r="Q483" s="651"/>
      <c r="R483" s="468"/>
      <c r="S483" s="258">
        <v>4</v>
      </c>
      <c r="T483" s="461"/>
      <c r="U483" s="23"/>
      <c r="V483" s="9"/>
      <c r="W483" s="536"/>
      <c r="X483" s="854"/>
      <c r="Y483" s="586"/>
      <c r="Z483" s="849"/>
      <c r="AA483" s="846"/>
      <c r="AB483" s="102"/>
      <c r="AC483" s="272"/>
    </row>
    <row r="484" spans="1:29" ht="12" hidden="1" customHeight="1">
      <c r="A484" s="267"/>
      <c r="B484" s="69">
        <f>IF(F479=3,1,0)</f>
        <v>0</v>
      </c>
      <c r="C484" s="138"/>
      <c r="D484" s="252" t="s">
        <v>18</v>
      </c>
      <c r="E484" s="529"/>
      <c r="F484" s="478"/>
      <c r="G484" s="479"/>
      <c r="H484" s="469"/>
      <c r="I484" s="137"/>
      <c r="J484" s="265" t="s">
        <v>28</v>
      </c>
      <c r="K484" s="24">
        <f>IF(G479=1,1,0)</f>
        <v>0</v>
      </c>
      <c r="L484" s="11">
        <f>IF(P479=2,1,0)</f>
        <v>0</v>
      </c>
      <c r="M484" s="143"/>
      <c r="N484" s="263" t="s">
        <v>18</v>
      </c>
      <c r="O484" s="466"/>
      <c r="P484" s="652"/>
      <c r="Q484" s="652"/>
      <c r="R484" s="469"/>
      <c r="S484" s="137"/>
      <c r="T484" s="264" t="s">
        <v>19</v>
      </c>
      <c r="U484" s="23">
        <f>IF(Q479=1,1,0)</f>
        <v>1</v>
      </c>
      <c r="V484" s="9"/>
      <c r="W484" s="453">
        <v>8</v>
      </c>
      <c r="X484" s="541"/>
      <c r="Y484" s="586"/>
      <c r="Z484" s="849"/>
      <c r="AA484" s="846"/>
      <c r="AB484" s="102"/>
      <c r="AC484" s="272"/>
    </row>
    <row r="485" spans="1:29" ht="35.1" hidden="1" customHeight="1">
      <c r="A485" s="267"/>
      <c r="B485" s="69"/>
      <c r="C485" s="825"/>
      <c r="D485" s="484"/>
      <c r="E485" s="484"/>
      <c r="F485" s="440">
        <v>3</v>
      </c>
      <c r="G485" s="440"/>
      <c r="H485" s="823"/>
      <c r="I485" s="823"/>
      <c r="J485" s="824"/>
      <c r="K485" s="23"/>
      <c r="L485" s="11"/>
      <c r="M485" s="483"/>
      <c r="N485" s="484"/>
      <c r="O485" s="842"/>
      <c r="P485" s="650">
        <v>3</v>
      </c>
      <c r="Q485" s="650">
        <v>1</v>
      </c>
      <c r="R485" s="826"/>
      <c r="S485" s="823"/>
      <c r="T485" s="827"/>
      <c r="U485" s="23"/>
      <c r="V485" s="9"/>
      <c r="W485" s="454"/>
      <c r="X485" s="542"/>
      <c r="Y485" s="586"/>
      <c r="Z485" s="849"/>
      <c r="AA485" s="846"/>
      <c r="AB485" s="102"/>
      <c r="AC485" s="272"/>
    </row>
    <row r="486" spans="1:29" ht="20.25" hidden="1" customHeight="1">
      <c r="A486" s="267"/>
      <c r="B486" s="69"/>
      <c r="C486" s="47">
        <v>1</v>
      </c>
      <c r="D486" s="4"/>
      <c r="E486" s="464" t="s">
        <v>51</v>
      </c>
      <c r="F486" s="478"/>
      <c r="G486" s="479"/>
      <c r="H486" s="467" t="s">
        <v>51</v>
      </c>
      <c r="I486" s="1">
        <v>1</v>
      </c>
      <c r="J486" s="48"/>
      <c r="K486" s="23"/>
      <c r="L486" s="11"/>
      <c r="M486" s="257">
        <v>1</v>
      </c>
      <c r="N486" s="654" t="s">
        <v>11</v>
      </c>
      <c r="O486" s="464" t="s">
        <v>51</v>
      </c>
      <c r="P486" s="651"/>
      <c r="Q486" s="651"/>
      <c r="R486" s="467" t="s">
        <v>51</v>
      </c>
      <c r="S486" s="258">
        <v>1</v>
      </c>
      <c r="T486" s="471" t="s">
        <v>11</v>
      </c>
      <c r="U486" s="23"/>
      <c r="V486" s="9"/>
      <c r="W486" s="535">
        <v>9</v>
      </c>
      <c r="X486" s="853"/>
      <c r="Y486" s="586"/>
      <c r="Z486" s="849"/>
      <c r="AA486" s="846"/>
      <c r="AB486" s="102"/>
      <c r="AC486" s="272"/>
    </row>
    <row r="487" spans="1:29" ht="20.25" hidden="1" customHeight="1">
      <c r="A487" s="267"/>
      <c r="B487" s="69"/>
      <c r="C487" s="47">
        <v>2</v>
      </c>
      <c r="D487" s="4"/>
      <c r="E487" s="465"/>
      <c r="F487" s="478"/>
      <c r="G487" s="479"/>
      <c r="H487" s="468"/>
      <c r="I487" s="1">
        <v>2</v>
      </c>
      <c r="J487" s="48"/>
      <c r="K487" s="23"/>
      <c r="L487" s="11"/>
      <c r="M487" s="257">
        <v>2</v>
      </c>
      <c r="N487" s="654"/>
      <c r="O487" s="465"/>
      <c r="P487" s="651"/>
      <c r="Q487" s="651"/>
      <c r="R487" s="468"/>
      <c r="S487" s="258">
        <v>2</v>
      </c>
      <c r="T487" s="471"/>
      <c r="U487" s="23"/>
      <c r="V487" s="9"/>
      <c r="W487" s="535"/>
      <c r="X487" s="853"/>
      <c r="Y487" s="586"/>
      <c r="Z487" s="849"/>
      <c r="AA487" s="846"/>
      <c r="AB487" s="102"/>
      <c r="AC487" s="272"/>
    </row>
    <row r="488" spans="1:29" ht="20.25" hidden="1" customHeight="1">
      <c r="A488" s="267"/>
      <c r="B488" s="69"/>
      <c r="C488" s="47">
        <v>3</v>
      </c>
      <c r="D488" s="4"/>
      <c r="E488" s="465"/>
      <c r="F488" s="478"/>
      <c r="G488" s="479"/>
      <c r="H488" s="468"/>
      <c r="I488" s="1">
        <v>3</v>
      </c>
      <c r="J488" s="48"/>
      <c r="K488" s="23"/>
      <c r="L488" s="11"/>
      <c r="M488" s="257">
        <v>2</v>
      </c>
      <c r="N488" s="669" t="s">
        <v>12</v>
      </c>
      <c r="O488" s="465"/>
      <c r="P488" s="651"/>
      <c r="Q488" s="651"/>
      <c r="R488" s="468"/>
      <c r="S488" s="258">
        <v>2</v>
      </c>
      <c r="T488" s="461" t="s">
        <v>12</v>
      </c>
      <c r="U488" s="23"/>
      <c r="V488" s="9"/>
      <c r="W488" s="536"/>
      <c r="X488" s="854"/>
      <c r="Y488" s="586"/>
      <c r="Z488" s="849"/>
      <c r="AA488" s="846"/>
      <c r="AB488" s="102"/>
      <c r="AC488" s="272"/>
    </row>
    <row r="489" spans="1:29" ht="20.25" hidden="1" customHeight="1">
      <c r="A489" s="267"/>
      <c r="B489" s="69">
        <f>IF(F485=2,1,0)</f>
        <v>0</v>
      </c>
      <c r="C489" s="47">
        <v>4</v>
      </c>
      <c r="D489" s="4"/>
      <c r="E489" s="465"/>
      <c r="F489" s="478"/>
      <c r="G489" s="479"/>
      <c r="H489" s="468"/>
      <c r="I489" s="1">
        <v>4</v>
      </c>
      <c r="J489" s="48"/>
      <c r="K489" s="24">
        <f>IF(G485=4,1,0)</f>
        <v>0</v>
      </c>
      <c r="L489" s="11">
        <f>IF(P485=1,1,0)</f>
        <v>0</v>
      </c>
      <c r="M489" s="257">
        <v>4</v>
      </c>
      <c r="N489" s="669"/>
      <c r="O489" s="465"/>
      <c r="P489" s="651"/>
      <c r="Q489" s="651"/>
      <c r="R489" s="468"/>
      <c r="S489" s="258">
        <v>4</v>
      </c>
      <c r="T489" s="705"/>
      <c r="U489" s="23">
        <f>IF(Q485=2,1,0)</f>
        <v>0</v>
      </c>
      <c r="V489" s="9"/>
      <c r="W489" s="452">
        <v>10</v>
      </c>
      <c r="X489" s="771"/>
      <c r="Y489" s="586"/>
      <c r="Z489" s="849"/>
      <c r="AA489" s="846"/>
      <c r="AB489" s="102"/>
      <c r="AC489" s="272"/>
    </row>
    <row r="490" spans="1:29" ht="12" hidden="1" customHeight="1">
      <c r="A490" s="267"/>
      <c r="B490" s="69"/>
      <c r="C490" s="139"/>
      <c r="D490" s="26"/>
      <c r="E490" s="466"/>
      <c r="F490" s="478"/>
      <c r="G490" s="479"/>
      <c r="H490" s="469"/>
      <c r="I490" s="140"/>
      <c r="J490" s="49"/>
      <c r="K490" s="22"/>
      <c r="L490" s="21"/>
      <c r="M490" s="27"/>
      <c r="N490" s="28"/>
      <c r="O490" s="466"/>
      <c r="P490" s="652"/>
      <c r="Q490" s="652"/>
      <c r="R490" s="469"/>
      <c r="S490" s="144"/>
      <c r="T490" s="29"/>
      <c r="U490" s="23"/>
      <c r="V490" s="9"/>
      <c r="W490" s="453"/>
      <c r="X490" s="541"/>
      <c r="Y490" s="586"/>
      <c r="Z490" s="849"/>
      <c r="AA490" s="846"/>
      <c r="AB490" s="102"/>
      <c r="AC490" s="272"/>
    </row>
    <row r="491" spans="1:29" ht="35.1" hidden="1" customHeight="1" thickBot="1">
      <c r="A491" s="267"/>
      <c r="B491" s="71"/>
      <c r="C491" s="50"/>
      <c r="D491" s="572" t="s">
        <v>55</v>
      </c>
      <c r="E491" s="572"/>
      <c r="F491" s="572"/>
      <c r="G491" s="572"/>
      <c r="H491" s="572"/>
      <c r="I491" s="572"/>
      <c r="J491" s="643"/>
      <c r="K491" s="22"/>
      <c r="L491" s="9"/>
      <c r="M491" s="169"/>
      <c r="N491" s="644" t="s">
        <v>55</v>
      </c>
      <c r="O491" s="644"/>
      <c r="P491" s="644"/>
      <c r="Q491" s="644"/>
      <c r="R491" s="644"/>
      <c r="S491" s="644"/>
      <c r="T491" s="645"/>
      <c r="U491" s="22"/>
      <c r="V491" s="84"/>
      <c r="W491" s="855"/>
      <c r="X491" s="856"/>
      <c r="Y491" s="587"/>
      <c r="Z491" s="850"/>
      <c r="AA491" s="848"/>
      <c r="AB491" s="102"/>
      <c r="AC491" s="272"/>
    </row>
    <row r="492" spans="1:29" ht="28.5" hidden="1" thickBot="1">
      <c r="A492" s="267"/>
      <c r="B492" s="72"/>
      <c r="C492" s="73"/>
      <c r="D492" s="790"/>
      <c r="E492" s="790"/>
      <c r="F492" s="791"/>
      <c r="G492" s="791"/>
      <c r="H492" s="77"/>
      <c r="I492" s="73"/>
      <c r="J492" s="73"/>
      <c r="K492" s="74"/>
      <c r="L492" s="75"/>
      <c r="M492" s="76"/>
      <c r="N492" s="790"/>
      <c r="O492" s="790"/>
      <c r="P492" s="791"/>
      <c r="Q492" s="791"/>
      <c r="R492" s="77"/>
      <c r="S492" s="77"/>
      <c r="T492" s="77"/>
      <c r="U492" s="78"/>
      <c r="V492" s="73"/>
      <c r="W492" s="73"/>
      <c r="X492" s="73"/>
      <c r="Y492" s="73"/>
      <c r="Z492" s="73"/>
      <c r="AA492" s="73"/>
      <c r="AB492" s="103"/>
      <c r="AC492" s="272"/>
    </row>
    <row r="493" spans="1:29" hidden="1">
      <c r="A493" s="267"/>
      <c r="B493" s="38"/>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C493" s="272"/>
    </row>
    <row r="494" spans="1:29" hidden="1">
      <c r="A494" s="267"/>
      <c r="B494" s="38"/>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C494" s="272"/>
    </row>
    <row r="495" spans="1:29" ht="15" hidden="1" thickBot="1">
      <c r="A495" s="267"/>
      <c r="B495" s="38"/>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C495" s="272"/>
    </row>
    <row r="496" spans="1:29" ht="23.25" hidden="1" customHeight="1">
      <c r="A496" s="267"/>
      <c r="B496" s="114"/>
      <c r="C496" s="864" t="s">
        <v>40</v>
      </c>
      <c r="D496" s="864"/>
      <c r="E496" s="864"/>
      <c r="F496" s="864"/>
      <c r="G496" s="864"/>
      <c r="H496" s="778">
        <v>14</v>
      </c>
      <c r="I496" s="778"/>
      <c r="J496" s="778"/>
      <c r="K496" s="117"/>
      <c r="L496" s="866" t="s">
        <v>40</v>
      </c>
      <c r="M496" s="864"/>
      <c r="N496" s="864"/>
      <c r="O496" s="864"/>
      <c r="P496" s="864"/>
      <c r="Q496" s="864"/>
      <c r="R496" s="864"/>
      <c r="S496" s="778">
        <v>14</v>
      </c>
      <c r="T496" s="778"/>
      <c r="U496" s="56"/>
      <c r="V496" s="869" t="s">
        <v>40</v>
      </c>
      <c r="W496" s="870"/>
      <c r="X496" s="870"/>
      <c r="Y496" s="56"/>
      <c r="Z496" s="56"/>
      <c r="AA496" s="788">
        <v>14</v>
      </c>
      <c r="AB496" s="122"/>
      <c r="AC496" s="272"/>
    </row>
    <row r="497" spans="1:29" ht="15" hidden="1" customHeight="1" thickBot="1">
      <c r="A497" s="267"/>
      <c r="B497" s="115"/>
      <c r="C497" s="865"/>
      <c r="D497" s="865"/>
      <c r="E497" s="865"/>
      <c r="F497" s="865"/>
      <c r="G497" s="865"/>
      <c r="H497" s="832"/>
      <c r="I497" s="832"/>
      <c r="J497" s="832"/>
      <c r="K497" s="118"/>
      <c r="L497" s="867"/>
      <c r="M497" s="868"/>
      <c r="N497" s="868"/>
      <c r="O497" s="868"/>
      <c r="P497" s="868"/>
      <c r="Q497" s="868"/>
      <c r="R497" s="868"/>
      <c r="S497" s="688"/>
      <c r="T497" s="688"/>
      <c r="U497" s="57"/>
      <c r="V497" s="871"/>
      <c r="W497" s="872"/>
      <c r="X497" s="872"/>
      <c r="Y497" s="57"/>
      <c r="Z497" s="57"/>
      <c r="AA497" s="789"/>
      <c r="AB497" s="123"/>
      <c r="AC497" s="272"/>
    </row>
    <row r="498" spans="1:29" ht="12" hidden="1" customHeight="1">
      <c r="A498" s="267"/>
      <c r="B498" s="33"/>
      <c r="C498" s="550" t="s">
        <v>0</v>
      </c>
      <c r="D498" s="551"/>
      <c r="E498" s="46"/>
      <c r="F498" s="46"/>
      <c r="G498" s="46"/>
      <c r="H498" s="46"/>
      <c r="I498" s="46"/>
      <c r="J498" s="142" t="s">
        <v>26</v>
      </c>
      <c r="K498" s="110"/>
      <c r="L498" s="109"/>
      <c r="M498" s="552" t="s">
        <v>32</v>
      </c>
      <c r="N498" s="553"/>
      <c r="O498" s="553"/>
      <c r="P498" s="172"/>
      <c r="Q498" s="172"/>
      <c r="R498" s="553" t="s">
        <v>33</v>
      </c>
      <c r="S498" s="553"/>
      <c r="T498" s="554"/>
      <c r="U498" s="35"/>
      <c r="V498" s="42"/>
      <c r="W498" s="689" t="s">
        <v>5</v>
      </c>
      <c r="X498" s="690"/>
      <c r="Y498" s="88"/>
      <c r="Z498" s="727" t="s">
        <v>43</v>
      </c>
      <c r="AA498" s="728"/>
      <c r="AB498" s="124"/>
      <c r="AC498" s="272"/>
    </row>
    <row r="499" spans="1:29" ht="35.1" hidden="1" customHeight="1">
      <c r="A499" s="267"/>
      <c r="B499" s="33"/>
      <c r="C499" s="825" t="s">
        <v>54</v>
      </c>
      <c r="D499" s="484"/>
      <c r="E499" s="484"/>
      <c r="F499" s="440"/>
      <c r="G499" s="440"/>
      <c r="H499" s="826"/>
      <c r="I499" s="823"/>
      <c r="J499" s="824"/>
      <c r="K499" s="111"/>
      <c r="L499" s="10"/>
      <c r="M499" s="797" t="s">
        <v>54</v>
      </c>
      <c r="N499" s="798"/>
      <c r="O499" s="798"/>
      <c r="P499" s="440">
        <v>1</v>
      </c>
      <c r="Q499" s="440"/>
      <c r="R499" s="614"/>
      <c r="S499" s="614"/>
      <c r="T499" s="615"/>
      <c r="U499" s="36"/>
      <c r="V499" s="19"/>
      <c r="W499" s="691"/>
      <c r="X499" s="692"/>
      <c r="Y499" s="89"/>
      <c r="Z499" s="729"/>
      <c r="AA499" s="730"/>
      <c r="AB499" s="124"/>
      <c r="AC499" s="272"/>
    </row>
    <row r="500" spans="1:29" ht="15" hidden="1" customHeight="1">
      <c r="A500" s="267"/>
      <c r="B500" s="33"/>
      <c r="C500" s="47">
        <v>1</v>
      </c>
      <c r="D500" s="141" t="s">
        <v>50</v>
      </c>
      <c r="E500" s="464" t="s">
        <v>51</v>
      </c>
      <c r="F500" s="440"/>
      <c r="G500" s="440"/>
      <c r="H500" s="467" t="s">
        <v>51</v>
      </c>
      <c r="I500" s="1">
        <v>1</v>
      </c>
      <c r="J500" s="48"/>
      <c r="K500" s="111"/>
      <c r="L500" s="10"/>
      <c r="M500" s="610">
        <v>1</v>
      </c>
      <c r="N500" s="618" t="s">
        <v>11</v>
      </c>
      <c r="O500" s="619" t="s">
        <v>51</v>
      </c>
      <c r="P500" s="478"/>
      <c r="Q500" s="440"/>
      <c r="R500" s="527" t="s">
        <v>51</v>
      </c>
      <c r="S500" s="612">
        <v>1</v>
      </c>
      <c r="T500" s="609" t="s">
        <v>11</v>
      </c>
      <c r="U500" s="36"/>
      <c r="V500" s="19"/>
      <c r="W500" s="691"/>
      <c r="X500" s="692"/>
      <c r="Y500" s="89"/>
      <c r="Z500" s="729"/>
      <c r="AA500" s="730"/>
      <c r="AB500" s="124"/>
      <c r="AC500" s="272"/>
    </row>
    <row r="501" spans="1:29" ht="15" hidden="1" customHeight="1">
      <c r="A501" s="267"/>
      <c r="B501" s="33"/>
      <c r="C501" s="47">
        <v>2</v>
      </c>
      <c r="D501" s="141" t="s">
        <v>49</v>
      </c>
      <c r="E501" s="465"/>
      <c r="F501" s="440"/>
      <c r="G501" s="440"/>
      <c r="H501" s="468"/>
      <c r="I501" s="1">
        <v>2</v>
      </c>
      <c r="J501" s="48"/>
      <c r="K501" s="112"/>
      <c r="L501" s="31"/>
      <c r="M501" s="610"/>
      <c r="N501" s="618"/>
      <c r="O501" s="620"/>
      <c r="P501" s="478"/>
      <c r="Q501" s="440"/>
      <c r="R501" s="528"/>
      <c r="S501" s="612"/>
      <c r="T501" s="609"/>
      <c r="U501" s="36"/>
      <c r="V501" s="19"/>
      <c r="W501" s="693"/>
      <c r="X501" s="694"/>
      <c r="Y501" s="90"/>
      <c r="Z501" s="731"/>
      <c r="AA501" s="732"/>
      <c r="AB501" s="124"/>
      <c r="AC501" s="272"/>
    </row>
    <row r="502" spans="1:29" ht="20.25" hidden="1" customHeight="1">
      <c r="A502" s="267"/>
      <c r="B502" s="33"/>
      <c r="C502" s="47">
        <v>3</v>
      </c>
      <c r="D502" s="141" t="s">
        <v>49</v>
      </c>
      <c r="E502" s="465"/>
      <c r="F502" s="440"/>
      <c r="G502" s="440"/>
      <c r="H502" s="468"/>
      <c r="I502" s="1">
        <v>3</v>
      </c>
      <c r="J502" s="48"/>
      <c r="K502" s="112"/>
      <c r="L502" s="31"/>
      <c r="M502" s="610">
        <v>2</v>
      </c>
      <c r="N502" s="611" t="s">
        <v>12</v>
      </c>
      <c r="O502" s="620"/>
      <c r="P502" s="478"/>
      <c r="Q502" s="440"/>
      <c r="R502" s="528"/>
      <c r="S502" s="612">
        <v>3</v>
      </c>
      <c r="T502" s="613" t="s">
        <v>12</v>
      </c>
      <c r="U502" s="36"/>
      <c r="V502" s="19"/>
      <c r="W502" s="452">
        <v>11</v>
      </c>
      <c r="X502" s="706"/>
      <c r="Y502" s="715">
        <v>141</v>
      </c>
      <c r="Z502" s="843">
        <f>VLOOKUP(Y502,Y748:AA757,3,TRUE)</f>
        <v>2</v>
      </c>
      <c r="AA502" s="844"/>
      <c r="AB502" s="125"/>
      <c r="AC502" s="272"/>
    </row>
    <row r="503" spans="1:29" ht="20.25" hidden="1" customHeight="1">
      <c r="A503" s="267"/>
      <c r="B503" s="33"/>
      <c r="C503" s="47">
        <v>4</v>
      </c>
      <c r="D503" s="141" t="s">
        <v>49</v>
      </c>
      <c r="E503" s="465"/>
      <c r="F503" s="440"/>
      <c r="G503" s="440"/>
      <c r="H503" s="468"/>
      <c r="I503" s="1">
        <v>4</v>
      </c>
      <c r="J503" s="48"/>
      <c r="K503" s="112"/>
      <c r="L503" s="31"/>
      <c r="M503" s="610"/>
      <c r="N503" s="611"/>
      <c r="O503" s="620"/>
      <c r="P503" s="478"/>
      <c r="Q503" s="440"/>
      <c r="R503" s="528"/>
      <c r="S503" s="612"/>
      <c r="T503" s="613"/>
      <c r="U503" s="36"/>
      <c r="V503" s="19"/>
      <c r="W503" s="453"/>
      <c r="X503" s="707"/>
      <c r="Y503" s="716"/>
      <c r="Z503" s="845"/>
      <c r="AA503" s="846"/>
      <c r="AB503" s="125"/>
      <c r="AC503" s="272"/>
    </row>
    <row r="504" spans="1:29" ht="12" hidden="1" customHeight="1">
      <c r="A504" s="267"/>
      <c r="B504" s="33">
        <f>IF(F499=3,1,0)</f>
        <v>0</v>
      </c>
      <c r="C504" s="604" t="s">
        <v>1</v>
      </c>
      <c r="D504" s="593"/>
      <c r="E504" s="466"/>
      <c r="F504" s="440"/>
      <c r="G504" s="440"/>
      <c r="H504" s="469"/>
      <c r="I504" s="137"/>
      <c r="J504" s="265" t="s">
        <v>2</v>
      </c>
      <c r="K504" s="112">
        <f>IF(G499=2,1,0)</f>
        <v>0</v>
      </c>
      <c r="L504" s="31">
        <f>IF(P499=2,1,0)</f>
        <v>0</v>
      </c>
      <c r="M504" s="170"/>
      <c r="N504" s="263" t="s">
        <v>31</v>
      </c>
      <c r="O504" s="621"/>
      <c r="P504" s="478"/>
      <c r="Q504" s="440"/>
      <c r="R504" s="529"/>
      <c r="S504" s="176"/>
      <c r="T504" s="264" t="s">
        <v>20</v>
      </c>
      <c r="U504" s="36">
        <f>IF(Q499=2,1,0)</f>
        <v>0</v>
      </c>
      <c r="V504" s="19"/>
      <c r="W504" s="454"/>
      <c r="X504" s="708"/>
      <c r="Y504" s="716"/>
      <c r="Z504" s="845"/>
      <c r="AA504" s="846"/>
      <c r="AB504" s="125"/>
      <c r="AC504" s="272"/>
    </row>
    <row r="505" spans="1:29" ht="35.1" hidden="1" customHeight="1">
      <c r="A505" s="267"/>
      <c r="B505" s="33"/>
      <c r="C505" s="825"/>
      <c r="D505" s="484"/>
      <c r="E505" s="484"/>
      <c r="F505" s="440"/>
      <c r="G505" s="440"/>
      <c r="H505" s="823"/>
      <c r="I505" s="823"/>
      <c r="J505" s="824"/>
      <c r="K505" s="112"/>
      <c r="L505" s="31"/>
      <c r="M505" s="797"/>
      <c r="N505" s="798"/>
      <c r="O505" s="798"/>
      <c r="P505" s="440"/>
      <c r="Q505" s="440"/>
      <c r="R505" s="614"/>
      <c r="S505" s="614"/>
      <c r="T505" s="615"/>
      <c r="U505" s="36"/>
      <c r="V505" s="19"/>
      <c r="W505" s="13">
        <v>12</v>
      </c>
      <c r="X505" s="14"/>
      <c r="Y505" s="716"/>
      <c r="Z505" s="845"/>
      <c r="AA505" s="846"/>
      <c r="AB505" s="125"/>
      <c r="AC505" s="272"/>
    </row>
    <row r="506" spans="1:29" ht="20.25" hidden="1" customHeight="1">
      <c r="A506" s="267"/>
      <c r="B506" s="33"/>
      <c r="C506" s="47">
        <v>1</v>
      </c>
      <c r="D506" s="4" t="s">
        <v>49</v>
      </c>
      <c r="E506" s="464" t="s">
        <v>51</v>
      </c>
      <c r="F506" s="478"/>
      <c r="G506" s="479"/>
      <c r="H506" s="467" t="s">
        <v>51</v>
      </c>
      <c r="I506" s="1">
        <v>1</v>
      </c>
      <c r="J506" s="48"/>
      <c r="K506" s="112"/>
      <c r="L506" s="31"/>
      <c r="M506" s="610">
        <v>1</v>
      </c>
      <c r="N506" s="618" t="s">
        <v>11</v>
      </c>
      <c r="O506" s="619" t="s">
        <v>51</v>
      </c>
      <c r="P506" s="478"/>
      <c r="Q506" s="440"/>
      <c r="R506" s="527" t="s">
        <v>51</v>
      </c>
      <c r="S506" s="612">
        <v>1</v>
      </c>
      <c r="T506" s="609" t="s">
        <v>11</v>
      </c>
      <c r="U506" s="36"/>
      <c r="V506" s="19"/>
      <c r="W506" s="452">
        <v>13</v>
      </c>
      <c r="X506" s="706"/>
      <c r="Y506" s="716"/>
      <c r="Z506" s="845"/>
      <c r="AA506" s="846"/>
      <c r="AB506" s="125"/>
      <c r="AC506" s="272"/>
    </row>
    <row r="507" spans="1:29" ht="20.25" hidden="1" customHeight="1">
      <c r="A507" s="267"/>
      <c r="B507" s="33"/>
      <c r="C507" s="47">
        <v>2</v>
      </c>
      <c r="D507" s="4" t="s">
        <v>50</v>
      </c>
      <c r="E507" s="465"/>
      <c r="F507" s="478"/>
      <c r="G507" s="479"/>
      <c r="H507" s="468"/>
      <c r="I507" s="1">
        <v>2</v>
      </c>
      <c r="J507" s="48"/>
      <c r="K507" s="112"/>
      <c r="L507" s="31"/>
      <c r="M507" s="610">
        <v>2</v>
      </c>
      <c r="N507" s="618"/>
      <c r="O507" s="620"/>
      <c r="P507" s="478"/>
      <c r="Q507" s="440"/>
      <c r="R507" s="528"/>
      <c r="S507" s="612">
        <v>2</v>
      </c>
      <c r="T507" s="609"/>
      <c r="U507" s="36"/>
      <c r="V507" s="19"/>
      <c r="W507" s="453"/>
      <c r="X507" s="707"/>
      <c r="Y507" s="716"/>
      <c r="Z507" s="845"/>
      <c r="AA507" s="846"/>
      <c r="AB507" s="125"/>
      <c r="AC507" s="272"/>
    </row>
    <row r="508" spans="1:29" ht="20.25" hidden="1" customHeight="1">
      <c r="A508" s="267"/>
      <c r="B508" s="33"/>
      <c r="C508" s="47">
        <v>3</v>
      </c>
      <c r="D508" s="4"/>
      <c r="E508" s="465"/>
      <c r="F508" s="478"/>
      <c r="G508" s="479"/>
      <c r="H508" s="468"/>
      <c r="I508" s="1">
        <v>3</v>
      </c>
      <c r="J508" s="48"/>
      <c r="K508" s="112"/>
      <c r="L508" s="31"/>
      <c r="M508" s="610">
        <v>2</v>
      </c>
      <c r="N508" s="611" t="s">
        <v>12</v>
      </c>
      <c r="O508" s="620"/>
      <c r="P508" s="478"/>
      <c r="Q508" s="440"/>
      <c r="R508" s="528"/>
      <c r="S508" s="612">
        <v>2</v>
      </c>
      <c r="T508" s="613" t="s">
        <v>12</v>
      </c>
      <c r="U508" s="36"/>
      <c r="V508" s="19"/>
      <c r="W508" s="453"/>
      <c r="X508" s="707"/>
      <c r="Y508" s="716"/>
      <c r="Z508" s="845"/>
      <c r="AA508" s="846"/>
      <c r="AB508" s="125"/>
      <c r="AC508" s="272"/>
    </row>
    <row r="509" spans="1:29" ht="20.25" hidden="1" customHeight="1">
      <c r="A509" s="267"/>
      <c r="B509" s="33"/>
      <c r="C509" s="47">
        <v>4</v>
      </c>
      <c r="D509" s="4"/>
      <c r="E509" s="465"/>
      <c r="F509" s="478"/>
      <c r="G509" s="479"/>
      <c r="H509" s="468"/>
      <c r="I509" s="1">
        <v>4</v>
      </c>
      <c r="J509" s="48"/>
      <c r="K509" s="112"/>
      <c r="L509" s="31">
        <f>IF(P505=1,1,0)</f>
        <v>0</v>
      </c>
      <c r="M509" s="610">
        <v>4</v>
      </c>
      <c r="N509" s="611"/>
      <c r="O509" s="620"/>
      <c r="P509" s="478"/>
      <c r="Q509" s="440"/>
      <c r="R509" s="528"/>
      <c r="S509" s="612">
        <v>4</v>
      </c>
      <c r="T509" s="613"/>
      <c r="U509" s="36">
        <f>IF(Q505=2,1,0)</f>
        <v>0</v>
      </c>
      <c r="V509" s="19"/>
      <c r="W509" s="454"/>
      <c r="X509" s="708"/>
      <c r="Y509" s="716"/>
      <c r="Z509" s="845"/>
      <c r="AA509" s="846"/>
      <c r="AB509" s="125"/>
      <c r="AC509" s="272"/>
    </row>
    <row r="510" spans="1:29" ht="12" hidden="1" customHeight="1">
      <c r="A510" s="267"/>
      <c r="B510" s="33">
        <f>IF(F505=1,1,0)</f>
        <v>0</v>
      </c>
      <c r="C510" s="138"/>
      <c r="D510" s="252" t="s">
        <v>27</v>
      </c>
      <c r="E510" s="466"/>
      <c r="F510" s="478"/>
      <c r="G510" s="479"/>
      <c r="H510" s="469"/>
      <c r="I510" s="137"/>
      <c r="J510" s="265" t="s">
        <v>21</v>
      </c>
      <c r="K510" s="112">
        <f>IF(G505=3,1,0)</f>
        <v>0</v>
      </c>
      <c r="L510" s="31"/>
      <c r="M510" s="170"/>
      <c r="N510" s="263" t="s">
        <v>30</v>
      </c>
      <c r="O510" s="621"/>
      <c r="P510" s="478"/>
      <c r="Q510" s="440"/>
      <c r="R510" s="529"/>
      <c r="S510" s="176"/>
      <c r="T510" s="264" t="s">
        <v>53</v>
      </c>
      <c r="U510" s="36"/>
      <c r="V510" s="19"/>
      <c r="W510" s="637">
        <v>14</v>
      </c>
      <c r="X510" s="752"/>
      <c r="Y510" s="716"/>
      <c r="Z510" s="845"/>
      <c r="AA510" s="846"/>
      <c r="AB510" s="125"/>
      <c r="AC510" s="272"/>
    </row>
    <row r="511" spans="1:29" ht="35.1" hidden="1" customHeight="1">
      <c r="A511" s="267"/>
      <c r="B511" s="33"/>
      <c r="C511" s="825"/>
      <c r="D511" s="484"/>
      <c r="E511" s="484"/>
      <c r="F511" s="440"/>
      <c r="G511" s="440"/>
      <c r="H511" s="823"/>
      <c r="I511" s="823"/>
      <c r="J511" s="824"/>
      <c r="K511" s="112"/>
      <c r="L511" s="31"/>
      <c r="M511" s="797"/>
      <c r="N511" s="798"/>
      <c r="O511" s="798"/>
      <c r="P511" s="440"/>
      <c r="Q511" s="440"/>
      <c r="R511" s="614"/>
      <c r="S511" s="614"/>
      <c r="T511" s="615"/>
      <c r="U511" s="36"/>
      <c r="V511" s="19"/>
      <c r="W511" s="536"/>
      <c r="X511" s="753"/>
      <c r="Y511" s="716"/>
      <c r="Z511" s="845"/>
      <c r="AA511" s="846"/>
      <c r="AB511" s="125"/>
      <c r="AC511" s="272"/>
    </row>
    <row r="512" spans="1:29" ht="20.25" hidden="1" customHeight="1">
      <c r="A512" s="267"/>
      <c r="B512" s="33"/>
      <c r="C512" s="47">
        <v>1</v>
      </c>
      <c r="D512" s="4"/>
      <c r="E512" s="464" t="s">
        <v>51</v>
      </c>
      <c r="F512" s="478"/>
      <c r="G512" s="479"/>
      <c r="H512" s="467" t="s">
        <v>51</v>
      </c>
      <c r="I512" s="1">
        <v>1</v>
      </c>
      <c r="J512" s="48"/>
      <c r="K512" s="112"/>
      <c r="L512" s="31"/>
      <c r="M512" s="610">
        <v>1</v>
      </c>
      <c r="N512" s="618" t="s">
        <v>11</v>
      </c>
      <c r="O512" s="619" t="s">
        <v>51</v>
      </c>
      <c r="P512" s="478"/>
      <c r="Q512" s="479"/>
      <c r="R512" s="527" t="s">
        <v>51</v>
      </c>
      <c r="S512" s="612">
        <v>1</v>
      </c>
      <c r="T512" s="609" t="s">
        <v>11</v>
      </c>
      <c r="U512" s="36"/>
      <c r="V512" s="19"/>
      <c r="W512" s="452">
        <v>15</v>
      </c>
      <c r="X512" s="706"/>
      <c r="Y512" s="716"/>
      <c r="Z512" s="845"/>
      <c r="AA512" s="846"/>
      <c r="AB512" s="125"/>
      <c r="AC512" s="272"/>
    </row>
    <row r="513" spans="1:29" ht="20.25" hidden="1" customHeight="1">
      <c r="A513" s="267"/>
      <c r="B513" s="33"/>
      <c r="C513" s="47">
        <v>2</v>
      </c>
      <c r="D513" s="4"/>
      <c r="E513" s="465"/>
      <c r="F513" s="478"/>
      <c r="G513" s="479"/>
      <c r="H513" s="468"/>
      <c r="I513" s="1">
        <v>2</v>
      </c>
      <c r="J513" s="48"/>
      <c r="K513" s="112"/>
      <c r="L513" s="31"/>
      <c r="M513" s="610">
        <v>2</v>
      </c>
      <c r="N513" s="618"/>
      <c r="O513" s="620"/>
      <c r="P513" s="478"/>
      <c r="Q513" s="479"/>
      <c r="R513" s="528"/>
      <c r="S513" s="612">
        <v>2</v>
      </c>
      <c r="T513" s="609"/>
      <c r="U513" s="36"/>
      <c r="V513" s="19"/>
      <c r="W513" s="453"/>
      <c r="X513" s="707"/>
      <c r="Y513" s="716"/>
      <c r="Z513" s="845"/>
      <c r="AA513" s="846"/>
      <c r="AB513" s="125"/>
      <c r="AC513" s="272"/>
    </row>
    <row r="514" spans="1:29" ht="20.25" hidden="1" customHeight="1">
      <c r="A514" s="267"/>
      <c r="B514" s="33"/>
      <c r="C514" s="47">
        <v>3</v>
      </c>
      <c r="D514" s="4"/>
      <c r="E514" s="465"/>
      <c r="F514" s="478"/>
      <c r="G514" s="479"/>
      <c r="H514" s="468"/>
      <c r="I514" s="1">
        <v>3</v>
      </c>
      <c r="J514" s="48"/>
      <c r="K514" s="112"/>
      <c r="L514" s="31"/>
      <c r="M514" s="610">
        <v>2</v>
      </c>
      <c r="N514" s="611" t="s">
        <v>12</v>
      </c>
      <c r="O514" s="620"/>
      <c r="P514" s="478"/>
      <c r="Q514" s="479"/>
      <c r="R514" s="528"/>
      <c r="S514" s="612">
        <v>2</v>
      </c>
      <c r="T514" s="613" t="s">
        <v>12</v>
      </c>
      <c r="U514" s="36"/>
      <c r="V514" s="19"/>
      <c r="W514" s="454"/>
      <c r="X514" s="708"/>
      <c r="Y514" s="716"/>
      <c r="Z514" s="845"/>
      <c r="AA514" s="846"/>
      <c r="AB514" s="125"/>
      <c r="AC514" s="272"/>
    </row>
    <row r="515" spans="1:29" ht="20.25" hidden="1" customHeight="1">
      <c r="A515" s="267"/>
      <c r="B515" s="33"/>
      <c r="C515" s="47">
        <v>4</v>
      </c>
      <c r="D515" s="4"/>
      <c r="E515" s="465"/>
      <c r="F515" s="478"/>
      <c r="G515" s="479"/>
      <c r="H515" s="468"/>
      <c r="I515" s="1">
        <v>4</v>
      </c>
      <c r="J515" s="48"/>
      <c r="K515" s="112"/>
      <c r="L515" s="31"/>
      <c r="M515" s="610">
        <v>4</v>
      </c>
      <c r="N515" s="611"/>
      <c r="O515" s="620"/>
      <c r="P515" s="478"/>
      <c r="Q515" s="479"/>
      <c r="R515" s="528"/>
      <c r="S515" s="612">
        <v>4</v>
      </c>
      <c r="T515" s="613"/>
      <c r="U515" s="36"/>
      <c r="V515" s="19"/>
      <c r="W515" s="637">
        <v>16</v>
      </c>
      <c r="X515" s="752"/>
      <c r="Y515" s="716"/>
      <c r="Z515" s="845"/>
      <c r="AA515" s="846"/>
      <c r="AB515" s="125"/>
      <c r="AC515" s="272"/>
    </row>
    <row r="516" spans="1:29" ht="12" hidden="1" customHeight="1">
      <c r="A516" s="267"/>
      <c r="B516" s="33">
        <f>IF(F511=2,1,0)</f>
        <v>0</v>
      </c>
      <c r="C516" s="138"/>
      <c r="D516" s="252" t="s">
        <v>16</v>
      </c>
      <c r="E516" s="466"/>
      <c r="F516" s="478"/>
      <c r="G516" s="479"/>
      <c r="H516" s="469"/>
      <c r="I516" s="137"/>
      <c r="J516" s="265" t="s">
        <v>17</v>
      </c>
      <c r="K516" s="113">
        <f>IF(G511=4,1,0)</f>
        <v>0</v>
      </c>
      <c r="L516" s="31">
        <f>IF(P511=1,1,0)</f>
        <v>0</v>
      </c>
      <c r="M516" s="170"/>
      <c r="N516" s="263" t="s">
        <v>29</v>
      </c>
      <c r="O516" s="621"/>
      <c r="P516" s="478"/>
      <c r="Q516" s="479"/>
      <c r="R516" s="529"/>
      <c r="S516" s="176"/>
      <c r="T516" s="264" t="s">
        <v>52</v>
      </c>
      <c r="U516" s="36">
        <f>IF(Q511=1,1,0)</f>
        <v>0</v>
      </c>
      <c r="V516" s="19"/>
      <c r="W516" s="535"/>
      <c r="X516" s="837"/>
      <c r="Y516" s="716"/>
      <c r="Z516" s="845"/>
      <c r="AA516" s="846"/>
      <c r="AB516" s="125"/>
      <c r="AC516" s="272"/>
    </row>
    <row r="517" spans="1:29" ht="35.1" hidden="1" customHeight="1">
      <c r="A517" s="267"/>
      <c r="B517" s="33"/>
      <c r="C517" s="825"/>
      <c r="D517" s="484"/>
      <c r="E517" s="484"/>
      <c r="F517" s="440"/>
      <c r="G517" s="440">
        <v>4</v>
      </c>
      <c r="H517" s="823"/>
      <c r="I517" s="823"/>
      <c r="J517" s="824"/>
      <c r="K517" s="112"/>
      <c r="L517" s="31"/>
      <c r="M517" s="797"/>
      <c r="N517" s="798"/>
      <c r="O517" s="798"/>
      <c r="P517" s="440"/>
      <c r="Q517" s="440"/>
      <c r="R517" s="614"/>
      <c r="S517" s="614"/>
      <c r="T517" s="615"/>
      <c r="U517" s="36"/>
      <c r="V517" s="19"/>
      <c r="W517" s="536"/>
      <c r="X517" s="837"/>
      <c r="Y517" s="716"/>
      <c r="Z517" s="845"/>
      <c r="AA517" s="846"/>
      <c r="AB517" s="125"/>
      <c r="AC517" s="272"/>
    </row>
    <row r="518" spans="1:29" ht="15" hidden="1" customHeight="1">
      <c r="A518" s="267"/>
      <c r="B518" s="33"/>
      <c r="C518" s="47">
        <v>1</v>
      </c>
      <c r="D518" s="4"/>
      <c r="E518" s="527" t="s">
        <v>51</v>
      </c>
      <c r="F518" s="478"/>
      <c r="G518" s="479"/>
      <c r="H518" s="467" t="s">
        <v>51</v>
      </c>
      <c r="I518" s="1">
        <v>1</v>
      </c>
      <c r="J518" s="48"/>
      <c r="K518" s="112"/>
      <c r="L518" s="31"/>
      <c r="M518" s="610">
        <v>1</v>
      </c>
      <c r="N518" s="618" t="s">
        <v>11</v>
      </c>
      <c r="O518" s="619" t="s">
        <v>51</v>
      </c>
      <c r="P518" s="478"/>
      <c r="Q518" s="479"/>
      <c r="R518" s="527" t="s">
        <v>51</v>
      </c>
      <c r="S518" s="612">
        <v>1</v>
      </c>
      <c r="T518" s="609" t="s">
        <v>11</v>
      </c>
      <c r="U518" s="36"/>
      <c r="V518" s="19"/>
      <c r="W518" s="517">
        <v>17</v>
      </c>
      <c r="X518" s="838"/>
      <c r="Y518" s="716"/>
      <c r="Z518" s="845"/>
      <c r="AA518" s="846"/>
      <c r="AB518" s="125"/>
      <c r="AC518" s="272"/>
    </row>
    <row r="519" spans="1:29" ht="15" hidden="1" customHeight="1">
      <c r="A519" s="267"/>
      <c r="B519" s="33"/>
      <c r="C519" s="47">
        <v>2</v>
      </c>
      <c r="D519" s="4"/>
      <c r="E519" s="528"/>
      <c r="F519" s="478"/>
      <c r="G519" s="479"/>
      <c r="H519" s="468"/>
      <c r="I519" s="1">
        <v>2</v>
      </c>
      <c r="J519" s="48"/>
      <c r="K519" s="112"/>
      <c r="L519" s="31"/>
      <c r="M519" s="610">
        <v>2</v>
      </c>
      <c r="N519" s="618"/>
      <c r="O519" s="620"/>
      <c r="P519" s="478"/>
      <c r="Q519" s="479"/>
      <c r="R519" s="528"/>
      <c r="S519" s="612">
        <v>2</v>
      </c>
      <c r="T519" s="609"/>
      <c r="U519" s="36"/>
      <c r="V519" s="19"/>
      <c r="W519" s="741"/>
      <c r="X519" s="839"/>
      <c r="Y519" s="716"/>
      <c r="Z519" s="845"/>
      <c r="AA519" s="846"/>
      <c r="AB519" s="125"/>
      <c r="AC519" s="272"/>
    </row>
    <row r="520" spans="1:29" ht="15" hidden="1" customHeight="1">
      <c r="A520" s="267"/>
      <c r="B520" s="33"/>
      <c r="C520" s="47">
        <v>3</v>
      </c>
      <c r="D520" s="4"/>
      <c r="E520" s="528"/>
      <c r="F520" s="478"/>
      <c r="G520" s="479"/>
      <c r="H520" s="468"/>
      <c r="I520" s="1">
        <v>3</v>
      </c>
      <c r="J520" s="48"/>
      <c r="K520" s="112"/>
      <c r="L520" s="31"/>
      <c r="M520" s="610">
        <v>2</v>
      </c>
      <c r="N520" s="611" t="s">
        <v>12</v>
      </c>
      <c r="O520" s="620"/>
      <c r="P520" s="478"/>
      <c r="Q520" s="479"/>
      <c r="R520" s="528"/>
      <c r="S520" s="612">
        <v>2</v>
      </c>
      <c r="T520" s="613" t="s">
        <v>12</v>
      </c>
      <c r="U520" s="36"/>
      <c r="V520" s="19"/>
      <c r="W520" s="741"/>
      <c r="X520" s="839"/>
      <c r="Y520" s="716"/>
      <c r="Z520" s="845"/>
      <c r="AA520" s="846"/>
      <c r="AB520" s="125"/>
      <c r="AC520" s="272"/>
    </row>
    <row r="521" spans="1:29" ht="15" hidden="1" customHeight="1">
      <c r="A521" s="267"/>
      <c r="B521" s="33"/>
      <c r="C521" s="47">
        <v>4</v>
      </c>
      <c r="D521" s="4"/>
      <c r="E521" s="528"/>
      <c r="F521" s="478"/>
      <c r="G521" s="479"/>
      <c r="H521" s="468"/>
      <c r="I521" s="1">
        <v>4</v>
      </c>
      <c r="J521" s="48"/>
      <c r="K521" s="112"/>
      <c r="L521" s="31"/>
      <c r="M521" s="610">
        <v>4</v>
      </c>
      <c r="N521" s="611"/>
      <c r="O521" s="620"/>
      <c r="P521" s="478"/>
      <c r="Q521" s="479"/>
      <c r="R521" s="528"/>
      <c r="S521" s="612">
        <v>4</v>
      </c>
      <c r="T521" s="613"/>
      <c r="U521" s="36"/>
      <c r="V521" s="19"/>
      <c r="W521" s="518"/>
      <c r="X521" s="840"/>
      <c r="Y521" s="716"/>
      <c r="Z521" s="845"/>
      <c r="AA521" s="846"/>
      <c r="AB521" s="125"/>
      <c r="AC521" s="272"/>
    </row>
    <row r="522" spans="1:29" ht="12" hidden="1" customHeight="1">
      <c r="A522" s="267"/>
      <c r="B522" s="33">
        <f>IF(F517=3,1,0)</f>
        <v>0</v>
      </c>
      <c r="C522" s="138"/>
      <c r="D522" s="252" t="s">
        <v>18</v>
      </c>
      <c r="E522" s="529"/>
      <c r="F522" s="478"/>
      <c r="G522" s="479"/>
      <c r="H522" s="469"/>
      <c r="I522" s="137"/>
      <c r="J522" s="265" t="s">
        <v>28</v>
      </c>
      <c r="K522" s="113">
        <f>IF(G517=1,1,0)</f>
        <v>0</v>
      </c>
      <c r="L522" s="31">
        <f>IF(P517=2,1,0)</f>
        <v>0</v>
      </c>
      <c r="M522" s="170"/>
      <c r="N522" s="263" t="s">
        <v>18</v>
      </c>
      <c r="O522" s="621"/>
      <c r="P522" s="478"/>
      <c r="Q522" s="479"/>
      <c r="R522" s="529"/>
      <c r="S522" s="176"/>
      <c r="T522" s="264" t="s">
        <v>19</v>
      </c>
      <c r="U522" s="36">
        <f>IF(Q517=1,1,0)</f>
        <v>0</v>
      </c>
      <c r="V522" s="19"/>
      <c r="W522" s="535">
        <v>18</v>
      </c>
      <c r="X522" s="837"/>
      <c r="Y522" s="716"/>
      <c r="Z522" s="845"/>
      <c r="AA522" s="846"/>
      <c r="AB522" s="125"/>
      <c r="AC522" s="272"/>
    </row>
    <row r="523" spans="1:29" ht="35.1" hidden="1" customHeight="1">
      <c r="A523" s="267"/>
      <c r="B523" s="33"/>
      <c r="C523" s="825"/>
      <c r="D523" s="484"/>
      <c r="E523" s="484"/>
      <c r="F523" s="440">
        <v>3</v>
      </c>
      <c r="G523" s="440"/>
      <c r="H523" s="823"/>
      <c r="I523" s="823"/>
      <c r="J523" s="824"/>
      <c r="K523" s="112"/>
      <c r="L523" s="31"/>
      <c r="M523" s="797"/>
      <c r="N523" s="798"/>
      <c r="O523" s="798"/>
      <c r="P523" s="440"/>
      <c r="Q523" s="440"/>
      <c r="R523" s="614"/>
      <c r="S523" s="614"/>
      <c r="T523" s="615"/>
      <c r="U523" s="36"/>
      <c r="V523" s="19"/>
      <c r="W523" s="536"/>
      <c r="X523" s="753"/>
      <c r="Y523" s="716"/>
      <c r="Z523" s="845"/>
      <c r="AA523" s="846"/>
      <c r="AB523" s="125"/>
      <c r="AC523" s="272"/>
    </row>
    <row r="524" spans="1:29" ht="15" hidden="1" customHeight="1">
      <c r="A524" s="267"/>
      <c r="B524" s="33"/>
      <c r="C524" s="47">
        <v>1</v>
      </c>
      <c r="D524" s="4"/>
      <c r="E524" s="464" t="s">
        <v>51</v>
      </c>
      <c r="F524" s="478"/>
      <c r="G524" s="479"/>
      <c r="H524" s="467" t="s">
        <v>51</v>
      </c>
      <c r="I524" s="1">
        <v>1</v>
      </c>
      <c r="J524" s="48"/>
      <c r="K524" s="112"/>
      <c r="L524" s="31"/>
      <c r="M524" s="610">
        <v>1</v>
      </c>
      <c r="N524" s="618" t="s">
        <v>11</v>
      </c>
      <c r="O524" s="619" t="s">
        <v>51</v>
      </c>
      <c r="P524" s="478"/>
      <c r="Q524" s="479"/>
      <c r="R524" s="527" t="s">
        <v>51</v>
      </c>
      <c r="S524" s="612">
        <v>1</v>
      </c>
      <c r="T524" s="609" t="s">
        <v>11</v>
      </c>
      <c r="U524" s="36"/>
      <c r="V524" s="19"/>
      <c r="W524" s="741">
        <v>19</v>
      </c>
      <c r="X524" s="839"/>
      <c r="Y524" s="716"/>
      <c r="Z524" s="845"/>
      <c r="AA524" s="846"/>
      <c r="AB524" s="125"/>
      <c r="AC524" s="272"/>
    </row>
    <row r="525" spans="1:29" ht="15" hidden="1" customHeight="1">
      <c r="A525" s="267"/>
      <c r="B525" s="33"/>
      <c r="C525" s="47">
        <v>2</v>
      </c>
      <c r="D525" s="4"/>
      <c r="E525" s="465"/>
      <c r="F525" s="478"/>
      <c r="G525" s="479"/>
      <c r="H525" s="468"/>
      <c r="I525" s="1">
        <v>2</v>
      </c>
      <c r="J525" s="48"/>
      <c r="K525" s="112"/>
      <c r="L525" s="31"/>
      <c r="M525" s="610">
        <v>2</v>
      </c>
      <c r="N525" s="618"/>
      <c r="O525" s="620"/>
      <c r="P525" s="478"/>
      <c r="Q525" s="479"/>
      <c r="R525" s="528"/>
      <c r="S525" s="612">
        <v>2</v>
      </c>
      <c r="T525" s="609"/>
      <c r="U525" s="36"/>
      <c r="V525" s="19"/>
      <c r="W525" s="741"/>
      <c r="X525" s="839"/>
      <c r="Y525" s="716"/>
      <c r="Z525" s="845"/>
      <c r="AA525" s="846"/>
      <c r="AB525" s="125"/>
      <c r="AC525" s="272"/>
    </row>
    <row r="526" spans="1:29" ht="15" hidden="1" customHeight="1">
      <c r="A526" s="267"/>
      <c r="B526" s="33"/>
      <c r="C526" s="47">
        <v>3</v>
      </c>
      <c r="D526" s="4"/>
      <c r="E526" s="465"/>
      <c r="F526" s="478"/>
      <c r="G526" s="479"/>
      <c r="H526" s="468"/>
      <c r="I526" s="1">
        <v>3</v>
      </c>
      <c r="J526" s="48"/>
      <c r="K526" s="112"/>
      <c r="L526" s="31"/>
      <c r="M526" s="610">
        <v>2</v>
      </c>
      <c r="N526" s="611" t="s">
        <v>12</v>
      </c>
      <c r="O526" s="620"/>
      <c r="P526" s="478"/>
      <c r="Q526" s="479"/>
      <c r="R526" s="528"/>
      <c r="S526" s="612">
        <v>2</v>
      </c>
      <c r="T526" s="613" t="s">
        <v>12</v>
      </c>
      <c r="U526" s="36"/>
      <c r="V526" s="19"/>
      <c r="W526" s="518"/>
      <c r="X526" s="840"/>
      <c r="Y526" s="716"/>
      <c r="Z526" s="845"/>
      <c r="AA526" s="846"/>
      <c r="AB526" s="125"/>
      <c r="AC526" s="272"/>
    </row>
    <row r="527" spans="1:29" ht="15" hidden="1" customHeight="1">
      <c r="A527" s="267"/>
      <c r="B527" s="33">
        <f>IF(F523=2,1,0)</f>
        <v>0</v>
      </c>
      <c r="C527" s="47">
        <v>4</v>
      </c>
      <c r="D527" s="4"/>
      <c r="E527" s="465"/>
      <c r="F527" s="478"/>
      <c r="G527" s="479"/>
      <c r="H527" s="468"/>
      <c r="I527" s="1">
        <v>4</v>
      </c>
      <c r="J527" s="48"/>
      <c r="K527" s="113">
        <f>IF(G523=4,1,0)</f>
        <v>0</v>
      </c>
      <c r="L527" s="31">
        <f>IF(P523=1,1,0)</f>
        <v>0</v>
      </c>
      <c r="M527" s="610">
        <v>4</v>
      </c>
      <c r="N527" s="611"/>
      <c r="O527" s="620"/>
      <c r="P527" s="478"/>
      <c r="Q527" s="479"/>
      <c r="R527" s="528"/>
      <c r="S527" s="612">
        <v>4</v>
      </c>
      <c r="T527" s="613"/>
      <c r="U527" s="36">
        <f>IF(Q523=2,1,0)</f>
        <v>0</v>
      </c>
      <c r="V527" s="19"/>
      <c r="W527" s="637">
        <v>20</v>
      </c>
      <c r="X527" s="752"/>
      <c r="Y527" s="716"/>
      <c r="Z527" s="845"/>
      <c r="AA527" s="846"/>
      <c r="AB527" s="125"/>
      <c r="AC527" s="272"/>
    </row>
    <row r="528" spans="1:29" ht="12" hidden="1" customHeight="1">
      <c r="A528" s="267"/>
      <c r="B528" s="33"/>
      <c r="C528" s="139"/>
      <c r="D528" s="26"/>
      <c r="E528" s="466"/>
      <c r="F528" s="478"/>
      <c r="G528" s="479"/>
      <c r="H528" s="469"/>
      <c r="I528" s="140"/>
      <c r="J528" s="49"/>
      <c r="K528" s="112"/>
      <c r="L528" s="31"/>
      <c r="M528" s="27"/>
      <c r="N528" s="171"/>
      <c r="O528" s="620"/>
      <c r="P528" s="635"/>
      <c r="Q528" s="636"/>
      <c r="R528" s="528"/>
      <c r="S528" s="177"/>
      <c r="T528" s="178"/>
      <c r="U528" s="36"/>
      <c r="V528" s="19"/>
      <c r="W528" s="535"/>
      <c r="X528" s="837"/>
      <c r="Y528" s="716"/>
      <c r="Z528" s="845"/>
      <c r="AA528" s="846"/>
      <c r="AB528" s="125"/>
      <c r="AC528" s="272"/>
    </row>
    <row r="529" spans="1:29" ht="35.1" hidden="1" customHeight="1" thickBot="1">
      <c r="A529" s="267"/>
      <c r="B529" s="33"/>
      <c r="C529" s="50"/>
      <c r="D529" s="572" t="s">
        <v>55</v>
      </c>
      <c r="E529" s="572"/>
      <c r="F529" s="572"/>
      <c r="G529" s="572"/>
      <c r="H529" s="572"/>
      <c r="I529" s="572"/>
      <c r="J529" s="643"/>
      <c r="K529" s="112"/>
      <c r="L529" s="32"/>
      <c r="M529" s="169"/>
      <c r="N529" s="644" t="s">
        <v>55</v>
      </c>
      <c r="O529" s="644"/>
      <c r="P529" s="644"/>
      <c r="Q529" s="644"/>
      <c r="R529" s="644"/>
      <c r="S529" s="644"/>
      <c r="T529" s="645"/>
      <c r="U529" s="36"/>
      <c r="V529" s="19"/>
      <c r="W529" s="774"/>
      <c r="X529" s="841"/>
      <c r="Y529" s="717"/>
      <c r="Z529" s="847"/>
      <c r="AA529" s="848"/>
      <c r="AB529" s="125"/>
      <c r="AC529" s="272"/>
    </row>
    <row r="530" spans="1:29" ht="28.5" hidden="1" thickBot="1">
      <c r="A530" s="267"/>
      <c r="B530" s="34"/>
      <c r="C530" s="15"/>
      <c r="D530" s="808"/>
      <c r="E530" s="808"/>
      <c r="F530" s="809"/>
      <c r="G530" s="809"/>
      <c r="H530" s="16"/>
      <c r="I530" s="15"/>
      <c r="J530" s="15"/>
      <c r="K530" s="17"/>
      <c r="L530" s="44"/>
      <c r="M530" s="44"/>
      <c r="N530" s="862"/>
      <c r="O530" s="862"/>
      <c r="P530" s="863"/>
      <c r="Q530" s="863"/>
      <c r="R530" s="180"/>
      <c r="S530" s="16"/>
      <c r="T530" s="16"/>
      <c r="U530" s="18"/>
      <c r="V530" s="20"/>
      <c r="W530" s="15"/>
      <c r="X530" s="15"/>
      <c r="Y530" s="15"/>
      <c r="Z530" s="15"/>
      <c r="AA530" s="15"/>
      <c r="AB530" s="126"/>
      <c r="AC530" s="272"/>
    </row>
    <row r="531" spans="1:29" hidden="1">
      <c r="A531" s="267"/>
      <c r="B531" s="38"/>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C531" s="272"/>
    </row>
    <row r="532" spans="1:29" ht="15" hidden="1" customHeight="1" thickBot="1">
      <c r="A532" s="267"/>
      <c r="B532" s="38"/>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C532" s="272"/>
    </row>
    <row r="533" spans="1:29" ht="20.100000000000001" hidden="1" customHeight="1">
      <c r="A533" s="267"/>
      <c r="B533" s="91"/>
      <c r="C533" s="92"/>
      <c r="D533" s="860" t="s">
        <v>47</v>
      </c>
      <c r="E533" s="860"/>
      <c r="F533" s="860"/>
      <c r="G533" s="860"/>
      <c r="H533" s="119"/>
      <c r="I533" s="745">
        <v>15</v>
      </c>
      <c r="J533" s="745"/>
      <c r="K533" s="93"/>
      <c r="L533" s="94"/>
      <c r="M533" s="647" t="s">
        <v>47</v>
      </c>
      <c r="N533" s="647"/>
      <c r="O533" s="647"/>
      <c r="P533" s="647"/>
      <c r="Q533" s="647"/>
      <c r="R533" s="745">
        <v>15</v>
      </c>
      <c r="S533" s="745"/>
      <c r="T533" s="745"/>
      <c r="U533" s="95"/>
      <c r="V533" s="94"/>
      <c r="W533" s="641" t="s">
        <v>47</v>
      </c>
      <c r="X533" s="641"/>
      <c r="Y533" s="96"/>
      <c r="Z533" s="96"/>
      <c r="AA533" s="758">
        <v>15</v>
      </c>
      <c r="AB533" s="121"/>
      <c r="AC533" s="272"/>
    </row>
    <row r="534" spans="1:29" ht="20.100000000000001" hidden="1" customHeight="1" thickBot="1">
      <c r="A534" s="267"/>
      <c r="B534" s="67"/>
      <c r="C534" s="12"/>
      <c r="D534" s="861"/>
      <c r="E534" s="861"/>
      <c r="F534" s="861"/>
      <c r="G534" s="861"/>
      <c r="H534" s="120"/>
      <c r="I534" s="804"/>
      <c r="J534" s="804"/>
      <c r="K534" s="30"/>
      <c r="L534" s="39"/>
      <c r="M534" s="489"/>
      <c r="N534" s="489"/>
      <c r="O534" s="489"/>
      <c r="P534" s="489"/>
      <c r="Q534" s="489"/>
      <c r="R534" s="747"/>
      <c r="S534" s="747"/>
      <c r="T534" s="747"/>
      <c r="U534" s="41"/>
      <c r="V534" s="39"/>
      <c r="W534" s="491"/>
      <c r="X534" s="491"/>
      <c r="Y534" s="62"/>
      <c r="Z534" s="62"/>
      <c r="AA534" s="759"/>
      <c r="AB534" s="68"/>
      <c r="AC534" s="272"/>
    </row>
    <row r="535" spans="1:29" ht="12" hidden="1" customHeight="1">
      <c r="A535" s="267"/>
      <c r="B535" s="67"/>
      <c r="C535" s="550" t="s">
        <v>0</v>
      </c>
      <c r="D535" s="551"/>
      <c r="E535" s="46"/>
      <c r="F535" s="46"/>
      <c r="G535" s="46"/>
      <c r="H535" s="46"/>
      <c r="I535" s="46"/>
      <c r="J535" s="142" t="s">
        <v>26</v>
      </c>
      <c r="K535" s="22"/>
      <c r="L535" s="40"/>
      <c r="M535" s="514" t="s">
        <v>32</v>
      </c>
      <c r="N535" s="515"/>
      <c r="O535" s="515"/>
      <c r="P535" s="145"/>
      <c r="Q535" s="145"/>
      <c r="R535" s="515" t="s">
        <v>33</v>
      </c>
      <c r="S535" s="515"/>
      <c r="T535" s="516"/>
      <c r="U535" s="25"/>
      <c r="V535" s="79"/>
      <c r="W535" s="446" t="s">
        <v>5</v>
      </c>
      <c r="X535" s="447"/>
      <c r="Y535" s="87"/>
      <c r="Z535" s="432" t="s">
        <v>43</v>
      </c>
      <c r="AA535" s="433"/>
      <c r="AB535" s="101"/>
      <c r="AC535" s="272"/>
    </row>
    <row r="536" spans="1:29" ht="35.1" hidden="1" customHeight="1">
      <c r="A536" s="267"/>
      <c r="B536" s="67"/>
      <c r="C536" s="825" t="s">
        <v>54</v>
      </c>
      <c r="D536" s="484"/>
      <c r="E536" s="484"/>
      <c r="F536" s="440">
        <v>1</v>
      </c>
      <c r="G536" s="440">
        <v>2</v>
      </c>
      <c r="H536" s="826"/>
      <c r="I536" s="823"/>
      <c r="J536" s="824"/>
      <c r="K536" s="23"/>
      <c r="L536" s="11"/>
      <c r="M536" s="483" t="s">
        <v>54</v>
      </c>
      <c r="N536" s="484"/>
      <c r="O536" s="842"/>
      <c r="P536" s="650">
        <v>2</v>
      </c>
      <c r="Q536" s="650">
        <v>2</v>
      </c>
      <c r="R536" s="826"/>
      <c r="S536" s="823"/>
      <c r="T536" s="827"/>
      <c r="U536" s="23"/>
      <c r="V536" s="9"/>
      <c r="W536" s="448"/>
      <c r="X536" s="449"/>
      <c r="Y536" s="85"/>
      <c r="Z536" s="434"/>
      <c r="AA536" s="435"/>
      <c r="AB536" s="101"/>
      <c r="AC536" s="272"/>
    </row>
    <row r="537" spans="1:29" ht="20.100000000000001" hidden="1" customHeight="1">
      <c r="A537" s="267"/>
      <c r="B537" s="69"/>
      <c r="C537" s="47">
        <v>1</v>
      </c>
      <c r="D537" s="141" t="s">
        <v>50</v>
      </c>
      <c r="E537" s="464" t="s">
        <v>51</v>
      </c>
      <c r="F537" s="440"/>
      <c r="G537" s="440"/>
      <c r="H537" s="467" t="s">
        <v>51</v>
      </c>
      <c r="I537" s="1">
        <v>1</v>
      </c>
      <c r="J537" s="48"/>
      <c r="K537" s="23"/>
      <c r="L537" s="11"/>
      <c r="M537" s="458">
        <v>1</v>
      </c>
      <c r="N537" s="654" t="s">
        <v>11</v>
      </c>
      <c r="O537" s="464" t="s">
        <v>51</v>
      </c>
      <c r="P537" s="651"/>
      <c r="Q537" s="651"/>
      <c r="R537" s="467" t="s">
        <v>51</v>
      </c>
      <c r="S537" s="653">
        <v>1</v>
      </c>
      <c r="T537" s="471" t="s">
        <v>11</v>
      </c>
      <c r="U537" s="23"/>
      <c r="V537" s="9"/>
      <c r="W537" s="448"/>
      <c r="X537" s="449"/>
      <c r="Y537" s="85"/>
      <c r="Z537" s="434"/>
      <c r="AA537" s="435"/>
      <c r="AB537" s="101"/>
      <c r="AC537" s="272"/>
    </row>
    <row r="538" spans="1:29" ht="20.25" hidden="1" customHeight="1">
      <c r="A538" s="267"/>
      <c r="B538" s="69"/>
      <c r="C538" s="47">
        <v>2</v>
      </c>
      <c r="D538" s="141" t="s">
        <v>49</v>
      </c>
      <c r="E538" s="465"/>
      <c r="F538" s="440"/>
      <c r="G538" s="440"/>
      <c r="H538" s="468"/>
      <c r="I538" s="1">
        <v>2</v>
      </c>
      <c r="J538" s="48"/>
      <c r="K538" s="23"/>
      <c r="L538" s="11"/>
      <c r="M538" s="458"/>
      <c r="N538" s="654"/>
      <c r="O538" s="465"/>
      <c r="P538" s="651"/>
      <c r="Q538" s="651"/>
      <c r="R538" s="468"/>
      <c r="S538" s="653"/>
      <c r="T538" s="471"/>
      <c r="U538" s="23"/>
      <c r="V538" s="9"/>
      <c r="W538" s="450"/>
      <c r="X538" s="451"/>
      <c r="Y538" s="86"/>
      <c r="Z538" s="436"/>
      <c r="AA538" s="437"/>
      <c r="AB538" s="101"/>
      <c r="AC538" s="272"/>
    </row>
    <row r="539" spans="1:29" ht="20.25" hidden="1" customHeight="1">
      <c r="A539" s="267"/>
      <c r="B539" s="69"/>
      <c r="C539" s="47">
        <v>3</v>
      </c>
      <c r="D539" s="141" t="s">
        <v>49</v>
      </c>
      <c r="E539" s="465"/>
      <c r="F539" s="440"/>
      <c r="G539" s="440"/>
      <c r="H539" s="468"/>
      <c r="I539" s="1">
        <v>3</v>
      </c>
      <c r="J539" s="48"/>
      <c r="K539" s="23"/>
      <c r="L539" s="11"/>
      <c r="M539" s="458">
        <v>2</v>
      </c>
      <c r="N539" s="669" t="s">
        <v>12</v>
      </c>
      <c r="O539" s="465"/>
      <c r="P539" s="651"/>
      <c r="Q539" s="651"/>
      <c r="R539" s="468"/>
      <c r="S539" s="653">
        <v>3</v>
      </c>
      <c r="T539" s="461" t="s">
        <v>12</v>
      </c>
      <c r="U539" s="23"/>
      <c r="V539" s="9"/>
      <c r="W539" s="452">
        <v>1</v>
      </c>
      <c r="X539" s="771"/>
      <c r="Y539" s="585">
        <v>152</v>
      </c>
      <c r="Z539" s="849">
        <f>VLOOKUP(Y539,H761:J770,3,TRUE)</f>
        <v>3456545</v>
      </c>
      <c r="AA539" s="846"/>
      <c r="AB539" s="102"/>
      <c r="AC539" s="272"/>
    </row>
    <row r="540" spans="1:29" ht="20.25" hidden="1" customHeight="1">
      <c r="A540" s="267"/>
      <c r="B540" s="69"/>
      <c r="C540" s="47">
        <v>4</v>
      </c>
      <c r="D540" s="141" t="s">
        <v>49</v>
      </c>
      <c r="E540" s="465"/>
      <c r="F540" s="440"/>
      <c r="G540" s="440"/>
      <c r="H540" s="468"/>
      <c r="I540" s="1">
        <v>4</v>
      </c>
      <c r="J540" s="48"/>
      <c r="K540" s="23"/>
      <c r="L540" s="11"/>
      <c r="M540" s="458"/>
      <c r="N540" s="669"/>
      <c r="O540" s="465"/>
      <c r="P540" s="651"/>
      <c r="Q540" s="651"/>
      <c r="R540" s="468"/>
      <c r="S540" s="653"/>
      <c r="T540" s="461"/>
      <c r="U540" s="23"/>
      <c r="V540" s="9"/>
      <c r="W540" s="453"/>
      <c r="X540" s="541"/>
      <c r="Y540" s="586"/>
      <c r="Z540" s="849"/>
      <c r="AA540" s="846"/>
      <c r="AB540" s="102"/>
      <c r="AC540" s="272"/>
    </row>
    <row r="541" spans="1:29" ht="12" hidden="1" customHeight="1">
      <c r="A541" s="267"/>
      <c r="B541" s="69">
        <f>IF(F536=3,1,0)</f>
        <v>0</v>
      </c>
      <c r="C541" s="604" t="s">
        <v>1</v>
      </c>
      <c r="D541" s="593"/>
      <c r="E541" s="466"/>
      <c r="F541" s="440"/>
      <c r="G541" s="440"/>
      <c r="H541" s="469"/>
      <c r="I541" s="137"/>
      <c r="J541" s="265" t="s">
        <v>2</v>
      </c>
      <c r="K541" s="23">
        <f>IF(G536=2,1,0)</f>
        <v>1</v>
      </c>
      <c r="L541" s="11">
        <f>IF(P536=2,1,0)</f>
        <v>1</v>
      </c>
      <c r="M541" s="143"/>
      <c r="N541" s="263" t="s">
        <v>31</v>
      </c>
      <c r="O541" s="466"/>
      <c r="P541" s="652"/>
      <c r="Q541" s="652"/>
      <c r="R541" s="469"/>
      <c r="S541" s="137"/>
      <c r="T541" s="264" t="s">
        <v>20</v>
      </c>
      <c r="U541" s="23">
        <f>IF(Q536=2,1,0)</f>
        <v>1</v>
      </c>
      <c r="V541" s="9"/>
      <c r="W541" s="454"/>
      <c r="X541" s="542"/>
      <c r="Y541" s="586"/>
      <c r="Z541" s="849"/>
      <c r="AA541" s="846"/>
      <c r="AB541" s="102"/>
      <c r="AC541" s="272"/>
    </row>
    <row r="542" spans="1:29" ht="35.1" hidden="1" customHeight="1">
      <c r="A542" s="267"/>
      <c r="B542" s="69"/>
      <c r="C542" s="825"/>
      <c r="D542" s="484"/>
      <c r="E542" s="484"/>
      <c r="F542" s="440"/>
      <c r="G542" s="440"/>
      <c r="H542" s="823"/>
      <c r="I542" s="823"/>
      <c r="J542" s="824"/>
      <c r="K542" s="23"/>
      <c r="L542" s="11"/>
      <c r="M542" s="483"/>
      <c r="N542" s="484"/>
      <c r="O542" s="842"/>
      <c r="P542" s="650">
        <v>3</v>
      </c>
      <c r="Q542" s="650">
        <v>2</v>
      </c>
      <c r="R542" s="826"/>
      <c r="S542" s="823"/>
      <c r="T542" s="827"/>
      <c r="U542" s="23"/>
      <c r="V542" s="9"/>
      <c r="W542" s="13">
        <v>2</v>
      </c>
      <c r="X542" s="80"/>
      <c r="Y542" s="586"/>
      <c r="Z542" s="849"/>
      <c r="AA542" s="846"/>
      <c r="AB542" s="102"/>
      <c r="AC542" s="272"/>
    </row>
    <row r="543" spans="1:29" ht="20.25" hidden="1" customHeight="1">
      <c r="A543" s="267"/>
      <c r="B543" s="69"/>
      <c r="C543" s="47">
        <v>1</v>
      </c>
      <c r="D543" s="4" t="s">
        <v>49</v>
      </c>
      <c r="E543" s="464" t="s">
        <v>51</v>
      </c>
      <c r="F543" s="478"/>
      <c r="G543" s="479"/>
      <c r="H543" s="467" t="s">
        <v>51</v>
      </c>
      <c r="I543" s="1">
        <v>1</v>
      </c>
      <c r="J543" s="48"/>
      <c r="K543" s="23"/>
      <c r="L543" s="11"/>
      <c r="M543" s="257">
        <v>1</v>
      </c>
      <c r="N543" s="654" t="s">
        <v>11</v>
      </c>
      <c r="O543" s="464" t="s">
        <v>51</v>
      </c>
      <c r="P543" s="651"/>
      <c r="Q543" s="651"/>
      <c r="R543" s="467" t="s">
        <v>51</v>
      </c>
      <c r="S543" s="258">
        <v>1</v>
      </c>
      <c r="T543" s="471" t="s">
        <v>11</v>
      </c>
      <c r="U543" s="23"/>
      <c r="V543" s="9"/>
      <c r="W543" s="452">
        <v>3</v>
      </c>
      <c r="X543" s="771"/>
      <c r="Y543" s="586"/>
      <c r="Z543" s="849"/>
      <c r="AA543" s="846"/>
      <c r="AB543" s="102"/>
      <c r="AC543" s="272"/>
    </row>
    <row r="544" spans="1:29" ht="20.25" hidden="1" customHeight="1">
      <c r="A544" s="267"/>
      <c r="B544" s="69"/>
      <c r="C544" s="47">
        <v>2</v>
      </c>
      <c r="D544" s="4" t="s">
        <v>50</v>
      </c>
      <c r="E544" s="465"/>
      <c r="F544" s="478"/>
      <c r="G544" s="479"/>
      <c r="H544" s="468"/>
      <c r="I544" s="1">
        <v>2</v>
      </c>
      <c r="J544" s="48"/>
      <c r="K544" s="23"/>
      <c r="L544" s="11"/>
      <c r="M544" s="257">
        <v>2</v>
      </c>
      <c r="N544" s="654"/>
      <c r="O544" s="465"/>
      <c r="P544" s="651"/>
      <c r="Q544" s="651"/>
      <c r="R544" s="468"/>
      <c r="S544" s="258">
        <v>2</v>
      </c>
      <c r="T544" s="471"/>
      <c r="U544" s="23"/>
      <c r="V544" s="9"/>
      <c r="W544" s="453"/>
      <c r="X544" s="541"/>
      <c r="Y544" s="586"/>
      <c r="Z544" s="849"/>
      <c r="AA544" s="846"/>
      <c r="AB544" s="102"/>
      <c r="AC544" s="272"/>
    </row>
    <row r="545" spans="1:29" ht="20.25" hidden="1" customHeight="1">
      <c r="A545" s="267"/>
      <c r="B545" s="69"/>
      <c r="C545" s="47">
        <v>3</v>
      </c>
      <c r="D545" s="4"/>
      <c r="E545" s="465"/>
      <c r="F545" s="478"/>
      <c r="G545" s="479"/>
      <c r="H545" s="468"/>
      <c r="I545" s="1">
        <v>3</v>
      </c>
      <c r="J545" s="48"/>
      <c r="K545" s="23"/>
      <c r="L545" s="11"/>
      <c r="M545" s="458">
        <v>2</v>
      </c>
      <c r="N545" s="669" t="s">
        <v>12</v>
      </c>
      <c r="O545" s="465"/>
      <c r="P545" s="651"/>
      <c r="Q545" s="651"/>
      <c r="R545" s="468"/>
      <c r="S545" s="653">
        <v>2</v>
      </c>
      <c r="T545" s="461" t="s">
        <v>12</v>
      </c>
      <c r="U545" s="23"/>
      <c r="V545" s="9"/>
      <c r="W545" s="453"/>
      <c r="X545" s="541"/>
      <c r="Y545" s="586"/>
      <c r="Z545" s="849"/>
      <c r="AA545" s="846"/>
      <c r="AB545" s="102"/>
      <c r="AC545" s="272"/>
    </row>
    <row r="546" spans="1:29" ht="20.25" hidden="1" customHeight="1">
      <c r="A546" s="267"/>
      <c r="B546" s="69"/>
      <c r="C546" s="47">
        <v>4</v>
      </c>
      <c r="D546" s="4"/>
      <c r="E546" s="465"/>
      <c r="F546" s="478"/>
      <c r="G546" s="479"/>
      <c r="H546" s="468"/>
      <c r="I546" s="1">
        <v>4</v>
      </c>
      <c r="J546" s="48"/>
      <c r="K546" s="23"/>
      <c r="L546" s="11">
        <f>IF(P542=1,1,0)</f>
        <v>0</v>
      </c>
      <c r="M546" s="458">
        <v>4</v>
      </c>
      <c r="N546" s="669"/>
      <c r="O546" s="465"/>
      <c r="P546" s="651"/>
      <c r="Q546" s="651"/>
      <c r="R546" s="468"/>
      <c r="S546" s="653">
        <v>4</v>
      </c>
      <c r="T546" s="461"/>
      <c r="U546" s="23">
        <f>IF(Q542=2,1,0)</f>
        <v>1</v>
      </c>
      <c r="V546" s="9"/>
      <c r="W546" s="454"/>
      <c r="X546" s="542"/>
      <c r="Y546" s="586"/>
      <c r="Z546" s="849"/>
      <c r="AA546" s="846"/>
      <c r="AB546" s="102"/>
      <c r="AC546" s="272"/>
    </row>
    <row r="547" spans="1:29" ht="12" hidden="1" customHeight="1">
      <c r="A547" s="267"/>
      <c r="B547" s="69">
        <f>IF(F542=1,1,0)</f>
        <v>0</v>
      </c>
      <c r="C547" s="138"/>
      <c r="D547" s="252" t="s">
        <v>27</v>
      </c>
      <c r="E547" s="466"/>
      <c r="F547" s="478"/>
      <c r="G547" s="479"/>
      <c r="H547" s="469"/>
      <c r="I547" s="137"/>
      <c r="J547" s="265" t="s">
        <v>21</v>
      </c>
      <c r="K547" s="23">
        <f>IF(G542=3,1,0)</f>
        <v>0</v>
      </c>
      <c r="L547" s="11"/>
      <c r="M547" s="143"/>
      <c r="N547" s="263" t="s">
        <v>30</v>
      </c>
      <c r="O547" s="466"/>
      <c r="P547" s="652"/>
      <c r="Q547" s="652"/>
      <c r="R547" s="469"/>
      <c r="S547" s="137"/>
      <c r="T547" s="264" t="s">
        <v>53</v>
      </c>
      <c r="U547" s="23"/>
      <c r="V547" s="9"/>
      <c r="W547" s="517">
        <v>4</v>
      </c>
      <c r="X547" s="851"/>
      <c r="Y547" s="586"/>
      <c r="Z547" s="849"/>
      <c r="AA547" s="846"/>
      <c r="AB547" s="102"/>
      <c r="AC547" s="272"/>
    </row>
    <row r="548" spans="1:29" ht="35.1" hidden="1" customHeight="1">
      <c r="A548" s="267"/>
      <c r="B548" s="69"/>
      <c r="C548" s="825"/>
      <c r="D548" s="484"/>
      <c r="E548" s="484"/>
      <c r="F548" s="440"/>
      <c r="G548" s="440"/>
      <c r="H548" s="823"/>
      <c r="I548" s="823"/>
      <c r="J548" s="824"/>
      <c r="K548" s="23"/>
      <c r="L548" s="11"/>
      <c r="M548" s="483"/>
      <c r="N548" s="484"/>
      <c r="O548" s="842"/>
      <c r="P548" s="650">
        <v>1</v>
      </c>
      <c r="Q548" s="650">
        <v>2</v>
      </c>
      <c r="R548" s="826"/>
      <c r="S548" s="823"/>
      <c r="T548" s="827"/>
      <c r="U548" s="23"/>
      <c r="V548" s="9"/>
      <c r="W548" s="518"/>
      <c r="X548" s="852"/>
      <c r="Y548" s="586"/>
      <c r="Z548" s="849"/>
      <c r="AA548" s="846"/>
      <c r="AB548" s="102"/>
      <c r="AC548" s="272"/>
    </row>
    <row r="549" spans="1:29" ht="20.25" hidden="1" customHeight="1">
      <c r="A549" s="267"/>
      <c r="B549" s="69"/>
      <c r="C549" s="47">
        <v>1</v>
      </c>
      <c r="D549" s="4"/>
      <c r="E549" s="464" t="s">
        <v>51</v>
      </c>
      <c r="F549" s="478"/>
      <c r="G549" s="479"/>
      <c r="H549" s="467" t="s">
        <v>51</v>
      </c>
      <c r="I549" s="1">
        <v>1</v>
      </c>
      <c r="J549" s="48"/>
      <c r="K549" s="23"/>
      <c r="L549" s="11"/>
      <c r="M549" s="257">
        <v>1</v>
      </c>
      <c r="N549" s="654" t="s">
        <v>11</v>
      </c>
      <c r="O549" s="464" t="s">
        <v>51</v>
      </c>
      <c r="P549" s="651"/>
      <c r="Q549" s="651"/>
      <c r="R549" s="467" t="s">
        <v>51</v>
      </c>
      <c r="S549" s="258">
        <v>1</v>
      </c>
      <c r="T549" s="471" t="s">
        <v>11</v>
      </c>
      <c r="U549" s="23"/>
      <c r="V549" s="9"/>
      <c r="W549" s="452">
        <v>5</v>
      </c>
      <c r="X549" s="771"/>
      <c r="Y549" s="586"/>
      <c r="Z549" s="849"/>
      <c r="AA549" s="846"/>
      <c r="AB549" s="102"/>
      <c r="AC549" s="272"/>
    </row>
    <row r="550" spans="1:29" ht="20.25" hidden="1" customHeight="1">
      <c r="A550" s="267"/>
      <c r="B550" s="69"/>
      <c r="C550" s="47">
        <v>2</v>
      </c>
      <c r="D550" s="4"/>
      <c r="E550" s="465"/>
      <c r="F550" s="478"/>
      <c r="G550" s="479"/>
      <c r="H550" s="468"/>
      <c r="I550" s="1">
        <v>2</v>
      </c>
      <c r="J550" s="48"/>
      <c r="K550" s="23"/>
      <c r="L550" s="11"/>
      <c r="M550" s="257">
        <v>2</v>
      </c>
      <c r="N550" s="654"/>
      <c r="O550" s="465"/>
      <c r="P550" s="651"/>
      <c r="Q550" s="651"/>
      <c r="R550" s="468"/>
      <c r="S550" s="258">
        <v>2</v>
      </c>
      <c r="T550" s="471"/>
      <c r="U550" s="23"/>
      <c r="V550" s="9"/>
      <c r="W550" s="453"/>
      <c r="X550" s="541"/>
      <c r="Y550" s="586"/>
      <c r="Z550" s="849"/>
      <c r="AA550" s="846"/>
      <c r="AB550" s="102"/>
      <c r="AC550" s="272"/>
    </row>
    <row r="551" spans="1:29" ht="20.25" hidden="1" customHeight="1">
      <c r="A551" s="267"/>
      <c r="B551" s="69"/>
      <c r="C551" s="47">
        <v>3</v>
      </c>
      <c r="D551" s="4"/>
      <c r="E551" s="465"/>
      <c r="F551" s="478"/>
      <c r="G551" s="479"/>
      <c r="H551" s="468"/>
      <c r="I551" s="1">
        <v>3</v>
      </c>
      <c r="J551" s="48"/>
      <c r="K551" s="23"/>
      <c r="L551" s="11"/>
      <c r="M551" s="257">
        <v>2</v>
      </c>
      <c r="N551" s="669" t="s">
        <v>12</v>
      </c>
      <c r="O551" s="465"/>
      <c r="P551" s="651"/>
      <c r="Q551" s="651"/>
      <c r="R551" s="468"/>
      <c r="S551" s="258">
        <v>2</v>
      </c>
      <c r="T551" s="461" t="s">
        <v>12</v>
      </c>
      <c r="U551" s="23"/>
      <c r="V551" s="9"/>
      <c r="W551" s="454"/>
      <c r="X551" s="542"/>
      <c r="Y551" s="586"/>
      <c r="Z551" s="849"/>
      <c r="AA551" s="846"/>
      <c r="AB551" s="102"/>
      <c r="AC551" s="272"/>
    </row>
    <row r="552" spans="1:29" ht="20.25" hidden="1" customHeight="1">
      <c r="A552" s="267"/>
      <c r="B552" s="69"/>
      <c r="C552" s="47">
        <v>4</v>
      </c>
      <c r="D552" s="4"/>
      <c r="E552" s="465"/>
      <c r="F552" s="478"/>
      <c r="G552" s="479"/>
      <c r="H552" s="468"/>
      <c r="I552" s="1">
        <v>4</v>
      </c>
      <c r="J552" s="48"/>
      <c r="K552" s="23"/>
      <c r="L552" s="11"/>
      <c r="M552" s="257">
        <v>4</v>
      </c>
      <c r="N552" s="669"/>
      <c r="O552" s="465"/>
      <c r="P552" s="651"/>
      <c r="Q552" s="651"/>
      <c r="R552" s="468"/>
      <c r="S552" s="258">
        <v>4</v>
      </c>
      <c r="T552" s="461"/>
      <c r="U552" s="23"/>
      <c r="V552" s="9"/>
      <c r="W552" s="452">
        <v>6</v>
      </c>
      <c r="X552" s="771"/>
      <c r="Y552" s="586"/>
      <c r="Z552" s="849"/>
      <c r="AA552" s="846"/>
      <c r="AB552" s="102"/>
      <c r="AC552" s="272"/>
    </row>
    <row r="553" spans="1:29" ht="12" hidden="1" customHeight="1">
      <c r="A553" s="267"/>
      <c r="B553" s="69">
        <f>IF(F548=2,1,0)</f>
        <v>0</v>
      </c>
      <c r="C553" s="138"/>
      <c r="D553" s="252" t="s">
        <v>16</v>
      </c>
      <c r="E553" s="466"/>
      <c r="F553" s="478"/>
      <c r="G553" s="479"/>
      <c r="H553" s="469"/>
      <c r="I553" s="137"/>
      <c r="J553" s="265" t="s">
        <v>17</v>
      </c>
      <c r="K553" s="24">
        <f>IF(G548=4,1,0)</f>
        <v>0</v>
      </c>
      <c r="L553" s="11">
        <f>IF(P548=1,1,0)</f>
        <v>1</v>
      </c>
      <c r="M553" s="143"/>
      <c r="N553" s="263" t="s">
        <v>29</v>
      </c>
      <c r="O553" s="466"/>
      <c r="P553" s="652"/>
      <c r="Q553" s="652"/>
      <c r="R553" s="469"/>
      <c r="S553" s="137"/>
      <c r="T553" s="264" t="s">
        <v>52</v>
      </c>
      <c r="U553" s="23">
        <f>IF(Q548=1,1,0)</f>
        <v>0</v>
      </c>
      <c r="V553" s="9"/>
      <c r="W553" s="453"/>
      <c r="X553" s="541"/>
      <c r="Y553" s="586"/>
      <c r="Z553" s="849"/>
      <c r="AA553" s="846"/>
      <c r="AB553" s="102"/>
      <c r="AC553" s="272"/>
    </row>
    <row r="554" spans="1:29" ht="35.1" hidden="1" customHeight="1">
      <c r="A554" s="267"/>
      <c r="B554" s="69"/>
      <c r="C554" s="825"/>
      <c r="D554" s="484"/>
      <c r="E554" s="484"/>
      <c r="F554" s="440"/>
      <c r="G554" s="440">
        <v>4</v>
      </c>
      <c r="H554" s="823"/>
      <c r="I554" s="823"/>
      <c r="J554" s="824"/>
      <c r="K554" s="23"/>
      <c r="L554" s="11"/>
      <c r="M554" s="483"/>
      <c r="N554" s="484"/>
      <c r="O554" s="842"/>
      <c r="P554" s="650">
        <v>1</v>
      </c>
      <c r="Q554" s="650">
        <v>1</v>
      </c>
      <c r="R554" s="826"/>
      <c r="S554" s="823"/>
      <c r="T554" s="827"/>
      <c r="U554" s="23"/>
      <c r="V554" s="9"/>
      <c r="W554" s="454"/>
      <c r="X554" s="541"/>
      <c r="Y554" s="586"/>
      <c r="Z554" s="849"/>
      <c r="AA554" s="846"/>
      <c r="AB554" s="102"/>
      <c r="AC554" s="272"/>
    </row>
    <row r="555" spans="1:29" ht="20.25" hidden="1" customHeight="1">
      <c r="A555" s="267"/>
      <c r="B555" s="69"/>
      <c r="C555" s="47">
        <v>1</v>
      </c>
      <c r="D555" s="4"/>
      <c r="E555" s="527" t="s">
        <v>51</v>
      </c>
      <c r="F555" s="478"/>
      <c r="G555" s="479"/>
      <c r="H555" s="467" t="s">
        <v>51</v>
      </c>
      <c r="I555" s="1">
        <v>1</v>
      </c>
      <c r="J555" s="48"/>
      <c r="K555" s="23"/>
      <c r="L555" s="11"/>
      <c r="M555" s="257">
        <v>1</v>
      </c>
      <c r="N555" s="654" t="s">
        <v>11</v>
      </c>
      <c r="O555" s="464" t="s">
        <v>51</v>
      </c>
      <c r="P555" s="651"/>
      <c r="Q555" s="651"/>
      <c r="R555" s="467" t="s">
        <v>51</v>
      </c>
      <c r="S555" s="258">
        <v>1</v>
      </c>
      <c r="T555" s="471" t="s">
        <v>11</v>
      </c>
      <c r="U555" s="23"/>
      <c r="V555" s="9"/>
      <c r="W555" s="637">
        <v>7</v>
      </c>
      <c r="X555" s="857"/>
      <c r="Y555" s="586"/>
      <c r="Z555" s="849"/>
      <c r="AA555" s="846"/>
      <c r="AB555" s="102"/>
      <c r="AC555" s="272"/>
    </row>
    <row r="556" spans="1:29" ht="20.25" hidden="1" customHeight="1">
      <c r="A556" s="267"/>
      <c r="B556" s="69"/>
      <c r="C556" s="47">
        <v>2</v>
      </c>
      <c r="D556" s="4"/>
      <c r="E556" s="528"/>
      <c r="F556" s="478"/>
      <c r="G556" s="479"/>
      <c r="H556" s="468"/>
      <c r="I556" s="1">
        <v>2</v>
      </c>
      <c r="J556" s="48"/>
      <c r="K556" s="23"/>
      <c r="L556" s="11"/>
      <c r="M556" s="257">
        <v>2</v>
      </c>
      <c r="N556" s="654"/>
      <c r="O556" s="465"/>
      <c r="P556" s="651"/>
      <c r="Q556" s="651"/>
      <c r="R556" s="468"/>
      <c r="S556" s="258">
        <v>2</v>
      </c>
      <c r="T556" s="471"/>
      <c r="U556" s="23"/>
      <c r="V556" s="9"/>
      <c r="W556" s="535"/>
      <c r="X556" s="853"/>
      <c r="Y556" s="586"/>
      <c r="Z556" s="849"/>
      <c r="AA556" s="846"/>
      <c r="AB556" s="102"/>
      <c r="AC556" s="272"/>
    </row>
    <row r="557" spans="1:29" ht="20.25" hidden="1" customHeight="1">
      <c r="A557" s="267"/>
      <c r="B557" s="69"/>
      <c r="C557" s="47">
        <v>3</v>
      </c>
      <c r="D557" s="4"/>
      <c r="E557" s="528"/>
      <c r="F557" s="478"/>
      <c r="G557" s="479"/>
      <c r="H557" s="468"/>
      <c r="I557" s="1">
        <v>3</v>
      </c>
      <c r="J557" s="48"/>
      <c r="K557" s="23"/>
      <c r="L557" s="11"/>
      <c r="M557" s="257">
        <v>2</v>
      </c>
      <c r="N557" s="669" t="s">
        <v>12</v>
      </c>
      <c r="O557" s="465"/>
      <c r="P557" s="651"/>
      <c r="Q557" s="651"/>
      <c r="R557" s="468"/>
      <c r="S557" s="258">
        <v>2</v>
      </c>
      <c r="T557" s="461" t="s">
        <v>12</v>
      </c>
      <c r="U557" s="23"/>
      <c r="V557" s="9"/>
      <c r="W557" s="535"/>
      <c r="X557" s="853"/>
      <c r="Y557" s="586"/>
      <c r="Z557" s="849"/>
      <c r="AA557" s="846"/>
      <c r="AB557" s="102"/>
      <c r="AC557" s="272"/>
    </row>
    <row r="558" spans="1:29" ht="20.25" hidden="1" customHeight="1">
      <c r="A558" s="267"/>
      <c r="B558" s="69"/>
      <c r="C558" s="47">
        <v>4</v>
      </c>
      <c r="D558" s="4"/>
      <c r="E558" s="528"/>
      <c r="F558" s="478"/>
      <c r="G558" s="479"/>
      <c r="H558" s="468"/>
      <c r="I558" s="1">
        <v>4</v>
      </c>
      <c r="J558" s="48"/>
      <c r="K558" s="23"/>
      <c r="L558" s="11"/>
      <c r="M558" s="257">
        <v>4</v>
      </c>
      <c r="N558" s="669"/>
      <c r="O558" s="465"/>
      <c r="P558" s="651"/>
      <c r="Q558" s="651"/>
      <c r="R558" s="468"/>
      <c r="S558" s="258">
        <v>4</v>
      </c>
      <c r="T558" s="461"/>
      <c r="U558" s="23"/>
      <c r="V558" s="9"/>
      <c r="W558" s="536"/>
      <c r="X558" s="854"/>
      <c r="Y558" s="586"/>
      <c r="Z558" s="849"/>
      <c r="AA558" s="846"/>
      <c r="AB558" s="102"/>
      <c r="AC558" s="272"/>
    </row>
    <row r="559" spans="1:29" ht="12" hidden="1" customHeight="1">
      <c r="A559" s="267"/>
      <c r="B559" s="69">
        <f>IF(F554=3,1,0)</f>
        <v>0</v>
      </c>
      <c r="C559" s="138"/>
      <c r="D559" s="252" t="s">
        <v>18</v>
      </c>
      <c r="E559" s="529"/>
      <c r="F559" s="478"/>
      <c r="G559" s="479"/>
      <c r="H559" s="469"/>
      <c r="I559" s="137"/>
      <c r="J559" s="265" t="s">
        <v>28</v>
      </c>
      <c r="K559" s="24">
        <f>IF(G554=1,1,0)</f>
        <v>0</v>
      </c>
      <c r="L559" s="11">
        <f>IF(P554=2,1,0)</f>
        <v>0</v>
      </c>
      <c r="M559" s="143"/>
      <c r="N559" s="263" t="s">
        <v>18</v>
      </c>
      <c r="O559" s="466"/>
      <c r="P559" s="652"/>
      <c r="Q559" s="652"/>
      <c r="R559" s="469"/>
      <c r="S559" s="137"/>
      <c r="T559" s="264" t="s">
        <v>19</v>
      </c>
      <c r="U559" s="23">
        <f>IF(Q554=1,1,0)</f>
        <v>1</v>
      </c>
      <c r="V559" s="9"/>
      <c r="W559" s="453">
        <v>8</v>
      </c>
      <c r="X559" s="541"/>
      <c r="Y559" s="586"/>
      <c r="Z559" s="849"/>
      <c r="AA559" s="846"/>
      <c r="AB559" s="102"/>
      <c r="AC559" s="272"/>
    </row>
    <row r="560" spans="1:29" ht="35.1" hidden="1" customHeight="1">
      <c r="A560" s="267"/>
      <c r="B560" s="69"/>
      <c r="C560" s="825"/>
      <c r="D560" s="484"/>
      <c r="E560" s="484"/>
      <c r="F560" s="440">
        <v>3</v>
      </c>
      <c r="G560" s="440"/>
      <c r="H560" s="823"/>
      <c r="I560" s="823"/>
      <c r="J560" s="824"/>
      <c r="K560" s="23"/>
      <c r="L560" s="11"/>
      <c r="M560" s="483"/>
      <c r="N560" s="484"/>
      <c r="O560" s="842"/>
      <c r="P560" s="650">
        <v>1</v>
      </c>
      <c r="Q560" s="650">
        <v>1</v>
      </c>
      <c r="R560" s="826"/>
      <c r="S560" s="823"/>
      <c r="T560" s="827"/>
      <c r="U560" s="23"/>
      <c r="V560" s="9"/>
      <c r="W560" s="454"/>
      <c r="X560" s="542"/>
      <c r="Y560" s="586"/>
      <c r="Z560" s="849"/>
      <c r="AA560" s="846"/>
      <c r="AB560" s="102"/>
      <c r="AC560" s="272"/>
    </row>
    <row r="561" spans="1:29" ht="20.25" hidden="1" customHeight="1">
      <c r="A561" s="267"/>
      <c r="B561" s="69"/>
      <c r="C561" s="47">
        <v>1</v>
      </c>
      <c r="D561" s="4"/>
      <c r="E561" s="464" t="s">
        <v>51</v>
      </c>
      <c r="F561" s="478"/>
      <c r="G561" s="479"/>
      <c r="H561" s="467" t="s">
        <v>51</v>
      </c>
      <c r="I561" s="1">
        <v>1</v>
      </c>
      <c r="J561" s="48"/>
      <c r="K561" s="23"/>
      <c r="L561" s="11"/>
      <c r="M561" s="257">
        <v>1</v>
      </c>
      <c r="N561" s="654" t="s">
        <v>11</v>
      </c>
      <c r="O561" s="464" t="s">
        <v>51</v>
      </c>
      <c r="P561" s="651"/>
      <c r="Q561" s="651"/>
      <c r="R561" s="467" t="s">
        <v>51</v>
      </c>
      <c r="S561" s="258">
        <v>1</v>
      </c>
      <c r="T561" s="471" t="s">
        <v>11</v>
      </c>
      <c r="U561" s="23"/>
      <c r="V561" s="9"/>
      <c r="W561" s="535">
        <v>9</v>
      </c>
      <c r="X561" s="853"/>
      <c r="Y561" s="586"/>
      <c r="Z561" s="849"/>
      <c r="AA561" s="846"/>
      <c r="AB561" s="102"/>
      <c r="AC561" s="272"/>
    </row>
    <row r="562" spans="1:29" ht="20.25" hidden="1" customHeight="1">
      <c r="A562" s="267"/>
      <c r="B562" s="69"/>
      <c r="C562" s="47">
        <v>2</v>
      </c>
      <c r="D562" s="4"/>
      <c r="E562" s="465"/>
      <c r="F562" s="478"/>
      <c r="G562" s="479"/>
      <c r="H562" s="468"/>
      <c r="I562" s="1">
        <v>2</v>
      </c>
      <c r="J562" s="48"/>
      <c r="K562" s="23"/>
      <c r="L562" s="11"/>
      <c r="M562" s="257">
        <v>2</v>
      </c>
      <c r="N562" s="654"/>
      <c r="O562" s="465"/>
      <c r="P562" s="651"/>
      <c r="Q562" s="651"/>
      <c r="R562" s="468"/>
      <c r="S562" s="258">
        <v>2</v>
      </c>
      <c r="T562" s="471"/>
      <c r="U562" s="23"/>
      <c r="V562" s="9"/>
      <c r="W562" s="535"/>
      <c r="X562" s="853"/>
      <c r="Y562" s="586"/>
      <c r="Z562" s="849"/>
      <c r="AA562" s="846"/>
      <c r="AB562" s="102"/>
      <c r="AC562" s="272"/>
    </row>
    <row r="563" spans="1:29" ht="20.25" hidden="1" customHeight="1">
      <c r="A563" s="267"/>
      <c r="B563" s="69"/>
      <c r="C563" s="47">
        <v>3</v>
      </c>
      <c r="D563" s="4"/>
      <c r="E563" s="465"/>
      <c r="F563" s="478"/>
      <c r="G563" s="479"/>
      <c r="H563" s="468"/>
      <c r="I563" s="1">
        <v>3</v>
      </c>
      <c r="J563" s="48"/>
      <c r="K563" s="23"/>
      <c r="L563" s="11"/>
      <c r="M563" s="257">
        <v>2</v>
      </c>
      <c r="N563" s="669" t="s">
        <v>12</v>
      </c>
      <c r="O563" s="465"/>
      <c r="P563" s="651"/>
      <c r="Q563" s="651"/>
      <c r="R563" s="468"/>
      <c r="S563" s="258">
        <v>2</v>
      </c>
      <c r="T563" s="461" t="s">
        <v>12</v>
      </c>
      <c r="U563" s="23"/>
      <c r="V563" s="9"/>
      <c r="W563" s="536"/>
      <c r="X563" s="854"/>
      <c r="Y563" s="586"/>
      <c r="Z563" s="849"/>
      <c r="AA563" s="846"/>
      <c r="AB563" s="102"/>
      <c r="AC563" s="272"/>
    </row>
    <row r="564" spans="1:29" ht="20.25" hidden="1" customHeight="1">
      <c r="A564" s="267"/>
      <c r="B564" s="69">
        <f>IF(F560=2,1,0)</f>
        <v>0</v>
      </c>
      <c r="C564" s="47">
        <v>4</v>
      </c>
      <c r="D564" s="4"/>
      <c r="E564" s="465"/>
      <c r="F564" s="478"/>
      <c r="G564" s="479"/>
      <c r="H564" s="468"/>
      <c r="I564" s="1">
        <v>4</v>
      </c>
      <c r="J564" s="48"/>
      <c r="K564" s="24">
        <f>IF(G560=4,1,0)</f>
        <v>0</v>
      </c>
      <c r="L564" s="11">
        <f>IF(P560=1,1,0)</f>
        <v>1</v>
      </c>
      <c r="M564" s="257">
        <v>4</v>
      </c>
      <c r="N564" s="669"/>
      <c r="O564" s="465"/>
      <c r="P564" s="651"/>
      <c r="Q564" s="651"/>
      <c r="R564" s="468"/>
      <c r="S564" s="258">
        <v>4</v>
      </c>
      <c r="T564" s="705"/>
      <c r="U564" s="23">
        <f>IF(Q560=2,1,0)</f>
        <v>0</v>
      </c>
      <c r="V564" s="9"/>
      <c r="W564" s="452">
        <v>10</v>
      </c>
      <c r="X564" s="771"/>
      <c r="Y564" s="586"/>
      <c r="Z564" s="849"/>
      <c r="AA564" s="846"/>
      <c r="AB564" s="102"/>
      <c r="AC564" s="272"/>
    </row>
    <row r="565" spans="1:29" ht="12" hidden="1" customHeight="1">
      <c r="A565" s="267"/>
      <c r="B565" s="69"/>
      <c r="C565" s="139"/>
      <c r="D565" s="26"/>
      <c r="E565" s="466"/>
      <c r="F565" s="478"/>
      <c r="G565" s="479"/>
      <c r="H565" s="469"/>
      <c r="I565" s="140"/>
      <c r="J565" s="49"/>
      <c r="K565" s="22"/>
      <c r="L565" s="21"/>
      <c r="M565" s="27"/>
      <c r="N565" s="28"/>
      <c r="O565" s="466"/>
      <c r="P565" s="652"/>
      <c r="Q565" s="652"/>
      <c r="R565" s="469"/>
      <c r="S565" s="144"/>
      <c r="T565" s="29"/>
      <c r="U565" s="23"/>
      <c r="V565" s="9"/>
      <c r="W565" s="453"/>
      <c r="X565" s="541"/>
      <c r="Y565" s="586"/>
      <c r="Z565" s="849"/>
      <c r="AA565" s="846"/>
      <c r="AB565" s="102"/>
      <c r="AC565" s="272"/>
    </row>
    <row r="566" spans="1:29" ht="35.1" hidden="1" customHeight="1" thickBot="1">
      <c r="A566" s="267"/>
      <c r="B566" s="71"/>
      <c r="C566" s="50"/>
      <c r="D566" s="572" t="s">
        <v>55</v>
      </c>
      <c r="E566" s="572"/>
      <c r="F566" s="572"/>
      <c r="G566" s="572"/>
      <c r="H566" s="572"/>
      <c r="I566" s="572"/>
      <c r="J566" s="643"/>
      <c r="K566" s="22"/>
      <c r="L566" s="9"/>
      <c r="M566" s="169"/>
      <c r="N566" s="644" t="s">
        <v>55</v>
      </c>
      <c r="O566" s="644"/>
      <c r="P566" s="644"/>
      <c r="Q566" s="644"/>
      <c r="R566" s="644"/>
      <c r="S566" s="644"/>
      <c r="T566" s="645"/>
      <c r="U566" s="22"/>
      <c r="V566" s="84"/>
      <c r="W566" s="855"/>
      <c r="X566" s="856"/>
      <c r="Y566" s="587"/>
      <c r="Z566" s="850"/>
      <c r="AA566" s="848"/>
      <c r="AB566" s="102"/>
      <c r="AC566" s="272"/>
    </row>
    <row r="567" spans="1:29" ht="28.5" hidden="1" thickBot="1">
      <c r="A567" s="267"/>
      <c r="B567" s="72"/>
      <c r="C567" s="73"/>
      <c r="D567" s="790"/>
      <c r="E567" s="790"/>
      <c r="F567" s="791"/>
      <c r="G567" s="791"/>
      <c r="H567" s="77"/>
      <c r="I567" s="73"/>
      <c r="J567" s="73"/>
      <c r="K567" s="74"/>
      <c r="L567" s="75"/>
      <c r="M567" s="76"/>
      <c r="N567" s="790"/>
      <c r="O567" s="790"/>
      <c r="P567" s="791"/>
      <c r="Q567" s="791"/>
      <c r="R567" s="77"/>
      <c r="S567" s="77"/>
      <c r="T567" s="77"/>
      <c r="U567" s="78"/>
      <c r="V567" s="73"/>
      <c r="W567" s="73"/>
      <c r="X567" s="73"/>
      <c r="Y567" s="73"/>
      <c r="Z567" s="73"/>
      <c r="AA567" s="73"/>
      <c r="AB567" s="103"/>
      <c r="AC567" s="272"/>
    </row>
    <row r="568" spans="1:29" hidden="1">
      <c r="A568" s="267"/>
      <c r="B568" s="277"/>
      <c r="C568" s="267"/>
      <c r="D568" s="267"/>
      <c r="E568" s="267"/>
      <c r="F568" s="267"/>
      <c r="G568" s="267"/>
      <c r="H568" s="267"/>
      <c r="I568" s="267"/>
      <c r="J568" s="267"/>
      <c r="K568" s="267"/>
      <c r="L568" s="267"/>
      <c r="M568" s="267"/>
      <c r="N568" s="267"/>
      <c r="O568" s="267"/>
      <c r="P568" s="267"/>
      <c r="Q568" s="267"/>
      <c r="R568" s="267"/>
      <c r="S568" s="267"/>
      <c r="T568" s="267"/>
      <c r="U568" s="267"/>
      <c r="V568" s="267"/>
      <c r="W568" s="267"/>
      <c r="X568" s="267"/>
      <c r="Y568" s="267"/>
      <c r="Z568" s="267"/>
      <c r="AA568" s="267"/>
      <c r="AB568" s="267"/>
      <c r="AC568" s="272"/>
    </row>
    <row r="569" spans="1:29" hidden="1">
      <c r="A569" s="267"/>
      <c r="B569" s="277"/>
      <c r="C569" s="267"/>
      <c r="D569" s="267"/>
      <c r="E569" s="267"/>
      <c r="F569" s="267"/>
      <c r="G569" s="267"/>
      <c r="H569" s="267"/>
      <c r="I569" s="267"/>
      <c r="J569" s="267"/>
      <c r="K569" s="267"/>
      <c r="L569" s="267"/>
      <c r="M569" s="267"/>
      <c r="N569" s="267"/>
      <c r="O569" s="267"/>
      <c r="P569" s="267"/>
      <c r="Q569" s="267"/>
      <c r="R569" s="267"/>
      <c r="S569" s="267"/>
      <c r="T569" s="267"/>
      <c r="U569" s="267"/>
      <c r="V569" s="267"/>
      <c r="W569" s="267"/>
      <c r="X569" s="267"/>
      <c r="Y569" s="267"/>
      <c r="Z569" s="267"/>
      <c r="AA569" s="267"/>
      <c r="AB569" s="267"/>
      <c r="AC569" s="272"/>
    </row>
    <row r="570" spans="1:29" hidden="1">
      <c r="A570" s="267"/>
      <c r="B570" s="277"/>
      <c r="C570" s="267"/>
      <c r="D570" s="267"/>
      <c r="E570" s="267"/>
      <c r="F570" s="267"/>
      <c r="G570" s="267"/>
      <c r="H570" s="267"/>
      <c r="I570" s="267"/>
      <c r="J570" s="267"/>
      <c r="K570" s="267"/>
      <c r="L570" s="267"/>
      <c r="M570" s="267"/>
      <c r="N570" s="267"/>
      <c r="O570" s="267"/>
      <c r="P570" s="267"/>
      <c r="Q570" s="267"/>
      <c r="R570" s="267"/>
      <c r="S570" s="267"/>
      <c r="T570" s="267"/>
      <c r="U570" s="267"/>
      <c r="V570" s="267"/>
      <c r="W570" s="267"/>
      <c r="X570" s="267"/>
      <c r="Y570" s="267"/>
      <c r="Z570" s="267"/>
      <c r="AA570" s="267"/>
      <c r="AB570" s="267"/>
      <c r="AC570" s="272"/>
    </row>
    <row r="571" spans="1:29" hidden="1">
      <c r="A571" s="267"/>
      <c r="B571" s="277"/>
      <c r="C571" s="267"/>
      <c r="D571" s="267"/>
      <c r="E571" s="267"/>
      <c r="F571" s="267"/>
      <c r="G571" s="267"/>
      <c r="H571" s="267"/>
      <c r="I571" s="267"/>
      <c r="J571" s="267"/>
      <c r="K571" s="267"/>
      <c r="L571" s="267"/>
      <c r="M571" s="267"/>
      <c r="N571" s="267"/>
      <c r="O571" s="267"/>
      <c r="P571" s="267"/>
      <c r="Q571" s="267"/>
      <c r="R571" s="267"/>
      <c r="S571" s="267"/>
      <c r="T571" s="267"/>
      <c r="U571" s="267"/>
      <c r="V571" s="267"/>
      <c r="W571" s="267"/>
      <c r="X571" s="267"/>
      <c r="Y571" s="267"/>
      <c r="Z571" s="267"/>
      <c r="AA571" s="267"/>
      <c r="AB571" s="267"/>
      <c r="AC571" s="272"/>
    </row>
    <row r="572" spans="1:29" ht="14.25" hidden="1" customHeight="1">
      <c r="A572" s="267"/>
      <c r="B572" s="277"/>
      <c r="C572" s="267"/>
      <c r="D572" s="267"/>
      <c r="E572" s="267"/>
      <c r="F572" s="267"/>
      <c r="G572" s="267"/>
      <c r="H572" s="267"/>
      <c r="I572" s="267"/>
      <c r="J572" s="267"/>
      <c r="K572" s="267"/>
      <c r="L572" s="267"/>
      <c r="M572" s="267"/>
      <c r="N572" s="267"/>
      <c r="O572" s="267"/>
      <c r="P572" s="267"/>
      <c r="Q572" s="267"/>
      <c r="R572" s="267"/>
      <c r="S572" s="267"/>
      <c r="T572" s="267"/>
      <c r="U572" s="267"/>
      <c r="V572" s="267"/>
      <c r="W572" s="267"/>
      <c r="X572" s="267"/>
      <c r="Y572" s="267"/>
      <c r="Z572" s="267"/>
      <c r="AA572" s="267"/>
      <c r="AB572" s="267"/>
      <c r="AC572" s="272"/>
    </row>
    <row r="573" spans="1:29" ht="14.25" hidden="1" customHeight="1">
      <c r="A573" s="267"/>
      <c r="B573" s="277"/>
      <c r="C573" s="267"/>
      <c r="D573" s="267"/>
      <c r="E573" s="267"/>
      <c r="F573" s="267"/>
      <c r="G573" s="267"/>
      <c r="H573" s="267"/>
      <c r="I573" s="267"/>
      <c r="J573" s="267"/>
      <c r="K573" s="267"/>
      <c r="L573" s="267"/>
      <c r="M573" s="267"/>
      <c r="N573" s="267"/>
      <c r="O573" s="267"/>
      <c r="P573" s="267"/>
      <c r="Q573" s="267"/>
      <c r="R573" s="267"/>
      <c r="S573" s="267"/>
      <c r="T573" s="267"/>
      <c r="U573" s="267"/>
      <c r="V573" s="267"/>
      <c r="W573" s="267"/>
      <c r="X573" s="267"/>
      <c r="Y573" s="267"/>
      <c r="Z573" s="267"/>
      <c r="AA573" s="267"/>
      <c r="AB573" s="267"/>
      <c r="AC573" s="272"/>
    </row>
    <row r="574" spans="1:29" ht="14.25" hidden="1" customHeight="1">
      <c r="A574" s="267"/>
      <c r="B574" s="277"/>
      <c r="C574" s="267"/>
      <c r="D574" s="267"/>
      <c r="E574" s="267"/>
      <c r="F574" s="267"/>
      <c r="G574" s="268"/>
      <c r="H574" s="268"/>
      <c r="I574" s="268"/>
      <c r="J574" s="268"/>
      <c r="K574" s="495" t="s">
        <v>8</v>
      </c>
      <c r="L574" s="495"/>
      <c r="M574" s="495"/>
      <c r="N574" s="495"/>
      <c r="O574" s="495"/>
      <c r="P574" s="495"/>
      <c r="Q574" s="495"/>
      <c r="R574" s="495"/>
      <c r="S574" s="495"/>
      <c r="T574" s="495"/>
      <c r="U574" s="495"/>
      <c r="V574" s="268"/>
      <c r="W574" s="268"/>
      <c r="X574" s="268"/>
      <c r="Y574" s="268"/>
      <c r="Z574" s="268"/>
      <c r="AA574" s="268"/>
      <c r="AB574" s="268"/>
      <c r="AC574" s="272">
        <v>22</v>
      </c>
    </row>
    <row r="575" spans="1:29" ht="14.25" hidden="1" customHeight="1">
      <c r="A575" s="267"/>
      <c r="B575" s="277"/>
      <c r="C575" s="267"/>
      <c r="D575" s="267"/>
      <c r="E575" s="267"/>
      <c r="F575" s="267"/>
      <c r="G575" s="268"/>
      <c r="H575" s="268"/>
      <c r="I575" s="268"/>
      <c r="J575" s="268"/>
      <c r="K575" s="495"/>
      <c r="L575" s="495"/>
      <c r="M575" s="495"/>
      <c r="N575" s="495"/>
      <c r="O575" s="495"/>
      <c r="P575" s="495"/>
      <c r="Q575" s="495"/>
      <c r="R575" s="495"/>
      <c r="S575" s="495"/>
      <c r="T575" s="495"/>
      <c r="U575" s="495"/>
      <c r="V575" s="268"/>
      <c r="W575" s="268"/>
      <c r="X575" s="268"/>
      <c r="Y575" s="268"/>
      <c r="Z575" s="271"/>
      <c r="AA575" s="271"/>
      <c r="AB575" s="271"/>
      <c r="AC575" s="276"/>
    </row>
    <row r="576" spans="1:29" hidden="1">
      <c r="A576" s="267"/>
      <c r="B576" s="277"/>
      <c r="C576" s="267"/>
      <c r="D576" s="267"/>
      <c r="E576" s="267"/>
      <c r="F576" s="267"/>
      <c r="G576" s="267"/>
      <c r="H576" s="267"/>
      <c r="I576" s="267"/>
      <c r="J576" s="267"/>
      <c r="K576" s="495"/>
      <c r="L576" s="495"/>
      <c r="M576" s="495"/>
      <c r="N576" s="495"/>
      <c r="O576" s="495"/>
      <c r="P576" s="495"/>
      <c r="Q576" s="495"/>
      <c r="R576" s="495"/>
      <c r="S576" s="495"/>
      <c r="T576" s="495"/>
      <c r="U576" s="495"/>
      <c r="V576" s="267"/>
      <c r="W576" s="267"/>
      <c r="X576" s="267"/>
      <c r="Y576" s="267"/>
      <c r="Z576" s="267"/>
      <c r="AA576" s="267"/>
      <c r="AB576" s="267"/>
      <c r="AC576" s="272"/>
    </row>
    <row r="577" spans="1:29" hidden="1">
      <c r="A577" s="267"/>
      <c r="B577" s="277"/>
      <c r="C577" s="267"/>
      <c r="D577" s="267"/>
      <c r="E577" s="267"/>
      <c r="F577" s="267"/>
      <c r="G577" s="267"/>
      <c r="H577" s="267"/>
      <c r="I577" s="267"/>
      <c r="J577" s="267"/>
      <c r="K577" s="495"/>
      <c r="L577" s="495"/>
      <c r="M577" s="495"/>
      <c r="N577" s="495"/>
      <c r="O577" s="495"/>
      <c r="P577" s="495"/>
      <c r="Q577" s="495"/>
      <c r="R577" s="495"/>
      <c r="S577" s="495"/>
      <c r="T577" s="495"/>
      <c r="U577" s="495"/>
      <c r="V577" s="267"/>
      <c r="W577" s="267"/>
      <c r="X577" s="267"/>
      <c r="Y577" s="267"/>
      <c r="Z577" s="267"/>
      <c r="AA577" s="267"/>
      <c r="AB577" s="267"/>
      <c r="AC577" s="272"/>
    </row>
    <row r="578" spans="1:29" hidden="1">
      <c r="A578" s="267"/>
      <c r="B578" s="277"/>
      <c r="C578" s="267"/>
      <c r="D578" s="267"/>
      <c r="E578" s="267"/>
      <c r="F578" s="267"/>
      <c r="G578" s="267"/>
      <c r="H578" s="267"/>
      <c r="I578" s="267"/>
      <c r="J578" s="267"/>
      <c r="K578" s="267"/>
      <c r="L578" s="267"/>
      <c r="M578" s="267"/>
      <c r="N578" s="267"/>
      <c r="O578" s="267"/>
      <c r="P578" s="267"/>
      <c r="Q578" s="267"/>
      <c r="R578" s="267"/>
      <c r="S578" s="267"/>
      <c r="T578" s="267"/>
      <c r="U578" s="267"/>
      <c r="V578" s="267"/>
      <c r="W578" s="267"/>
      <c r="X578" s="267"/>
      <c r="Y578" s="267"/>
      <c r="Z578" s="267"/>
      <c r="AA578" s="267"/>
      <c r="AB578" s="267"/>
      <c r="AC578" s="272"/>
    </row>
    <row r="579" spans="1:29" hidden="1">
      <c r="A579" s="267"/>
      <c r="B579" s="277"/>
      <c r="C579" s="267"/>
      <c r="D579" s="267"/>
      <c r="E579" s="267"/>
      <c r="F579" s="267"/>
      <c r="G579" s="267"/>
      <c r="H579" s="267"/>
      <c r="I579" s="267"/>
      <c r="J579" s="267"/>
      <c r="K579" s="267"/>
      <c r="L579" s="267"/>
      <c r="M579" s="267"/>
      <c r="N579" s="267"/>
      <c r="O579" s="267"/>
      <c r="P579" s="267"/>
      <c r="Q579" s="267"/>
      <c r="R579" s="267"/>
      <c r="S579" s="267"/>
      <c r="T579" s="267"/>
      <c r="U579" s="267"/>
      <c r="V579" s="267"/>
      <c r="W579" s="267"/>
      <c r="X579" s="267"/>
      <c r="Y579" s="267"/>
      <c r="Z579" s="267"/>
      <c r="AA579" s="267"/>
      <c r="AB579" s="267"/>
      <c r="AC579" s="272"/>
    </row>
    <row r="580" spans="1:29" hidden="1">
      <c r="A580" s="267"/>
      <c r="B580" s="277"/>
      <c r="C580" s="267"/>
      <c r="D580" s="267"/>
      <c r="E580" s="267"/>
      <c r="F580" s="267"/>
      <c r="G580" s="267"/>
      <c r="H580" s="267"/>
      <c r="I580" s="267"/>
      <c r="J580" s="267"/>
      <c r="K580" s="267"/>
      <c r="L580" s="267"/>
      <c r="M580" s="267"/>
      <c r="N580" s="267"/>
      <c r="O580" s="267"/>
      <c r="P580" s="267"/>
      <c r="Q580" s="267"/>
      <c r="R580" s="267"/>
      <c r="S580" s="267"/>
      <c r="T580" s="267"/>
      <c r="U580" s="267"/>
      <c r="V580" s="267"/>
      <c r="W580" s="267"/>
      <c r="X580" s="267"/>
      <c r="Y580" s="267"/>
      <c r="Z580" s="267"/>
      <c r="AA580" s="267"/>
      <c r="AB580" s="267"/>
      <c r="AC580" s="272"/>
    </row>
    <row r="581" spans="1:29" hidden="1">
      <c r="A581" s="267"/>
      <c r="B581" s="277"/>
      <c r="C581" s="267"/>
      <c r="D581" s="267"/>
      <c r="E581" s="267"/>
      <c r="F581" s="267"/>
      <c r="G581" s="267"/>
      <c r="H581" s="267"/>
      <c r="I581" s="267"/>
      <c r="J581" s="267"/>
      <c r="K581" s="267"/>
      <c r="L581" s="267"/>
      <c r="M581" s="267"/>
      <c r="N581" s="267"/>
      <c r="O581" s="267"/>
      <c r="P581" s="267"/>
      <c r="Q581" s="267"/>
      <c r="R581" s="267"/>
      <c r="S581" s="267"/>
      <c r="T581" s="267"/>
      <c r="U581" s="267"/>
      <c r="V581" s="267"/>
      <c r="W581" s="267"/>
      <c r="X581" s="267"/>
      <c r="Y581" s="267"/>
      <c r="Z581" s="267"/>
      <c r="AA581" s="267"/>
      <c r="AB581" s="267"/>
      <c r="AC581" s="272"/>
    </row>
    <row r="582" spans="1:29" hidden="1">
      <c r="A582" s="267"/>
      <c r="B582" s="277"/>
      <c r="C582" s="267"/>
      <c r="D582" s="267"/>
      <c r="E582" s="267"/>
      <c r="F582" s="267"/>
      <c r="G582" s="267"/>
      <c r="H582" s="267"/>
      <c r="I582" s="267"/>
      <c r="J582" s="267"/>
      <c r="K582" s="267"/>
      <c r="L582" s="267"/>
      <c r="M582" s="267"/>
      <c r="N582" s="267"/>
      <c r="O582" s="267"/>
      <c r="P582" s="267"/>
      <c r="Q582" s="267"/>
      <c r="R582" s="267"/>
      <c r="S582" s="267"/>
      <c r="T582" s="267"/>
      <c r="U582" s="267"/>
      <c r="V582" s="267"/>
      <c r="W582" s="267"/>
      <c r="X582" s="267"/>
      <c r="Y582" s="267"/>
      <c r="Z582" s="267"/>
      <c r="AA582" s="267"/>
      <c r="AB582" s="267"/>
      <c r="AC582" s="272"/>
    </row>
    <row r="583" spans="1:29" hidden="1">
      <c r="A583" s="267"/>
      <c r="B583" s="277"/>
      <c r="C583" s="267"/>
      <c r="D583" s="267"/>
      <c r="E583" s="267"/>
      <c r="F583" s="267"/>
      <c r="G583" s="267"/>
      <c r="H583" s="267"/>
      <c r="I583" s="267"/>
      <c r="J583" s="267"/>
      <c r="K583" s="267"/>
      <c r="L583" s="267"/>
      <c r="M583" s="267"/>
      <c r="N583" s="267"/>
      <c r="O583" s="267"/>
      <c r="P583" s="267"/>
      <c r="Q583" s="267"/>
      <c r="R583" s="267"/>
      <c r="S583" s="267"/>
      <c r="T583" s="267"/>
      <c r="U583" s="267"/>
      <c r="V583" s="267"/>
      <c r="W583" s="267"/>
      <c r="X583" s="267"/>
      <c r="Y583" s="267"/>
      <c r="Z583" s="267"/>
      <c r="AA583" s="267"/>
      <c r="AB583" s="267"/>
      <c r="AC583" s="272"/>
    </row>
    <row r="584" spans="1:29" hidden="1">
      <c r="A584" s="267"/>
      <c r="B584" s="277"/>
      <c r="C584" s="267"/>
      <c r="D584" s="267"/>
      <c r="E584" s="267"/>
      <c r="F584" s="267"/>
      <c r="G584" s="267"/>
      <c r="H584" s="267"/>
      <c r="I584" s="267"/>
      <c r="J584" s="267"/>
      <c r="K584" s="267"/>
      <c r="L584" s="267"/>
      <c r="M584" s="267"/>
      <c r="N584" s="267"/>
      <c r="O584" s="267"/>
      <c r="P584" s="267"/>
      <c r="Q584" s="267"/>
      <c r="R584" s="267"/>
      <c r="S584" s="267"/>
      <c r="T584" s="267"/>
      <c r="U584" s="267"/>
      <c r="V584" s="267"/>
      <c r="W584" s="267"/>
      <c r="X584" s="267"/>
      <c r="Y584" s="267"/>
      <c r="Z584" s="267"/>
      <c r="AA584" s="267"/>
      <c r="AB584" s="267"/>
      <c r="AC584" s="272"/>
    </row>
    <row r="585" spans="1:29" hidden="1">
      <c r="A585" s="267"/>
      <c r="B585" s="277"/>
      <c r="C585" s="267"/>
      <c r="D585" s="267"/>
      <c r="E585" s="267"/>
      <c r="F585" s="267"/>
      <c r="G585" s="267"/>
      <c r="H585" s="267"/>
      <c r="I585" s="267"/>
      <c r="J585" s="267"/>
      <c r="K585" s="267"/>
      <c r="L585" s="267"/>
      <c r="M585" s="267"/>
      <c r="N585" s="267"/>
      <c r="O585" s="267"/>
      <c r="P585" s="267"/>
      <c r="Q585" s="267"/>
      <c r="R585" s="267"/>
      <c r="S585" s="267"/>
      <c r="T585" s="267"/>
      <c r="U585" s="267"/>
      <c r="V585" s="267"/>
      <c r="W585" s="267"/>
      <c r="X585" s="267"/>
      <c r="Y585" s="267"/>
      <c r="Z585" s="267"/>
      <c r="AA585" s="267"/>
      <c r="AB585" s="267"/>
      <c r="AC585" s="272"/>
    </row>
    <row r="586" spans="1:29" hidden="1">
      <c r="A586" s="267"/>
      <c r="B586" s="277"/>
      <c r="C586" s="267"/>
      <c r="D586" s="267"/>
      <c r="E586" s="267"/>
      <c r="F586" s="267"/>
      <c r="G586" s="267"/>
      <c r="H586" s="267"/>
      <c r="I586" s="267"/>
      <c r="J586" s="267"/>
      <c r="K586" s="267"/>
      <c r="L586" s="267"/>
      <c r="M586" s="267"/>
      <c r="N586" s="267"/>
      <c r="O586" s="267"/>
      <c r="P586" s="267"/>
      <c r="Q586" s="267"/>
      <c r="R586" s="267"/>
      <c r="S586" s="267"/>
      <c r="T586" s="267"/>
      <c r="U586" s="267"/>
      <c r="V586" s="267"/>
      <c r="W586" s="267"/>
      <c r="X586" s="267"/>
      <c r="Y586" s="267"/>
      <c r="Z586" s="267"/>
      <c r="AA586" s="267"/>
      <c r="AB586" s="267"/>
      <c r="AC586" s="272"/>
    </row>
    <row r="587" spans="1:29" hidden="1">
      <c r="A587" s="267"/>
      <c r="B587" s="277"/>
      <c r="C587" s="267"/>
      <c r="D587" s="267"/>
      <c r="E587" s="267"/>
      <c r="F587" s="267"/>
      <c r="G587" s="267"/>
      <c r="H587" s="267"/>
      <c r="I587" s="267"/>
      <c r="J587" s="267"/>
      <c r="K587" s="267"/>
      <c r="L587" s="267"/>
      <c r="M587" s="267"/>
      <c r="N587" s="267"/>
      <c r="O587" s="267"/>
      <c r="P587" s="267"/>
      <c r="Q587" s="267"/>
      <c r="R587" s="267"/>
      <c r="S587" s="267"/>
      <c r="T587" s="267"/>
      <c r="U587" s="267"/>
      <c r="V587" s="267"/>
      <c r="W587" s="267"/>
      <c r="X587" s="267"/>
      <c r="Y587" s="267"/>
      <c r="Z587" s="267"/>
      <c r="AA587" s="267"/>
      <c r="AB587" s="267"/>
      <c r="AC587" s="272"/>
    </row>
    <row r="588" spans="1:29" hidden="1">
      <c r="A588" s="267"/>
      <c r="B588" s="277"/>
      <c r="C588" s="267"/>
      <c r="D588" s="267"/>
      <c r="E588" s="267"/>
      <c r="F588" s="267"/>
      <c r="G588" s="267"/>
      <c r="H588" s="267"/>
      <c r="I588" s="267"/>
      <c r="J588" s="267"/>
      <c r="K588" s="267"/>
      <c r="L588" s="267"/>
      <c r="M588" s="267"/>
      <c r="N588" s="267"/>
      <c r="O588" s="267"/>
      <c r="P588" s="267"/>
      <c r="Q588" s="267"/>
      <c r="R588" s="267"/>
      <c r="S588" s="267"/>
      <c r="T588" s="267"/>
      <c r="U588" s="267"/>
      <c r="V588" s="267"/>
      <c r="W588" s="267"/>
      <c r="X588" s="267"/>
      <c r="Y588" s="267"/>
      <c r="Z588" s="267"/>
      <c r="AA588" s="267"/>
      <c r="AB588" s="267"/>
      <c r="AC588" s="272"/>
    </row>
    <row r="589" spans="1:29" hidden="1">
      <c r="A589" s="267"/>
      <c r="B589" s="277"/>
      <c r="C589" s="267"/>
      <c r="D589" s="267"/>
      <c r="E589" s="267"/>
      <c r="F589" s="267"/>
      <c r="G589" s="267"/>
      <c r="H589" s="267"/>
      <c r="I589" s="267"/>
      <c r="J589" s="267"/>
      <c r="K589" s="267"/>
      <c r="L589" s="267"/>
      <c r="M589" s="267"/>
      <c r="N589" s="267"/>
      <c r="O589" s="267"/>
      <c r="P589" s="267"/>
      <c r="Q589" s="267"/>
      <c r="R589" s="267"/>
      <c r="S589" s="267"/>
      <c r="T589" s="267"/>
      <c r="U589" s="267"/>
      <c r="V589" s="267"/>
      <c r="W589" s="267"/>
      <c r="X589" s="267"/>
      <c r="Y589" s="267"/>
      <c r="Z589" s="267"/>
      <c r="AA589" s="267"/>
      <c r="AB589" s="267"/>
      <c r="AC589" s="272"/>
    </row>
    <row r="590" spans="1:29" hidden="1">
      <c r="A590" s="267"/>
      <c r="B590" s="277"/>
      <c r="C590" s="267"/>
      <c r="D590" s="267"/>
      <c r="E590" s="267"/>
      <c r="F590" s="267"/>
      <c r="G590" s="267"/>
      <c r="H590" s="267"/>
      <c r="I590" s="267"/>
      <c r="J590" s="267"/>
      <c r="K590" s="267"/>
      <c r="L590" s="267"/>
      <c r="M590" s="267"/>
      <c r="N590" s="267"/>
      <c r="O590" s="267"/>
      <c r="P590" s="267"/>
      <c r="Q590" s="267"/>
      <c r="R590" s="267"/>
      <c r="S590" s="267"/>
      <c r="T590" s="267"/>
      <c r="U590" s="267"/>
      <c r="V590" s="267"/>
      <c r="W590" s="267"/>
      <c r="X590" s="267"/>
      <c r="Y590" s="267"/>
      <c r="Z590" s="267"/>
      <c r="AA590" s="267"/>
      <c r="AB590" s="267"/>
      <c r="AC590" s="272"/>
    </row>
    <row r="591" spans="1:29" hidden="1">
      <c r="A591" s="267"/>
      <c r="B591" s="277"/>
      <c r="C591" s="267"/>
      <c r="D591" s="267"/>
      <c r="E591" s="267"/>
      <c r="F591" s="267"/>
      <c r="G591" s="267"/>
      <c r="H591" s="267"/>
      <c r="I591" s="267"/>
      <c r="J591" s="267"/>
      <c r="K591" s="267"/>
      <c r="L591" s="267"/>
      <c r="M591" s="267"/>
      <c r="N591" s="267"/>
      <c r="O591" s="267"/>
      <c r="P591" s="267"/>
      <c r="Q591" s="267"/>
      <c r="R591" s="267"/>
      <c r="S591" s="267"/>
      <c r="T591" s="267"/>
      <c r="U591" s="267"/>
      <c r="V591" s="267"/>
      <c r="W591" s="267"/>
      <c r="X591" s="267"/>
      <c r="Y591" s="267"/>
      <c r="Z591" s="267"/>
      <c r="AA591" s="267"/>
      <c r="AB591" s="267"/>
      <c r="AC591" s="272"/>
    </row>
    <row r="592" spans="1:29" hidden="1">
      <c r="A592" s="267"/>
      <c r="B592" s="277"/>
      <c r="C592" s="267"/>
      <c r="D592" s="267"/>
      <c r="E592" s="267"/>
      <c r="F592" s="267"/>
      <c r="G592" s="267"/>
      <c r="H592" s="267"/>
      <c r="I592" s="267"/>
      <c r="J592" s="267"/>
      <c r="K592" s="267"/>
      <c r="L592" s="267"/>
      <c r="M592" s="267"/>
      <c r="N592" s="267"/>
      <c r="O592" s="267"/>
      <c r="P592" s="267"/>
      <c r="Q592" s="267"/>
      <c r="R592" s="267"/>
      <c r="S592" s="267"/>
      <c r="T592" s="267"/>
      <c r="U592" s="267"/>
      <c r="V592" s="267"/>
      <c r="W592" s="267"/>
      <c r="X592" s="267"/>
      <c r="Y592" s="267"/>
      <c r="Z592" s="267"/>
      <c r="AA592" s="267"/>
      <c r="AB592" s="267"/>
      <c r="AC592" s="272"/>
    </row>
    <row r="593" spans="1:29" hidden="1">
      <c r="A593" s="267"/>
      <c r="B593" s="277"/>
      <c r="C593" s="267"/>
      <c r="D593" s="267"/>
      <c r="E593" s="267"/>
      <c r="F593" s="267"/>
      <c r="G593" s="267"/>
      <c r="H593" s="267"/>
      <c r="I593" s="267"/>
      <c r="J593" s="267"/>
      <c r="K593" s="267"/>
      <c r="L593" s="267"/>
      <c r="M593" s="267"/>
      <c r="N593" s="267"/>
      <c r="O593" s="267"/>
      <c r="P593" s="267"/>
      <c r="Q593" s="267"/>
      <c r="R593" s="267"/>
      <c r="S593" s="267"/>
      <c r="T593" s="267"/>
      <c r="U593" s="267"/>
      <c r="V593" s="267"/>
      <c r="W593" s="267"/>
      <c r="X593" s="267"/>
      <c r="Y593" s="267"/>
      <c r="Z593" s="267"/>
      <c r="AA593" s="267"/>
      <c r="AB593" s="267"/>
      <c r="AC593" s="272"/>
    </row>
    <row r="594" spans="1:29" hidden="1">
      <c r="A594" s="267"/>
      <c r="B594" s="277"/>
      <c r="C594" s="267"/>
      <c r="D594" s="267"/>
      <c r="E594" s="267"/>
      <c r="F594" s="267"/>
      <c r="G594" s="267"/>
      <c r="H594" s="267"/>
      <c r="I594" s="267"/>
      <c r="J594" s="267"/>
      <c r="K594" s="267"/>
      <c r="L594" s="267"/>
      <c r="M594" s="267"/>
      <c r="N594" s="267"/>
      <c r="O594" s="267"/>
      <c r="P594" s="267"/>
      <c r="Q594" s="267"/>
      <c r="R594" s="267"/>
      <c r="S594" s="267"/>
      <c r="T594" s="267"/>
      <c r="U594" s="267"/>
      <c r="V594" s="267"/>
      <c r="W594" s="267"/>
      <c r="X594" s="267"/>
      <c r="Y594" s="267"/>
      <c r="Z594" s="267"/>
      <c r="AA594" s="267"/>
      <c r="AB594" s="267"/>
      <c r="AC594" s="272"/>
    </row>
    <row r="595" spans="1:29" hidden="1">
      <c r="A595" s="267"/>
      <c r="B595" s="277"/>
      <c r="C595" s="267"/>
      <c r="D595" s="267"/>
      <c r="E595" s="267"/>
      <c r="F595" s="267"/>
      <c r="G595" s="267"/>
      <c r="H595" s="267"/>
      <c r="I595" s="267"/>
      <c r="J595" s="267"/>
      <c r="K595" s="267"/>
      <c r="L595" s="267"/>
      <c r="M595" s="267"/>
      <c r="N595" s="267"/>
      <c r="O595" s="267"/>
      <c r="P595" s="267"/>
      <c r="Q595" s="267"/>
      <c r="R595" s="267"/>
      <c r="S595" s="267"/>
      <c r="T595" s="267"/>
      <c r="U595" s="267"/>
      <c r="V595" s="267"/>
      <c r="W595" s="267"/>
      <c r="X595" s="267"/>
      <c r="Y595" s="267"/>
      <c r="Z595" s="267"/>
      <c r="AA595" s="267"/>
      <c r="AB595" s="267"/>
      <c r="AC595" s="272"/>
    </row>
    <row r="596" spans="1:29" hidden="1">
      <c r="A596" s="267"/>
      <c r="B596" s="277"/>
      <c r="C596" s="267"/>
      <c r="D596" s="267"/>
      <c r="E596" s="267"/>
      <c r="F596" s="267"/>
      <c r="G596" s="267"/>
      <c r="H596" s="267"/>
      <c r="I596" s="267"/>
      <c r="J596" s="267"/>
      <c r="K596" s="267"/>
      <c r="L596" s="267"/>
      <c r="M596" s="267"/>
      <c r="N596" s="267"/>
      <c r="O596" s="267"/>
      <c r="P596" s="267"/>
      <c r="Q596" s="267"/>
      <c r="R596" s="267"/>
      <c r="S596" s="267"/>
      <c r="T596" s="267"/>
      <c r="U596" s="267"/>
      <c r="V596" s="267"/>
      <c r="W596" s="267"/>
      <c r="X596" s="267"/>
      <c r="Y596" s="267"/>
      <c r="Z596" s="267"/>
      <c r="AA596" s="267"/>
      <c r="AB596" s="267"/>
      <c r="AC596" s="272"/>
    </row>
    <row r="597" spans="1:29" hidden="1">
      <c r="A597" s="267"/>
      <c r="B597" s="277"/>
      <c r="C597" s="267"/>
      <c r="D597" s="267"/>
      <c r="E597" s="267"/>
      <c r="F597" s="267"/>
      <c r="G597" s="267"/>
      <c r="H597" s="267"/>
      <c r="I597" s="267"/>
      <c r="J597" s="267"/>
      <c r="K597" s="267"/>
      <c r="L597" s="267"/>
      <c r="M597" s="267"/>
      <c r="N597" s="267"/>
      <c r="O597" s="267"/>
      <c r="P597" s="267"/>
      <c r="Q597" s="267"/>
      <c r="R597" s="267"/>
      <c r="S597" s="267"/>
      <c r="T597" s="267"/>
      <c r="U597" s="267"/>
      <c r="V597" s="267"/>
      <c r="W597" s="267"/>
      <c r="X597" s="267"/>
      <c r="Y597" s="267"/>
      <c r="Z597" s="267"/>
      <c r="AA597" s="267"/>
      <c r="AB597" s="267"/>
      <c r="AC597" s="272"/>
    </row>
    <row r="598" spans="1:29" hidden="1">
      <c r="A598" s="267"/>
      <c r="B598" s="277"/>
      <c r="C598" s="267"/>
      <c r="D598" s="267"/>
      <c r="E598" s="267"/>
      <c r="F598" s="267"/>
      <c r="G598" s="267"/>
      <c r="H598" s="267"/>
      <c r="I598" s="267"/>
      <c r="J598" s="267"/>
      <c r="K598" s="267"/>
      <c r="L598" s="267"/>
      <c r="M598" s="267"/>
      <c r="N598" s="267"/>
      <c r="O598" s="267"/>
      <c r="P598" s="267"/>
      <c r="Q598" s="267"/>
      <c r="R598" s="267"/>
      <c r="S598" s="267"/>
      <c r="T598" s="267"/>
      <c r="U598" s="267"/>
      <c r="V598" s="267"/>
      <c r="W598" s="267"/>
      <c r="X598" s="267"/>
      <c r="Y598" s="267"/>
      <c r="Z598" s="267"/>
      <c r="AA598" s="267"/>
      <c r="AB598" s="267"/>
      <c r="AC598" s="272"/>
    </row>
    <row r="599" spans="1:29" hidden="1">
      <c r="A599" s="267"/>
      <c r="B599" s="277"/>
      <c r="C599" s="267"/>
      <c r="D599" s="267"/>
      <c r="E599" s="267"/>
      <c r="F599" s="267"/>
      <c r="G599" s="267"/>
      <c r="H599" s="267"/>
      <c r="I599" s="267"/>
      <c r="J599" s="267"/>
      <c r="K599" s="267"/>
      <c r="L599" s="267"/>
      <c r="M599" s="267"/>
      <c r="N599" s="267"/>
      <c r="O599" s="267"/>
      <c r="P599" s="267"/>
      <c r="Q599" s="267"/>
      <c r="R599" s="267"/>
      <c r="S599" s="267"/>
      <c r="T599" s="267"/>
      <c r="U599" s="267"/>
      <c r="V599" s="267"/>
      <c r="W599" s="267"/>
      <c r="X599" s="267"/>
      <c r="Y599" s="267"/>
      <c r="Z599" s="267"/>
      <c r="AA599" s="267"/>
      <c r="AB599" s="267"/>
      <c r="AC599" s="272"/>
    </row>
    <row r="600" spans="1:29" hidden="1">
      <c r="A600" s="267"/>
      <c r="B600" s="277"/>
      <c r="C600" s="267"/>
      <c r="D600" s="267"/>
      <c r="E600" s="267"/>
      <c r="F600" s="267"/>
      <c r="G600" s="267"/>
      <c r="H600" s="267"/>
      <c r="I600" s="267"/>
      <c r="J600" s="267"/>
      <c r="K600" s="267"/>
      <c r="L600" s="267"/>
      <c r="M600" s="267"/>
      <c r="N600" s="267"/>
      <c r="O600" s="267"/>
      <c r="P600" s="267"/>
      <c r="Q600" s="267"/>
      <c r="R600" s="267"/>
      <c r="S600" s="267"/>
      <c r="T600" s="267"/>
      <c r="U600" s="267"/>
      <c r="V600" s="267"/>
      <c r="W600" s="267"/>
      <c r="X600" s="267"/>
      <c r="Y600" s="267"/>
      <c r="Z600" s="267"/>
      <c r="AA600" s="267"/>
      <c r="AB600" s="267"/>
      <c r="AC600" s="272"/>
    </row>
    <row r="601" spans="1:29" hidden="1">
      <c r="A601" s="267"/>
      <c r="B601" s="277"/>
      <c r="C601" s="267"/>
      <c r="D601" s="267"/>
      <c r="E601" s="267"/>
      <c r="F601" s="267"/>
      <c r="G601" s="267"/>
      <c r="H601" s="267"/>
      <c r="I601" s="267"/>
      <c r="J601" s="267"/>
      <c r="K601" s="267"/>
      <c r="L601" s="267"/>
      <c r="M601" s="267"/>
      <c r="N601" s="267"/>
      <c r="O601" s="267"/>
      <c r="P601" s="267"/>
      <c r="Q601" s="267"/>
      <c r="R601" s="267"/>
      <c r="S601" s="267"/>
      <c r="T601" s="267"/>
      <c r="U601" s="267"/>
      <c r="V601" s="267"/>
      <c r="W601" s="267"/>
      <c r="X601" s="267"/>
      <c r="Y601" s="267"/>
      <c r="Z601" s="267"/>
      <c r="AA601" s="267"/>
      <c r="AB601" s="267"/>
      <c r="AC601" s="272"/>
    </row>
    <row r="602" spans="1:29" hidden="1">
      <c r="A602" s="267"/>
      <c r="B602" s="277"/>
      <c r="C602" s="267"/>
      <c r="D602" s="267"/>
      <c r="E602" s="267"/>
      <c r="F602" s="267"/>
      <c r="G602" s="267"/>
      <c r="H602" s="267"/>
      <c r="I602" s="267"/>
      <c r="J602" s="267"/>
      <c r="K602" s="267"/>
      <c r="L602" s="267"/>
      <c r="M602" s="267"/>
      <c r="N602" s="267"/>
      <c r="O602" s="267"/>
      <c r="P602" s="267"/>
      <c r="Q602" s="267"/>
      <c r="R602" s="267"/>
      <c r="S602" s="267"/>
      <c r="T602" s="267"/>
      <c r="U602" s="267"/>
      <c r="V602" s="267"/>
      <c r="W602" s="267"/>
      <c r="X602" s="267"/>
      <c r="Y602" s="267"/>
      <c r="Z602" s="267"/>
      <c r="AA602" s="267"/>
      <c r="AB602" s="267"/>
      <c r="AC602" s="272"/>
    </row>
    <row r="603" spans="1:29" hidden="1">
      <c r="AB603" s="3"/>
      <c r="AC603" s="267"/>
    </row>
    <row r="604" spans="1:29" hidden="1">
      <c r="AB604" s="3"/>
      <c r="AC604" s="267"/>
    </row>
    <row r="605" spans="1:29" hidden="1">
      <c r="AB605" s="3"/>
      <c r="AC605" s="267"/>
    </row>
    <row r="606" spans="1:29" hidden="1">
      <c r="AB606" s="3"/>
      <c r="AC606" s="267"/>
    </row>
    <row r="607" spans="1:29" hidden="1">
      <c r="AB607" s="3"/>
      <c r="AC607" s="267"/>
    </row>
    <row r="608" spans="1:29" hidden="1">
      <c r="AB608" s="3"/>
      <c r="AC608" s="267"/>
    </row>
    <row r="609" spans="28:29" hidden="1">
      <c r="AB609" s="3"/>
      <c r="AC609" s="267"/>
    </row>
    <row r="610" spans="28:29" hidden="1">
      <c r="AB610" s="3"/>
      <c r="AC610" s="267"/>
    </row>
    <row r="611" spans="28:29" hidden="1">
      <c r="AB611" s="3"/>
      <c r="AC611" s="267"/>
    </row>
    <row r="612" spans="28:29" hidden="1">
      <c r="AB612" s="3"/>
      <c r="AC612" s="267"/>
    </row>
    <row r="613" spans="28:29" hidden="1">
      <c r="AB613" s="3"/>
      <c r="AC613" s="267"/>
    </row>
    <row r="614" spans="28:29" hidden="1">
      <c r="AB614" s="3"/>
      <c r="AC614" s="267"/>
    </row>
    <row r="615" spans="28:29" hidden="1">
      <c r="AB615" s="3"/>
      <c r="AC615" s="267"/>
    </row>
    <row r="616" spans="28:29" hidden="1">
      <c r="AB616" s="3"/>
      <c r="AC616" s="267"/>
    </row>
    <row r="617" spans="28:29" hidden="1">
      <c r="AB617" s="3"/>
      <c r="AC617" s="267"/>
    </row>
    <row r="618" spans="28:29" hidden="1">
      <c r="AB618" s="3"/>
      <c r="AC618" s="267"/>
    </row>
    <row r="619" spans="28:29" hidden="1">
      <c r="AB619" s="3"/>
      <c r="AC619" s="267"/>
    </row>
    <row r="620" spans="28:29" hidden="1">
      <c r="AB620" s="3"/>
      <c r="AC620" s="267"/>
    </row>
    <row r="621" spans="28:29" hidden="1">
      <c r="AB621" s="3"/>
      <c r="AC621" s="267"/>
    </row>
    <row r="622" spans="28:29" hidden="1">
      <c r="AB622" s="3"/>
      <c r="AC622" s="267"/>
    </row>
    <row r="623" spans="28:29" hidden="1">
      <c r="AB623" s="3"/>
      <c r="AC623" s="267"/>
    </row>
    <row r="624" spans="28:29" hidden="1">
      <c r="AB624" s="3"/>
      <c r="AC624" s="267"/>
    </row>
    <row r="625" spans="28:29" hidden="1">
      <c r="AB625" s="3"/>
      <c r="AC625" s="267"/>
    </row>
    <row r="626" spans="28:29" hidden="1">
      <c r="AB626" s="3"/>
      <c r="AC626" s="267"/>
    </row>
    <row r="627" spans="28:29" hidden="1">
      <c r="AB627" s="3"/>
      <c r="AC627" s="267"/>
    </row>
    <row r="628" spans="28:29" hidden="1">
      <c r="AB628" s="3"/>
      <c r="AC628" s="267"/>
    </row>
    <row r="629" spans="28:29" hidden="1">
      <c r="AB629" s="3"/>
      <c r="AC629" s="267"/>
    </row>
    <row r="630" spans="28:29" hidden="1">
      <c r="AB630" s="3"/>
      <c r="AC630" s="267"/>
    </row>
    <row r="631" spans="28:29" hidden="1">
      <c r="AB631" s="3"/>
      <c r="AC631" s="267"/>
    </row>
    <row r="632" spans="28:29" hidden="1">
      <c r="AB632" s="3"/>
      <c r="AC632" s="267"/>
    </row>
    <row r="633" spans="28:29" hidden="1">
      <c r="AB633" s="3"/>
      <c r="AC633" s="267"/>
    </row>
    <row r="634" spans="28:29" hidden="1">
      <c r="AB634" s="3"/>
      <c r="AC634" s="267"/>
    </row>
    <row r="635" spans="28:29" hidden="1">
      <c r="AB635" s="3"/>
      <c r="AC635" s="267"/>
    </row>
    <row r="636" spans="28:29" hidden="1">
      <c r="AB636" s="3"/>
      <c r="AC636" s="267"/>
    </row>
    <row r="637" spans="28:29" hidden="1">
      <c r="AB637" s="3"/>
      <c r="AC637" s="267"/>
    </row>
    <row r="638" spans="28:29" hidden="1">
      <c r="AB638" s="3"/>
      <c r="AC638" s="267"/>
    </row>
    <row r="639" spans="28:29" hidden="1">
      <c r="AB639" s="3"/>
      <c r="AC639" s="267"/>
    </row>
    <row r="640" spans="28:29" hidden="1">
      <c r="AB640" s="3"/>
      <c r="AC640" s="267"/>
    </row>
    <row r="641" spans="28:29" hidden="1">
      <c r="AB641" s="3"/>
      <c r="AC641" s="267"/>
    </row>
    <row r="642" spans="28:29" hidden="1">
      <c r="AB642" s="3"/>
      <c r="AC642" s="267"/>
    </row>
    <row r="643" spans="28:29" hidden="1">
      <c r="AB643" s="3"/>
      <c r="AC643" s="267"/>
    </row>
    <row r="644" spans="28:29" hidden="1">
      <c r="AB644" s="3"/>
      <c r="AC644" s="267"/>
    </row>
    <row r="645" spans="28:29" hidden="1">
      <c r="AB645" s="3"/>
      <c r="AC645" s="267"/>
    </row>
    <row r="646" spans="28:29" hidden="1">
      <c r="AB646" s="3"/>
      <c r="AC646" s="267"/>
    </row>
    <row r="647" spans="28:29" hidden="1">
      <c r="AB647" s="3"/>
      <c r="AC647" s="267"/>
    </row>
    <row r="648" spans="28:29" hidden="1">
      <c r="AB648" s="3"/>
      <c r="AC648" s="267"/>
    </row>
    <row r="649" spans="28:29" hidden="1">
      <c r="AB649" s="3"/>
      <c r="AC649" s="267"/>
    </row>
    <row r="650" spans="28:29" hidden="1">
      <c r="AB650" s="3"/>
      <c r="AC650" s="267"/>
    </row>
    <row r="651" spans="28:29" hidden="1">
      <c r="AB651" s="3"/>
      <c r="AC651" s="267"/>
    </row>
    <row r="652" spans="28:29" hidden="1">
      <c r="AB652" s="3"/>
      <c r="AC652" s="267"/>
    </row>
    <row r="653" spans="28:29" hidden="1">
      <c r="AB653" s="3"/>
      <c r="AC653" s="267"/>
    </row>
    <row r="654" spans="28:29" hidden="1">
      <c r="AB654" s="3"/>
      <c r="AC654" s="267"/>
    </row>
    <row r="655" spans="28:29" hidden="1">
      <c r="AB655" s="3"/>
      <c r="AC655" s="267"/>
    </row>
    <row r="656" spans="28:29" hidden="1">
      <c r="AB656" s="3"/>
      <c r="AC656" s="267"/>
    </row>
    <row r="657" spans="28:29" hidden="1">
      <c r="AB657" s="3"/>
      <c r="AC657" s="267"/>
    </row>
    <row r="658" spans="28:29" hidden="1">
      <c r="AB658" s="3"/>
      <c r="AC658" s="267"/>
    </row>
    <row r="659" spans="28:29" hidden="1">
      <c r="AB659" s="3"/>
      <c r="AC659" s="267"/>
    </row>
    <row r="660" spans="28:29" hidden="1">
      <c r="AB660" s="3"/>
      <c r="AC660" s="267"/>
    </row>
    <row r="661" spans="28:29" hidden="1">
      <c r="AB661" s="3"/>
      <c r="AC661" s="267"/>
    </row>
    <row r="662" spans="28:29" hidden="1">
      <c r="AB662" s="3"/>
      <c r="AC662" s="267"/>
    </row>
    <row r="663" spans="28:29" hidden="1">
      <c r="AB663" s="3"/>
      <c r="AC663" s="267"/>
    </row>
    <row r="664" spans="28:29" hidden="1">
      <c r="AB664" s="3"/>
      <c r="AC664" s="267"/>
    </row>
    <row r="665" spans="28:29" hidden="1">
      <c r="AB665" s="3"/>
      <c r="AC665" s="267"/>
    </row>
    <row r="666" spans="28:29" hidden="1">
      <c r="AB666" s="3"/>
      <c r="AC666" s="267"/>
    </row>
    <row r="667" spans="28:29" hidden="1">
      <c r="AB667" s="3"/>
      <c r="AC667" s="267"/>
    </row>
    <row r="668" spans="28:29" hidden="1">
      <c r="AB668" s="3"/>
      <c r="AC668" s="267"/>
    </row>
    <row r="669" spans="28:29" hidden="1">
      <c r="AB669" s="3"/>
      <c r="AC669" s="267"/>
    </row>
    <row r="670" spans="28:29" hidden="1">
      <c r="AB670" s="3"/>
      <c r="AC670" s="267"/>
    </row>
    <row r="671" spans="28:29" hidden="1">
      <c r="AB671" s="3"/>
      <c r="AC671" s="267"/>
    </row>
    <row r="672" spans="28:29" hidden="1">
      <c r="AB672" s="3"/>
      <c r="AC672" s="267"/>
    </row>
    <row r="673" spans="28:29" hidden="1">
      <c r="AB673" s="3"/>
      <c r="AC673" s="267"/>
    </row>
    <row r="674" spans="28:29" hidden="1">
      <c r="AB674" s="3"/>
      <c r="AC674" s="267"/>
    </row>
    <row r="675" spans="28:29" hidden="1">
      <c r="AB675" s="3"/>
      <c r="AC675" s="267"/>
    </row>
    <row r="676" spans="28:29" hidden="1">
      <c r="AB676" s="3"/>
      <c r="AC676" s="267"/>
    </row>
    <row r="677" spans="28:29" hidden="1">
      <c r="AB677" s="3"/>
      <c r="AC677" s="267"/>
    </row>
    <row r="678" spans="28:29" hidden="1">
      <c r="AB678" s="3"/>
      <c r="AC678" s="267"/>
    </row>
    <row r="679" spans="28:29" hidden="1">
      <c r="AB679" s="3"/>
      <c r="AC679" s="267"/>
    </row>
    <row r="680" spans="28:29" hidden="1">
      <c r="AB680" s="3"/>
      <c r="AC680" s="267"/>
    </row>
    <row r="681" spans="28:29" hidden="1">
      <c r="AB681" s="3"/>
      <c r="AC681" s="267"/>
    </row>
    <row r="682" spans="28:29" hidden="1">
      <c r="AB682" s="3"/>
      <c r="AC682" s="267"/>
    </row>
    <row r="683" spans="28:29" hidden="1">
      <c r="AB683" s="3"/>
      <c r="AC683" s="267"/>
    </row>
    <row r="684" spans="28:29" hidden="1">
      <c r="AB684" s="3"/>
      <c r="AC684" s="267"/>
    </row>
    <row r="685" spans="28:29" hidden="1">
      <c r="AB685" s="3"/>
      <c r="AC685" s="267"/>
    </row>
    <row r="686" spans="28:29" hidden="1">
      <c r="AB686" s="3"/>
      <c r="AC686" s="267"/>
    </row>
    <row r="687" spans="28:29" hidden="1">
      <c r="AB687" s="3"/>
      <c r="AC687" s="267"/>
    </row>
    <row r="688" spans="28:29" hidden="1">
      <c r="AB688" s="3"/>
      <c r="AC688" s="267"/>
    </row>
    <row r="689" spans="28:29" hidden="1">
      <c r="AB689" s="3"/>
      <c r="AC689" s="267"/>
    </row>
    <row r="690" spans="28:29" hidden="1">
      <c r="AB690" s="3"/>
      <c r="AC690" s="267"/>
    </row>
    <row r="691" spans="28:29" hidden="1">
      <c r="AB691" s="3"/>
      <c r="AC691" s="267"/>
    </row>
    <row r="692" spans="28:29" hidden="1">
      <c r="AB692" s="3"/>
      <c r="AC692" s="267"/>
    </row>
    <row r="693" spans="28:29" hidden="1">
      <c r="AB693" s="3"/>
      <c r="AC693" s="267"/>
    </row>
    <row r="694" spans="28:29" hidden="1">
      <c r="AB694" s="3"/>
      <c r="AC694" s="267"/>
    </row>
    <row r="695" spans="28:29" hidden="1">
      <c r="AB695" s="3"/>
      <c r="AC695" s="267"/>
    </row>
    <row r="696" spans="28:29" hidden="1">
      <c r="AB696" s="3"/>
      <c r="AC696" s="267"/>
    </row>
    <row r="697" spans="28:29" hidden="1">
      <c r="AB697" s="3"/>
      <c r="AC697" s="267"/>
    </row>
    <row r="698" spans="28:29" hidden="1">
      <c r="AB698" s="3"/>
      <c r="AC698" s="267"/>
    </row>
    <row r="699" spans="28:29" hidden="1">
      <c r="AB699" s="3"/>
      <c r="AC699" s="267"/>
    </row>
    <row r="700" spans="28:29" hidden="1">
      <c r="AB700" s="3"/>
      <c r="AC700" s="267"/>
    </row>
    <row r="701" spans="28:29" hidden="1">
      <c r="AB701" s="3"/>
      <c r="AC701" s="267"/>
    </row>
    <row r="702" spans="28:29" hidden="1">
      <c r="AB702" s="3"/>
      <c r="AC702" s="267"/>
    </row>
    <row r="703" spans="28:29" hidden="1">
      <c r="AB703" s="3"/>
      <c r="AC703" s="267"/>
    </row>
    <row r="704" spans="28:29" hidden="1">
      <c r="AB704" s="3"/>
      <c r="AC704" s="267"/>
    </row>
    <row r="705" spans="1:29" hidden="1">
      <c r="AB705" s="3"/>
      <c r="AC705" s="267"/>
    </row>
    <row r="706" spans="1:29" hidden="1">
      <c r="AB706" s="3"/>
      <c r="AC706" s="267"/>
    </row>
    <row r="707" spans="1:29" hidden="1">
      <c r="AB707" s="3"/>
      <c r="AC707" s="267"/>
    </row>
    <row r="708" spans="1:29" hidden="1">
      <c r="D708" s="873">
        <v>1</v>
      </c>
      <c r="J708" s="873">
        <v>2</v>
      </c>
      <c r="N708" s="873">
        <v>3</v>
      </c>
      <c r="T708" s="873">
        <v>4</v>
      </c>
      <c r="X708" s="873">
        <v>5</v>
      </c>
      <c r="AA708" s="873">
        <v>6</v>
      </c>
      <c r="AB708" s="3"/>
      <c r="AC708" s="267"/>
    </row>
    <row r="709" spans="1:29" hidden="1">
      <c r="D709" s="874"/>
      <c r="J709" s="874"/>
      <c r="N709" s="874"/>
      <c r="T709" s="874"/>
      <c r="X709" s="875"/>
      <c r="AA709" s="875"/>
      <c r="AB709" s="3"/>
      <c r="AC709" s="267"/>
    </row>
    <row r="710" spans="1:29" ht="150" hidden="1" customHeight="1">
      <c r="B710" s="876">
        <v>1</v>
      </c>
      <c r="C710" s="876"/>
      <c r="D710" s="278" t="s">
        <v>63</v>
      </c>
      <c r="E710" s="194"/>
      <c r="F710" s="194"/>
      <c r="G710" s="194"/>
      <c r="H710" s="877">
        <v>13</v>
      </c>
      <c r="I710" s="877"/>
      <c r="J710" s="282" t="s">
        <v>151</v>
      </c>
      <c r="K710" s="194"/>
      <c r="L710" s="878">
        <v>22</v>
      </c>
      <c r="M710" s="878"/>
      <c r="N710" s="297" t="s">
        <v>236</v>
      </c>
      <c r="O710" s="194"/>
      <c r="P710" s="194"/>
      <c r="Q710" s="194"/>
      <c r="R710" s="879">
        <v>32</v>
      </c>
      <c r="S710" s="879"/>
      <c r="T710" s="226" t="s">
        <v>312</v>
      </c>
      <c r="U710" s="194"/>
      <c r="V710" s="194"/>
      <c r="W710" s="195">
        <v>43</v>
      </c>
      <c r="X710" s="233" t="s">
        <v>375</v>
      </c>
      <c r="Y710" s="194"/>
      <c r="Z710" s="196">
        <v>50</v>
      </c>
      <c r="AA710" s="239" t="s">
        <v>448</v>
      </c>
      <c r="AB710" s="3"/>
      <c r="AC710" s="267"/>
    </row>
    <row r="711" spans="1:29" ht="150" hidden="1" customHeight="1">
      <c r="B711" s="876">
        <v>2</v>
      </c>
      <c r="C711" s="876"/>
      <c r="D711" s="249" t="s">
        <v>64</v>
      </c>
      <c r="E711" s="194"/>
      <c r="F711" s="194"/>
      <c r="G711" s="194"/>
      <c r="H711" s="877">
        <v>14</v>
      </c>
      <c r="I711" s="877"/>
      <c r="J711" s="283" t="s">
        <v>152</v>
      </c>
      <c r="K711" s="194"/>
      <c r="L711" s="878">
        <v>23</v>
      </c>
      <c r="M711" s="878"/>
      <c r="N711" s="219" t="s">
        <v>238</v>
      </c>
      <c r="O711" s="194"/>
      <c r="P711" s="194"/>
      <c r="Q711" s="194"/>
      <c r="R711" s="879">
        <v>33</v>
      </c>
      <c r="S711" s="879"/>
      <c r="T711" s="225" t="s">
        <v>317</v>
      </c>
      <c r="U711" s="194"/>
      <c r="V711" s="194"/>
      <c r="W711" s="195">
        <v>44</v>
      </c>
      <c r="X711" s="233" t="s">
        <v>369</v>
      </c>
      <c r="Y711" s="194"/>
      <c r="Z711" s="196">
        <v>51</v>
      </c>
      <c r="AA711" s="239" t="s">
        <v>450</v>
      </c>
      <c r="AB711" s="3"/>
      <c r="AC711" s="267"/>
    </row>
    <row r="712" spans="1:29" ht="150" hidden="1" customHeight="1">
      <c r="B712" s="876">
        <v>3</v>
      </c>
      <c r="C712" s="876"/>
      <c r="D712" s="250" t="s">
        <v>62</v>
      </c>
      <c r="E712" s="194"/>
      <c r="F712" s="194"/>
      <c r="G712" s="194"/>
      <c r="H712" s="877">
        <v>15</v>
      </c>
      <c r="I712" s="877"/>
      <c r="J712" s="282" t="s">
        <v>155</v>
      </c>
      <c r="K712" s="194"/>
      <c r="L712" s="878">
        <v>24</v>
      </c>
      <c r="M712" s="878"/>
      <c r="N712" s="219" t="s">
        <v>241</v>
      </c>
      <c r="O712" s="194"/>
      <c r="P712" s="194"/>
      <c r="Q712" s="194"/>
      <c r="R712" s="879">
        <v>34</v>
      </c>
      <c r="S712" s="879"/>
      <c r="T712" s="226" t="s">
        <v>315</v>
      </c>
      <c r="U712" s="194"/>
      <c r="V712" s="194"/>
      <c r="W712" s="195">
        <v>45</v>
      </c>
      <c r="X712" s="233" t="s">
        <v>377</v>
      </c>
      <c r="Y712" s="194"/>
      <c r="Z712" s="196">
        <v>52</v>
      </c>
      <c r="AA712" s="239" t="s">
        <v>458</v>
      </c>
      <c r="AB712" s="3"/>
      <c r="AC712" s="267"/>
    </row>
    <row r="713" spans="1:29" ht="150" hidden="1" customHeight="1">
      <c r="B713" s="876">
        <v>4</v>
      </c>
      <c r="C713" s="876"/>
      <c r="D713" s="250" t="s">
        <v>70</v>
      </c>
      <c r="E713" s="194"/>
      <c r="F713" s="194"/>
      <c r="G713" s="194"/>
      <c r="H713" s="877">
        <v>16</v>
      </c>
      <c r="I713" s="877"/>
      <c r="J713" s="284" t="s">
        <v>167</v>
      </c>
      <c r="K713" s="194"/>
      <c r="L713" s="878">
        <v>25</v>
      </c>
      <c r="M713" s="878"/>
      <c r="N713" s="219" t="s">
        <v>253</v>
      </c>
      <c r="O713" s="194"/>
      <c r="P713" s="194"/>
      <c r="Q713" s="194"/>
      <c r="R713" s="879">
        <v>35</v>
      </c>
      <c r="S713" s="879"/>
      <c r="T713" s="226" t="s">
        <v>323</v>
      </c>
      <c r="U713" s="194"/>
      <c r="V713" s="194"/>
      <c r="W713" s="195">
        <v>46</v>
      </c>
      <c r="X713" s="233" t="s">
        <v>389</v>
      </c>
      <c r="Y713" s="194"/>
      <c r="Z713" s="196">
        <v>53</v>
      </c>
      <c r="AA713" s="239" t="s">
        <v>472</v>
      </c>
      <c r="AB713" s="3"/>
      <c r="AC713" s="267"/>
    </row>
    <row r="714" spans="1:29" ht="150" hidden="1" customHeight="1">
      <c r="B714" s="876">
        <v>5</v>
      </c>
      <c r="C714" s="876"/>
      <c r="D714" s="249" t="s">
        <v>71</v>
      </c>
      <c r="E714" s="194"/>
      <c r="F714" s="194"/>
      <c r="G714" s="194"/>
      <c r="H714" s="877">
        <v>17</v>
      </c>
      <c r="I714" s="877"/>
      <c r="J714" s="284" t="s">
        <v>179</v>
      </c>
      <c r="K714" s="194"/>
      <c r="L714" s="878">
        <v>26</v>
      </c>
      <c r="M714" s="878"/>
      <c r="N714" s="222" t="s">
        <v>256</v>
      </c>
      <c r="O714" s="194"/>
      <c r="P714" s="194"/>
      <c r="Q714" s="194"/>
      <c r="R714" s="879">
        <v>36</v>
      </c>
      <c r="S714" s="879"/>
      <c r="T714" s="226" t="s">
        <v>328</v>
      </c>
      <c r="U714" s="194"/>
      <c r="V714" s="194"/>
      <c r="W714" s="195">
        <v>47</v>
      </c>
      <c r="X714" s="233" t="s">
        <v>391</v>
      </c>
      <c r="Y714" s="194"/>
      <c r="Z714" s="196">
        <v>54</v>
      </c>
      <c r="AA714" s="239" t="s">
        <v>475</v>
      </c>
      <c r="AB714" s="3"/>
      <c r="AC714" s="267"/>
    </row>
    <row r="715" spans="1:29" ht="150" hidden="1" customHeight="1">
      <c r="B715" s="876">
        <v>6</v>
      </c>
      <c r="C715" s="876"/>
      <c r="D715" s="250" t="s">
        <v>73</v>
      </c>
      <c r="E715" s="194"/>
      <c r="F715" s="194"/>
      <c r="G715" s="194"/>
      <c r="H715" s="877">
        <v>18</v>
      </c>
      <c r="I715" s="877"/>
      <c r="J715" s="286" t="s">
        <v>181</v>
      </c>
      <c r="K715" s="194"/>
      <c r="L715" s="878">
        <v>27</v>
      </c>
      <c r="M715" s="878"/>
      <c r="N715" s="219" t="s">
        <v>258</v>
      </c>
      <c r="O715" s="194"/>
      <c r="P715" s="194"/>
      <c r="Q715" s="194"/>
      <c r="R715" s="879">
        <v>37</v>
      </c>
      <c r="S715" s="879"/>
      <c r="T715" s="226" t="s">
        <v>340</v>
      </c>
      <c r="U715" s="194"/>
      <c r="V715" s="194"/>
      <c r="W715" s="195">
        <v>48</v>
      </c>
      <c r="X715" s="233" t="s">
        <v>395</v>
      </c>
      <c r="Y715" s="194"/>
      <c r="Z715" s="196">
        <v>55</v>
      </c>
      <c r="AA715" s="239" t="s">
        <v>484</v>
      </c>
      <c r="AB715" s="3"/>
      <c r="AC715" s="267"/>
    </row>
    <row r="716" spans="1:29" ht="150" hidden="1" customHeight="1">
      <c r="B716" s="876">
        <v>7</v>
      </c>
      <c r="C716" s="876"/>
      <c r="D716" s="250" t="s">
        <v>72</v>
      </c>
      <c r="E716" s="194"/>
      <c r="F716" s="194"/>
      <c r="G716" s="194"/>
      <c r="H716" s="877">
        <v>19</v>
      </c>
      <c r="I716" s="877"/>
      <c r="J716" s="286" t="s">
        <v>182</v>
      </c>
      <c r="K716" s="194"/>
      <c r="L716" s="878">
        <v>28</v>
      </c>
      <c r="M716" s="878"/>
      <c r="N716" s="219" t="s">
        <v>273</v>
      </c>
      <c r="O716" s="194"/>
      <c r="P716" s="194"/>
      <c r="Q716" s="194"/>
      <c r="R716" s="879">
        <v>38</v>
      </c>
      <c r="S716" s="879"/>
      <c r="T716" s="226" t="s">
        <v>348</v>
      </c>
      <c r="U716" s="194"/>
      <c r="V716" s="194"/>
      <c r="W716" s="195">
        <v>49</v>
      </c>
      <c r="X716" s="233" t="s">
        <v>393</v>
      </c>
      <c r="Y716" s="194"/>
      <c r="Z716" s="311"/>
      <c r="AA716" s="312"/>
      <c r="AB716" s="3"/>
      <c r="AC716" s="267"/>
    </row>
    <row r="717" spans="1:29" ht="150" hidden="1" customHeight="1">
      <c r="A717" s="3"/>
      <c r="B717" s="876">
        <v>8</v>
      </c>
      <c r="C717" s="876"/>
      <c r="D717" s="249" t="s">
        <v>75</v>
      </c>
      <c r="E717" s="194"/>
      <c r="F717" s="194"/>
      <c r="G717" s="194"/>
      <c r="H717" s="877">
        <v>20</v>
      </c>
      <c r="I717" s="877"/>
      <c r="J717" s="287" t="s">
        <v>186</v>
      </c>
      <c r="K717" s="194"/>
      <c r="L717" s="878">
        <v>29</v>
      </c>
      <c r="M717" s="878"/>
      <c r="N717" s="219" t="s">
        <v>274</v>
      </c>
      <c r="O717" s="194"/>
      <c r="P717" s="194"/>
      <c r="Q717" s="194"/>
      <c r="R717" s="879">
        <v>39</v>
      </c>
      <c r="S717" s="879"/>
      <c r="T717" s="226" t="s">
        <v>352</v>
      </c>
      <c r="U717" s="194"/>
      <c r="V717" s="194"/>
      <c r="W717" s="311"/>
      <c r="X717" s="312"/>
      <c r="Y717" s="194"/>
      <c r="Z717" s="311"/>
      <c r="AA717" s="312"/>
      <c r="AB717" s="3"/>
      <c r="AC717" s="267"/>
    </row>
    <row r="718" spans="1:29" ht="150" hidden="1" customHeight="1">
      <c r="A718" s="3"/>
      <c r="B718" s="876">
        <v>9</v>
      </c>
      <c r="C718" s="876"/>
      <c r="D718" s="250" t="s">
        <v>77</v>
      </c>
      <c r="E718" s="194"/>
      <c r="F718" s="194"/>
      <c r="G718" s="194"/>
      <c r="H718" s="877">
        <v>21</v>
      </c>
      <c r="I718" s="877"/>
      <c r="J718" s="288" t="s">
        <v>574</v>
      </c>
      <c r="K718" s="194"/>
      <c r="L718" s="878">
        <v>30</v>
      </c>
      <c r="M718" s="878"/>
      <c r="N718" s="219" t="s">
        <v>277</v>
      </c>
      <c r="O718" s="194"/>
      <c r="P718" s="194"/>
      <c r="Q718" s="194"/>
      <c r="R718" s="879">
        <v>40</v>
      </c>
      <c r="S718" s="879"/>
      <c r="T718" s="226" t="s">
        <v>354</v>
      </c>
      <c r="U718" s="194"/>
      <c r="V718" s="194"/>
      <c r="W718" s="311"/>
      <c r="X718" s="312"/>
      <c r="Y718" s="194"/>
      <c r="Z718" s="311"/>
      <c r="AA718" s="312"/>
      <c r="AB718" s="3"/>
      <c r="AC718" s="267"/>
    </row>
    <row r="719" spans="1:29" ht="150" hidden="1" customHeight="1">
      <c r="A719" s="3"/>
      <c r="B719" s="876">
        <v>10</v>
      </c>
      <c r="C719" s="876"/>
      <c r="D719" s="250" t="s">
        <v>78</v>
      </c>
      <c r="E719" s="194"/>
      <c r="F719" s="194"/>
      <c r="G719" s="194"/>
      <c r="H719" s="881"/>
      <c r="I719" s="881"/>
      <c r="J719" s="323"/>
      <c r="K719" s="194"/>
      <c r="L719" s="878">
        <v>31</v>
      </c>
      <c r="M719" s="878"/>
      <c r="N719" s="300" t="s">
        <v>278</v>
      </c>
      <c r="O719" s="194"/>
      <c r="P719" s="194"/>
      <c r="Q719" s="194"/>
      <c r="R719" s="879">
        <v>41</v>
      </c>
      <c r="S719" s="879"/>
      <c r="T719" s="226" t="s">
        <v>355</v>
      </c>
      <c r="U719" s="194"/>
      <c r="V719" s="194"/>
      <c r="W719" s="311"/>
      <c r="X719" s="313"/>
      <c r="Y719" s="194"/>
      <c r="Z719" s="238"/>
      <c r="AA719" s="313"/>
      <c r="AB719" s="3"/>
      <c r="AC719" s="267"/>
    </row>
    <row r="720" spans="1:29" ht="150" hidden="1" customHeight="1">
      <c r="A720" s="3"/>
      <c r="B720" s="876">
        <v>11</v>
      </c>
      <c r="C720" s="876"/>
      <c r="D720" s="250" t="s">
        <v>79</v>
      </c>
      <c r="H720" s="881"/>
      <c r="I720" s="881"/>
      <c r="J720" s="323"/>
      <c r="L720" s="878"/>
      <c r="M720" s="878"/>
      <c r="N720" s="223"/>
      <c r="R720" s="879">
        <v>42</v>
      </c>
      <c r="S720" s="879"/>
      <c r="T720" s="226" t="s">
        <v>360</v>
      </c>
      <c r="W720" s="311"/>
      <c r="X720" s="314"/>
      <c r="Z720" s="321"/>
      <c r="AA720" s="322"/>
      <c r="AB720" s="3"/>
      <c r="AC720" s="267"/>
    </row>
    <row r="721" spans="1:29" ht="150" hidden="1" customHeight="1">
      <c r="A721" s="3"/>
      <c r="B721" s="876">
        <v>12</v>
      </c>
      <c r="C721" s="876"/>
      <c r="D721" s="250" t="s">
        <v>82</v>
      </c>
      <c r="H721" s="3"/>
      <c r="I721" s="3"/>
      <c r="J721" s="324"/>
      <c r="L721" s="878"/>
      <c r="M721" s="878"/>
      <c r="N721" s="224"/>
      <c r="T721" s="232"/>
      <c r="W721" s="311"/>
      <c r="X721" s="238"/>
      <c r="Z721" s="243"/>
      <c r="AA721" s="3"/>
      <c r="AB721" s="3"/>
    </row>
    <row r="722" spans="1:29" ht="150" hidden="1" customHeight="1">
      <c r="A722" s="3"/>
      <c r="H722" s="3"/>
      <c r="I722" s="3"/>
      <c r="J722" s="324"/>
      <c r="L722" s="242"/>
      <c r="M722" s="242"/>
      <c r="N722" s="224"/>
      <c r="T722" s="232"/>
      <c r="W722" s="254"/>
      <c r="X722" s="254"/>
      <c r="Z722" s="254"/>
      <c r="AA722" s="3"/>
      <c r="AB722" s="3"/>
    </row>
    <row r="723" spans="1:29" hidden="1">
      <c r="A723" s="3"/>
      <c r="T723" s="221"/>
      <c r="X723" s="234"/>
      <c r="AB723" s="3"/>
    </row>
    <row r="724" spans="1:29" hidden="1">
      <c r="A724" s="3"/>
      <c r="T724" s="231"/>
      <c r="AB724" s="3"/>
    </row>
    <row r="725" spans="1:29" hidden="1">
      <c r="A725" s="3"/>
      <c r="AB725" s="3"/>
    </row>
    <row r="726" spans="1:29" hidden="1">
      <c r="A726" s="3"/>
      <c r="C726" s="198"/>
      <c r="D726" s="198"/>
      <c r="E726" s="198"/>
      <c r="F726" s="198"/>
      <c r="G726" s="198"/>
      <c r="H726" s="198"/>
      <c r="I726" s="198"/>
      <c r="J726" s="198"/>
      <c r="K726" s="198"/>
      <c r="L726" s="198"/>
      <c r="M726" s="198"/>
      <c r="N726" s="198"/>
      <c r="O726" s="198"/>
      <c r="P726" s="198"/>
      <c r="Q726" s="198"/>
      <c r="R726" s="198"/>
      <c r="S726" s="198"/>
      <c r="T726" s="198"/>
      <c r="U726" s="198"/>
      <c r="V726" s="198"/>
      <c r="W726" s="198"/>
      <c r="X726" s="198"/>
      <c r="Y726" s="198"/>
      <c r="Z726" s="198"/>
      <c r="AA726" s="198"/>
      <c r="AB726" s="198"/>
      <c r="AC726" s="198"/>
    </row>
    <row r="727" spans="1:29" hidden="1">
      <c r="A727" s="3"/>
      <c r="C727" s="198"/>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8"/>
      <c r="AA727" s="198"/>
      <c r="AB727" s="198"/>
      <c r="AC727" s="198"/>
    </row>
    <row r="728" spans="1:29" hidden="1">
      <c r="A728" s="3"/>
      <c r="C728" s="198"/>
      <c r="D728" s="198"/>
      <c r="E728" s="198"/>
      <c r="F728" s="198"/>
      <c r="G728" s="198"/>
      <c r="H728" s="198"/>
      <c r="I728" s="198"/>
      <c r="J728" s="198"/>
      <c r="K728" s="198"/>
      <c r="L728" s="198"/>
      <c r="M728" s="198"/>
      <c r="N728" s="198"/>
      <c r="O728" s="198"/>
      <c r="P728" s="198"/>
      <c r="Q728" s="198"/>
      <c r="R728" s="198"/>
      <c r="S728" s="198"/>
      <c r="T728" s="198"/>
      <c r="U728" s="198"/>
      <c r="V728" s="198"/>
      <c r="W728" s="198"/>
      <c r="X728" s="198"/>
      <c r="Y728" s="198"/>
      <c r="Z728" s="198"/>
      <c r="AA728" s="198"/>
      <c r="AB728" s="198"/>
      <c r="AC728" s="198"/>
    </row>
    <row r="729" spans="1:29" hidden="1">
      <c r="A729" s="3"/>
      <c r="C729" s="198"/>
      <c r="D729" s="198"/>
      <c r="E729" s="198"/>
      <c r="F729" s="198"/>
      <c r="G729" s="198"/>
      <c r="H729" s="198"/>
      <c r="I729" s="198"/>
      <c r="J729" s="198"/>
      <c r="K729" s="198"/>
      <c r="L729" s="198"/>
      <c r="M729" s="198"/>
      <c r="N729" s="198"/>
      <c r="O729" s="198"/>
      <c r="P729" s="198"/>
      <c r="Q729" s="198"/>
      <c r="R729" s="198"/>
      <c r="S729" s="198"/>
      <c r="T729" s="198"/>
      <c r="U729" s="198"/>
      <c r="V729" s="198"/>
      <c r="W729" s="198"/>
      <c r="X729" s="198"/>
      <c r="Y729" s="198"/>
      <c r="Z729" s="198"/>
      <c r="AA729" s="198"/>
      <c r="AB729" s="198"/>
      <c r="AC729" s="198"/>
    </row>
    <row r="730" spans="1:29" hidden="1">
      <c r="A730" s="3"/>
      <c r="AB730" s="3"/>
    </row>
    <row r="731" spans="1:29" hidden="1">
      <c r="A731" s="3"/>
      <c r="D731" s="873">
        <v>7</v>
      </c>
      <c r="J731" s="873">
        <v>8</v>
      </c>
      <c r="N731" s="873">
        <v>9</v>
      </c>
      <c r="T731" s="873">
        <v>9</v>
      </c>
      <c r="AA731" s="873">
        <v>10</v>
      </c>
      <c r="AB731" s="3"/>
    </row>
    <row r="732" spans="1:29" ht="14.25" hidden="1" customHeight="1">
      <c r="A732" s="3"/>
      <c r="D732" s="874"/>
      <c r="J732" s="874"/>
      <c r="N732" s="874"/>
      <c r="T732" s="874"/>
      <c r="AA732" s="874"/>
      <c r="AB732" s="3"/>
    </row>
    <row r="733" spans="1:29" ht="150" hidden="1" customHeight="1">
      <c r="A733" s="3"/>
      <c r="B733" s="876">
        <v>56</v>
      </c>
      <c r="C733" s="876"/>
      <c r="D733" s="250" t="s">
        <v>602</v>
      </c>
      <c r="E733" s="194"/>
      <c r="F733" s="194"/>
      <c r="G733" s="194"/>
      <c r="H733" s="877">
        <v>81</v>
      </c>
      <c r="I733" s="877"/>
      <c r="J733" s="253">
        <v>2</v>
      </c>
      <c r="K733" s="194"/>
      <c r="L733" s="880"/>
      <c r="M733" s="880"/>
      <c r="N733" s="254"/>
      <c r="O733" s="194"/>
      <c r="P733" s="194"/>
      <c r="Q733" s="194"/>
      <c r="R733" s="879">
        <v>91</v>
      </c>
      <c r="S733" s="879"/>
      <c r="T733" s="255">
        <v>2</v>
      </c>
      <c r="Y733" s="878">
        <v>101</v>
      </c>
      <c r="Z733" s="878"/>
      <c r="AA733" s="256">
        <v>2</v>
      </c>
      <c r="AB733" s="3"/>
    </row>
    <row r="734" spans="1:29" ht="150" hidden="1" customHeight="1">
      <c r="A734" s="3"/>
      <c r="B734" s="876">
        <v>57</v>
      </c>
      <c r="C734" s="876"/>
      <c r="D734" s="250" t="s">
        <v>534</v>
      </c>
      <c r="E734" s="194"/>
      <c r="F734" s="194"/>
      <c r="G734" s="194"/>
      <c r="H734" s="877">
        <v>82</v>
      </c>
      <c r="I734" s="877"/>
      <c r="J734" s="253">
        <v>3456545</v>
      </c>
      <c r="K734" s="194"/>
      <c r="L734" s="880"/>
      <c r="M734" s="880"/>
      <c r="N734" s="254"/>
      <c r="O734" s="194"/>
      <c r="P734" s="194"/>
      <c r="Q734" s="194"/>
      <c r="R734" s="879">
        <v>92</v>
      </c>
      <c r="S734" s="879"/>
      <c r="T734" s="255"/>
      <c r="Y734" s="878">
        <v>102</v>
      </c>
      <c r="Z734" s="878"/>
      <c r="AA734" s="256"/>
      <c r="AB734" s="3"/>
    </row>
    <row r="735" spans="1:29" ht="150" hidden="1" customHeight="1">
      <c r="A735" s="3"/>
      <c r="B735" s="876">
        <v>58</v>
      </c>
      <c r="C735" s="876"/>
      <c r="D735" s="250" t="s">
        <v>527</v>
      </c>
      <c r="E735" s="194"/>
      <c r="F735" s="194"/>
      <c r="G735" s="194"/>
      <c r="H735" s="877">
        <v>83</v>
      </c>
      <c r="I735" s="877"/>
      <c r="J735" s="253"/>
      <c r="K735" s="194"/>
      <c r="L735" s="880"/>
      <c r="M735" s="880"/>
      <c r="N735" s="254"/>
      <c r="O735" s="194"/>
      <c r="P735" s="194"/>
      <c r="Q735" s="194"/>
      <c r="R735" s="879">
        <v>93</v>
      </c>
      <c r="S735" s="879"/>
      <c r="T735" s="255"/>
      <c r="Y735" s="878">
        <v>103</v>
      </c>
      <c r="Z735" s="878"/>
      <c r="AA735" s="256"/>
      <c r="AB735" s="3"/>
    </row>
    <row r="736" spans="1:29" ht="150" hidden="1" customHeight="1">
      <c r="A736" s="3"/>
      <c r="B736" s="876"/>
      <c r="C736" s="876"/>
      <c r="D736" s="251"/>
      <c r="E736" s="194"/>
      <c r="F736" s="194"/>
      <c r="G736" s="194"/>
      <c r="H736" s="877">
        <v>84</v>
      </c>
      <c r="I736" s="877"/>
      <c r="J736" s="253"/>
      <c r="K736" s="194"/>
      <c r="L736" s="880"/>
      <c r="M736" s="880"/>
      <c r="N736" s="254"/>
      <c r="O736" s="194"/>
      <c r="P736" s="194"/>
      <c r="Q736" s="194"/>
      <c r="R736" s="879">
        <v>94</v>
      </c>
      <c r="S736" s="879"/>
      <c r="T736" s="255"/>
      <c r="Y736" s="878">
        <v>104</v>
      </c>
      <c r="Z736" s="878"/>
      <c r="AA736" s="256"/>
      <c r="AB736" s="3"/>
    </row>
    <row r="737" spans="1:29" ht="150" hidden="1" customHeight="1">
      <c r="A737" s="3"/>
      <c r="B737" s="876"/>
      <c r="C737" s="876"/>
      <c r="D737" s="251"/>
      <c r="E737" s="194"/>
      <c r="F737" s="194"/>
      <c r="G737" s="194"/>
      <c r="H737" s="877">
        <v>85</v>
      </c>
      <c r="I737" s="877"/>
      <c r="J737" s="253"/>
      <c r="K737" s="194"/>
      <c r="L737" s="880"/>
      <c r="M737" s="880"/>
      <c r="N737" s="254"/>
      <c r="O737" s="194"/>
      <c r="P737" s="194"/>
      <c r="Q737" s="194"/>
      <c r="R737" s="879">
        <v>95</v>
      </c>
      <c r="S737" s="879"/>
      <c r="T737" s="255"/>
      <c r="Y737" s="878">
        <v>105</v>
      </c>
      <c r="Z737" s="878"/>
      <c r="AA737" s="256"/>
      <c r="AB737" s="3"/>
    </row>
    <row r="738" spans="1:29" ht="150" hidden="1" customHeight="1">
      <c r="A738" s="3"/>
      <c r="B738" s="876">
        <v>60</v>
      </c>
      <c r="C738" s="876"/>
      <c r="D738" s="251"/>
      <c r="E738" s="194"/>
      <c r="F738" s="194"/>
      <c r="G738" s="194"/>
      <c r="H738" s="877">
        <v>86</v>
      </c>
      <c r="I738" s="877"/>
      <c r="J738" s="253"/>
      <c r="K738" s="194"/>
      <c r="L738" s="880"/>
      <c r="M738" s="880"/>
      <c r="N738" s="254"/>
      <c r="O738" s="194"/>
      <c r="P738" s="194"/>
      <c r="Q738" s="194"/>
      <c r="R738" s="879">
        <v>96</v>
      </c>
      <c r="S738" s="879"/>
      <c r="T738" s="255"/>
      <c r="Y738" s="878">
        <v>106</v>
      </c>
      <c r="Z738" s="878"/>
      <c r="AA738" s="256"/>
      <c r="AB738" s="3"/>
    </row>
    <row r="739" spans="1:29" ht="150" hidden="1" customHeight="1">
      <c r="A739" s="3"/>
      <c r="B739" s="876">
        <v>61</v>
      </c>
      <c r="C739" s="876"/>
      <c r="D739" s="251"/>
      <c r="E739" s="194"/>
      <c r="F739" s="194"/>
      <c r="G739" s="194"/>
      <c r="H739" s="877">
        <v>87</v>
      </c>
      <c r="I739" s="877"/>
      <c r="J739" s="253"/>
      <c r="K739" s="194"/>
      <c r="L739" s="880"/>
      <c r="M739" s="880"/>
      <c r="N739" s="254"/>
      <c r="O739" s="194"/>
      <c r="P739" s="194"/>
      <c r="Q739" s="194"/>
      <c r="R739" s="879">
        <v>97</v>
      </c>
      <c r="S739" s="879"/>
      <c r="T739" s="255"/>
      <c r="Y739" s="878">
        <v>107</v>
      </c>
      <c r="Z739" s="878"/>
      <c r="AA739" s="256"/>
      <c r="AB739" s="3"/>
    </row>
    <row r="740" spans="1:29" ht="150" hidden="1" customHeight="1">
      <c r="A740" s="3"/>
      <c r="B740" s="876">
        <v>62</v>
      </c>
      <c r="C740" s="876"/>
      <c r="D740" s="251">
        <v>124584</v>
      </c>
      <c r="E740" s="194"/>
      <c r="F740" s="194"/>
      <c r="G740" s="194"/>
      <c r="H740" s="877">
        <v>88</v>
      </c>
      <c r="I740" s="877"/>
      <c r="J740" s="253"/>
      <c r="K740" s="194"/>
      <c r="L740" s="880"/>
      <c r="M740" s="880"/>
      <c r="N740" s="254"/>
      <c r="O740" s="194"/>
      <c r="P740" s="194"/>
      <c r="Q740" s="194"/>
      <c r="R740" s="879">
        <v>98</v>
      </c>
      <c r="S740" s="879"/>
      <c r="T740" s="255"/>
      <c r="Y740" s="878">
        <v>108</v>
      </c>
      <c r="Z740" s="878"/>
      <c r="AA740" s="256"/>
      <c r="AB740" s="3"/>
    </row>
    <row r="741" spans="1:29" ht="150" hidden="1" customHeight="1">
      <c r="A741" s="3"/>
      <c r="B741" s="876">
        <v>63</v>
      </c>
      <c r="C741" s="876"/>
      <c r="D741" s="251"/>
      <c r="E741" s="194"/>
      <c r="F741" s="194"/>
      <c r="G741" s="194"/>
      <c r="H741" s="877">
        <v>89</v>
      </c>
      <c r="I741" s="877"/>
      <c r="J741" s="253"/>
      <c r="K741" s="194"/>
      <c r="L741" s="880"/>
      <c r="M741" s="880"/>
      <c r="N741" s="254"/>
      <c r="O741" s="194"/>
      <c r="P741" s="194"/>
      <c r="Q741" s="194"/>
      <c r="R741" s="879">
        <v>99</v>
      </c>
      <c r="S741" s="879"/>
      <c r="T741" s="255"/>
      <c r="Y741" s="878">
        <v>109</v>
      </c>
      <c r="Z741" s="878"/>
      <c r="AA741" s="256"/>
      <c r="AB741" s="3"/>
    </row>
    <row r="742" spans="1:29" ht="150" hidden="1" customHeight="1">
      <c r="A742" s="3"/>
      <c r="B742" s="876">
        <v>64</v>
      </c>
      <c r="C742" s="876"/>
      <c r="D742" s="251"/>
      <c r="E742" s="194"/>
      <c r="F742" s="194"/>
      <c r="G742" s="194"/>
      <c r="H742" s="877">
        <v>90</v>
      </c>
      <c r="I742" s="877"/>
      <c r="J742" s="253"/>
      <c r="K742" s="194"/>
      <c r="L742" s="880"/>
      <c r="M742" s="880"/>
      <c r="N742" s="254"/>
      <c r="O742" s="194"/>
      <c r="P742" s="194"/>
      <c r="Q742" s="194"/>
      <c r="R742" s="879">
        <v>100</v>
      </c>
      <c r="S742" s="879"/>
      <c r="T742" s="255"/>
      <c r="Y742" s="878">
        <v>110</v>
      </c>
      <c r="Z742" s="878"/>
      <c r="AA742" s="256"/>
      <c r="AB742" s="3"/>
    </row>
    <row r="743" spans="1:29" hidden="1">
      <c r="A743" s="135"/>
      <c r="B743" s="136"/>
      <c r="C743" s="135"/>
      <c r="D743" s="32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c r="AA743" s="135"/>
      <c r="AB743" s="135"/>
      <c r="AC743" s="135"/>
    </row>
    <row r="744" spans="1:29" hidden="1">
      <c r="A744" s="135"/>
      <c r="B744" s="136"/>
      <c r="C744" s="135"/>
      <c r="D744" s="32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c r="AA744" s="135"/>
      <c r="AB744" s="135"/>
      <c r="AC744" s="135"/>
    </row>
    <row r="745" spans="1:29" hidden="1">
      <c r="A745" s="135"/>
      <c r="B745" s="136"/>
      <c r="C745" s="135"/>
      <c r="D745" s="32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c r="AA745" s="135"/>
      <c r="AB745" s="135"/>
      <c r="AC745" s="135"/>
    </row>
    <row r="746" spans="1:29" hidden="1">
      <c r="A746" s="3"/>
      <c r="D746" s="883"/>
      <c r="J746" s="873">
        <v>11</v>
      </c>
      <c r="T746" s="873">
        <v>12</v>
      </c>
      <c r="X746" s="873">
        <v>13</v>
      </c>
      <c r="AA746" s="873">
        <v>14</v>
      </c>
      <c r="AB746" s="3"/>
    </row>
    <row r="747" spans="1:29" ht="14.25" hidden="1" customHeight="1">
      <c r="A747" s="3"/>
      <c r="D747" s="883"/>
      <c r="J747" s="874"/>
      <c r="T747" s="874"/>
      <c r="X747" s="874"/>
      <c r="AA747" s="874"/>
      <c r="AB747" s="3"/>
    </row>
    <row r="748" spans="1:29" ht="150" hidden="1" customHeight="1">
      <c r="A748" s="882"/>
      <c r="B748" s="882"/>
      <c r="C748" s="882"/>
      <c r="D748" s="326"/>
      <c r="E748" s="194"/>
      <c r="F748" s="194"/>
      <c r="G748" s="194"/>
      <c r="H748" s="877">
        <v>111</v>
      </c>
      <c r="I748" s="877"/>
      <c r="J748" s="253">
        <v>2</v>
      </c>
      <c r="K748" s="194"/>
      <c r="L748" s="880"/>
      <c r="M748" s="880"/>
      <c r="N748" s="254"/>
      <c r="O748" s="194"/>
      <c r="P748" s="194"/>
      <c r="Q748" s="194"/>
      <c r="R748" s="879">
        <v>121</v>
      </c>
      <c r="S748" s="879"/>
      <c r="T748" s="255">
        <v>2</v>
      </c>
      <c r="V748" s="203"/>
      <c r="W748" s="204">
        <v>131</v>
      </c>
      <c r="X748" s="197"/>
      <c r="Y748" s="878">
        <v>141</v>
      </c>
      <c r="Z748" s="878"/>
      <c r="AA748" s="256">
        <v>2</v>
      </c>
      <c r="AB748" s="3"/>
    </row>
    <row r="749" spans="1:29" ht="150" hidden="1" customHeight="1">
      <c r="A749" s="882"/>
      <c r="B749" s="882"/>
      <c r="C749" s="882"/>
      <c r="D749" s="326"/>
      <c r="E749" s="194"/>
      <c r="F749" s="194"/>
      <c r="G749" s="194"/>
      <c r="H749" s="877">
        <v>112</v>
      </c>
      <c r="I749" s="877"/>
      <c r="J749" s="253">
        <v>3456545</v>
      </c>
      <c r="K749" s="194"/>
      <c r="L749" s="880"/>
      <c r="M749" s="880"/>
      <c r="N749" s="254"/>
      <c r="O749" s="194"/>
      <c r="P749" s="194"/>
      <c r="Q749" s="194"/>
      <c r="R749" s="879">
        <v>122</v>
      </c>
      <c r="S749" s="879"/>
      <c r="T749" s="255"/>
      <c r="V749" s="203"/>
      <c r="W749" s="204">
        <v>132</v>
      </c>
      <c r="X749" s="197">
        <v>521486214</v>
      </c>
      <c r="Y749" s="878">
        <v>142</v>
      </c>
      <c r="Z749" s="878"/>
      <c r="AA749" s="256"/>
      <c r="AB749" s="3"/>
    </row>
    <row r="750" spans="1:29" ht="150" hidden="1" customHeight="1">
      <c r="A750" s="882"/>
      <c r="B750" s="882"/>
      <c r="C750" s="882"/>
      <c r="D750" s="326"/>
      <c r="E750" s="194"/>
      <c r="F750" s="194"/>
      <c r="G750" s="194"/>
      <c r="H750" s="877">
        <v>113</v>
      </c>
      <c r="I750" s="877"/>
      <c r="J750" s="253"/>
      <c r="K750" s="194"/>
      <c r="L750" s="880"/>
      <c r="M750" s="880"/>
      <c r="N750" s="254"/>
      <c r="O750" s="194"/>
      <c r="P750" s="194"/>
      <c r="Q750" s="194"/>
      <c r="R750" s="879">
        <v>123</v>
      </c>
      <c r="S750" s="879"/>
      <c r="T750" s="255"/>
      <c r="V750" s="203"/>
      <c r="W750" s="204">
        <v>133</v>
      </c>
      <c r="X750" s="197"/>
      <c r="Y750" s="878">
        <v>143</v>
      </c>
      <c r="Z750" s="878"/>
      <c r="AA750" s="256"/>
      <c r="AB750" s="3"/>
    </row>
    <row r="751" spans="1:29" ht="150" hidden="1" customHeight="1">
      <c r="A751" s="5"/>
      <c r="B751" s="882"/>
      <c r="C751" s="882"/>
      <c r="D751" s="326"/>
      <c r="E751" s="194"/>
      <c r="F751" s="194"/>
      <c r="G751" s="194"/>
      <c r="H751" s="877">
        <v>114</v>
      </c>
      <c r="I751" s="877"/>
      <c r="J751" s="253"/>
      <c r="K751" s="194"/>
      <c r="L751" s="880"/>
      <c r="M751" s="880"/>
      <c r="N751" s="254"/>
      <c r="O751" s="194"/>
      <c r="P751" s="194"/>
      <c r="Q751" s="194"/>
      <c r="R751" s="879">
        <v>124</v>
      </c>
      <c r="S751" s="879"/>
      <c r="T751" s="255"/>
      <c r="V751" s="203"/>
      <c r="W751" s="204">
        <v>134</v>
      </c>
      <c r="X751" s="197"/>
      <c r="Y751" s="878">
        <v>144</v>
      </c>
      <c r="Z751" s="878"/>
      <c r="AA751" s="256"/>
      <c r="AB751" s="3"/>
    </row>
    <row r="752" spans="1:29" ht="150" hidden="1" customHeight="1">
      <c r="A752" s="5"/>
      <c r="B752" s="882"/>
      <c r="C752" s="882"/>
      <c r="D752" s="326"/>
      <c r="E752" s="194"/>
      <c r="F752" s="194"/>
      <c r="G752" s="194"/>
      <c r="H752" s="877">
        <v>115</v>
      </c>
      <c r="I752" s="877"/>
      <c r="J752" s="253"/>
      <c r="K752" s="194"/>
      <c r="L752" s="880"/>
      <c r="M752" s="880"/>
      <c r="N752" s="254"/>
      <c r="O752" s="194"/>
      <c r="P752" s="194"/>
      <c r="Q752" s="194"/>
      <c r="R752" s="879">
        <v>125</v>
      </c>
      <c r="S752" s="879"/>
      <c r="T752" s="255"/>
      <c r="V752" s="203"/>
      <c r="W752" s="204">
        <v>135</v>
      </c>
      <c r="X752" s="197"/>
      <c r="Y752" s="878">
        <v>145</v>
      </c>
      <c r="Z752" s="878"/>
      <c r="AA752" s="256"/>
      <c r="AB752" s="3"/>
    </row>
    <row r="753" spans="1:28" ht="150" hidden="1" customHeight="1">
      <c r="A753" s="5"/>
      <c r="B753" s="882"/>
      <c r="C753" s="882"/>
      <c r="D753" s="326"/>
      <c r="E753" s="194"/>
      <c r="F753" s="194"/>
      <c r="G753" s="194"/>
      <c r="H753" s="877">
        <v>116</v>
      </c>
      <c r="I753" s="877"/>
      <c r="J753" s="253"/>
      <c r="K753" s="194"/>
      <c r="L753" s="880"/>
      <c r="M753" s="880"/>
      <c r="N753" s="254"/>
      <c r="O753" s="194"/>
      <c r="P753" s="194"/>
      <c r="Q753" s="194"/>
      <c r="R753" s="879">
        <v>126</v>
      </c>
      <c r="S753" s="879"/>
      <c r="T753" s="255"/>
      <c r="V753" s="203"/>
      <c r="W753" s="204">
        <v>136</v>
      </c>
      <c r="X753" s="197"/>
      <c r="Y753" s="878">
        <v>146</v>
      </c>
      <c r="Z753" s="878"/>
      <c r="AA753" s="256"/>
      <c r="AB753" s="3"/>
    </row>
    <row r="754" spans="1:28" ht="150" hidden="1" customHeight="1">
      <c r="A754" s="884">
        <v>77</v>
      </c>
      <c r="B754" s="884"/>
      <c r="C754" s="885"/>
      <c r="D754" s="326"/>
      <c r="E754" s="194"/>
      <c r="F754" s="194"/>
      <c r="G754" s="194"/>
      <c r="H754" s="877">
        <v>117</v>
      </c>
      <c r="I754" s="877"/>
      <c r="J754" s="253"/>
      <c r="K754" s="194"/>
      <c r="L754" s="880"/>
      <c r="M754" s="880"/>
      <c r="N754" s="254"/>
      <c r="O754" s="194"/>
      <c r="P754" s="194"/>
      <c r="Q754" s="194"/>
      <c r="R754" s="879">
        <v>127</v>
      </c>
      <c r="S754" s="879"/>
      <c r="T754" s="255"/>
      <c r="V754" s="203"/>
      <c r="W754" s="204">
        <v>137</v>
      </c>
      <c r="X754" s="197"/>
      <c r="Y754" s="878">
        <v>147</v>
      </c>
      <c r="Z754" s="878"/>
      <c r="AA754" s="256"/>
      <c r="AB754" s="3"/>
    </row>
    <row r="755" spans="1:28" ht="150" hidden="1" customHeight="1">
      <c r="A755" s="876">
        <v>78</v>
      </c>
      <c r="B755" s="876"/>
      <c r="C755" s="886"/>
      <c r="D755" s="326"/>
      <c r="E755" s="194"/>
      <c r="F755" s="194"/>
      <c r="G755" s="194"/>
      <c r="H755" s="877">
        <v>118</v>
      </c>
      <c r="I755" s="877"/>
      <c r="J755" s="253"/>
      <c r="K755" s="194"/>
      <c r="L755" s="880"/>
      <c r="M755" s="880"/>
      <c r="N755" s="254"/>
      <c r="O755" s="194"/>
      <c r="P755" s="194"/>
      <c r="Q755" s="194"/>
      <c r="R755" s="879">
        <v>128</v>
      </c>
      <c r="S755" s="879"/>
      <c r="T755" s="255"/>
      <c r="V755" s="203"/>
      <c r="W755" s="204">
        <v>138</v>
      </c>
      <c r="X755" s="197"/>
      <c r="Y755" s="878">
        <v>148</v>
      </c>
      <c r="Z755" s="878"/>
      <c r="AA755" s="256"/>
      <c r="AB755" s="3"/>
    </row>
    <row r="756" spans="1:28" ht="150" hidden="1" customHeight="1">
      <c r="A756" s="876">
        <v>79</v>
      </c>
      <c r="B756" s="876"/>
      <c r="C756" s="886"/>
      <c r="D756" s="254"/>
      <c r="E756" s="194"/>
      <c r="F756" s="194"/>
      <c r="G756" s="194"/>
      <c r="H756" s="877">
        <v>119</v>
      </c>
      <c r="I756" s="877"/>
      <c r="J756" s="253" t="s">
        <v>56</v>
      </c>
      <c r="K756" s="194"/>
      <c r="L756" s="880"/>
      <c r="M756" s="880"/>
      <c r="N756" s="254"/>
      <c r="O756" s="194"/>
      <c r="P756" s="194"/>
      <c r="Q756" s="194"/>
      <c r="R756" s="879">
        <v>129</v>
      </c>
      <c r="S756" s="879"/>
      <c r="T756" s="255"/>
      <c r="W756" s="204">
        <v>139</v>
      </c>
      <c r="X756" s="197"/>
      <c r="Y756" s="878">
        <v>149</v>
      </c>
      <c r="Z756" s="878"/>
      <c r="AA756" s="256"/>
      <c r="AB756" s="3"/>
    </row>
    <row r="757" spans="1:28" ht="150" hidden="1" customHeight="1">
      <c r="A757" s="876">
        <v>80</v>
      </c>
      <c r="B757" s="876"/>
      <c r="C757" s="886"/>
      <c r="D757" s="254"/>
      <c r="E757" s="194"/>
      <c r="F757" s="194"/>
      <c r="G757" s="194"/>
      <c r="H757" s="877">
        <v>120</v>
      </c>
      <c r="I757" s="877"/>
      <c r="J757" s="253"/>
      <c r="K757" s="194"/>
      <c r="L757" s="880"/>
      <c r="M757" s="880"/>
      <c r="N757" s="254"/>
      <c r="O757" s="194"/>
      <c r="P757" s="194"/>
      <c r="Q757" s="194"/>
      <c r="R757" s="879">
        <v>130</v>
      </c>
      <c r="S757" s="879"/>
      <c r="T757" s="255"/>
      <c r="W757" s="204">
        <v>140</v>
      </c>
      <c r="X757" s="197"/>
      <c r="Y757" s="878">
        <v>150</v>
      </c>
      <c r="Z757" s="878"/>
      <c r="AA757" s="256"/>
      <c r="AB757" s="3"/>
    </row>
    <row r="758" spans="1:28" hidden="1">
      <c r="A758" s="3"/>
      <c r="D758" s="5"/>
      <c r="AB758" s="3"/>
    </row>
    <row r="759" spans="1:28" hidden="1">
      <c r="A759" s="3"/>
      <c r="D759" s="5"/>
      <c r="J759" s="873">
        <v>15</v>
      </c>
      <c r="AB759" s="3"/>
    </row>
    <row r="760" spans="1:28" hidden="1">
      <c r="A760" s="3"/>
      <c r="D760" s="5"/>
      <c r="J760" s="874"/>
      <c r="AB760" s="3"/>
    </row>
    <row r="761" spans="1:28" ht="150" hidden="1" customHeight="1">
      <c r="A761" s="3"/>
      <c r="D761" s="5"/>
      <c r="H761" s="877">
        <v>151</v>
      </c>
      <c r="I761" s="877"/>
      <c r="J761" s="253">
        <v>2</v>
      </c>
      <c r="AB761" s="3"/>
    </row>
    <row r="762" spans="1:28" ht="150" hidden="1" customHeight="1">
      <c r="A762" s="3"/>
      <c r="D762" s="5"/>
      <c r="H762" s="877">
        <v>152</v>
      </c>
      <c r="I762" s="877"/>
      <c r="J762" s="253">
        <v>3456545</v>
      </c>
      <c r="AB762" s="3"/>
    </row>
    <row r="763" spans="1:28" ht="150" hidden="1" customHeight="1">
      <c r="A763" s="3"/>
      <c r="D763" s="5"/>
      <c r="H763" s="877">
        <v>153</v>
      </c>
      <c r="I763" s="877"/>
      <c r="J763" s="253"/>
      <c r="AB763" s="3"/>
    </row>
    <row r="764" spans="1:28" ht="150" hidden="1" customHeight="1">
      <c r="A764" s="3"/>
      <c r="D764" s="5"/>
      <c r="H764" s="877">
        <v>154</v>
      </c>
      <c r="I764" s="877"/>
      <c r="J764" s="253"/>
      <c r="AB764" s="3"/>
    </row>
    <row r="765" spans="1:28" ht="150" hidden="1" customHeight="1">
      <c r="A765" s="3"/>
      <c r="D765" s="5"/>
      <c r="H765" s="877">
        <v>155</v>
      </c>
      <c r="I765" s="877"/>
      <c r="J765" s="253"/>
      <c r="AB765" s="3"/>
    </row>
    <row r="766" spans="1:28" ht="150" hidden="1" customHeight="1">
      <c r="A766" s="3"/>
      <c r="D766" s="5"/>
      <c r="H766" s="877">
        <v>156</v>
      </c>
      <c r="I766" s="877"/>
      <c r="J766" s="253"/>
      <c r="AB766" s="3"/>
    </row>
    <row r="767" spans="1:28" ht="150" hidden="1" customHeight="1">
      <c r="A767" s="3"/>
      <c r="D767" s="5"/>
      <c r="H767" s="877">
        <v>157</v>
      </c>
      <c r="I767" s="877"/>
      <c r="J767" s="253"/>
      <c r="AB767" s="3"/>
    </row>
    <row r="768" spans="1:28" ht="150" hidden="1" customHeight="1">
      <c r="A768" s="3"/>
      <c r="D768" s="5"/>
      <c r="H768" s="877">
        <v>158</v>
      </c>
      <c r="I768" s="877"/>
      <c r="J768" s="253"/>
      <c r="AB768" s="3"/>
    </row>
    <row r="769" spans="1:28" ht="150" hidden="1" customHeight="1">
      <c r="A769" s="3"/>
      <c r="D769" s="5"/>
      <c r="H769" s="877">
        <v>159</v>
      </c>
      <c r="I769" s="877"/>
      <c r="J769" s="253"/>
      <c r="AB769" s="3"/>
    </row>
    <row r="770" spans="1:28" ht="150" hidden="1" customHeight="1">
      <c r="A770" s="3"/>
      <c r="D770" s="5"/>
      <c r="H770" s="877">
        <v>160</v>
      </c>
      <c r="I770" s="877"/>
      <c r="J770" s="253"/>
      <c r="AB770" s="3"/>
    </row>
    <row r="771" spans="1:28" hidden="1">
      <c r="A771" s="3"/>
      <c r="D771" s="5"/>
      <c r="AB771" s="3"/>
    </row>
    <row r="772" spans="1:28" hidden="1">
      <c r="A772" s="3"/>
      <c r="D772" s="5"/>
      <c r="AB772" s="3"/>
    </row>
    <row r="773" spans="1:28" hidden="1">
      <c r="A773" s="3"/>
      <c r="D773" s="5"/>
      <c r="AB773" s="3"/>
    </row>
    <row r="774" spans="1:28" hidden="1">
      <c r="A774" s="3"/>
      <c r="D774" s="5"/>
      <c r="AB774" s="3"/>
    </row>
    <row r="775" spans="1:28" hidden="1">
      <c r="A775" s="3"/>
      <c r="D775" s="5"/>
      <c r="AB775" s="3"/>
    </row>
    <row r="776" spans="1:28" hidden="1">
      <c r="A776" s="3"/>
      <c r="D776" s="5"/>
      <c r="AB776" s="3"/>
    </row>
    <row r="777" spans="1:28" hidden="1">
      <c r="A777" s="3"/>
      <c r="D777" s="5"/>
      <c r="AB777" s="3"/>
    </row>
    <row r="778" spans="1:28" hidden="1">
      <c r="A778" s="3"/>
      <c r="AB778" s="3"/>
    </row>
    <row r="779" spans="1:28" hidden="1">
      <c r="A779" s="3"/>
      <c r="AB779" s="3"/>
    </row>
    <row r="780" spans="1:28" hidden="1">
      <c r="A780" s="3"/>
      <c r="AB780" s="3"/>
    </row>
    <row r="781" spans="1:28" hidden="1">
      <c r="A781" s="3"/>
      <c r="AB781" s="3"/>
    </row>
    <row r="782" spans="1:28" hidden="1">
      <c r="A782" s="3"/>
      <c r="AB782" s="3"/>
    </row>
    <row r="783" spans="1:28" hidden="1">
      <c r="A783" s="3"/>
      <c r="AB783" s="3"/>
    </row>
    <row r="784" spans="1:28" hidden="1">
      <c r="A784" s="3"/>
      <c r="AB784" s="3"/>
    </row>
    <row r="785" spans="1:28" hidden="1">
      <c r="A785" s="3"/>
      <c r="AB785" s="3"/>
    </row>
    <row r="786" spans="1:28" hidden="1">
      <c r="A786" s="3"/>
      <c r="AB786" s="3"/>
    </row>
    <row r="787" spans="1:28" hidden="1">
      <c r="A787" s="3"/>
      <c r="AB787" s="3"/>
    </row>
    <row r="788" spans="1:28" hidden="1">
      <c r="A788" s="3"/>
      <c r="AB788" s="3"/>
    </row>
    <row r="789" spans="1:28" hidden="1">
      <c r="A789" s="3"/>
      <c r="AB789" s="3"/>
    </row>
    <row r="790" spans="1:28" hidden="1">
      <c r="A790" s="3"/>
      <c r="AB790" s="3"/>
    </row>
    <row r="791" spans="1:28" hidden="1">
      <c r="A791" s="3"/>
      <c r="AB791" s="3"/>
    </row>
    <row r="792" spans="1:28" hidden="1">
      <c r="A792" s="3"/>
      <c r="AB792" s="3"/>
    </row>
    <row r="793" spans="1:28" hidden="1">
      <c r="A793" s="3"/>
      <c r="AB793" s="3"/>
    </row>
    <row r="794" spans="1:28" hidden="1">
      <c r="A794" s="3"/>
      <c r="AB794" s="3"/>
    </row>
    <row r="795" spans="1:28" hidden="1">
      <c r="A795" s="3"/>
      <c r="AB795" s="3"/>
    </row>
    <row r="796" spans="1:28" hidden="1">
      <c r="A796" s="3"/>
      <c r="AB796" s="3"/>
    </row>
    <row r="797" spans="1:28" hidden="1">
      <c r="A797" s="3"/>
      <c r="AB797" s="3"/>
    </row>
    <row r="798" spans="1:28" hidden="1">
      <c r="A798" s="3"/>
      <c r="AB798" s="3"/>
    </row>
    <row r="799" spans="1:28" hidden="1">
      <c r="A799" s="3"/>
      <c r="AB799" s="3"/>
    </row>
    <row r="800" spans="1:28" hidden="1">
      <c r="A800" s="3"/>
      <c r="AB800" s="3"/>
    </row>
    <row r="801" spans="1:28" hidden="1">
      <c r="A801" s="3"/>
      <c r="AB801" s="3"/>
    </row>
    <row r="802" spans="1:28" hidden="1">
      <c r="A802" s="3"/>
      <c r="AB802" s="3"/>
    </row>
    <row r="803" spans="1:28" hidden="1">
      <c r="A803" s="3"/>
      <c r="AB803" s="3"/>
    </row>
    <row r="804" spans="1:28" hidden="1">
      <c r="A804" s="3"/>
      <c r="AB804" s="3"/>
    </row>
    <row r="805" spans="1:28" hidden="1">
      <c r="A805" s="3"/>
      <c r="AB805" s="3"/>
    </row>
    <row r="806" spans="1:28" hidden="1">
      <c r="A806" s="3"/>
      <c r="AB806" s="3"/>
    </row>
    <row r="807" spans="1:28" hidden="1">
      <c r="A807" s="3"/>
      <c r="AB807" s="3"/>
    </row>
    <row r="808" spans="1:28" hidden="1">
      <c r="A808" s="3"/>
      <c r="AB808" s="3"/>
    </row>
    <row r="809" spans="1:28" hidden="1">
      <c r="A809" s="3"/>
      <c r="AB809" s="3"/>
    </row>
    <row r="810" spans="1:28" hidden="1">
      <c r="A810" s="3"/>
      <c r="AB810" s="3"/>
    </row>
    <row r="811" spans="1:28" hidden="1">
      <c r="A811" s="3"/>
      <c r="AB811" s="3"/>
    </row>
    <row r="812" spans="1:28" hidden="1">
      <c r="A812" s="3"/>
      <c r="AB812" s="3"/>
    </row>
    <row r="813" spans="1:28" hidden="1">
      <c r="A813" s="3"/>
      <c r="AB813" s="3"/>
    </row>
    <row r="814" spans="1:28" hidden="1">
      <c r="A814" s="3"/>
      <c r="AB814" s="3"/>
    </row>
    <row r="815" spans="1:28" hidden="1">
      <c r="A815" s="3"/>
      <c r="AB815" s="3"/>
    </row>
    <row r="816" spans="1:28" hidden="1">
      <c r="A816" s="3"/>
      <c r="AB816" s="3"/>
    </row>
    <row r="817" spans="1:28" hidden="1">
      <c r="A817" s="3"/>
      <c r="AB817" s="3"/>
    </row>
    <row r="818" spans="1:28" hidden="1">
      <c r="A818" s="3"/>
      <c r="AB818" s="3"/>
    </row>
    <row r="819" spans="1:28" hidden="1">
      <c r="A819" s="3"/>
      <c r="AB819" s="3"/>
    </row>
    <row r="820" spans="1:28" hidden="1">
      <c r="A820" s="3"/>
      <c r="AB820" s="3"/>
    </row>
    <row r="821" spans="1:28" hidden="1">
      <c r="A821" s="3"/>
      <c r="AB821" s="3"/>
    </row>
    <row r="822" spans="1:28" hidden="1">
      <c r="A822" s="3"/>
      <c r="AB822" s="3"/>
    </row>
    <row r="823" spans="1:28" hidden="1">
      <c r="A823" s="3"/>
      <c r="AB823" s="3"/>
    </row>
    <row r="824" spans="1:28" hidden="1">
      <c r="A824" s="3"/>
      <c r="AB824" s="3"/>
    </row>
    <row r="825" spans="1:28" hidden="1">
      <c r="A825" s="3"/>
      <c r="AB825" s="3"/>
    </row>
    <row r="826" spans="1:28" hidden="1">
      <c r="A826" s="3"/>
      <c r="AB826" s="3"/>
    </row>
    <row r="827" spans="1:28" hidden="1">
      <c r="A827" s="3"/>
      <c r="AB827" s="3"/>
    </row>
    <row r="828" spans="1:28" hidden="1">
      <c r="A828" s="3"/>
      <c r="AB828" s="3"/>
    </row>
    <row r="829" spans="1:28" hidden="1">
      <c r="A829" s="3"/>
      <c r="AB829" s="3"/>
    </row>
    <row r="830" spans="1:28" hidden="1">
      <c r="A830" s="3"/>
      <c r="AB830" s="3"/>
    </row>
    <row r="831" spans="1:28" hidden="1">
      <c r="A831" s="3"/>
      <c r="AB831" s="3"/>
    </row>
    <row r="832" spans="1:28" hidden="1">
      <c r="A832" s="3"/>
      <c r="AB832" s="3"/>
    </row>
    <row r="833" spans="1:28" hidden="1">
      <c r="A833" s="3"/>
      <c r="AB833" s="3"/>
    </row>
    <row r="834" spans="1:28" hidden="1">
      <c r="A834" s="3"/>
      <c r="AB834" s="3"/>
    </row>
    <row r="835" spans="1:28" hidden="1">
      <c r="A835" s="3"/>
      <c r="AB835" s="3"/>
    </row>
    <row r="836" spans="1:28" hidden="1">
      <c r="A836" s="3"/>
      <c r="AB836" s="3"/>
    </row>
    <row r="837" spans="1:28" hidden="1">
      <c r="A837" s="3"/>
      <c r="AB837" s="3"/>
    </row>
    <row r="838" spans="1:28" hidden="1">
      <c r="A838" s="3"/>
      <c r="AB838" s="3"/>
    </row>
    <row r="839" spans="1:28" hidden="1">
      <c r="A839" s="3"/>
      <c r="AB839" s="3"/>
    </row>
    <row r="840" spans="1:28" hidden="1">
      <c r="A840" s="3"/>
      <c r="AB840" s="3"/>
    </row>
    <row r="841" spans="1:28" hidden="1">
      <c r="A841" s="3"/>
      <c r="AB841" s="3"/>
    </row>
    <row r="842" spans="1:28" hidden="1">
      <c r="A842" s="3"/>
      <c r="AB842" s="3"/>
    </row>
    <row r="843" spans="1:28" hidden="1">
      <c r="A843" s="3"/>
      <c r="AB843" s="3"/>
    </row>
    <row r="844" spans="1:28" hidden="1">
      <c r="A844" s="3"/>
      <c r="AB844" s="3"/>
    </row>
    <row r="845" spans="1:28" hidden="1">
      <c r="A845" s="3"/>
      <c r="AB845" s="3"/>
    </row>
    <row r="846" spans="1:28" hidden="1">
      <c r="A846" s="3"/>
      <c r="AB846" s="3"/>
    </row>
    <row r="847" spans="1:28" hidden="1">
      <c r="A847" s="3"/>
      <c r="AB847" s="3"/>
    </row>
    <row r="848" spans="1:28" hidden="1">
      <c r="A848" s="3"/>
      <c r="AB848" s="3"/>
    </row>
    <row r="849" spans="1:28" hidden="1">
      <c r="A849" s="3"/>
      <c r="AB849" s="3"/>
    </row>
    <row r="850" spans="1:28" hidden="1">
      <c r="A850" s="3"/>
      <c r="AB850" s="3"/>
    </row>
    <row r="851" spans="1:28" hidden="1">
      <c r="A851" s="3"/>
      <c r="AB851" s="3"/>
    </row>
    <row r="852" spans="1:28" hidden="1">
      <c r="A852" s="3"/>
      <c r="AB852" s="3"/>
    </row>
    <row r="853" spans="1:28" hidden="1">
      <c r="A853" s="3"/>
      <c r="AB853" s="3"/>
    </row>
    <row r="854" spans="1:28" hidden="1">
      <c r="A854" s="3"/>
      <c r="AB854" s="3"/>
    </row>
    <row r="855" spans="1:28" hidden="1">
      <c r="A855" s="3"/>
      <c r="AB855" s="3"/>
    </row>
    <row r="856" spans="1:28" hidden="1">
      <c r="A856" s="3"/>
      <c r="AB856" s="3"/>
    </row>
    <row r="857" spans="1:28" hidden="1">
      <c r="A857" s="3"/>
      <c r="AB857" s="3"/>
    </row>
    <row r="858" spans="1:28" hidden="1">
      <c r="A858" s="3"/>
      <c r="AB858" s="3"/>
    </row>
    <row r="859" spans="1:28" hidden="1">
      <c r="A859" s="3"/>
      <c r="AB859" s="3"/>
    </row>
    <row r="860" spans="1:28" hidden="1">
      <c r="A860" s="3"/>
      <c r="AB860" s="3"/>
    </row>
    <row r="861" spans="1:28" hidden="1">
      <c r="A861" s="3"/>
      <c r="AB861" s="3"/>
    </row>
    <row r="862" spans="1:28" hidden="1">
      <c r="A862" s="3"/>
      <c r="AB862" s="3"/>
    </row>
    <row r="863" spans="1:28" hidden="1">
      <c r="A863" s="3"/>
      <c r="AB863" s="3"/>
    </row>
    <row r="864" spans="1:28" hidden="1">
      <c r="A864" s="3"/>
      <c r="AB864" s="3"/>
    </row>
    <row r="865" spans="1:28" hidden="1">
      <c r="A865" s="3"/>
      <c r="AB865" s="3"/>
    </row>
    <row r="866" spans="1:28" hidden="1">
      <c r="A866" s="3"/>
      <c r="AB866" s="3"/>
    </row>
    <row r="867" spans="1:28" hidden="1">
      <c r="A867" s="3"/>
      <c r="AB867" s="3"/>
    </row>
    <row r="868" spans="1:28" hidden="1">
      <c r="A868" s="3"/>
      <c r="AB868" s="3"/>
    </row>
    <row r="869" spans="1:28" hidden="1">
      <c r="A869" s="3"/>
      <c r="AB869" s="3"/>
    </row>
    <row r="870" spans="1:28" hidden="1">
      <c r="A870" s="3"/>
      <c r="AB870" s="3"/>
    </row>
    <row r="871" spans="1:28" hidden="1">
      <c r="A871" s="3"/>
      <c r="AB871" s="3"/>
    </row>
    <row r="872" spans="1:28" hidden="1">
      <c r="A872" s="3"/>
      <c r="AB872" s="3"/>
    </row>
    <row r="873" spans="1:28" hidden="1">
      <c r="A873" s="3"/>
      <c r="AB873" s="3"/>
    </row>
    <row r="874" spans="1:28" hidden="1">
      <c r="A874" s="3"/>
      <c r="AB874" s="3"/>
    </row>
    <row r="875" spans="1:28" hidden="1">
      <c r="A875" s="3"/>
      <c r="AB875" s="3"/>
    </row>
    <row r="876" spans="1:28" hidden="1">
      <c r="A876" s="3"/>
      <c r="AB876" s="3"/>
    </row>
    <row r="877" spans="1:28" hidden="1">
      <c r="A877" s="3"/>
      <c r="AB877" s="3"/>
    </row>
    <row r="878" spans="1:28" hidden="1">
      <c r="A878" s="3"/>
      <c r="AB878" s="3"/>
    </row>
    <row r="879" spans="1:28" hidden="1">
      <c r="A879" s="3"/>
      <c r="AB879" s="3"/>
    </row>
    <row r="880" spans="1:28" hidden="1">
      <c r="A880" s="3"/>
      <c r="AB880" s="3"/>
    </row>
    <row r="881" spans="1:28" hidden="1">
      <c r="A881" s="3"/>
      <c r="AB881" s="3"/>
    </row>
    <row r="882" spans="1:28" hidden="1">
      <c r="A882" s="3"/>
      <c r="AB882" s="3"/>
    </row>
    <row r="883" spans="1:28" hidden="1">
      <c r="A883" s="3"/>
      <c r="AB883" s="3"/>
    </row>
    <row r="884" spans="1:28" hidden="1">
      <c r="A884" s="3"/>
      <c r="AB884" s="3"/>
    </row>
    <row r="885" spans="1:28" hidden="1">
      <c r="A885" s="3"/>
      <c r="AB885" s="3"/>
    </row>
    <row r="886" spans="1:28" hidden="1">
      <c r="A886" s="3"/>
      <c r="AB886" s="3"/>
    </row>
    <row r="887" spans="1:28" hidden="1">
      <c r="A887" s="3"/>
      <c r="AB887" s="3"/>
    </row>
    <row r="888" spans="1:28" hidden="1">
      <c r="A888" s="3"/>
      <c r="AB888" s="3"/>
    </row>
    <row r="889" spans="1:28" hidden="1">
      <c r="A889" s="3"/>
      <c r="AB889" s="3"/>
    </row>
    <row r="890" spans="1:28" hidden="1">
      <c r="A890" s="3"/>
      <c r="AB890" s="3"/>
    </row>
    <row r="891" spans="1:28" hidden="1">
      <c r="A891" s="3"/>
      <c r="AB891" s="3"/>
    </row>
    <row r="892" spans="1:28" hidden="1">
      <c r="A892" s="3"/>
      <c r="AB892" s="3"/>
    </row>
    <row r="893" spans="1:28" hidden="1">
      <c r="A893" s="3"/>
      <c r="AB893" s="3"/>
    </row>
    <row r="894" spans="1:28" hidden="1">
      <c r="A894" s="3"/>
      <c r="AB894" s="3"/>
    </row>
    <row r="895" spans="1:28" hidden="1">
      <c r="A895" s="3"/>
      <c r="AB895" s="3"/>
    </row>
    <row r="896" spans="1:28" hidden="1">
      <c r="A896" s="3"/>
      <c r="AB896" s="3"/>
    </row>
    <row r="897" spans="1:28" hidden="1">
      <c r="A897" s="3"/>
      <c r="AB897" s="3"/>
    </row>
    <row r="898" spans="1:28" hidden="1">
      <c r="A898" s="3"/>
      <c r="AB898" s="3"/>
    </row>
    <row r="899" spans="1:28" hidden="1">
      <c r="A899" s="3"/>
      <c r="AB899" s="3"/>
    </row>
    <row r="900" spans="1:28" hidden="1">
      <c r="A900" s="3"/>
      <c r="AB900" s="3"/>
    </row>
    <row r="901" spans="1:28" hidden="1">
      <c r="A901" s="3"/>
      <c r="AB901" s="3"/>
    </row>
    <row r="902" spans="1:28" hidden="1">
      <c r="A902" s="3"/>
      <c r="AB902" s="3"/>
    </row>
    <row r="903" spans="1:28" hidden="1">
      <c r="A903" s="3"/>
      <c r="AB903" s="3"/>
    </row>
    <row r="904" spans="1:28" hidden="1">
      <c r="A904" s="3"/>
      <c r="AB904" s="3"/>
    </row>
    <row r="905" spans="1:28" hidden="1">
      <c r="A905" s="3"/>
      <c r="AB905" s="3"/>
    </row>
    <row r="906" spans="1:28" hidden="1">
      <c r="A906" s="3"/>
      <c r="AB906" s="3"/>
    </row>
    <row r="907" spans="1:28" hidden="1">
      <c r="A907" s="3"/>
      <c r="AB907" s="3"/>
    </row>
    <row r="908" spans="1:28" hidden="1">
      <c r="A908" s="3"/>
      <c r="AB908" s="3"/>
    </row>
    <row r="909" spans="1:28" hidden="1">
      <c r="A909" s="3"/>
      <c r="AB909" s="3"/>
    </row>
    <row r="910" spans="1:28" hidden="1">
      <c r="A910" s="3"/>
      <c r="AB910" s="3"/>
    </row>
    <row r="911" spans="1:28" hidden="1">
      <c r="A911" s="3"/>
      <c r="AB911" s="3"/>
    </row>
    <row r="912" spans="1:28" hidden="1">
      <c r="A912" s="3"/>
      <c r="AB912" s="3"/>
    </row>
    <row r="913" spans="1:28" hidden="1">
      <c r="A913" s="3"/>
      <c r="AB913" s="3"/>
    </row>
    <row r="914" spans="1:28" hidden="1">
      <c r="A914" s="3"/>
      <c r="AB914" s="3"/>
    </row>
    <row r="915" spans="1:28" hidden="1">
      <c r="A915" s="3"/>
      <c r="AB915" s="3"/>
    </row>
    <row r="916" spans="1:28" hidden="1">
      <c r="A916" s="3"/>
      <c r="AB916" s="3"/>
    </row>
    <row r="917" spans="1:28" hidden="1">
      <c r="A917" s="3"/>
      <c r="AB917" s="3"/>
    </row>
    <row r="918" spans="1:28" hidden="1">
      <c r="A918" s="3"/>
      <c r="AB918" s="3"/>
    </row>
    <row r="919" spans="1:28" hidden="1">
      <c r="A919" s="3"/>
      <c r="AB919" s="3"/>
    </row>
    <row r="920" spans="1:28" hidden="1">
      <c r="A920" s="3"/>
      <c r="AB920" s="3"/>
    </row>
    <row r="921" spans="1:28" hidden="1">
      <c r="A921" s="3"/>
      <c r="AB921" s="3"/>
    </row>
    <row r="922" spans="1:28" hidden="1">
      <c r="A922" s="3"/>
      <c r="AB922" s="3"/>
    </row>
    <row r="923" spans="1:28" hidden="1">
      <c r="A923" s="3"/>
      <c r="AB923" s="3"/>
    </row>
    <row r="924" spans="1:28" hidden="1">
      <c r="A924" s="3"/>
      <c r="AB924" s="3"/>
    </row>
    <row r="925" spans="1:28" hidden="1">
      <c r="A925" s="3"/>
      <c r="AB925" s="3"/>
    </row>
    <row r="926" spans="1:28" hidden="1">
      <c r="A926" s="3"/>
      <c r="AB926" s="3"/>
    </row>
    <row r="927" spans="1:28" hidden="1">
      <c r="A927" s="3"/>
      <c r="AB927" s="3"/>
    </row>
    <row r="928" spans="1:28" hidden="1">
      <c r="A928" s="3"/>
      <c r="AB928" s="3"/>
    </row>
    <row r="929" spans="1:28" hidden="1">
      <c r="A929" s="3"/>
      <c r="AB929" s="3"/>
    </row>
    <row r="930" spans="1:28" hidden="1">
      <c r="A930" s="3"/>
      <c r="AB930" s="3"/>
    </row>
    <row r="931" spans="1:28" hidden="1">
      <c r="A931" s="3"/>
      <c r="AB931" s="3"/>
    </row>
    <row r="932" spans="1:28" hidden="1">
      <c r="A932" s="3"/>
      <c r="AB932" s="3"/>
    </row>
    <row r="933" spans="1:28" hidden="1">
      <c r="A933" s="3"/>
      <c r="AB933" s="3"/>
    </row>
    <row r="934" spans="1:28" hidden="1">
      <c r="A934" s="3"/>
      <c r="AB934" s="3"/>
    </row>
    <row r="935" spans="1:28" hidden="1">
      <c r="A935" s="3"/>
      <c r="AB935" s="3"/>
    </row>
    <row r="936" spans="1:28" hidden="1">
      <c r="A936" s="3"/>
      <c r="AB936" s="3"/>
    </row>
    <row r="937" spans="1:28" hidden="1">
      <c r="A937" s="3"/>
      <c r="AB937" s="3"/>
    </row>
    <row r="938" spans="1:28" hidden="1">
      <c r="A938" s="3"/>
      <c r="AB938" s="3"/>
    </row>
    <row r="939" spans="1:28" hidden="1">
      <c r="A939" s="3"/>
      <c r="AB939" s="3"/>
    </row>
    <row r="940" spans="1:28" hidden="1">
      <c r="A940" s="3"/>
      <c r="AB940" s="3"/>
    </row>
    <row r="941" spans="1:28" hidden="1">
      <c r="A941" s="3"/>
      <c r="AB941" s="3"/>
    </row>
    <row r="942" spans="1:28" hidden="1">
      <c r="A942" s="3"/>
      <c r="AB942" s="3"/>
    </row>
    <row r="943" spans="1:28" hidden="1">
      <c r="A943" s="3"/>
      <c r="AB943" s="3"/>
    </row>
    <row r="944" spans="1:28" hidden="1">
      <c r="A944" s="3"/>
      <c r="AB944" s="3"/>
    </row>
    <row r="945" spans="1:28" hidden="1">
      <c r="A945" s="3"/>
      <c r="AB945" s="3"/>
    </row>
    <row r="946" spans="1:28" hidden="1">
      <c r="A946" s="3"/>
      <c r="AB946" s="3"/>
    </row>
    <row r="947" spans="1:28" hidden="1">
      <c r="A947" s="3"/>
      <c r="AB947" s="3"/>
    </row>
    <row r="948" spans="1:28" hidden="1">
      <c r="A948" s="3"/>
      <c r="AB948" s="3"/>
    </row>
    <row r="949" spans="1:28" hidden="1">
      <c r="A949" s="3"/>
      <c r="AB949" s="3"/>
    </row>
    <row r="950" spans="1:28" hidden="1">
      <c r="A950" s="3"/>
      <c r="AB950" s="3"/>
    </row>
    <row r="951" spans="1:28" hidden="1">
      <c r="A951" s="3"/>
      <c r="AB951" s="3"/>
    </row>
    <row r="952" spans="1:28" hidden="1">
      <c r="A952" s="3"/>
      <c r="AB952" s="3"/>
    </row>
    <row r="953" spans="1:28" hidden="1">
      <c r="A953" s="3"/>
      <c r="AB953" s="3"/>
    </row>
    <row r="954" spans="1:28" hidden="1">
      <c r="A954" s="3"/>
      <c r="AB954" s="3"/>
    </row>
    <row r="955" spans="1:28" ht="24" hidden="1" customHeight="1">
      <c r="A955" s="3"/>
      <c r="AB955" s="3"/>
    </row>
    <row r="956" spans="1:28" hidden="1">
      <c r="A956" s="3"/>
      <c r="AB956" s="3"/>
    </row>
    <row r="957" spans="1:28" ht="24" hidden="1" customHeight="1">
      <c r="A957" s="3"/>
      <c r="AB957" s="3"/>
    </row>
    <row r="958" spans="1:28" hidden="1">
      <c r="A958" s="3"/>
      <c r="AB958" s="3"/>
    </row>
    <row r="959" spans="1:28" hidden="1">
      <c r="A959" s="3"/>
      <c r="AB959" s="3"/>
    </row>
    <row r="960" spans="1:28" hidden="1">
      <c r="A960" s="3"/>
      <c r="AB960" s="3"/>
    </row>
    <row r="961" spans="1:28" hidden="1">
      <c r="A961" s="3"/>
      <c r="AB961" s="3"/>
    </row>
    <row r="962" spans="1:28" hidden="1">
      <c r="A962" s="3"/>
      <c r="AB962" s="3"/>
    </row>
    <row r="963" spans="1:28" hidden="1">
      <c r="A963" s="3"/>
      <c r="AB963" s="3"/>
    </row>
    <row r="964" spans="1:28" hidden="1">
      <c r="A964" s="3"/>
      <c r="AB964" s="3"/>
    </row>
    <row r="965" spans="1:28" hidden="1">
      <c r="A965" s="3"/>
      <c r="AB965" s="3"/>
    </row>
    <row r="966" spans="1:28" hidden="1">
      <c r="A966" s="3"/>
      <c r="AB966" s="3"/>
    </row>
    <row r="967" spans="1:28" hidden="1">
      <c r="A967" s="3"/>
      <c r="AB967" s="3"/>
    </row>
    <row r="968" spans="1:28" hidden="1">
      <c r="A968" s="3"/>
      <c r="AB968" s="3"/>
    </row>
    <row r="969" spans="1:28" hidden="1">
      <c r="A969" s="3"/>
      <c r="AB969" s="3"/>
    </row>
    <row r="970" spans="1:28" hidden="1">
      <c r="A970" s="3"/>
      <c r="AB970" s="3"/>
    </row>
    <row r="971" spans="1:28" hidden="1">
      <c r="A971" s="3"/>
      <c r="AB971" s="3"/>
    </row>
    <row r="972" spans="1:28" hidden="1">
      <c r="A972" s="3"/>
      <c r="AB972" s="3"/>
    </row>
    <row r="973" spans="1:28" hidden="1">
      <c r="A973" s="3"/>
      <c r="AB973" s="3"/>
    </row>
    <row r="974" spans="1:28" hidden="1">
      <c r="A974" s="3"/>
      <c r="AB974" s="3"/>
    </row>
    <row r="975" spans="1:28" hidden="1">
      <c r="A975" s="3"/>
      <c r="AB975" s="3"/>
    </row>
    <row r="976" spans="1:28" hidden="1">
      <c r="A976" s="3"/>
      <c r="AB976" s="3"/>
    </row>
    <row r="977" spans="1:28" hidden="1">
      <c r="A977" s="3"/>
      <c r="AB977" s="3"/>
    </row>
    <row r="978" spans="1:28" hidden="1">
      <c r="A978" s="3"/>
      <c r="Y978" s="5"/>
      <c r="Z978" s="5"/>
      <c r="AA978" s="5"/>
      <c r="AB978" s="3"/>
    </row>
    <row r="979" spans="1:28" hidden="1">
      <c r="A979" s="3"/>
      <c r="Y979" s="5"/>
      <c r="Z979" s="5"/>
      <c r="AA979" s="5"/>
      <c r="AB979" s="3"/>
    </row>
    <row r="980" spans="1:28" hidden="1">
      <c r="A980" s="3"/>
      <c r="Y980" s="5"/>
      <c r="Z980" s="5"/>
      <c r="AA980" s="5"/>
      <c r="AB980" s="3"/>
    </row>
    <row r="981" spans="1:28" hidden="1">
      <c r="A981" s="3"/>
      <c r="Y981" s="5"/>
      <c r="Z981" s="5"/>
      <c r="AA981" s="5"/>
      <c r="AB981" s="3"/>
    </row>
    <row r="982" spans="1:28" hidden="1">
      <c r="A982" s="3"/>
      <c r="Y982" s="5"/>
      <c r="Z982" s="5"/>
      <c r="AA982" s="5"/>
      <c r="AB982" s="3"/>
    </row>
    <row r="983" spans="1:28" hidden="1">
      <c r="A983" s="3"/>
      <c r="Y983" s="5"/>
      <c r="Z983" s="5"/>
      <c r="AA983" s="5"/>
      <c r="AB983" s="3"/>
    </row>
    <row r="984" spans="1:28" hidden="1">
      <c r="A984" s="3"/>
      <c r="Y984" s="5"/>
      <c r="Z984" s="5"/>
      <c r="AA984" s="5"/>
      <c r="AB984" s="3"/>
    </row>
    <row r="985" spans="1:28" hidden="1">
      <c r="A985" s="3"/>
      <c r="Y985" s="5"/>
      <c r="Z985" s="5"/>
      <c r="AA985" s="5"/>
      <c r="AB985" s="3"/>
    </row>
    <row r="986" spans="1:28" hidden="1">
      <c r="A986" s="3"/>
      <c r="Y986" s="5"/>
      <c r="Z986" s="5"/>
      <c r="AA986" s="5"/>
      <c r="AB986" s="3"/>
    </row>
    <row r="987" spans="1:28" hidden="1">
      <c r="A987" s="3"/>
      <c r="Y987" s="5"/>
      <c r="Z987" s="5"/>
      <c r="AA987" s="5"/>
      <c r="AB987" s="3"/>
    </row>
    <row r="988" spans="1:28" hidden="1">
      <c r="A988" s="3"/>
      <c r="Y988" s="5"/>
      <c r="Z988" s="5"/>
      <c r="AA988" s="5"/>
      <c r="AB988" s="3"/>
    </row>
    <row r="989" spans="1:28" hidden="1">
      <c r="A989" s="3"/>
      <c r="Y989" s="5"/>
      <c r="Z989" s="5"/>
      <c r="AA989" s="5"/>
      <c r="AB989" s="3"/>
    </row>
    <row r="990" spans="1:28" hidden="1">
      <c r="A990" s="3"/>
      <c r="Y990" s="5"/>
      <c r="Z990" s="5"/>
      <c r="AA990" s="5"/>
      <c r="AB990" s="3"/>
    </row>
    <row r="991" spans="1:28" hidden="1">
      <c r="A991" s="3"/>
      <c r="Y991" s="5"/>
      <c r="Z991" s="5"/>
      <c r="AA991" s="5"/>
      <c r="AB991" s="3"/>
    </row>
    <row r="992" spans="1:28" hidden="1">
      <c r="A992" s="3"/>
      <c r="Y992" s="5"/>
      <c r="Z992" s="5"/>
      <c r="AA992" s="5"/>
      <c r="AB992" s="3"/>
    </row>
    <row r="993" spans="1:28" hidden="1">
      <c r="A993" s="3"/>
      <c r="Y993" s="5"/>
      <c r="Z993" s="5"/>
      <c r="AA993" s="5"/>
      <c r="AB993" s="3"/>
    </row>
    <row r="994" spans="1:28" hidden="1">
      <c r="A994" s="3"/>
      <c r="Y994" s="5"/>
      <c r="Z994" s="5"/>
      <c r="AA994" s="5"/>
      <c r="AB994" s="3"/>
    </row>
    <row r="995" spans="1:28" ht="99.95" hidden="1" customHeight="1">
      <c r="A995" s="3"/>
      <c r="Y995" s="199"/>
      <c r="Z995" s="887"/>
      <c r="AA995" s="887"/>
      <c r="AB995" s="262"/>
    </row>
    <row r="996" spans="1:28" ht="99.95" hidden="1" customHeight="1">
      <c r="A996" s="3"/>
      <c r="Y996" s="199"/>
      <c r="Z996" s="887"/>
      <c r="AA996" s="887"/>
      <c r="AB996" s="262"/>
    </row>
    <row r="997" spans="1:28" ht="99.95" hidden="1" customHeight="1">
      <c r="A997" s="3"/>
      <c r="Y997" s="199"/>
      <c r="Z997" s="887"/>
      <c r="AA997" s="887"/>
      <c r="AB997" s="262"/>
    </row>
    <row r="998" spans="1:28" ht="99.95" hidden="1" customHeight="1">
      <c r="A998" s="3"/>
      <c r="Y998" s="199"/>
      <c r="Z998" s="887"/>
      <c r="AA998" s="887"/>
      <c r="AB998" s="262"/>
    </row>
    <row r="999" spans="1:28" ht="99.95" hidden="1" customHeight="1">
      <c r="A999" s="3"/>
      <c r="Y999" s="199"/>
      <c r="Z999" s="887"/>
      <c r="AA999" s="887"/>
      <c r="AB999" s="262"/>
    </row>
    <row r="1000" spans="1:28" ht="99.95" hidden="1" customHeight="1">
      <c r="A1000" s="3"/>
      <c r="Y1000" s="199"/>
      <c r="Z1000" s="887"/>
      <c r="AA1000" s="887"/>
      <c r="AB1000" s="262"/>
    </row>
    <row r="1001" spans="1:28" ht="99.95" hidden="1" customHeight="1">
      <c r="A1001" s="3"/>
      <c r="Y1001" s="199"/>
      <c r="Z1001" s="887"/>
      <c r="AA1001" s="887"/>
      <c r="AB1001" s="262"/>
    </row>
    <row r="1002" spans="1:28" ht="99.95" hidden="1" customHeight="1">
      <c r="A1002" s="3"/>
      <c r="Y1002" s="199"/>
      <c r="Z1002" s="887"/>
      <c r="AA1002" s="887"/>
      <c r="AB1002" s="262"/>
    </row>
    <row r="1003" spans="1:28" ht="99.95" hidden="1" customHeight="1">
      <c r="A1003" s="3"/>
      <c r="Y1003" s="199"/>
      <c r="Z1003" s="887"/>
      <c r="AA1003" s="887"/>
      <c r="AB1003" s="262"/>
    </row>
    <row r="1004" spans="1:28" ht="99.95" hidden="1" customHeight="1">
      <c r="A1004" s="3"/>
      <c r="Y1004" s="199"/>
      <c r="Z1004" s="887"/>
      <c r="AA1004" s="887"/>
      <c r="AB1004" s="262"/>
    </row>
    <row r="1005" spans="1:28" ht="99.95" hidden="1" customHeight="1">
      <c r="A1005" s="3"/>
      <c r="Y1005" s="199"/>
      <c r="Z1005" s="887"/>
      <c r="AA1005" s="887"/>
      <c r="AB1005" s="262"/>
    </row>
    <row r="1006" spans="1:28" ht="99.95" hidden="1" customHeight="1">
      <c r="A1006" s="3"/>
      <c r="Y1006" s="199"/>
      <c r="Z1006" s="887"/>
      <c r="AA1006" s="887"/>
      <c r="AB1006" s="262"/>
    </row>
    <row r="1007" spans="1:28" ht="99.95" hidden="1" customHeight="1">
      <c r="A1007" s="3"/>
      <c r="Y1007" s="199"/>
      <c r="Z1007" s="887"/>
      <c r="AA1007" s="887"/>
      <c r="AB1007" s="262"/>
    </row>
    <row r="1008" spans="1:28" ht="99.95" hidden="1" customHeight="1">
      <c r="A1008" s="3"/>
      <c r="Y1008" s="199"/>
      <c r="Z1008" s="887"/>
      <c r="AA1008" s="887"/>
      <c r="AB1008" s="262"/>
    </row>
    <row r="1009" spans="1:28" ht="99.95" hidden="1" customHeight="1">
      <c r="A1009" s="3"/>
      <c r="Y1009" s="199"/>
      <c r="Z1009" s="887"/>
      <c r="AA1009" s="887"/>
      <c r="AB1009" s="262"/>
    </row>
    <row r="1010" spans="1:28" ht="99.95" hidden="1" customHeight="1">
      <c r="A1010" s="3"/>
      <c r="Y1010" s="199"/>
      <c r="Z1010" s="887"/>
      <c r="AA1010" s="887"/>
      <c r="AB1010" s="262"/>
    </row>
    <row r="1011" spans="1:28" ht="99.95" hidden="1" customHeight="1">
      <c r="A1011" s="3"/>
      <c r="Y1011" s="199"/>
      <c r="Z1011" s="887"/>
      <c r="AA1011" s="887"/>
      <c r="AB1011" s="262"/>
    </row>
    <row r="1012" spans="1:28" ht="99.95" hidden="1" customHeight="1">
      <c r="A1012" s="3"/>
      <c r="Y1012" s="199"/>
      <c r="Z1012" s="887"/>
      <c r="AA1012" s="887"/>
      <c r="AB1012" s="262"/>
    </row>
    <row r="1013" spans="1:28" ht="99.95" hidden="1" customHeight="1">
      <c r="A1013" s="3"/>
      <c r="Y1013" s="199"/>
      <c r="Z1013" s="887"/>
      <c r="AA1013" s="887"/>
      <c r="AB1013" s="262"/>
    </row>
    <row r="1014" spans="1:28" ht="99.95" hidden="1" customHeight="1">
      <c r="A1014" s="3"/>
      <c r="Y1014" s="199"/>
      <c r="Z1014" s="887"/>
      <c r="AA1014" s="887"/>
      <c r="AB1014" s="262"/>
    </row>
    <row r="1015" spans="1:28" ht="99.95" hidden="1" customHeight="1">
      <c r="A1015" s="3"/>
      <c r="Y1015" s="199"/>
      <c r="Z1015" s="887"/>
      <c r="AA1015" s="887"/>
      <c r="AB1015" s="262"/>
    </row>
    <row r="1016" spans="1:28" ht="99.95" hidden="1" customHeight="1">
      <c r="A1016" s="3"/>
      <c r="Y1016" s="199"/>
      <c r="Z1016" s="887"/>
      <c r="AA1016" s="887"/>
      <c r="AB1016" s="262"/>
    </row>
    <row r="1017" spans="1:28" ht="99.95" hidden="1" customHeight="1">
      <c r="A1017" s="3"/>
      <c r="Y1017" s="199"/>
      <c r="Z1017" s="887"/>
      <c r="AA1017" s="887"/>
      <c r="AB1017" s="262"/>
    </row>
    <row r="1018" spans="1:28" ht="99.95" hidden="1" customHeight="1">
      <c r="A1018" s="3"/>
      <c r="Y1018" s="199"/>
      <c r="Z1018" s="887"/>
      <c r="AA1018" s="887"/>
      <c r="AB1018" s="262"/>
    </row>
    <row r="1019" spans="1:28" ht="99.95" hidden="1" customHeight="1">
      <c r="A1019" s="3"/>
      <c r="Y1019" s="199"/>
      <c r="Z1019" s="887"/>
      <c r="AA1019" s="887"/>
      <c r="AB1019" s="262"/>
    </row>
    <row r="1020" spans="1:28" ht="99.95" hidden="1" customHeight="1">
      <c r="A1020" s="3"/>
      <c r="Y1020" s="199"/>
      <c r="Z1020" s="887"/>
      <c r="AA1020" s="887"/>
      <c r="AB1020" s="262"/>
    </row>
    <row r="1021" spans="1:28" ht="99.95" hidden="1" customHeight="1">
      <c r="A1021" s="3"/>
      <c r="Y1021" s="199"/>
      <c r="Z1021" s="887"/>
      <c r="AA1021" s="887"/>
      <c r="AB1021" s="262"/>
    </row>
    <row r="1022" spans="1:28" ht="99.95" hidden="1" customHeight="1">
      <c r="A1022" s="3"/>
      <c r="Y1022" s="199"/>
      <c r="Z1022" s="887"/>
      <c r="AA1022" s="887"/>
      <c r="AB1022" s="262"/>
    </row>
    <row r="1023" spans="1:28" ht="99.95" hidden="1" customHeight="1">
      <c r="A1023" s="3"/>
      <c r="Y1023" s="199"/>
      <c r="Z1023" s="887"/>
      <c r="AA1023" s="887"/>
      <c r="AB1023" s="262"/>
    </row>
    <row r="1024" spans="1:28" ht="99.95" hidden="1" customHeight="1">
      <c r="A1024" s="3"/>
      <c r="Y1024" s="199"/>
      <c r="Z1024" s="887"/>
      <c r="AA1024" s="887"/>
      <c r="AB1024" s="262"/>
    </row>
    <row r="1025" spans="1:28" ht="99.95" hidden="1" customHeight="1">
      <c r="A1025" s="3"/>
      <c r="Y1025" s="199"/>
      <c r="Z1025" s="887"/>
      <c r="AA1025" s="887"/>
      <c r="AB1025" s="262"/>
    </row>
    <row r="1026" spans="1:28" ht="99.95" hidden="1" customHeight="1">
      <c r="A1026" s="3"/>
      <c r="Y1026" s="199"/>
      <c r="Z1026" s="887"/>
      <c r="AA1026" s="887"/>
      <c r="AB1026" s="262"/>
    </row>
    <row r="1027" spans="1:28" ht="99.95" hidden="1" customHeight="1">
      <c r="A1027" s="3"/>
      <c r="Y1027" s="199"/>
      <c r="Z1027" s="887"/>
      <c r="AA1027" s="887"/>
      <c r="AB1027" s="262"/>
    </row>
    <row r="1028" spans="1:28" ht="99.95" hidden="1" customHeight="1">
      <c r="A1028" s="3"/>
      <c r="Y1028" s="199"/>
      <c r="Z1028" s="887"/>
      <c r="AA1028" s="887"/>
      <c r="AB1028" s="262"/>
    </row>
    <row r="1029" spans="1:28" ht="99.95" hidden="1" customHeight="1">
      <c r="A1029" s="3"/>
      <c r="Y1029" s="199"/>
      <c r="Z1029" s="887"/>
      <c r="AA1029" s="887"/>
      <c r="AB1029" s="262"/>
    </row>
    <row r="1030" spans="1:28" ht="99.95" hidden="1" customHeight="1">
      <c r="A1030" s="3"/>
      <c r="Y1030" s="199"/>
      <c r="Z1030" s="887"/>
      <c r="AA1030" s="887"/>
      <c r="AB1030" s="262"/>
    </row>
    <row r="1031" spans="1:28" ht="99.95" hidden="1" customHeight="1">
      <c r="A1031" s="3"/>
      <c r="Y1031" s="199"/>
      <c r="Z1031" s="887"/>
      <c r="AA1031" s="887"/>
      <c r="AB1031" s="262"/>
    </row>
    <row r="1032" spans="1:28" ht="99.95" hidden="1" customHeight="1">
      <c r="A1032" s="3"/>
      <c r="Y1032" s="199"/>
      <c r="Z1032" s="887"/>
      <c r="AA1032" s="887"/>
      <c r="AB1032" s="262"/>
    </row>
    <row r="1033" spans="1:28" ht="99.95" hidden="1" customHeight="1">
      <c r="A1033" s="3"/>
      <c r="Y1033" s="199"/>
      <c r="Z1033" s="887"/>
      <c r="AA1033" s="887"/>
      <c r="AB1033" s="262"/>
    </row>
    <row r="1034" spans="1:28" ht="99.95" hidden="1" customHeight="1">
      <c r="A1034" s="3"/>
      <c r="Y1034" s="199"/>
      <c r="Z1034" s="887"/>
      <c r="AA1034" s="887"/>
      <c r="AB1034" s="262"/>
    </row>
    <row r="1035" spans="1:28" ht="99.95" hidden="1" customHeight="1">
      <c r="A1035" s="3"/>
      <c r="Y1035" s="199"/>
      <c r="Z1035" s="887"/>
      <c r="AA1035" s="887"/>
      <c r="AB1035" s="262"/>
    </row>
    <row r="1036" spans="1:28" ht="99.95" hidden="1" customHeight="1">
      <c r="A1036" s="3"/>
      <c r="Y1036" s="199"/>
      <c r="Z1036" s="887"/>
      <c r="AA1036" s="887"/>
      <c r="AB1036" s="262"/>
    </row>
    <row r="1037" spans="1:28" ht="99.95" hidden="1" customHeight="1">
      <c r="A1037" s="3"/>
      <c r="Y1037" s="199"/>
      <c r="Z1037" s="887"/>
      <c r="AA1037" s="887"/>
      <c r="AB1037" s="262"/>
    </row>
    <row r="1038" spans="1:28" ht="99.95" hidden="1" customHeight="1">
      <c r="A1038" s="3"/>
      <c r="Y1038" s="199"/>
      <c r="Z1038" s="887"/>
      <c r="AA1038" s="887"/>
      <c r="AB1038" s="262"/>
    </row>
    <row r="1039" spans="1:28" ht="99.95" hidden="1" customHeight="1">
      <c r="A1039" s="3"/>
      <c r="Y1039" s="199"/>
      <c r="Z1039" s="887"/>
      <c r="AA1039" s="887"/>
      <c r="AB1039" s="262"/>
    </row>
    <row r="1040" spans="1:28" ht="99.95" hidden="1" customHeight="1">
      <c r="A1040" s="3"/>
      <c r="Y1040" s="199"/>
      <c r="Z1040" s="887"/>
      <c r="AA1040" s="887"/>
      <c r="AB1040" s="262"/>
    </row>
    <row r="1041" spans="1:28" ht="99.95" hidden="1" customHeight="1">
      <c r="A1041" s="3"/>
      <c r="Y1041" s="199"/>
      <c r="Z1041" s="887"/>
      <c r="AA1041" s="887"/>
      <c r="AB1041" s="262"/>
    </row>
    <row r="1042" spans="1:28" ht="99.95" hidden="1" customHeight="1">
      <c r="A1042" s="3"/>
      <c r="Y1042" s="199"/>
      <c r="Z1042" s="887"/>
      <c r="AA1042" s="887"/>
      <c r="AB1042" s="262"/>
    </row>
    <row r="1043" spans="1:28" ht="99.95" hidden="1" customHeight="1">
      <c r="A1043" s="3"/>
      <c r="Y1043" s="199"/>
      <c r="Z1043" s="887"/>
      <c r="AA1043" s="887"/>
      <c r="AB1043" s="262"/>
    </row>
    <row r="1044" spans="1:28" ht="99.95" hidden="1" customHeight="1">
      <c r="A1044" s="3"/>
      <c r="Y1044" s="199"/>
      <c r="Z1044" s="887"/>
      <c r="AA1044" s="887"/>
      <c r="AB1044" s="262"/>
    </row>
    <row r="1045" spans="1:28" ht="99.95" hidden="1" customHeight="1">
      <c r="A1045" s="3"/>
      <c r="Y1045" s="199"/>
      <c r="Z1045" s="887"/>
      <c r="AA1045" s="887"/>
      <c r="AB1045" s="262"/>
    </row>
    <row r="1046" spans="1:28" ht="99.95" hidden="1" customHeight="1">
      <c r="A1046" s="3"/>
      <c r="Y1046" s="199"/>
      <c r="Z1046" s="887"/>
      <c r="AA1046" s="887"/>
      <c r="AB1046" s="262"/>
    </row>
    <row r="1047" spans="1:28" ht="99.95" hidden="1" customHeight="1">
      <c r="A1047" s="3"/>
      <c r="Y1047" s="199"/>
      <c r="Z1047" s="887"/>
      <c r="AA1047" s="887"/>
      <c r="AB1047" s="262"/>
    </row>
    <row r="1048" spans="1:28" ht="99.95" hidden="1" customHeight="1">
      <c r="A1048" s="3"/>
      <c r="Y1048" s="199"/>
      <c r="Z1048" s="887"/>
      <c r="AA1048" s="887"/>
      <c r="AB1048" s="262"/>
    </row>
    <row r="1049" spans="1:28" ht="99.95" hidden="1" customHeight="1">
      <c r="A1049" s="3"/>
      <c r="Y1049" s="199"/>
      <c r="Z1049" s="887"/>
      <c r="AA1049" s="887"/>
      <c r="AB1049" s="262"/>
    </row>
    <row r="1050" spans="1:28" ht="99.95" hidden="1" customHeight="1">
      <c r="A1050" s="3"/>
      <c r="Y1050" s="199"/>
      <c r="Z1050" s="887"/>
      <c r="AA1050" s="887"/>
      <c r="AB1050" s="262"/>
    </row>
    <row r="1051" spans="1:28" ht="99.95" hidden="1" customHeight="1">
      <c r="A1051" s="3"/>
      <c r="Y1051" s="199"/>
      <c r="Z1051" s="887"/>
      <c r="AA1051" s="887"/>
      <c r="AB1051" s="262"/>
    </row>
    <row r="1052" spans="1:28" ht="99.95" hidden="1" customHeight="1">
      <c r="A1052" s="3"/>
      <c r="Y1052" s="199"/>
      <c r="Z1052" s="887"/>
      <c r="AA1052" s="887"/>
      <c r="AB1052" s="262"/>
    </row>
    <row r="1053" spans="1:28" ht="99.95" hidden="1" customHeight="1">
      <c r="A1053" s="3"/>
      <c r="Y1053" s="199"/>
      <c r="Z1053" s="887"/>
      <c r="AA1053" s="887"/>
      <c r="AB1053" s="262"/>
    </row>
    <row r="1054" spans="1:28" ht="99.95" hidden="1" customHeight="1">
      <c r="A1054" s="3"/>
      <c r="Y1054" s="199"/>
      <c r="Z1054" s="887"/>
      <c r="AA1054" s="887"/>
      <c r="AB1054" s="262"/>
    </row>
    <row r="1055" spans="1:28" ht="99.95" hidden="1" customHeight="1">
      <c r="A1055" s="3"/>
      <c r="Y1055" s="199"/>
      <c r="Z1055" s="887"/>
      <c r="AA1055" s="887"/>
      <c r="AB1055" s="262"/>
    </row>
    <row r="1056" spans="1:28" ht="99.95" hidden="1" customHeight="1">
      <c r="A1056" s="3"/>
      <c r="Y1056" s="199"/>
      <c r="Z1056" s="887"/>
      <c r="AA1056" s="887"/>
      <c r="AB1056" s="262"/>
    </row>
    <row r="1057" spans="1:28" ht="99.95" hidden="1" customHeight="1">
      <c r="A1057" s="3"/>
      <c r="Y1057" s="199"/>
      <c r="Z1057" s="887"/>
      <c r="AA1057" s="887"/>
      <c r="AB1057" s="262"/>
    </row>
    <row r="1058" spans="1:28" ht="99.95" hidden="1" customHeight="1">
      <c r="A1058" s="3"/>
      <c r="Y1058" s="199"/>
      <c r="Z1058" s="887"/>
      <c r="AA1058" s="887"/>
      <c r="AB1058" s="262"/>
    </row>
    <row r="1059" spans="1:28" ht="99.95" hidden="1" customHeight="1">
      <c r="A1059" s="3"/>
      <c r="Y1059" s="199"/>
      <c r="Z1059" s="887"/>
      <c r="AA1059" s="887"/>
      <c r="AB1059" s="262"/>
    </row>
    <row r="1060" spans="1:28" ht="99.95" hidden="1" customHeight="1">
      <c r="A1060" s="3"/>
      <c r="Y1060" s="199"/>
      <c r="Z1060" s="887"/>
      <c r="AA1060" s="887"/>
      <c r="AB1060" s="262"/>
    </row>
    <row r="1061" spans="1:28" ht="99.95" hidden="1" customHeight="1">
      <c r="A1061" s="3"/>
      <c r="Y1061" s="199"/>
      <c r="Z1061" s="887"/>
      <c r="AA1061" s="887"/>
      <c r="AB1061" s="262"/>
    </row>
    <row r="1062" spans="1:28" ht="99.95" hidden="1" customHeight="1">
      <c r="A1062" s="3"/>
      <c r="Y1062" s="199"/>
      <c r="Z1062" s="887"/>
      <c r="AA1062" s="887"/>
      <c r="AB1062" s="262"/>
    </row>
    <row r="1063" spans="1:28" ht="99.95" hidden="1" customHeight="1">
      <c r="A1063" s="3"/>
      <c r="Y1063" s="199"/>
      <c r="Z1063" s="887"/>
      <c r="AA1063" s="887"/>
      <c r="AB1063" s="262"/>
    </row>
    <row r="1064" spans="1:28" ht="99.95" hidden="1" customHeight="1">
      <c r="A1064" s="3"/>
      <c r="Y1064" s="199"/>
      <c r="Z1064" s="887"/>
      <c r="AA1064" s="887"/>
      <c r="AB1064" s="262"/>
    </row>
    <row r="1065" spans="1:28" ht="99.95" hidden="1" customHeight="1">
      <c r="A1065" s="3"/>
      <c r="Y1065" s="199"/>
      <c r="Z1065" s="887"/>
      <c r="AA1065" s="887"/>
      <c r="AB1065" s="262"/>
    </row>
    <row r="1066" spans="1:28" ht="99.95" hidden="1" customHeight="1">
      <c r="A1066" s="3"/>
      <c r="Y1066" s="199"/>
      <c r="Z1066" s="887"/>
      <c r="AA1066" s="887"/>
      <c r="AB1066" s="262"/>
    </row>
    <row r="1067" spans="1:28" ht="99.95" hidden="1" customHeight="1">
      <c r="A1067" s="3"/>
      <c r="Y1067" s="199"/>
      <c r="Z1067" s="887"/>
      <c r="AA1067" s="887"/>
      <c r="AB1067" s="262"/>
    </row>
    <row r="1068" spans="1:28" ht="99.95" hidden="1" customHeight="1">
      <c r="A1068" s="3"/>
      <c r="Y1068" s="199"/>
      <c r="Z1068" s="887"/>
      <c r="AA1068" s="887"/>
      <c r="AB1068" s="262"/>
    </row>
    <row r="1069" spans="1:28" ht="99.95" hidden="1" customHeight="1">
      <c r="A1069" s="3"/>
      <c r="Y1069" s="199"/>
      <c r="Z1069" s="887"/>
      <c r="AA1069" s="887"/>
      <c r="AB1069" s="262"/>
    </row>
    <row r="1070" spans="1:28" ht="99.95" hidden="1" customHeight="1">
      <c r="A1070" s="3"/>
      <c r="Y1070" s="199"/>
      <c r="Z1070" s="887"/>
      <c r="AA1070" s="887"/>
      <c r="AB1070" s="262"/>
    </row>
    <row r="1071" spans="1:28" ht="99.95" hidden="1" customHeight="1">
      <c r="A1071" s="3"/>
      <c r="Y1071" s="199"/>
      <c r="Z1071" s="887"/>
      <c r="AA1071" s="887"/>
      <c r="AB1071" s="262"/>
    </row>
    <row r="1072" spans="1:28" ht="99.95" hidden="1" customHeight="1">
      <c r="A1072" s="3"/>
      <c r="Y1072" s="199"/>
      <c r="Z1072" s="887"/>
      <c r="AA1072" s="887"/>
      <c r="AB1072" s="262"/>
    </row>
    <row r="1073" spans="1:28" ht="99.95" hidden="1" customHeight="1">
      <c r="A1073" s="3"/>
      <c r="Y1073" s="199"/>
      <c r="Z1073" s="887"/>
      <c r="AA1073" s="887"/>
      <c r="AB1073" s="262"/>
    </row>
    <row r="1074" spans="1:28" ht="99.95" hidden="1" customHeight="1">
      <c r="A1074" s="3"/>
      <c r="Y1074" s="199"/>
      <c r="Z1074" s="887"/>
      <c r="AA1074" s="887"/>
      <c r="AB1074" s="262"/>
    </row>
    <row r="1075" spans="1:28" ht="99.95" hidden="1" customHeight="1">
      <c r="A1075" s="3"/>
      <c r="Y1075" s="199"/>
      <c r="Z1075" s="887"/>
      <c r="AA1075" s="887"/>
      <c r="AB1075" s="262"/>
    </row>
    <row r="1076" spans="1:28" ht="99.95" hidden="1" customHeight="1">
      <c r="A1076" s="3"/>
      <c r="Y1076" s="199"/>
      <c r="Z1076" s="887"/>
      <c r="AA1076" s="887"/>
      <c r="AB1076" s="262"/>
    </row>
    <row r="1077" spans="1:28" ht="99.95" hidden="1" customHeight="1">
      <c r="A1077" s="3"/>
      <c r="Y1077" s="199"/>
      <c r="Z1077" s="887"/>
      <c r="AA1077" s="887"/>
      <c r="AB1077" s="262"/>
    </row>
    <row r="1078" spans="1:28" ht="99.95" hidden="1" customHeight="1">
      <c r="A1078" s="3"/>
      <c r="Y1078" s="199"/>
      <c r="Z1078" s="887"/>
      <c r="AA1078" s="887"/>
      <c r="AB1078" s="262"/>
    </row>
    <row r="1079" spans="1:28" ht="99.95" hidden="1" customHeight="1">
      <c r="A1079" s="3"/>
      <c r="Y1079" s="199"/>
      <c r="Z1079" s="887"/>
      <c r="AA1079" s="887"/>
      <c r="AB1079" s="262"/>
    </row>
    <row r="1080" spans="1:28" ht="99.95" hidden="1" customHeight="1">
      <c r="A1080" s="3"/>
      <c r="Y1080" s="199"/>
      <c r="Z1080" s="887"/>
      <c r="AA1080" s="887"/>
      <c r="AB1080" s="262"/>
    </row>
    <row r="1081" spans="1:28" ht="99.95" hidden="1" customHeight="1">
      <c r="A1081" s="3"/>
      <c r="Y1081" s="199"/>
      <c r="Z1081" s="887"/>
      <c r="AA1081" s="887"/>
      <c r="AB1081" s="262"/>
    </row>
    <row r="1082" spans="1:28" ht="99.95" hidden="1" customHeight="1">
      <c r="A1082" s="3"/>
      <c r="Y1082" s="199"/>
      <c r="Z1082" s="887"/>
      <c r="AA1082" s="887"/>
      <c r="AB1082" s="262"/>
    </row>
    <row r="1083" spans="1:28" ht="99.95" hidden="1" customHeight="1">
      <c r="A1083" s="3"/>
      <c r="Y1083" s="199"/>
      <c r="Z1083" s="887"/>
      <c r="AA1083" s="887"/>
      <c r="AB1083" s="262"/>
    </row>
    <row r="1084" spans="1:28" ht="99.95" hidden="1" customHeight="1">
      <c r="A1084" s="3"/>
      <c r="Y1084" s="199"/>
      <c r="Z1084" s="887"/>
      <c r="AA1084" s="887"/>
      <c r="AB1084" s="262"/>
    </row>
    <row r="1085" spans="1:28" ht="99.95" hidden="1" customHeight="1">
      <c r="A1085" s="3"/>
      <c r="Y1085" s="199"/>
      <c r="Z1085" s="887"/>
      <c r="AA1085" s="887"/>
      <c r="AB1085" s="262"/>
    </row>
    <row r="1086" spans="1:28" ht="99.95" hidden="1" customHeight="1">
      <c r="A1086" s="3"/>
      <c r="Y1086" s="199"/>
      <c r="Z1086" s="887"/>
      <c r="AA1086" s="887"/>
      <c r="AB1086" s="262"/>
    </row>
    <row r="1087" spans="1:28" ht="99.95" hidden="1" customHeight="1">
      <c r="A1087" s="3"/>
      <c r="Y1087" s="199"/>
      <c r="Z1087" s="887"/>
      <c r="AA1087" s="887"/>
      <c r="AB1087" s="262"/>
    </row>
    <row r="1088" spans="1:28" ht="99.95" hidden="1" customHeight="1">
      <c r="A1088" s="3"/>
      <c r="Y1088" s="199"/>
      <c r="Z1088" s="887"/>
      <c r="AA1088" s="887"/>
      <c r="AB1088" s="262"/>
    </row>
    <row r="1089" spans="1:28" ht="99.95" hidden="1" customHeight="1">
      <c r="A1089" s="3"/>
      <c r="Y1089" s="199"/>
      <c r="Z1089" s="887"/>
      <c r="AA1089" s="887"/>
      <c r="AB1089" s="262"/>
    </row>
    <row r="1090" spans="1:28" ht="99.95" hidden="1" customHeight="1">
      <c r="A1090" s="3"/>
      <c r="Y1090" s="199"/>
      <c r="Z1090" s="887"/>
      <c r="AA1090" s="887"/>
      <c r="AB1090" s="262"/>
    </row>
    <row r="1091" spans="1:28" ht="99.95" hidden="1" customHeight="1">
      <c r="A1091" s="3"/>
      <c r="Y1091" s="199"/>
      <c r="Z1091" s="887"/>
      <c r="AA1091" s="887"/>
      <c r="AB1091" s="262"/>
    </row>
    <row r="1092" spans="1:28" ht="99.95" hidden="1" customHeight="1">
      <c r="A1092" s="3"/>
      <c r="Y1092" s="199"/>
      <c r="Z1092" s="887"/>
      <c r="AA1092" s="887"/>
      <c r="AB1092" s="262"/>
    </row>
    <row r="1093" spans="1:28" ht="99.95" hidden="1" customHeight="1">
      <c r="A1093" s="3"/>
      <c r="Y1093" s="199"/>
      <c r="Z1093" s="887"/>
      <c r="AA1093" s="887"/>
      <c r="AB1093" s="262"/>
    </row>
    <row r="1094" spans="1:28" ht="99.95" hidden="1" customHeight="1">
      <c r="A1094" s="3"/>
      <c r="Y1094" s="199"/>
      <c r="Z1094" s="887"/>
      <c r="AA1094" s="887"/>
      <c r="AB1094" s="262"/>
    </row>
    <row r="1095" spans="1:28" ht="99.95" hidden="1" customHeight="1">
      <c r="A1095" s="3"/>
      <c r="Y1095" s="199"/>
      <c r="Z1095" s="887"/>
      <c r="AA1095" s="887"/>
      <c r="AB1095" s="262"/>
    </row>
    <row r="1096" spans="1:28" ht="99.95" hidden="1" customHeight="1">
      <c r="A1096" s="3"/>
      <c r="Y1096" s="199"/>
      <c r="Z1096" s="887"/>
      <c r="AA1096" s="887"/>
      <c r="AB1096" s="262"/>
    </row>
    <row r="1097" spans="1:28" ht="99.95" hidden="1" customHeight="1">
      <c r="A1097" s="3"/>
      <c r="Y1097" s="199"/>
      <c r="Z1097" s="887"/>
      <c r="AA1097" s="887"/>
      <c r="AB1097" s="262"/>
    </row>
    <row r="1098" spans="1:28" ht="99.95" hidden="1" customHeight="1">
      <c r="A1098" s="3"/>
      <c r="Y1098" s="199"/>
      <c r="Z1098" s="887"/>
      <c r="AA1098" s="887"/>
      <c r="AB1098" s="262"/>
    </row>
    <row r="1099" spans="1:28" ht="99.95" hidden="1" customHeight="1">
      <c r="A1099" s="3"/>
      <c r="Y1099" s="199"/>
      <c r="Z1099" s="888"/>
      <c r="AA1099" s="887"/>
      <c r="AB1099" s="262"/>
    </row>
    <row r="1100" spans="1:28" ht="99.95" hidden="1" customHeight="1">
      <c r="A1100" s="3"/>
      <c r="Y1100" s="199"/>
      <c r="Z1100" s="887"/>
      <c r="AA1100" s="887"/>
      <c r="AB1100" s="262"/>
    </row>
    <row r="1101" spans="1:28" ht="99.95" hidden="1" customHeight="1">
      <c r="A1101" s="3"/>
      <c r="Y1101" s="199"/>
      <c r="Z1101" s="888"/>
      <c r="AA1101" s="887"/>
      <c r="AB1101" s="262"/>
    </row>
    <row r="1102" spans="1:28" ht="99.95" hidden="1" customHeight="1">
      <c r="A1102" s="3"/>
      <c r="Y1102" s="199"/>
      <c r="Z1102" s="887"/>
      <c r="AA1102" s="887"/>
      <c r="AB1102" s="262"/>
    </row>
    <row r="1103" spans="1:28" ht="99.95" hidden="1" customHeight="1">
      <c r="A1103" s="3"/>
      <c r="Y1103" s="199"/>
      <c r="Z1103" s="887"/>
      <c r="AA1103" s="887"/>
      <c r="AB1103" s="262"/>
    </row>
    <row r="1104" spans="1:28" ht="99.95" hidden="1" customHeight="1">
      <c r="A1104" s="3"/>
      <c r="Y1104" s="199"/>
      <c r="Z1104" s="887"/>
      <c r="AA1104" s="887"/>
      <c r="AB1104" s="262"/>
    </row>
    <row r="1105" spans="1:28" ht="99.95" hidden="1" customHeight="1">
      <c r="A1105" s="3"/>
      <c r="Y1105" s="199"/>
      <c r="Z1105" s="887"/>
      <c r="AA1105" s="887"/>
      <c r="AB1105" s="262"/>
    </row>
    <row r="1106" spans="1:28" ht="99.95" hidden="1" customHeight="1">
      <c r="A1106" s="3"/>
      <c r="Y1106" s="199"/>
      <c r="Z1106" s="887"/>
      <c r="AA1106" s="887"/>
      <c r="AB1106" s="262"/>
    </row>
    <row r="1107" spans="1:28" ht="99.95" hidden="1" customHeight="1">
      <c r="A1107" s="3"/>
      <c r="Y1107" s="199"/>
      <c r="Z1107" s="887"/>
      <c r="AA1107" s="887"/>
      <c r="AB1107" s="262"/>
    </row>
    <row r="1108" spans="1:28" ht="99.95" hidden="1" customHeight="1">
      <c r="A1108" s="3"/>
      <c r="Y1108" s="199"/>
      <c r="Z1108" s="887"/>
      <c r="AA1108" s="887"/>
      <c r="AB1108" s="262"/>
    </row>
    <row r="1109" spans="1:28" ht="99.95" hidden="1" customHeight="1">
      <c r="A1109" s="3"/>
      <c r="Y1109" s="199"/>
      <c r="Z1109" s="887"/>
      <c r="AA1109" s="887"/>
      <c r="AB1109" s="262"/>
    </row>
    <row r="1110" spans="1:28" ht="99.95" hidden="1" customHeight="1">
      <c r="A1110" s="3"/>
      <c r="Y1110" s="199"/>
      <c r="Z1110" s="887"/>
      <c r="AA1110" s="887"/>
      <c r="AB1110" s="262"/>
    </row>
    <row r="1111" spans="1:28" ht="99.95" hidden="1" customHeight="1">
      <c r="A1111" s="3"/>
      <c r="Y1111" s="199"/>
      <c r="Z1111" s="887"/>
      <c r="AA1111" s="887"/>
      <c r="AB1111" s="262"/>
    </row>
    <row r="1112" spans="1:28" ht="99.95" hidden="1" customHeight="1">
      <c r="A1112" s="3"/>
      <c r="Y1112" s="199"/>
      <c r="Z1112" s="887"/>
      <c r="AA1112" s="887"/>
      <c r="AB1112" s="262"/>
    </row>
    <row r="1113" spans="1:28" ht="99.95" hidden="1" customHeight="1">
      <c r="A1113" s="3"/>
      <c r="Y1113" s="200"/>
      <c r="Z1113" s="887"/>
      <c r="AA1113" s="887"/>
      <c r="AB1113" s="262"/>
    </row>
    <row r="1114" spans="1:28" ht="99.95" hidden="1" customHeight="1">
      <c r="A1114" s="3"/>
      <c r="Y1114" s="200"/>
      <c r="Z1114" s="887"/>
      <c r="AA1114" s="887"/>
      <c r="AB1114" s="262"/>
    </row>
    <row r="1115" spans="1:28" ht="99.95" hidden="1" customHeight="1">
      <c r="A1115" s="3"/>
      <c r="Y1115" s="200"/>
      <c r="Z1115" s="887"/>
      <c r="AA1115" s="887"/>
      <c r="AB1115" s="262"/>
    </row>
    <row r="1116" spans="1:28" ht="99.95" hidden="1" customHeight="1">
      <c r="A1116" s="3"/>
      <c r="Y1116" s="200"/>
      <c r="Z1116" s="887"/>
      <c r="AA1116" s="887"/>
      <c r="AB1116" s="262"/>
    </row>
    <row r="1117" spans="1:28" ht="125.25" hidden="1" customHeight="1">
      <c r="A1117" s="3"/>
      <c r="X1117" s="52" t="s">
        <v>38</v>
      </c>
      <c r="Y1117" s="200"/>
      <c r="Z1117" s="887"/>
      <c r="AA1117" s="887"/>
      <c r="AB1117" s="262"/>
    </row>
    <row r="1118" spans="1:28" ht="99.95" hidden="1" customHeight="1">
      <c r="A1118" s="3"/>
      <c r="X1118" s="893"/>
      <c r="Y1118" s="201"/>
      <c r="Z1118" s="887"/>
      <c r="AA1118" s="887"/>
      <c r="AB1118" s="262"/>
    </row>
    <row r="1119" spans="1:28" ht="99.95" hidden="1" customHeight="1">
      <c r="A1119" s="3"/>
      <c r="X1119" s="893"/>
      <c r="Y1119" s="201"/>
      <c r="Z1119" s="887"/>
      <c r="AA1119" s="887"/>
      <c r="AB1119" s="262"/>
    </row>
    <row r="1120" spans="1:28" ht="99.95" hidden="1" customHeight="1">
      <c r="A1120" s="3"/>
      <c r="X1120" s="893"/>
      <c r="Y1120" s="201"/>
      <c r="Z1120" s="887"/>
      <c r="AA1120" s="887"/>
      <c r="AB1120" s="262"/>
    </row>
    <row r="1121" spans="1:28" ht="99.95" hidden="1" customHeight="1">
      <c r="A1121" s="3"/>
      <c r="X1121" s="893"/>
      <c r="Y1121" s="201"/>
      <c r="Z1121" s="887"/>
      <c r="AA1121" s="887"/>
      <c r="AB1121" s="262"/>
    </row>
    <row r="1122" spans="1:28" ht="99.95" hidden="1" customHeight="1">
      <c r="A1122" s="3"/>
      <c r="X1122" s="893"/>
      <c r="Y1122" s="201"/>
      <c r="Z1122" s="887"/>
      <c r="AA1122" s="887"/>
      <c r="AB1122" s="262"/>
    </row>
    <row r="1123" spans="1:28" ht="99.95" hidden="1" customHeight="1">
      <c r="A1123" s="3"/>
      <c r="X1123" s="893"/>
      <c r="Y1123" s="201"/>
      <c r="Z1123" s="887"/>
      <c r="AA1123" s="887"/>
      <c r="AB1123" s="262"/>
    </row>
    <row r="1124" spans="1:28" ht="99.95" hidden="1" customHeight="1">
      <c r="A1124" s="3"/>
      <c r="X1124" s="893"/>
      <c r="Y1124" s="201"/>
      <c r="Z1124" s="887"/>
      <c r="AA1124" s="887"/>
      <c r="AB1124" s="262"/>
    </row>
    <row r="1125" spans="1:28" ht="99.95" hidden="1" customHeight="1">
      <c r="A1125" s="3"/>
      <c r="X1125" s="893"/>
      <c r="Y1125" s="201"/>
      <c r="Z1125" s="887"/>
      <c r="AA1125" s="887"/>
      <c r="AB1125" s="262"/>
    </row>
    <row r="1126" spans="1:28" ht="99.95" hidden="1" customHeight="1">
      <c r="A1126" s="3"/>
      <c r="X1126" s="893"/>
      <c r="Y1126" s="201"/>
      <c r="Z1126" s="887"/>
      <c r="AA1126" s="887"/>
      <c r="AB1126" s="262"/>
    </row>
    <row r="1127" spans="1:28" ht="99.95" hidden="1" customHeight="1">
      <c r="A1127" s="3"/>
      <c r="X1127" s="893"/>
      <c r="Y1127" s="201"/>
      <c r="Z1127" s="887"/>
      <c r="AA1127" s="887"/>
      <c r="AB1127" s="262"/>
    </row>
    <row r="1128" spans="1:28" ht="99.95" hidden="1" customHeight="1">
      <c r="A1128" s="3"/>
      <c r="Y1128" s="202"/>
      <c r="Z1128" s="887"/>
      <c r="AA1128" s="887"/>
      <c r="AB1128" s="262"/>
    </row>
    <row r="1129" spans="1:28" ht="99.95" hidden="1" customHeight="1">
      <c r="A1129" s="3"/>
      <c r="Y1129" s="201"/>
      <c r="Z1129" s="887"/>
      <c r="AA1129" s="887"/>
      <c r="AB1129" s="262"/>
    </row>
    <row r="1130" spans="1:28" ht="99.95" hidden="1" customHeight="1">
      <c r="A1130" s="3"/>
      <c r="Y1130" s="201"/>
      <c r="Z1130" s="887"/>
      <c r="AA1130" s="887"/>
      <c r="AB1130" s="262"/>
    </row>
    <row r="1131" spans="1:28" ht="99.95" hidden="1" customHeight="1">
      <c r="A1131" s="3"/>
      <c r="Y1131" s="201"/>
      <c r="Z1131" s="887"/>
      <c r="AA1131" s="887"/>
      <c r="AB1131" s="262"/>
    </row>
    <row r="1132" spans="1:28" ht="99.95" hidden="1" customHeight="1">
      <c r="A1132" s="3"/>
      <c r="Y1132" s="201"/>
      <c r="Z1132" s="887"/>
      <c r="AA1132" s="887"/>
      <c r="AB1132" s="262"/>
    </row>
    <row r="1133" spans="1:28" ht="99.95" hidden="1" customHeight="1">
      <c r="A1133" s="3"/>
      <c r="Y1133" s="201"/>
      <c r="Z1133" s="887"/>
      <c r="AA1133" s="887"/>
      <c r="AB1133" s="262"/>
    </row>
    <row r="1134" spans="1:28" ht="30" hidden="1" customHeight="1">
      <c r="A1134" s="3"/>
      <c r="Y1134" s="5"/>
      <c r="Z1134" s="887"/>
      <c r="AA1134" s="887"/>
      <c r="AB1134" s="262"/>
    </row>
    <row r="1135" spans="1:28" ht="30" hidden="1" customHeight="1">
      <c r="A1135" s="3"/>
      <c r="Y1135" s="5"/>
      <c r="Z1135" s="5"/>
      <c r="AA1135" s="5"/>
      <c r="AB1135" s="5"/>
    </row>
    <row r="1136" spans="1:28" ht="30" hidden="1" customHeight="1">
      <c r="A1136" s="3"/>
      <c r="Y1136" s="5"/>
      <c r="Z1136" s="5"/>
      <c r="AA1136" s="5"/>
      <c r="AB1136" s="5"/>
    </row>
    <row r="1137" spans="1:28" ht="30" hidden="1" customHeight="1">
      <c r="A1137" s="3"/>
      <c r="Y1137" s="5"/>
      <c r="Z1137" s="5"/>
      <c r="AA1137" s="5"/>
      <c r="AB1137" s="5"/>
    </row>
    <row r="1138" spans="1:28" ht="30" hidden="1" customHeight="1">
      <c r="A1138" s="3"/>
      <c r="Y1138" s="5"/>
      <c r="Z1138" s="5"/>
      <c r="AA1138" s="5"/>
      <c r="AB1138" s="5"/>
    </row>
    <row r="1139" spans="1:28" ht="30" hidden="1" customHeight="1">
      <c r="A1139" s="3"/>
      <c r="Y1139" s="5"/>
      <c r="Z1139" s="5"/>
      <c r="AA1139" s="5"/>
      <c r="AB1139" s="5"/>
    </row>
    <row r="1140" spans="1:28" ht="30" hidden="1" customHeight="1">
      <c r="A1140" s="3"/>
      <c r="Y1140" s="5"/>
      <c r="Z1140" s="5"/>
      <c r="AA1140" s="5"/>
      <c r="AB1140" s="5"/>
    </row>
    <row r="1141" spans="1:28" ht="30" hidden="1" customHeight="1">
      <c r="A1141" s="3"/>
      <c r="Y1141" s="5"/>
      <c r="Z1141" s="5"/>
      <c r="AA1141" s="5"/>
      <c r="AB1141" s="5"/>
    </row>
    <row r="1142" spans="1:28" ht="30" hidden="1" customHeight="1">
      <c r="A1142" s="3"/>
      <c r="Y1142" s="5"/>
      <c r="Z1142" s="5"/>
      <c r="AA1142" s="5"/>
      <c r="AB1142" s="5"/>
    </row>
    <row r="1143" spans="1:28" ht="30" hidden="1" customHeight="1">
      <c r="A1143" s="3"/>
      <c r="Y1143" s="5"/>
      <c r="Z1143" s="5"/>
      <c r="AA1143" s="5"/>
      <c r="AB1143" s="5"/>
    </row>
    <row r="1144" spans="1:28" ht="30" hidden="1" customHeight="1">
      <c r="A1144" s="3"/>
      <c r="Y1144" s="5"/>
      <c r="Z1144" s="5"/>
      <c r="AA1144" s="5"/>
      <c r="AB1144" s="5"/>
    </row>
    <row r="1145" spans="1:28" ht="30" hidden="1" customHeight="1">
      <c r="A1145" s="3"/>
      <c r="Y1145" s="5"/>
      <c r="Z1145" s="5"/>
      <c r="AA1145" s="5"/>
      <c r="AB1145" s="5"/>
    </row>
    <row r="1146" spans="1:28" ht="30" hidden="1" customHeight="1">
      <c r="A1146" s="3"/>
      <c r="Y1146" s="5"/>
      <c r="Z1146" s="5"/>
      <c r="AA1146" s="5"/>
      <c r="AB1146" s="5"/>
    </row>
    <row r="1147" spans="1:28" ht="30" hidden="1" customHeight="1">
      <c r="A1147" s="3"/>
      <c r="Y1147" s="5"/>
      <c r="Z1147" s="5"/>
      <c r="AA1147" s="5"/>
      <c r="AB1147" s="5"/>
    </row>
    <row r="1148" spans="1:28" ht="30" hidden="1" customHeight="1">
      <c r="A1148" s="3"/>
      <c r="Y1148" s="5"/>
      <c r="Z1148" s="5"/>
      <c r="AA1148" s="5"/>
      <c r="AB1148" s="5"/>
    </row>
    <row r="1149" spans="1:28" ht="30" hidden="1" customHeight="1">
      <c r="A1149" s="3"/>
      <c r="Y1149" s="5"/>
      <c r="Z1149" s="5"/>
      <c r="AA1149" s="5"/>
      <c r="AB1149" s="5"/>
    </row>
    <row r="1150" spans="1:28" ht="30" hidden="1" customHeight="1">
      <c r="A1150" s="3"/>
      <c r="Y1150" s="5"/>
      <c r="Z1150" s="5"/>
      <c r="AA1150" s="5"/>
      <c r="AB1150" s="5"/>
    </row>
    <row r="1151" spans="1:28" ht="30" hidden="1" customHeight="1">
      <c r="A1151" s="3"/>
      <c r="Y1151" s="5"/>
      <c r="Z1151" s="5"/>
      <c r="AA1151" s="5"/>
      <c r="AB1151" s="5"/>
    </row>
    <row r="1152" spans="1:28" ht="30" hidden="1" customHeight="1">
      <c r="A1152" s="3"/>
      <c r="Y1152" s="5"/>
      <c r="Z1152" s="5"/>
      <c r="AA1152" s="5"/>
      <c r="AB1152" s="5"/>
    </row>
    <row r="1153" spans="1:28" ht="30" hidden="1" customHeight="1">
      <c r="A1153" s="3"/>
      <c r="Y1153" s="5"/>
      <c r="Z1153" s="5"/>
      <c r="AA1153" s="5"/>
      <c r="AB1153" s="5"/>
    </row>
    <row r="1154" spans="1:28" ht="30" hidden="1" customHeight="1">
      <c r="A1154" s="3"/>
      <c r="Y1154" s="5"/>
      <c r="Z1154" s="5"/>
      <c r="AA1154" s="5"/>
      <c r="AB1154" s="5"/>
    </row>
    <row r="1155" spans="1:28" ht="30" hidden="1" customHeight="1">
      <c r="A1155" s="3"/>
      <c r="Y1155" s="5"/>
      <c r="Z1155" s="5"/>
      <c r="AA1155" s="5"/>
      <c r="AB1155" s="5"/>
    </row>
    <row r="1156" spans="1:28" ht="30" hidden="1" customHeight="1">
      <c r="A1156" s="3"/>
      <c r="Y1156" s="5"/>
      <c r="Z1156" s="5"/>
      <c r="AA1156" s="5"/>
      <c r="AB1156" s="5"/>
    </row>
    <row r="1157" spans="1:28" hidden="1">
      <c r="A1157" s="3"/>
      <c r="Y1157" s="5"/>
      <c r="Z1157" s="5"/>
      <c r="AA1157" s="5"/>
      <c r="AB1157" s="5"/>
    </row>
    <row r="1158" spans="1:28" hidden="1">
      <c r="A1158" s="3"/>
      <c r="Y1158" s="5"/>
      <c r="Z1158" s="5"/>
      <c r="AA1158" s="5"/>
      <c r="AB1158" s="5"/>
    </row>
    <row r="1159" spans="1:28" hidden="1">
      <c r="A1159" s="3"/>
      <c r="Y1159" s="5"/>
      <c r="Z1159" s="5"/>
      <c r="AA1159" s="5"/>
      <c r="AB1159" s="5"/>
    </row>
    <row r="1160" spans="1:28" hidden="1">
      <c r="A1160" s="3"/>
      <c r="Y1160" s="5"/>
      <c r="Z1160" s="5"/>
      <c r="AA1160" s="5"/>
      <c r="AB1160" s="5"/>
    </row>
    <row r="1161" spans="1:28" hidden="1">
      <c r="A1161" s="3"/>
      <c r="Y1161" s="5"/>
      <c r="Z1161" s="5"/>
      <c r="AA1161" s="5"/>
      <c r="AB1161" s="5"/>
    </row>
    <row r="1162" spans="1:28" hidden="1">
      <c r="A1162" s="3"/>
      <c r="Y1162" s="5"/>
      <c r="Z1162" s="5"/>
      <c r="AA1162" s="5"/>
      <c r="AB1162" s="5"/>
    </row>
    <row r="1163" spans="1:28" hidden="1">
      <c r="A1163" s="3"/>
      <c r="Y1163" s="5"/>
      <c r="Z1163" s="5"/>
      <c r="AA1163" s="5"/>
      <c r="AB1163" s="5"/>
    </row>
    <row r="1164" spans="1:28" hidden="1">
      <c r="A1164" s="3"/>
      <c r="Y1164" s="5"/>
      <c r="Z1164" s="5"/>
      <c r="AA1164" s="5"/>
      <c r="AB1164" s="5"/>
    </row>
    <row r="1165" spans="1:28" hidden="1">
      <c r="A1165" s="3"/>
      <c r="Y1165" s="5"/>
      <c r="Z1165" s="5"/>
      <c r="AA1165" s="5"/>
      <c r="AB1165" s="5"/>
    </row>
    <row r="1166" spans="1:28" hidden="1">
      <c r="A1166" s="3"/>
      <c r="Y1166" s="5"/>
      <c r="Z1166" s="5"/>
      <c r="AA1166" s="5"/>
      <c r="AB1166" s="5"/>
    </row>
    <row r="1167" spans="1:28" hidden="1">
      <c r="A1167" s="3"/>
      <c r="Y1167" s="5"/>
      <c r="Z1167" s="5"/>
      <c r="AA1167" s="5"/>
      <c r="AB1167" s="5"/>
    </row>
    <row r="1168" spans="1:28" hidden="1">
      <c r="A1168" s="3"/>
      <c r="Y1168" s="5"/>
      <c r="Z1168" s="5"/>
      <c r="AA1168" s="5"/>
      <c r="AB1168" s="5"/>
    </row>
    <row r="1169" spans="1:28" hidden="1">
      <c r="A1169" s="3"/>
      <c r="Y1169" s="5"/>
      <c r="Z1169" s="5"/>
      <c r="AA1169" s="5"/>
      <c r="AB1169" s="5"/>
    </row>
    <row r="1170" spans="1:28" hidden="1">
      <c r="A1170" s="3"/>
      <c r="Y1170" s="5"/>
      <c r="Z1170" s="5"/>
      <c r="AA1170" s="5"/>
      <c r="AB1170" s="5"/>
    </row>
    <row r="1171" spans="1:28" hidden="1">
      <c r="A1171" s="3"/>
      <c r="Y1171" s="5"/>
      <c r="Z1171" s="5"/>
      <c r="AA1171" s="5"/>
      <c r="AB1171" s="5"/>
    </row>
    <row r="1172" spans="1:28" hidden="1">
      <c r="A1172" s="3"/>
      <c r="Y1172" s="5"/>
      <c r="Z1172" s="5"/>
      <c r="AA1172" s="5"/>
      <c r="AB1172" s="5"/>
    </row>
    <row r="1173" spans="1:28" hidden="1">
      <c r="A1173" s="3"/>
      <c r="Y1173" s="5"/>
      <c r="Z1173" s="5"/>
      <c r="AA1173" s="5"/>
      <c r="AB1173" s="5"/>
    </row>
    <row r="1174" spans="1:28" hidden="1">
      <c r="A1174" s="3"/>
      <c r="Y1174" s="5"/>
      <c r="Z1174" s="5"/>
      <c r="AA1174" s="5"/>
      <c r="AB1174" s="5"/>
    </row>
    <row r="1175" spans="1:28" hidden="1">
      <c r="A1175" s="3"/>
      <c r="Y1175" s="5"/>
      <c r="Z1175" s="5"/>
      <c r="AA1175" s="5"/>
      <c r="AB1175" s="5"/>
    </row>
    <row r="1176" spans="1:28" hidden="1">
      <c r="A1176" s="3"/>
      <c r="Y1176" s="5"/>
      <c r="Z1176" s="5"/>
      <c r="AA1176" s="5"/>
      <c r="AB1176" s="5"/>
    </row>
    <row r="1177" spans="1:28" hidden="1">
      <c r="A1177" s="3"/>
      <c r="Y1177" s="5"/>
      <c r="Z1177" s="5"/>
      <c r="AA1177" s="5"/>
      <c r="AB1177" s="5"/>
    </row>
    <row r="1178" spans="1:28" hidden="1">
      <c r="A1178" s="3"/>
      <c r="Y1178" s="5"/>
      <c r="Z1178" s="5"/>
      <c r="AA1178" s="5"/>
      <c r="AB1178" s="5"/>
    </row>
    <row r="1179" spans="1:28" hidden="1">
      <c r="A1179" s="3"/>
      <c r="Y1179" s="5"/>
      <c r="Z1179" s="5"/>
      <c r="AA1179" s="5"/>
      <c r="AB1179" s="5"/>
    </row>
    <row r="1180" spans="1:28" hidden="1">
      <c r="A1180" s="3"/>
      <c r="Y1180" s="5"/>
      <c r="Z1180" s="5"/>
      <c r="AA1180" s="5"/>
      <c r="AB1180" s="5"/>
    </row>
    <row r="1181" spans="1:28" hidden="1">
      <c r="A1181" s="3"/>
      <c r="Y1181" s="5"/>
      <c r="Z1181" s="5"/>
      <c r="AA1181" s="5"/>
      <c r="AB1181" s="5"/>
    </row>
    <row r="1182" spans="1:28" hidden="1">
      <c r="A1182" s="3"/>
      <c r="Y1182" s="5"/>
      <c r="Z1182" s="5"/>
      <c r="AA1182" s="5"/>
      <c r="AB1182" s="5"/>
    </row>
    <row r="1183" spans="1:28" hidden="1">
      <c r="A1183" s="3"/>
      <c r="Y1183" s="5"/>
      <c r="Z1183" s="5"/>
      <c r="AA1183" s="5"/>
      <c r="AB1183" s="5"/>
    </row>
    <row r="1184" spans="1:28" hidden="1">
      <c r="A1184" s="3"/>
      <c r="Y1184" s="5"/>
      <c r="Z1184" s="5"/>
      <c r="AA1184" s="5"/>
      <c r="AB1184" s="5"/>
    </row>
    <row r="1185" spans="1:28" hidden="1">
      <c r="A1185" s="3"/>
      <c r="Y1185" s="5"/>
      <c r="Z1185" s="5"/>
      <c r="AA1185" s="5"/>
      <c r="AB1185" s="5"/>
    </row>
    <row r="1186" spans="1:28" hidden="1">
      <c r="A1186" s="3"/>
      <c r="AB1186" s="3"/>
    </row>
    <row r="1187" spans="1:28" hidden="1">
      <c r="A1187" s="3"/>
      <c r="AB1187" s="3"/>
    </row>
    <row r="1188" spans="1:28" hidden="1">
      <c r="A1188" s="3"/>
      <c r="AB1188" s="3"/>
    </row>
    <row r="1189" spans="1:28" hidden="1">
      <c r="A1189" s="3"/>
      <c r="AB1189" s="3"/>
    </row>
    <row r="1190" spans="1:28" hidden="1">
      <c r="AB1190" s="3"/>
    </row>
    <row r="1191" spans="1:28" hidden="1">
      <c r="AB1191" s="3"/>
    </row>
    <row r="1192" spans="1:28" hidden="1">
      <c r="AB1192" s="3"/>
    </row>
    <row r="1193" spans="1:28" hidden="1">
      <c r="AB1193" s="3"/>
    </row>
    <row r="1194" spans="1:28" hidden="1">
      <c r="AB1194" s="3"/>
    </row>
    <row r="1195" spans="1:28" hidden="1">
      <c r="AB1195" s="3"/>
    </row>
    <row r="1196" spans="1:28" hidden="1">
      <c r="AB1196" s="3"/>
    </row>
    <row r="1197" spans="1:28" hidden="1">
      <c r="AB1197" s="3"/>
    </row>
    <row r="1198" spans="1:28" hidden="1">
      <c r="AB1198" s="3"/>
    </row>
    <row r="1199" spans="1:28" hidden="1">
      <c r="AB1199" s="3"/>
    </row>
    <row r="1200" spans="1:28" hidden="1">
      <c r="AB1200" s="3"/>
    </row>
    <row r="1201" spans="28:28" hidden="1">
      <c r="AB1201" s="3"/>
    </row>
    <row r="1202" spans="28:28" hidden="1">
      <c r="AB1202" s="3"/>
    </row>
    <row r="1203" spans="28:28" hidden="1">
      <c r="AB1203" s="3"/>
    </row>
    <row r="1204" spans="28:28" hidden="1">
      <c r="AB1204" s="3"/>
    </row>
    <row r="1205" spans="28:28" hidden="1">
      <c r="AB1205" s="3"/>
    </row>
    <row r="1206" spans="28:28" hidden="1">
      <c r="AB1206" s="3"/>
    </row>
    <row r="1207" spans="28:28" hidden="1">
      <c r="AB1207" s="3"/>
    </row>
    <row r="1208" spans="28:28" hidden="1">
      <c r="AB1208" s="3"/>
    </row>
    <row r="1209" spans="28:28" hidden="1">
      <c r="AB1209" s="3"/>
    </row>
    <row r="1210" spans="28:28" hidden="1">
      <c r="AB1210" s="3"/>
    </row>
    <row r="1211" spans="28:28" hidden="1">
      <c r="AB1211" s="3"/>
    </row>
    <row r="1212" spans="28:28" hidden="1">
      <c r="AB1212" s="3"/>
    </row>
    <row r="1213" spans="28:28" hidden="1">
      <c r="AB1213" s="3"/>
    </row>
    <row r="1214" spans="28:28" hidden="1">
      <c r="AB1214" s="3"/>
    </row>
    <row r="1215" spans="28:28" hidden="1">
      <c r="AB1215" s="3"/>
    </row>
    <row r="1216" spans="28:28" hidden="1">
      <c r="AB1216" s="3"/>
    </row>
    <row r="1217" spans="28:28" hidden="1">
      <c r="AB1217" s="3"/>
    </row>
    <row r="1218" spans="28:28" hidden="1">
      <c r="AB1218" s="3"/>
    </row>
    <row r="1219" spans="28:28" hidden="1">
      <c r="AB1219" s="3"/>
    </row>
    <row r="1220" spans="28:28" hidden="1">
      <c r="AB1220" s="3"/>
    </row>
    <row r="1221" spans="28:28" hidden="1">
      <c r="AB1221" s="3"/>
    </row>
    <row r="1222" spans="28:28" hidden="1">
      <c r="AB1222" s="3"/>
    </row>
    <row r="1223" spans="28:28" hidden="1">
      <c r="AB1223" s="3"/>
    </row>
    <row r="1224" spans="28:28" hidden="1">
      <c r="AB1224" s="3"/>
    </row>
    <row r="1225" spans="28:28" hidden="1">
      <c r="AB1225" s="3"/>
    </row>
    <row r="1226" spans="28:28" hidden="1">
      <c r="AB1226" s="3"/>
    </row>
    <row r="1227" spans="28:28" hidden="1">
      <c r="AB1227" s="3"/>
    </row>
    <row r="1228" spans="28:28" hidden="1">
      <c r="AB1228" s="3"/>
    </row>
    <row r="1229" spans="28:28" hidden="1">
      <c r="AB1229" s="3"/>
    </row>
    <row r="1230" spans="28:28" hidden="1">
      <c r="AB1230" s="3"/>
    </row>
    <row r="1231" spans="28:28" hidden="1">
      <c r="AB1231" s="3"/>
    </row>
    <row r="1232" spans="28:28" hidden="1">
      <c r="AB1232" s="3"/>
    </row>
    <row r="1233" spans="28:28" hidden="1">
      <c r="AB1233" s="3"/>
    </row>
    <row r="1234" spans="28:28" hidden="1">
      <c r="AB1234" s="3"/>
    </row>
    <row r="1235" spans="28:28" hidden="1">
      <c r="AB1235" s="3"/>
    </row>
    <row r="1236" spans="28:28" hidden="1">
      <c r="AB1236" s="3"/>
    </row>
    <row r="1237" spans="28:28" hidden="1">
      <c r="AB1237" s="3"/>
    </row>
    <row r="1238" spans="28:28" hidden="1">
      <c r="AB1238" s="3"/>
    </row>
    <row r="1239" spans="28:28" hidden="1">
      <c r="AB1239" s="3"/>
    </row>
    <row r="1240" spans="28:28" hidden="1">
      <c r="AB1240" s="3"/>
    </row>
    <row r="1241" spans="28:28" hidden="1">
      <c r="AB1241" s="3"/>
    </row>
    <row r="1242" spans="28:28" hidden="1">
      <c r="AB1242" s="3"/>
    </row>
    <row r="1243" spans="28:28" hidden="1">
      <c r="AB1243" s="3"/>
    </row>
    <row r="1244" spans="28:28" hidden="1">
      <c r="AB1244" s="3"/>
    </row>
    <row r="1245" spans="28:28" hidden="1">
      <c r="AB1245" s="3"/>
    </row>
    <row r="1246" spans="28:28" hidden="1">
      <c r="AB1246" s="3"/>
    </row>
    <row r="1247" spans="28:28" hidden="1">
      <c r="AB1247" s="3"/>
    </row>
    <row r="1248" spans="28:28" hidden="1">
      <c r="AB1248" s="3"/>
    </row>
    <row r="1249" spans="28:28" hidden="1">
      <c r="AB1249" s="3"/>
    </row>
    <row r="1250" spans="28:28" hidden="1">
      <c r="AB1250" s="3"/>
    </row>
    <row r="1251" spans="28:28" hidden="1">
      <c r="AB1251" s="3"/>
    </row>
    <row r="1252" spans="28:28" hidden="1">
      <c r="AB1252" s="3"/>
    </row>
    <row r="1253" spans="28:28" hidden="1">
      <c r="AB1253" s="3"/>
    </row>
    <row r="1254" spans="28:28" hidden="1">
      <c r="AB1254" s="3"/>
    </row>
    <row r="1255" spans="28:28" hidden="1">
      <c r="AB1255" s="3"/>
    </row>
    <row r="1256" spans="28:28" hidden="1">
      <c r="AB1256" s="3"/>
    </row>
    <row r="1257" spans="28:28" hidden="1">
      <c r="AB1257" s="3"/>
    </row>
    <row r="1258" spans="28:28" hidden="1">
      <c r="AB1258" s="3"/>
    </row>
    <row r="1259" spans="28:28" hidden="1">
      <c r="AB1259" s="3"/>
    </row>
    <row r="1260" spans="28:28" hidden="1">
      <c r="AB1260" s="3"/>
    </row>
    <row r="1261" spans="28:28" hidden="1">
      <c r="AB1261" s="3"/>
    </row>
    <row r="1262" spans="28:28" hidden="1">
      <c r="AB1262" s="3"/>
    </row>
    <row r="1263" spans="28:28" hidden="1">
      <c r="AB1263" s="3"/>
    </row>
    <row r="1264" spans="28:28" hidden="1">
      <c r="AB1264" s="3"/>
    </row>
    <row r="1265" spans="28:28" hidden="1">
      <c r="AB1265" s="3"/>
    </row>
    <row r="1266" spans="28:28" hidden="1">
      <c r="AB1266" s="3"/>
    </row>
    <row r="1267" spans="28:28" hidden="1">
      <c r="AB1267" s="3"/>
    </row>
    <row r="1268" spans="28:28" hidden="1">
      <c r="AB1268" s="3"/>
    </row>
    <row r="1269" spans="28:28" hidden="1">
      <c r="AB1269" s="3"/>
    </row>
    <row r="1270" spans="28:28" hidden="1">
      <c r="AB1270" s="3"/>
    </row>
    <row r="1271" spans="28:28" hidden="1">
      <c r="AB1271" s="3"/>
    </row>
    <row r="1272" spans="28:28" hidden="1">
      <c r="AB1272" s="3"/>
    </row>
    <row r="1273" spans="28:28" hidden="1">
      <c r="AB1273" s="3"/>
    </row>
    <row r="1274" spans="28:28" hidden="1">
      <c r="AB1274" s="3"/>
    </row>
    <row r="1275" spans="28:28" hidden="1">
      <c r="AB1275" s="3"/>
    </row>
    <row r="1276" spans="28:28" hidden="1">
      <c r="AB1276" s="3"/>
    </row>
    <row r="1277" spans="28:28" hidden="1">
      <c r="AB1277" s="3"/>
    </row>
    <row r="1278" spans="28:28" hidden="1">
      <c r="AB1278" s="3"/>
    </row>
    <row r="1279" spans="28:28" hidden="1">
      <c r="AB1279" s="3"/>
    </row>
    <row r="1280" spans="28:28" hidden="1">
      <c r="AB1280" s="3"/>
    </row>
    <row r="1281" spans="28:28" hidden="1">
      <c r="AB1281" s="3"/>
    </row>
    <row r="1282" spans="28:28" hidden="1">
      <c r="AB1282" s="3"/>
    </row>
    <row r="1283" spans="28:28" hidden="1">
      <c r="AB1283" s="3"/>
    </row>
    <row r="1284" spans="28:28" hidden="1">
      <c r="AB1284" s="3"/>
    </row>
    <row r="1285" spans="28:28" hidden="1">
      <c r="AB1285" s="3"/>
    </row>
    <row r="1286" spans="28:28" hidden="1">
      <c r="AB1286" s="3"/>
    </row>
    <row r="1287" spans="28:28" hidden="1">
      <c r="AB1287" s="3"/>
    </row>
    <row r="1288" spans="28:28" hidden="1">
      <c r="AB1288" s="3"/>
    </row>
    <row r="1289" spans="28:28" hidden="1">
      <c r="AB1289" s="3"/>
    </row>
    <row r="1290" spans="28:28" hidden="1">
      <c r="AB1290" s="3"/>
    </row>
    <row r="1291" spans="28:28" hidden="1">
      <c r="AB1291" s="3"/>
    </row>
    <row r="1292" spans="28:28" hidden="1">
      <c r="AB1292" s="3"/>
    </row>
    <row r="1293" spans="28:28" hidden="1">
      <c r="AB1293" s="3"/>
    </row>
    <row r="1294" spans="28:28" hidden="1">
      <c r="AB1294" s="3"/>
    </row>
    <row r="1295" spans="28:28" hidden="1">
      <c r="AB1295" s="3"/>
    </row>
    <row r="1296" spans="28:28" hidden="1">
      <c r="AB1296" s="3"/>
    </row>
    <row r="1297" spans="28:28" hidden="1">
      <c r="AB1297" s="3"/>
    </row>
    <row r="1298" spans="28:28" hidden="1">
      <c r="AB1298" s="3"/>
    </row>
    <row r="1299" spans="28:28" hidden="1">
      <c r="AB1299" s="3"/>
    </row>
    <row r="1300" spans="28:28" hidden="1">
      <c r="AB1300" s="3"/>
    </row>
    <row r="1301" spans="28:28" hidden="1">
      <c r="AB1301" s="3"/>
    </row>
    <row r="1302" spans="28:28" hidden="1">
      <c r="AB1302" s="3"/>
    </row>
    <row r="1303" spans="28:28" hidden="1">
      <c r="AB1303" s="3"/>
    </row>
    <row r="1304" spans="28:28" hidden="1">
      <c r="AB1304" s="3"/>
    </row>
    <row r="1305" spans="28:28" hidden="1">
      <c r="AB1305" s="3"/>
    </row>
    <row r="1306" spans="28:28" hidden="1">
      <c r="AB1306" s="3"/>
    </row>
    <row r="1307" spans="28:28" hidden="1">
      <c r="AB1307" s="3"/>
    </row>
    <row r="1308" spans="28:28" hidden="1">
      <c r="AB1308" s="3"/>
    </row>
    <row r="1309" spans="28:28" hidden="1">
      <c r="AB1309" s="3"/>
    </row>
    <row r="1310" spans="28:28" hidden="1">
      <c r="AB1310" s="3"/>
    </row>
    <row r="1311" spans="28:28" hidden="1">
      <c r="AB1311" s="3"/>
    </row>
    <row r="1312" spans="28:28" hidden="1">
      <c r="AB1312" s="3"/>
    </row>
    <row r="1313" spans="28:28" hidden="1">
      <c r="AB1313" s="3"/>
    </row>
    <row r="1314" spans="28:28" hidden="1">
      <c r="AB1314" s="3"/>
    </row>
    <row r="1315" spans="28:28" hidden="1">
      <c r="AB1315" s="3"/>
    </row>
    <row r="1316" spans="28:28" hidden="1">
      <c r="AB1316" s="3"/>
    </row>
    <row r="1317" spans="28:28" hidden="1">
      <c r="AB1317" s="3"/>
    </row>
    <row r="1318" spans="28:28" hidden="1">
      <c r="AB1318" s="3"/>
    </row>
    <row r="1319" spans="28:28" hidden="1">
      <c r="AB1319" s="3"/>
    </row>
    <row r="1320" spans="28:28" hidden="1">
      <c r="AB1320" s="3"/>
    </row>
    <row r="1321" spans="28:28" hidden="1">
      <c r="AB1321" s="3"/>
    </row>
    <row r="1322" spans="28:28" hidden="1">
      <c r="AB1322" s="3"/>
    </row>
    <row r="1323" spans="28:28" hidden="1">
      <c r="AB1323" s="3"/>
    </row>
    <row r="1324" spans="28:28" hidden="1">
      <c r="AB1324" s="3"/>
    </row>
    <row r="1325" spans="28:28" hidden="1">
      <c r="AB1325" s="3"/>
    </row>
    <row r="1326" spans="28:28" hidden="1">
      <c r="AB1326" s="3"/>
    </row>
    <row r="1327" spans="28:28" hidden="1">
      <c r="AB1327" s="3"/>
    </row>
    <row r="1328" spans="28:28" hidden="1">
      <c r="AB1328" s="3"/>
    </row>
    <row r="1329" spans="28:28" hidden="1">
      <c r="AB1329" s="3"/>
    </row>
    <row r="1330" spans="28:28" hidden="1">
      <c r="AB1330" s="3"/>
    </row>
    <row r="1331" spans="28:28" hidden="1">
      <c r="AB1331" s="3"/>
    </row>
    <row r="1332" spans="28:28" hidden="1">
      <c r="AB1332" s="3"/>
    </row>
    <row r="1333" spans="28:28" hidden="1">
      <c r="AB1333" s="3"/>
    </row>
    <row r="1334" spans="28:28" hidden="1">
      <c r="AB1334" s="3"/>
    </row>
    <row r="1335" spans="28:28" hidden="1">
      <c r="AB1335" s="3"/>
    </row>
    <row r="1336" spans="28:28" hidden="1">
      <c r="AB1336" s="3"/>
    </row>
    <row r="1337" spans="28:28" hidden="1">
      <c r="AB1337" s="3"/>
    </row>
    <row r="1338" spans="28:28" hidden="1">
      <c r="AB1338" s="3"/>
    </row>
    <row r="1339" spans="28:28" hidden="1">
      <c r="AB1339" s="3"/>
    </row>
    <row r="1340" spans="28:28" hidden="1">
      <c r="AB1340" s="3"/>
    </row>
    <row r="1341" spans="28:28" hidden="1">
      <c r="AB1341" s="3"/>
    </row>
    <row r="1342" spans="28:28" hidden="1">
      <c r="AB1342" s="3"/>
    </row>
    <row r="1343" spans="28:28" hidden="1">
      <c r="AB1343" s="3"/>
    </row>
    <row r="1344" spans="28:28" hidden="1">
      <c r="AB1344" s="3"/>
    </row>
    <row r="1345" spans="28:28" hidden="1">
      <c r="AB1345" s="3"/>
    </row>
    <row r="1346" spans="28:28" hidden="1">
      <c r="AB1346" s="3"/>
    </row>
    <row r="1347" spans="28:28" hidden="1">
      <c r="AB1347" s="3"/>
    </row>
    <row r="1348" spans="28:28" hidden="1">
      <c r="AB1348" s="3"/>
    </row>
    <row r="1349" spans="28:28" hidden="1">
      <c r="AB1349" s="3"/>
    </row>
    <row r="1350" spans="28:28" hidden="1">
      <c r="AB1350" s="3"/>
    </row>
    <row r="1351" spans="28:28" hidden="1">
      <c r="AB1351" s="3"/>
    </row>
    <row r="1352" spans="28:28" hidden="1">
      <c r="AB1352" s="3"/>
    </row>
    <row r="1353" spans="28:28" hidden="1">
      <c r="AB1353" s="3"/>
    </row>
    <row r="1354" spans="28:28" hidden="1">
      <c r="AB1354" s="3"/>
    </row>
    <row r="1355" spans="28:28" hidden="1">
      <c r="AB1355" s="3"/>
    </row>
    <row r="1356" spans="28:28" hidden="1">
      <c r="AB1356" s="3"/>
    </row>
    <row r="1357" spans="28:28" hidden="1">
      <c r="AB1357" s="3"/>
    </row>
    <row r="1358" spans="28:28" hidden="1">
      <c r="AB1358" s="3"/>
    </row>
    <row r="1359" spans="28:28" hidden="1">
      <c r="AB1359" s="3"/>
    </row>
    <row r="1360" spans="28:28" hidden="1">
      <c r="AB1360" s="3"/>
    </row>
    <row r="1361" spans="28:28" hidden="1">
      <c r="AB1361" s="3"/>
    </row>
    <row r="1362" spans="28:28" hidden="1">
      <c r="AB1362" s="3"/>
    </row>
    <row r="1363" spans="28:28" hidden="1">
      <c r="AB1363" s="3"/>
    </row>
    <row r="1364" spans="28:28" hidden="1">
      <c r="AB1364" s="3"/>
    </row>
    <row r="1365" spans="28:28" hidden="1">
      <c r="AB1365" s="3"/>
    </row>
    <row r="1366" spans="28:28" hidden="1">
      <c r="AB1366" s="3"/>
    </row>
    <row r="1367" spans="28:28" hidden="1">
      <c r="AB1367" s="3"/>
    </row>
    <row r="1368" spans="28:28" hidden="1">
      <c r="AB1368" s="3"/>
    </row>
    <row r="1369" spans="28:28" hidden="1">
      <c r="AB1369" s="3"/>
    </row>
    <row r="1370" spans="28:28" hidden="1">
      <c r="AB1370" s="3"/>
    </row>
    <row r="1371" spans="28:28" hidden="1">
      <c r="AB1371" s="3"/>
    </row>
    <row r="1372" spans="28:28" hidden="1">
      <c r="AB1372" s="3"/>
    </row>
    <row r="1373" spans="28:28" hidden="1">
      <c r="AB1373" s="3"/>
    </row>
    <row r="1374" spans="28:28" hidden="1">
      <c r="AB1374" s="3"/>
    </row>
    <row r="1375" spans="28:28" hidden="1">
      <c r="AB1375" s="3"/>
    </row>
    <row r="1376" spans="28:28" hidden="1">
      <c r="AB1376" s="3"/>
    </row>
    <row r="1377" spans="28:28" hidden="1">
      <c r="AB1377" s="3"/>
    </row>
    <row r="1378" spans="28:28" hidden="1">
      <c r="AB1378" s="3"/>
    </row>
    <row r="1379" spans="28:28" hidden="1">
      <c r="AB1379" s="3"/>
    </row>
    <row r="1380" spans="28:28" hidden="1">
      <c r="AB1380" s="3"/>
    </row>
    <row r="1381" spans="28:28" hidden="1">
      <c r="AB1381" s="3"/>
    </row>
    <row r="1382" spans="28:28" hidden="1">
      <c r="AB1382" s="3"/>
    </row>
    <row r="1383" spans="28:28" hidden="1">
      <c r="AB1383" s="3"/>
    </row>
    <row r="1384" spans="28:28" hidden="1">
      <c r="AB1384" s="3"/>
    </row>
    <row r="1385" spans="28:28" hidden="1">
      <c r="AB1385" s="3"/>
    </row>
    <row r="1386" spans="28:28" hidden="1">
      <c r="AB1386" s="3"/>
    </row>
    <row r="1387" spans="28:28" hidden="1">
      <c r="AB1387" s="3"/>
    </row>
    <row r="1388" spans="28:28" hidden="1">
      <c r="AB1388" s="3"/>
    </row>
    <row r="1389" spans="28:28" hidden="1">
      <c r="AB1389" s="3"/>
    </row>
    <row r="1390" spans="28:28" hidden="1">
      <c r="AB1390" s="3"/>
    </row>
    <row r="1391" spans="28:28" hidden="1">
      <c r="AB1391" s="3"/>
    </row>
    <row r="1392" spans="28:28" hidden="1">
      <c r="AB1392" s="3"/>
    </row>
    <row r="1393" spans="28:28" hidden="1">
      <c r="AB1393" s="3"/>
    </row>
    <row r="1394" spans="28:28" hidden="1">
      <c r="AB1394" s="3"/>
    </row>
    <row r="1395" spans="28:28" hidden="1">
      <c r="AB1395" s="3"/>
    </row>
    <row r="1396" spans="28:28" hidden="1">
      <c r="AB1396" s="3"/>
    </row>
    <row r="1397" spans="28:28" hidden="1">
      <c r="AB1397" s="3"/>
    </row>
    <row r="1398" spans="28:28" hidden="1">
      <c r="AB1398" s="3"/>
    </row>
    <row r="1399" spans="28:28" hidden="1">
      <c r="AB1399" s="3"/>
    </row>
    <row r="1400" spans="28:28" hidden="1">
      <c r="AB1400" s="3"/>
    </row>
    <row r="1401" spans="28:28" hidden="1">
      <c r="AB1401" s="3"/>
    </row>
    <row r="1402" spans="28:28" hidden="1">
      <c r="AB1402" s="3"/>
    </row>
    <row r="1403" spans="28:28" hidden="1">
      <c r="AB1403" s="3"/>
    </row>
    <row r="1404" spans="28:28" hidden="1">
      <c r="AB1404" s="3"/>
    </row>
    <row r="1405" spans="28:28" hidden="1">
      <c r="AB1405" s="3"/>
    </row>
    <row r="1406" spans="28:28" hidden="1">
      <c r="AB1406" s="3"/>
    </row>
    <row r="1407" spans="28:28" hidden="1">
      <c r="AB1407" s="3"/>
    </row>
    <row r="1408" spans="28:28" hidden="1">
      <c r="AB1408" s="3"/>
    </row>
    <row r="1409" spans="28:28" hidden="1">
      <c r="AB1409" s="3"/>
    </row>
    <row r="1410" spans="28:28" hidden="1">
      <c r="AB1410" s="3"/>
    </row>
    <row r="1411" spans="28:28" hidden="1">
      <c r="AB1411" s="3"/>
    </row>
    <row r="1412" spans="28:28" hidden="1">
      <c r="AB1412" s="3"/>
    </row>
    <row r="1413" spans="28:28" hidden="1">
      <c r="AB1413" s="3"/>
    </row>
    <row r="1414" spans="28:28" hidden="1">
      <c r="AB1414" s="3"/>
    </row>
    <row r="1415" spans="28:28" hidden="1">
      <c r="AB1415" s="3"/>
    </row>
    <row r="1416" spans="28:28" hidden="1"/>
    <row r="1417" spans="28:28" hidden="1"/>
    <row r="1418" spans="28:28" hidden="1"/>
    <row r="1419" spans="28:28" hidden="1"/>
    <row r="1420" spans="28:28" hidden="1"/>
    <row r="1421" spans="28:28" hidden="1"/>
    <row r="1422" spans="28:28" hidden="1"/>
    <row r="1423" spans="28:28" hidden="1"/>
    <row r="1424" spans="28:28"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spans="25:28" ht="15" hidden="1" thickBot="1"/>
    <row r="1474" spans="25:28" ht="24" hidden="1" thickBot="1">
      <c r="Y1474" s="51">
        <v>140.19487019080401</v>
      </c>
      <c r="Z1474" s="889"/>
      <c r="AA1474" s="890"/>
      <c r="AB1474" s="66"/>
    </row>
    <row r="1475" spans="25:28" ht="24" hidden="1" thickBot="1">
      <c r="Y1475" s="51">
        <v>141.196934626212</v>
      </c>
      <c r="Z1475" s="889"/>
      <c r="AA1475" s="890"/>
      <c r="AB1475" s="66"/>
    </row>
    <row r="1476" spans="25:28" ht="24" hidden="1" thickBot="1">
      <c r="Y1476" s="51">
        <v>142.19899906161999</v>
      </c>
      <c r="Z1476" s="891"/>
      <c r="AA1476" s="892"/>
      <c r="AB1476" s="66"/>
    </row>
    <row r="1477" spans="25:28" ht="24" hidden="1" thickBot="1">
      <c r="Y1477" s="51">
        <v>143.201063497029</v>
      </c>
      <c r="Z1477" s="889"/>
      <c r="AA1477" s="890"/>
      <c r="AB1477" s="66"/>
    </row>
    <row r="1478" spans="25:28" ht="24" hidden="1" thickBot="1">
      <c r="Y1478" s="51">
        <v>144.20312793243701</v>
      </c>
      <c r="Z1478" s="889"/>
      <c r="AA1478" s="890"/>
      <c r="AB1478" s="66"/>
    </row>
    <row r="1479" spans="25:28" ht="24" hidden="1" thickBot="1">
      <c r="Y1479" s="51">
        <v>145.205192367845</v>
      </c>
      <c r="Z1479" s="889"/>
      <c r="AA1479" s="890"/>
      <c r="AB1479" s="66"/>
    </row>
    <row r="1480" spans="25:28" ht="24" hidden="1" thickBot="1">
      <c r="Y1480" s="51">
        <v>146.20725680325299</v>
      </c>
      <c r="Z1480" s="889"/>
      <c r="AA1480" s="890"/>
      <c r="AB1480" s="66"/>
    </row>
    <row r="1481" spans="25:28" ht="24" hidden="1" thickBot="1">
      <c r="Y1481" s="51">
        <v>147.209321238661</v>
      </c>
      <c r="Z1481" s="889"/>
      <c r="AA1481" s="890"/>
      <c r="AB1481" s="66"/>
    </row>
    <row r="1482" spans="25:28" ht="24" hidden="1" thickBot="1">
      <c r="Y1482" s="51">
        <v>148.21138567406999</v>
      </c>
      <c r="Z1482" s="889"/>
      <c r="AA1482" s="890"/>
      <c r="AB1482" s="66"/>
    </row>
    <row r="1483" spans="25:28" ht="24" hidden="1" thickBot="1">
      <c r="Y1483" s="51">
        <v>149.213450109478</v>
      </c>
      <c r="Z1483" s="889"/>
      <c r="AA1483" s="890"/>
      <c r="AB1483" s="66"/>
    </row>
    <row r="1484" spans="25:28" ht="24" hidden="1" thickBot="1">
      <c r="Y1484" s="51">
        <v>150.21551454488599</v>
      </c>
      <c r="Z1484" s="889"/>
      <c r="AA1484" s="890"/>
      <c r="AB1484" s="66"/>
    </row>
    <row r="1485" spans="25:28" ht="24" hidden="1" thickBot="1">
      <c r="Y1485" s="51">
        <v>151.21757898029401</v>
      </c>
      <c r="Z1485" s="889"/>
      <c r="AA1485" s="890"/>
      <c r="AB1485" s="66"/>
    </row>
    <row r="1486" spans="25:28" ht="24" hidden="1" thickBot="1">
      <c r="Y1486" s="51">
        <v>152.219643415702</v>
      </c>
      <c r="Z1486" s="889"/>
      <c r="AA1486" s="890"/>
      <c r="AB1486" s="66"/>
    </row>
    <row r="1487" spans="25:28" ht="24" hidden="1" thickBot="1">
      <c r="Y1487" s="51">
        <v>153.22170785111101</v>
      </c>
      <c r="Z1487" s="889"/>
      <c r="AA1487" s="890"/>
      <c r="AB1487" s="66"/>
    </row>
    <row r="1488" spans="25:28" ht="24" hidden="1" thickBot="1">
      <c r="Y1488" s="51">
        <v>154.22377228651899</v>
      </c>
      <c r="Z1488" s="889"/>
      <c r="AA1488" s="890"/>
      <c r="AB1488" s="66"/>
    </row>
    <row r="1489" spans="25:28" ht="24" hidden="1" thickBot="1">
      <c r="Y1489" s="51">
        <v>155.22583672192701</v>
      </c>
      <c r="Z1489" s="889"/>
      <c r="AA1489" s="890"/>
      <c r="AB1489" s="66"/>
    </row>
    <row r="1490" spans="25:28" ht="24" hidden="1" thickBot="1">
      <c r="Y1490" s="51">
        <v>156.227901157335</v>
      </c>
      <c r="Z1490" s="891"/>
      <c r="AA1490" s="892"/>
      <c r="AB1490" s="66"/>
    </row>
    <row r="1491" spans="25:28" ht="24" hidden="1" thickBot="1">
      <c r="Y1491" s="51">
        <v>157.22996559274301</v>
      </c>
      <c r="Z1491" s="889"/>
      <c r="AA1491" s="890"/>
      <c r="AB1491" s="66"/>
    </row>
    <row r="1492" spans="25:28" ht="24" hidden="1" thickBot="1">
      <c r="Y1492" s="51">
        <v>158.232030028152</v>
      </c>
      <c r="Z1492" s="889"/>
      <c r="AA1492" s="890"/>
      <c r="AB1492" s="66"/>
    </row>
    <row r="1493" spans="25:28" ht="24" hidden="1" thickBot="1">
      <c r="Y1493" s="51">
        <v>159.23409446356001</v>
      </c>
      <c r="Z1493" s="889"/>
      <c r="AA1493" s="890"/>
      <c r="AB1493" s="66"/>
    </row>
    <row r="1494" spans="25:28" ht="24" hidden="1" thickBot="1">
      <c r="Y1494" s="51">
        <v>160.236158898968</v>
      </c>
      <c r="Z1494" s="889"/>
      <c r="AA1494" s="890"/>
      <c r="AB1494" s="66"/>
    </row>
    <row r="1495" spans="25:28" ht="24" hidden="1" thickBot="1">
      <c r="Y1495" s="51">
        <v>161.23822333437599</v>
      </c>
      <c r="Z1495" s="889"/>
      <c r="AA1495" s="890"/>
      <c r="AB1495" s="66"/>
    </row>
    <row r="1496" spans="25:28" ht="24" hidden="1" thickBot="1">
      <c r="Y1496" s="51">
        <v>162.240287769784</v>
      </c>
      <c r="Z1496" s="889"/>
      <c r="AA1496" s="890"/>
      <c r="AB1496" s="66"/>
    </row>
    <row r="1497" spans="25:28" ht="24" hidden="1" thickBot="1">
      <c r="Y1497" s="51">
        <v>163.24235220519299</v>
      </c>
      <c r="Z1497" s="889"/>
      <c r="AA1497" s="890"/>
      <c r="AB1497" s="66"/>
    </row>
    <row r="1498" spans="25:28" ht="24" hidden="1" thickBot="1">
      <c r="Y1498" s="51">
        <v>164.244416640601</v>
      </c>
      <c r="Z1498" s="889"/>
      <c r="AA1498" s="890"/>
      <c r="AB1498" s="66"/>
    </row>
    <row r="1499" spans="25:28" ht="24" hidden="1" thickBot="1">
      <c r="Y1499" s="51">
        <v>165.24648107600899</v>
      </c>
      <c r="Z1499" s="889"/>
      <c r="AA1499" s="890"/>
      <c r="AB1499" s="66"/>
    </row>
    <row r="1500" spans="25:28" ht="24" hidden="1" thickBot="1">
      <c r="Y1500" s="51">
        <v>166.24854551141701</v>
      </c>
      <c r="Z1500" s="889"/>
      <c r="AA1500" s="890"/>
      <c r="AB1500" s="66"/>
    </row>
    <row r="1501" spans="25:28" ht="24" hidden="1" thickBot="1">
      <c r="Y1501" s="51">
        <v>167.25060994682499</v>
      </c>
      <c r="Z1501" s="889"/>
      <c r="AA1501" s="890"/>
      <c r="AB1501" s="66"/>
    </row>
    <row r="1502" spans="25:28" ht="24" hidden="1" thickBot="1">
      <c r="Y1502" s="51">
        <v>168.25267438223401</v>
      </c>
      <c r="Z1502" s="889"/>
      <c r="AA1502" s="890"/>
      <c r="AB1502" s="66"/>
    </row>
    <row r="1503" spans="25:28" ht="24" hidden="1" thickBot="1">
      <c r="Y1503" s="51">
        <v>169.25473881764199</v>
      </c>
      <c r="Z1503" s="889"/>
      <c r="AA1503" s="890"/>
      <c r="AB1503" s="66"/>
    </row>
    <row r="1504" spans="25:28" ht="24" hidden="1" thickBot="1">
      <c r="Y1504" s="51">
        <v>170.25680325305001</v>
      </c>
      <c r="Z1504" s="891"/>
      <c r="AA1504" s="892"/>
      <c r="AB1504" s="66"/>
    </row>
    <row r="1505" spans="25:28" ht="24" hidden="1" thickBot="1">
      <c r="Y1505" s="51">
        <v>171.258867688458</v>
      </c>
      <c r="Z1505" s="889"/>
      <c r="AA1505" s="890"/>
      <c r="AB1505" s="66"/>
    </row>
    <row r="1506" spans="25:28" ht="24" hidden="1" thickBot="1">
      <c r="Y1506" s="51">
        <v>172.26093212386601</v>
      </c>
      <c r="Z1506" s="889"/>
      <c r="AA1506" s="890"/>
      <c r="AB1506" s="66"/>
    </row>
    <row r="1507" spans="25:28" ht="24" hidden="1" thickBot="1">
      <c r="Y1507" s="51">
        <v>173.262996559275</v>
      </c>
      <c r="Z1507" s="889"/>
      <c r="AA1507" s="890"/>
      <c r="AB1507" s="66"/>
    </row>
    <row r="1508" spans="25:28" ht="24" hidden="1" thickBot="1">
      <c r="Y1508" s="51">
        <v>174.26506099468301</v>
      </c>
      <c r="Z1508" s="889"/>
      <c r="AA1508" s="890"/>
      <c r="AB1508" s="66"/>
    </row>
    <row r="1509" spans="25:28" ht="24" hidden="1" thickBot="1">
      <c r="Y1509" s="51">
        <v>175.267125430091</v>
      </c>
      <c r="Z1509" s="889"/>
      <c r="AA1509" s="890"/>
      <c r="AB1509" s="66"/>
    </row>
    <row r="1510" spans="25:28" ht="24" hidden="1" thickBot="1">
      <c r="Y1510" s="51">
        <v>176.26918986549899</v>
      </c>
      <c r="Z1510" s="889"/>
      <c r="AA1510" s="890"/>
      <c r="AB1510" s="66"/>
    </row>
    <row r="1511" spans="25:28" ht="24" hidden="1" thickBot="1">
      <c r="Y1511" s="51">
        <v>177.271254300907</v>
      </c>
      <c r="Z1511" s="889"/>
      <c r="AA1511" s="890"/>
      <c r="AB1511" s="66"/>
    </row>
    <row r="1512" spans="25:28" ht="24" hidden="1" thickBot="1">
      <c r="Y1512" s="51">
        <v>178.27331873631499</v>
      </c>
      <c r="Z1512" s="889"/>
      <c r="AA1512" s="890"/>
      <c r="AB1512" s="66"/>
    </row>
    <row r="1513" spans="25:28" ht="24" hidden="1" thickBot="1">
      <c r="Y1513" s="51">
        <v>179.275383171724</v>
      </c>
      <c r="Z1513" s="889"/>
      <c r="AA1513" s="890"/>
      <c r="AB1513" s="66"/>
    </row>
    <row r="1514" spans="25:28" ht="24" hidden="1" thickBot="1">
      <c r="Y1514" s="51">
        <v>180.27744760713199</v>
      </c>
      <c r="Z1514" s="889"/>
      <c r="AA1514" s="890"/>
      <c r="AB1514" s="66"/>
    </row>
    <row r="1515" spans="25:28" ht="24" hidden="1" thickBot="1">
      <c r="Y1515" s="51">
        <v>181.27951204254001</v>
      </c>
      <c r="Z1515" s="889"/>
      <c r="AA1515" s="890"/>
      <c r="AB1515" s="66"/>
    </row>
    <row r="1516" spans="25:28" ht="24" hidden="1" thickBot="1">
      <c r="Y1516" s="51">
        <v>182.28157647794799</v>
      </c>
      <c r="Z1516" s="889"/>
      <c r="AA1516" s="890"/>
      <c r="AB1516" s="66"/>
    </row>
    <row r="1517" spans="25:28" ht="24" hidden="1" thickBot="1">
      <c r="Y1517" s="51">
        <v>183.28364091335601</v>
      </c>
      <c r="Z1517" s="889"/>
      <c r="AA1517" s="890"/>
      <c r="AB1517" s="66"/>
    </row>
    <row r="1518" spans="25:28" ht="24" hidden="1" thickBot="1">
      <c r="Y1518" s="51">
        <v>184.28570534876499</v>
      </c>
      <c r="Z1518" s="891"/>
      <c r="AA1518" s="892"/>
      <c r="AB1518" s="66"/>
    </row>
    <row r="1519" spans="25:28" ht="24" hidden="1" thickBot="1">
      <c r="Y1519" s="51">
        <v>185.28776978417301</v>
      </c>
      <c r="Z1519" s="889"/>
      <c r="AA1519" s="890"/>
      <c r="AB1519" s="66"/>
    </row>
    <row r="1520" spans="25:28" ht="24" hidden="1" thickBot="1">
      <c r="Y1520" s="51">
        <v>186.289834219581</v>
      </c>
      <c r="Z1520" s="889"/>
      <c r="AA1520" s="890"/>
      <c r="AB1520" s="66"/>
    </row>
    <row r="1521" spans="25:28" ht="24" hidden="1" thickBot="1">
      <c r="Y1521" s="51">
        <v>187.29189865498901</v>
      </c>
      <c r="Z1521" s="889"/>
      <c r="AA1521" s="890"/>
      <c r="AB1521" s="66"/>
    </row>
    <row r="1522" spans="25:28" ht="24" hidden="1" thickBot="1">
      <c r="Y1522" s="51">
        <v>188.293963090397</v>
      </c>
      <c r="Z1522" s="889"/>
      <c r="AA1522" s="890"/>
      <c r="AB1522" s="66"/>
    </row>
    <row r="1523" spans="25:28" ht="24" hidden="1" thickBot="1">
      <c r="Y1523" s="51">
        <v>189.29602752580601</v>
      </c>
      <c r="Z1523" s="889"/>
      <c r="AA1523" s="890"/>
      <c r="AB1523" s="66"/>
    </row>
    <row r="1524" spans="25:28" ht="24" hidden="1" thickBot="1">
      <c r="Y1524" s="51">
        <v>190.298091961214</v>
      </c>
      <c r="Z1524" s="889"/>
      <c r="AA1524" s="890"/>
      <c r="AB1524" s="66"/>
    </row>
    <row r="1525" spans="25:28" ht="24" hidden="1" thickBot="1">
      <c r="Y1525" s="51">
        <v>191.30015639662199</v>
      </c>
      <c r="Z1525" s="889"/>
      <c r="AA1525" s="890"/>
      <c r="AB1525" s="66"/>
    </row>
    <row r="1526" spans="25:28" ht="24" hidden="1" thickBot="1">
      <c r="Y1526" s="51">
        <v>192.30222083203</v>
      </c>
      <c r="Z1526" s="889"/>
      <c r="AA1526" s="890"/>
      <c r="AB1526" s="66"/>
    </row>
    <row r="1527" spans="25:28" ht="24" hidden="1" thickBot="1">
      <c r="Y1527" s="51">
        <v>193.30428526743799</v>
      </c>
      <c r="Z1527" s="889"/>
      <c r="AA1527" s="890"/>
      <c r="AB1527" s="66"/>
    </row>
    <row r="1528" spans="25:28" ht="24" hidden="1" thickBot="1">
      <c r="Y1528" s="51">
        <v>194.306349702847</v>
      </c>
      <c r="Z1528" s="889"/>
      <c r="AA1528" s="890"/>
      <c r="AB1528" s="66"/>
    </row>
    <row r="1529" spans="25:28" ht="24" hidden="1" thickBot="1">
      <c r="Y1529" s="51">
        <v>195.30841413825499</v>
      </c>
      <c r="Z1529" s="889"/>
      <c r="AA1529" s="890"/>
      <c r="AB1529" s="66"/>
    </row>
    <row r="1530" spans="25:28" ht="24" hidden="1" thickBot="1">
      <c r="Y1530" s="51">
        <v>196.310478573663</v>
      </c>
      <c r="Z1530" s="889"/>
      <c r="AA1530" s="890"/>
      <c r="AB1530" s="66"/>
    </row>
    <row r="1531" spans="25:28" ht="24" hidden="1" thickBot="1">
      <c r="Y1531" s="51">
        <v>197.31254300907099</v>
      </c>
      <c r="Z1531" s="889"/>
      <c r="AA1531" s="890"/>
      <c r="AB1531" s="66"/>
    </row>
    <row r="1532" spans="25:28" ht="24" hidden="1" thickBot="1">
      <c r="Y1532" s="51">
        <v>198.31460744447901</v>
      </c>
      <c r="Z1532" s="891"/>
      <c r="AA1532" s="892"/>
      <c r="AB1532" s="66"/>
    </row>
    <row r="1533" spans="25:28" ht="24" hidden="1" thickBot="1">
      <c r="Y1533" s="51">
        <v>199.31667187988799</v>
      </c>
      <c r="Z1533" s="889"/>
      <c r="AA1533" s="890"/>
      <c r="AB1533" s="66"/>
    </row>
    <row r="1534" spans="25:28" ht="24" hidden="1" thickBot="1">
      <c r="Y1534" s="51">
        <v>200.31873631529601</v>
      </c>
      <c r="Z1534" s="889"/>
      <c r="AA1534" s="890"/>
      <c r="AB1534" s="66"/>
    </row>
    <row r="1535" spans="25:28" ht="24" hidden="1" thickBot="1">
      <c r="Y1535" s="51">
        <v>201.320800750704</v>
      </c>
      <c r="Z1535" s="889"/>
      <c r="AA1535" s="890"/>
      <c r="AB1535" s="66"/>
    </row>
    <row r="1536" spans="25:28" ht="24" hidden="1" thickBot="1">
      <c r="Y1536" s="51">
        <v>202.32286518611201</v>
      </c>
      <c r="Z1536" s="889"/>
      <c r="AA1536" s="890"/>
      <c r="AB1536" s="66"/>
    </row>
    <row r="1537" spans="25:28" ht="24" hidden="1" thickBot="1">
      <c r="Y1537" s="51">
        <v>203.32492962152</v>
      </c>
      <c r="Z1537" s="889"/>
      <c r="AA1537" s="890"/>
      <c r="AB1537" s="66"/>
    </row>
    <row r="1538" spans="25:28" ht="24" hidden="1" thickBot="1">
      <c r="Y1538" s="51">
        <v>204.32699405692901</v>
      </c>
      <c r="Z1538" s="889"/>
      <c r="AA1538" s="890"/>
      <c r="AB1538" s="66"/>
    </row>
    <row r="1539" spans="25:28" ht="24" hidden="1" thickBot="1">
      <c r="Y1539" s="51">
        <v>205.329058492337</v>
      </c>
      <c r="Z1539" s="889"/>
      <c r="AA1539" s="890"/>
      <c r="AB1539" s="66"/>
    </row>
    <row r="1540" spans="25:28" ht="24" hidden="1" thickBot="1">
      <c r="Y1540" s="51">
        <v>206.33112292774501</v>
      </c>
      <c r="Z1540" s="889"/>
      <c r="AA1540" s="890"/>
      <c r="AB1540" s="66"/>
    </row>
    <row r="1541" spans="25:28" ht="24" hidden="1" thickBot="1">
      <c r="Y1541" s="51">
        <v>207.333187363153</v>
      </c>
      <c r="Z1541" s="889"/>
      <c r="AA1541" s="890"/>
      <c r="AB1541" s="66"/>
    </row>
    <row r="1542" spans="25:28" ht="24" hidden="1" thickBot="1">
      <c r="Y1542" s="51">
        <v>208.33525179856099</v>
      </c>
      <c r="Z1542" s="889"/>
      <c r="AA1542" s="890"/>
      <c r="AB1542" s="66"/>
    </row>
    <row r="1543" spans="25:28" ht="24" hidden="1" thickBot="1">
      <c r="Y1543" s="51">
        <v>209.33731623397</v>
      </c>
      <c r="Z1543" s="889"/>
      <c r="AA1543" s="890"/>
      <c r="AB1543" s="66"/>
    </row>
    <row r="1544" spans="25:28" ht="24" hidden="1" thickBot="1">
      <c r="Y1544" s="51">
        <v>210.33938066937799</v>
      </c>
      <c r="Z1544" s="889"/>
      <c r="AA1544" s="890"/>
      <c r="AB1544" s="66"/>
    </row>
    <row r="1545" spans="25:28" ht="24" hidden="1" thickBot="1">
      <c r="Y1545" s="51">
        <v>211.341445104786</v>
      </c>
      <c r="Z1545" s="889"/>
      <c r="AA1545" s="890"/>
      <c r="AB1545" s="66"/>
    </row>
    <row r="1546" spans="25:28" ht="24" hidden="1" thickBot="1">
      <c r="Y1546" s="51">
        <v>212.34350954019399</v>
      </c>
      <c r="Z1546" s="891"/>
      <c r="AA1546" s="892"/>
      <c r="AB1546" s="66"/>
    </row>
    <row r="1547" spans="25:28" ht="24" hidden="1" thickBot="1">
      <c r="Y1547" s="51">
        <v>213.34557397560201</v>
      </c>
      <c r="Z1547" s="889"/>
      <c r="AA1547" s="890"/>
      <c r="AB1547" s="66"/>
    </row>
    <row r="1548" spans="25:28" ht="24" hidden="1" thickBot="1">
      <c r="Y1548" s="51">
        <v>214.34763841101099</v>
      </c>
      <c r="Z1548" s="889"/>
      <c r="AA1548" s="890"/>
      <c r="AB1548" s="66"/>
    </row>
    <row r="1549" spans="25:28" ht="24" hidden="1" thickBot="1">
      <c r="Y1549" s="51">
        <v>215.34970284641901</v>
      </c>
      <c r="Z1549" s="889"/>
      <c r="AA1549" s="890"/>
      <c r="AB1549" s="66"/>
    </row>
    <row r="1550" spans="25:28" ht="24" hidden="1" thickBot="1">
      <c r="Y1550" s="51">
        <v>216.35176728182699</v>
      </c>
      <c r="Z1550" s="889"/>
      <c r="AA1550" s="890"/>
      <c r="AB1550" s="66"/>
    </row>
    <row r="1551" spans="25:28" ht="24" hidden="1" thickBot="1">
      <c r="Y1551" s="51">
        <v>217.35383171723501</v>
      </c>
      <c r="Z1551" s="889"/>
      <c r="AA1551" s="890"/>
      <c r="AB1551" s="66"/>
    </row>
    <row r="1552" spans="25:28" ht="24" hidden="1" thickBot="1">
      <c r="Y1552" s="51">
        <v>218.355896152643</v>
      </c>
      <c r="Z1552" s="889"/>
      <c r="AA1552" s="890"/>
      <c r="AB1552" s="66"/>
    </row>
    <row r="1553" spans="25:28" ht="24" hidden="1" thickBot="1">
      <c r="Y1553" s="51">
        <v>219.35796058805099</v>
      </c>
      <c r="Z1553" s="889"/>
      <c r="AA1553" s="890"/>
      <c r="AB1553" s="66"/>
    </row>
    <row r="1554" spans="25:28" ht="24" hidden="1" thickBot="1">
      <c r="Y1554" s="51">
        <v>220.36002502346</v>
      </c>
      <c r="Z1554" s="889"/>
      <c r="AA1554" s="890"/>
      <c r="AB1554" s="66"/>
    </row>
    <row r="1555" spans="25:28" ht="24" hidden="1" thickBot="1">
      <c r="Y1555" s="51">
        <v>221.36208945886801</v>
      </c>
      <c r="Z1555" s="889"/>
      <c r="AA1555" s="890"/>
      <c r="AB1555" s="66"/>
    </row>
    <row r="1556" spans="25:28" ht="24" hidden="1" thickBot="1">
      <c r="Y1556" s="51">
        <v>222.364153894276</v>
      </c>
      <c r="Z1556" s="889"/>
      <c r="AA1556" s="890"/>
      <c r="AB1556" s="66"/>
    </row>
    <row r="1557" spans="25:28" ht="24" hidden="1" thickBot="1">
      <c r="Y1557" s="51">
        <v>223.36621832968399</v>
      </c>
      <c r="Z1557" s="889"/>
      <c r="AA1557" s="890"/>
      <c r="AB1557" s="66"/>
    </row>
    <row r="1558" spans="25:28" ht="24" hidden="1" thickBot="1">
      <c r="Y1558" s="51">
        <v>224.368282765092</v>
      </c>
      <c r="Z1558" s="889"/>
      <c r="AA1558" s="890"/>
      <c r="AB1558" s="66"/>
    </row>
    <row r="1559" spans="25:28" ht="24" hidden="1" thickBot="1">
      <c r="Y1559" s="51">
        <v>225.37034720050099</v>
      </c>
      <c r="Z1559" s="889"/>
      <c r="AA1559" s="890"/>
      <c r="AB1559" s="66"/>
    </row>
    <row r="1560" spans="25:28" ht="24" hidden="1" thickBot="1">
      <c r="Y1560" s="51">
        <v>226.372411635909</v>
      </c>
      <c r="Z1560" s="891"/>
      <c r="AA1560" s="892"/>
      <c r="AB1560" s="66"/>
    </row>
    <row r="1561" spans="25:28" ht="24" hidden="1" thickBot="1">
      <c r="Y1561" s="51">
        <v>227.37447607131699</v>
      </c>
      <c r="Z1561" s="889"/>
      <c r="AA1561" s="890"/>
      <c r="AB1561" s="66"/>
    </row>
    <row r="1562" spans="25:28" ht="24" hidden="1" thickBot="1">
      <c r="Y1562" s="51">
        <v>228.37654050672501</v>
      </c>
      <c r="Z1562" s="889"/>
      <c r="AA1562" s="890"/>
      <c r="AB1562" s="66"/>
    </row>
    <row r="1563" spans="25:28" ht="24" hidden="1" thickBot="1">
      <c r="Y1563" s="51">
        <v>229.37860494213299</v>
      </c>
      <c r="Z1563" s="889"/>
      <c r="AA1563" s="890"/>
      <c r="AB1563" s="66"/>
    </row>
    <row r="1564" spans="25:28" ht="24" hidden="1" thickBot="1">
      <c r="Y1564" s="51">
        <v>230.38066937754201</v>
      </c>
      <c r="Z1564" s="889"/>
      <c r="AA1564" s="890"/>
      <c r="AB1564" s="66"/>
    </row>
    <row r="1565" spans="25:28" ht="24" hidden="1" thickBot="1">
      <c r="Y1565" s="51">
        <v>231.38273381294999</v>
      </c>
      <c r="Z1565" s="889"/>
      <c r="AA1565" s="890"/>
      <c r="AB1565" s="66"/>
    </row>
    <row r="1566" spans="25:28" ht="24" hidden="1" thickBot="1">
      <c r="Y1566" s="51">
        <v>232.38479824835801</v>
      </c>
      <c r="Z1566" s="889"/>
      <c r="AA1566" s="890"/>
      <c r="AB1566" s="66"/>
    </row>
    <row r="1567" spans="25:28" ht="24" hidden="1" thickBot="1">
      <c r="Y1567" s="51">
        <v>233.386862683766</v>
      </c>
      <c r="Z1567" s="889"/>
      <c r="AA1567" s="890"/>
      <c r="AB1567" s="66"/>
    </row>
    <row r="1568" spans="25:28" ht="24" hidden="1" thickBot="1">
      <c r="Y1568" s="51">
        <v>234.38892711917401</v>
      </c>
      <c r="Z1568" s="889"/>
      <c r="AA1568" s="890"/>
      <c r="AB1568" s="66"/>
    </row>
    <row r="1569" spans="25:28" ht="24" hidden="1" thickBot="1">
      <c r="Y1569" s="51">
        <v>235.390991554583</v>
      </c>
      <c r="Z1569" s="889"/>
      <c r="AA1569" s="890"/>
      <c r="AB1569" s="66"/>
    </row>
    <row r="1570" spans="25:28" ht="24" hidden="1" thickBot="1">
      <c r="Y1570" s="51">
        <v>236.39305598999101</v>
      </c>
      <c r="Z1570" s="889"/>
      <c r="AA1570" s="890"/>
      <c r="AB1570" s="66"/>
    </row>
    <row r="1571" spans="25:28" ht="24" hidden="1" thickBot="1">
      <c r="Y1571" s="51">
        <v>237.395120425399</v>
      </c>
      <c r="Z1571" s="889"/>
      <c r="AA1571" s="890"/>
      <c r="AB1571" s="66"/>
    </row>
    <row r="1572" spans="25:28" ht="24" hidden="1" thickBot="1">
      <c r="Y1572" s="51">
        <v>238.39718486080699</v>
      </c>
      <c r="Z1572" s="889"/>
      <c r="AA1572" s="890"/>
      <c r="AB1572" s="66"/>
    </row>
    <row r="1573" spans="25:28" ht="24" hidden="1" thickBot="1">
      <c r="Y1573" s="51">
        <v>239.399249296215</v>
      </c>
      <c r="Z1573" s="889"/>
      <c r="AA1573" s="890"/>
      <c r="AB1573" s="66"/>
    </row>
    <row r="1574" spans="25:28" ht="24" hidden="1" thickBot="1">
      <c r="Y1574" s="51">
        <v>240.40131373162399</v>
      </c>
      <c r="Z1574" s="891"/>
      <c r="AA1574" s="892"/>
      <c r="AB1574" s="66"/>
    </row>
    <row r="1575" spans="25:28" ht="24" hidden="1" thickBot="1">
      <c r="Y1575" s="51">
        <v>241.403378167032</v>
      </c>
      <c r="Z1575" s="889"/>
      <c r="AA1575" s="890"/>
      <c r="AB1575" s="66"/>
    </row>
    <row r="1576" spans="25:28" ht="24" hidden="1" thickBot="1">
      <c r="Y1576" s="51">
        <v>242.40544260243999</v>
      </c>
      <c r="Z1576" s="889"/>
      <c r="AA1576" s="890"/>
      <c r="AB1576" s="66"/>
    </row>
    <row r="1577" spans="25:28" ht="24" hidden="1" thickBot="1">
      <c r="Y1577" s="51">
        <v>243.40750703784801</v>
      </c>
      <c r="Z1577" s="889"/>
      <c r="AA1577" s="890"/>
      <c r="AB1577" s="66"/>
    </row>
    <row r="1578" spans="25:28" ht="24" hidden="1" thickBot="1">
      <c r="Y1578" s="51">
        <v>244.40957147325599</v>
      </c>
      <c r="Z1578" s="894" t="s">
        <v>42</v>
      </c>
      <c r="AA1578" s="890"/>
      <c r="AB1578" s="66"/>
    </row>
    <row r="1579" spans="25:28" ht="24" hidden="1" thickBot="1">
      <c r="Y1579" s="51">
        <v>245.411635908665</v>
      </c>
      <c r="Z1579" s="889"/>
      <c r="AA1579" s="890"/>
      <c r="AB1579" s="66"/>
    </row>
    <row r="1580" spans="25:28" ht="24" hidden="1" thickBot="1">
      <c r="Y1580" s="51">
        <v>246.41370034407299</v>
      </c>
      <c r="Z1580" s="894" t="s">
        <v>41</v>
      </c>
      <c r="AA1580" s="890"/>
      <c r="AB1580" s="66"/>
    </row>
    <row r="1581" spans="25:28" ht="24" hidden="1" thickBot="1">
      <c r="Y1581" s="51">
        <v>247.41576477948101</v>
      </c>
      <c r="Z1581" s="889"/>
      <c r="AA1581" s="890"/>
      <c r="AB1581" s="66"/>
    </row>
    <row r="1582" spans="25:28" ht="24" hidden="1" thickBot="1">
      <c r="Y1582" s="51">
        <v>248.417829214889</v>
      </c>
      <c r="Z1582" s="889"/>
      <c r="AA1582" s="890"/>
      <c r="AB1582" s="66"/>
    </row>
    <row r="1583" spans="25:28" ht="24" hidden="1" thickBot="1">
      <c r="Y1583" s="51">
        <v>249.41989365029701</v>
      </c>
      <c r="Z1583" s="889"/>
      <c r="AA1583" s="890"/>
      <c r="AB1583" s="66"/>
    </row>
    <row r="1584" spans="25:28" ht="24" hidden="1" thickBot="1">
      <c r="Y1584" s="51">
        <v>250.421958085706</v>
      </c>
      <c r="Z1584" s="889"/>
      <c r="AA1584" s="890"/>
      <c r="AB1584" s="66"/>
    </row>
    <row r="1585" spans="24:28" ht="24" hidden="1" thickBot="1">
      <c r="Y1585" s="51">
        <v>251.42402252111401</v>
      </c>
      <c r="Z1585" s="889"/>
      <c r="AA1585" s="890"/>
      <c r="AB1585" s="66"/>
    </row>
    <row r="1586" spans="24:28" ht="24" hidden="1" thickBot="1">
      <c r="Y1586" s="51">
        <v>252.426086956522</v>
      </c>
      <c r="Z1586" s="889"/>
      <c r="AA1586" s="890"/>
      <c r="AB1586" s="66"/>
    </row>
    <row r="1587" spans="24:28" ht="24" hidden="1" thickBot="1">
      <c r="Y1587" s="51">
        <v>253.42815139192999</v>
      </c>
      <c r="Z1587" s="889"/>
      <c r="AA1587" s="890"/>
      <c r="AB1587" s="66"/>
    </row>
    <row r="1588" spans="24:28" ht="24" hidden="1" thickBot="1">
      <c r="Y1588" s="51">
        <v>254.430215827338</v>
      </c>
      <c r="Z1588" s="891"/>
      <c r="AA1588" s="892"/>
      <c r="AB1588" s="66"/>
    </row>
    <row r="1589" spans="24:28" ht="24" hidden="1" thickBot="1">
      <c r="Y1589" s="51">
        <v>255.43228026274599</v>
      </c>
      <c r="Z1589" s="889"/>
      <c r="AA1589" s="890"/>
      <c r="AB1589" s="66"/>
    </row>
    <row r="1590" spans="24:28" ht="24" hidden="1" thickBot="1">
      <c r="Y1590" s="51">
        <v>256.43434469815497</v>
      </c>
      <c r="Z1590" s="889"/>
      <c r="AA1590" s="890"/>
      <c r="AB1590" s="66"/>
    </row>
    <row r="1591" spans="24:28" ht="24" hidden="1" thickBot="1">
      <c r="Y1591" s="51">
        <v>257.43640913356302</v>
      </c>
      <c r="Z1591" s="889">
        <v>444326</v>
      </c>
      <c r="AA1591" s="890"/>
      <c r="AB1591" s="66"/>
    </row>
    <row r="1592" spans="24:28" ht="27" hidden="1" thickBot="1">
      <c r="Y1592" s="58">
        <v>258.43847356897101</v>
      </c>
      <c r="Z1592" s="889"/>
      <c r="AA1592" s="890"/>
      <c r="AB1592" s="66"/>
    </row>
    <row r="1593" spans="24:28" ht="27" hidden="1" thickBot="1">
      <c r="Y1593" s="58">
        <v>259.44053800437899</v>
      </c>
      <c r="Z1593" s="889">
        <v>666430</v>
      </c>
      <c r="AA1593" s="890"/>
      <c r="AB1593" s="66"/>
    </row>
    <row r="1594" spans="24:28" ht="27" hidden="1" thickBot="1">
      <c r="Y1594" s="58">
        <v>260.44260243978698</v>
      </c>
      <c r="Z1594" s="889"/>
      <c r="AA1594" s="890"/>
      <c r="AB1594" s="66"/>
    </row>
    <row r="1595" spans="24:28" ht="27" hidden="1" thickBot="1">
      <c r="Y1595" s="58">
        <v>261.44466687519599</v>
      </c>
      <c r="Z1595" s="889"/>
      <c r="AA1595" s="890"/>
      <c r="AB1595" s="66"/>
    </row>
    <row r="1596" spans="24:28" ht="27" hidden="1" thickBot="1">
      <c r="X1596" s="52" t="s">
        <v>48</v>
      </c>
      <c r="Y1596" s="58">
        <v>262.44673131060398</v>
      </c>
      <c r="Z1596" s="889"/>
      <c r="AA1596" s="890"/>
      <c r="AB1596" s="66"/>
    </row>
    <row r="1597" spans="24:28" ht="26.25" hidden="1" thickBot="1">
      <c r="X1597" s="893"/>
      <c r="Y1597" s="60">
        <v>263.44879574601202</v>
      </c>
      <c r="Z1597" s="889"/>
      <c r="AA1597" s="890"/>
      <c r="AB1597" s="66"/>
    </row>
    <row r="1598" spans="24:28" ht="26.25" hidden="1" thickBot="1">
      <c r="X1598" s="893"/>
      <c r="Y1598" s="60">
        <v>264.45086018142001</v>
      </c>
      <c r="Z1598" s="889"/>
      <c r="AA1598" s="890"/>
      <c r="AB1598" s="66"/>
    </row>
    <row r="1599" spans="24:28" ht="26.25" hidden="1" thickBot="1">
      <c r="X1599" s="893"/>
      <c r="Y1599" s="60">
        <v>265.452924616828</v>
      </c>
      <c r="Z1599" s="889"/>
      <c r="AA1599" s="890"/>
      <c r="AB1599" s="66"/>
    </row>
    <row r="1600" spans="24:28" ht="26.25" hidden="1" thickBot="1">
      <c r="X1600" s="893"/>
      <c r="Y1600" s="60">
        <v>266.45498905223701</v>
      </c>
      <c r="Z1600" s="889"/>
      <c r="AA1600" s="890"/>
      <c r="AB1600" s="66"/>
    </row>
    <row r="1601" spans="24:28" ht="26.25" hidden="1" thickBot="1">
      <c r="X1601" s="893"/>
      <c r="Y1601" s="60">
        <v>267.457053487645</v>
      </c>
      <c r="Z1601" s="889"/>
      <c r="AA1601" s="890"/>
      <c r="AB1601" s="66"/>
    </row>
    <row r="1602" spans="24:28" ht="26.25" hidden="1" thickBot="1">
      <c r="X1602" s="893"/>
      <c r="Y1602" s="60">
        <v>268.45911792305299</v>
      </c>
      <c r="Z1602" s="891"/>
      <c r="AA1602" s="892"/>
      <c r="AB1602" s="66"/>
    </row>
    <row r="1603" spans="24:28" ht="26.25" hidden="1" thickBot="1">
      <c r="X1603" s="893"/>
      <c r="Y1603" s="60">
        <v>269.46118235846097</v>
      </c>
      <c r="Z1603" s="889"/>
      <c r="AA1603" s="890"/>
      <c r="AB1603" s="66"/>
    </row>
    <row r="1604" spans="24:28" ht="26.25" hidden="1" thickBot="1">
      <c r="X1604" s="893"/>
      <c r="Y1604" s="60">
        <v>270.46324679386902</v>
      </c>
      <c r="Z1604" s="889"/>
      <c r="AA1604" s="890"/>
      <c r="AB1604" s="66"/>
    </row>
    <row r="1605" spans="24:28" ht="26.25" hidden="1" thickBot="1">
      <c r="X1605" s="893"/>
      <c r="Y1605" s="60">
        <v>271.46531122927797</v>
      </c>
      <c r="Z1605" s="889"/>
      <c r="AA1605" s="890"/>
      <c r="AB1605" s="66"/>
    </row>
    <row r="1606" spans="24:28" ht="26.25" hidden="1" thickBot="1">
      <c r="X1606" s="893"/>
      <c r="Y1606" s="60">
        <v>272.46737566468602</v>
      </c>
      <c r="Z1606" s="889"/>
      <c r="AA1606" s="890"/>
      <c r="AB1606" s="66"/>
    </row>
    <row r="1607" spans="24:28" ht="26.25" hidden="1" thickBot="1">
      <c r="Y1607" s="59">
        <v>273.469440100094</v>
      </c>
      <c r="Z1607" s="889"/>
      <c r="AA1607" s="890"/>
      <c r="AB1607" s="66"/>
    </row>
    <row r="1608" spans="24:28" ht="26.25" hidden="1" thickBot="1">
      <c r="Y1608" s="61">
        <v>274.47150453550199</v>
      </c>
      <c r="Z1608" s="889"/>
      <c r="AA1608" s="890"/>
      <c r="AB1608" s="66"/>
    </row>
    <row r="1609" spans="24:28" ht="26.25" hidden="1" thickBot="1">
      <c r="Y1609" s="61">
        <v>275.47356897090998</v>
      </c>
      <c r="Z1609" s="889"/>
      <c r="AA1609" s="890"/>
      <c r="AB1609" s="66"/>
    </row>
    <row r="1610" spans="24:28" ht="26.25" hidden="1" thickBot="1">
      <c r="Y1610" s="61">
        <v>276.47563340631899</v>
      </c>
      <c r="Z1610" s="889"/>
      <c r="AA1610" s="890"/>
      <c r="AB1610" s="66"/>
    </row>
    <row r="1611" spans="24:28" ht="26.25" hidden="1" thickBot="1">
      <c r="Y1611" s="61">
        <v>277.47769784172698</v>
      </c>
      <c r="Z1611" s="889"/>
      <c r="AA1611" s="890"/>
      <c r="AB1611" s="66"/>
    </row>
    <row r="1612" spans="24:28" ht="26.25" hidden="1" thickBot="1">
      <c r="Y1612" s="61">
        <v>278.47976227713502</v>
      </c>
      <c r="Z1612" s="889"/>
      <c r="AA1612" s="890"/>
      <c r="AB1612" s="66"/>
    </row>
    <row r="1613" spans="24:28" hidden="1">
      <c r="Z1613" s="889"/>
      <c r="AA1613" s="890"/>
      <c r="AB1613" s="66"/>
    </row>
    <row r="1614" spans="24:28" hidden="1">
      <c r="Z1614" s="6"/>
      <c r="AA1614" s="7"/>
      <c r="AB1614" s="64"/>
    </row>
    <row r="1615" spans="24:28" hidden="1">
      <c r="Z1615" s="6"/>
      <c r="AA1615" s="7"/>
      <c r="AB1615" s="64"/>
    </row>
    <row r="1616" spans="24:28" hidden="1">
      <c r="Z1616" s="6"/>
      <c r="AA1616" s="7"/>
      <c r="AB1616" s="64"/>
    </row>
    <row r="1617" spans="26:28" hidden="1">
      <c r="Z1617" s="6"/>
      <c r="AA1617" s="7"/>
      <c r="AB1617" s="64"/>
    </row>
    <row r="1618" spans="26:28" hidden="1">
      <c r="Z1618" s="6"/>
      <c r="AA1618" s="7"/>
      <c r="AB1618" s="64"/>
    </row>
    <row r="1619" spans="26:28" hidden="1">
      <c r="Z1619" s="6"/>
      <c r="AA1619" s="7"/>
      <c r="AB1619" s="64"/>
    </row>
    <row r="1620" spans="26:28" hidden="1">
      <c r="Z1620" s="6"/>
      <c r="AA1620" s="7"/>
      <c r="AB1620" s="64"/>
    </row>
    <row r="1621" spans="26:28" hidden="1">
      <c r="Z1621" s="6"/>
      <c r="AA1621" s="7"/>
      <c r="AB1621" s="64"/>
    </row>
    <row r="1622" spans="26:28" hidden="1">
      <c r="Z1622" s="6"/>
      <c r="AA1622" s="7"/>
      <c r="AB1622" s="64"/>
    </row>
    <row r="1623" spans="26:28" hidden="1">
      <c r="Z1623" s="6"/>
      <c r="AA1623" s="7"/>
      <c r="AB1623" s="64"/>
    </row>
    <row r="1624" spans="26:28" hidden="1">
      <c r="Z1624" s="6"/>
      <c r="AA1624" s="7"/>
      <c r="AB1624" s="64"/>
    </row>
    <row r="1625" spans="26:28" hidden="1">
      <c r="Z1625" s="6"/>
      <c r="AA1625" s="7"/>
      <c r="AB1625" s="64"/>
    </row>
    <row r="1626" spans="26:28" hidden="1">
      <c r="Z1626" s="6"/>
      <c r="AA1626" s="7"/>
      <c r="AB1626" s="64"/>
    </row>
    <row r="1627" spans="26:28" hidden="1">
      <c r="Z1627" s="6"/>
      <c r="AA1627" s="7"/>
      <c r="AB1627" s="64"/>
    </row>
    <row r="1628" spans="26:28" hidden="1">
      <c r="Z1628" s="6"/>
      <c r="AA1628" s="7"/>
      <c r="AB1628" s="64"/>
    </row>
    <row r="1629" spans="26:28" hidden="1">
      <c r="Z1629" s="6"/>
      <c r="AA1629" s="7"/>
      <c r="AB1629" s="64"/>
    </row>
    <row r="1630" spans="26:28" hidden="1">
      <c r="Z1630" s="6"/>
      <c r="AA1630" s="7"/>
      <c r="AB1630" s="64"/>
    </row>
    <row r="1631" spans="26:28" hidden="1">
      <c r="Z1631" s="6"/>
      <c r="AA1631" s="7"/>
      <c r="AB1631" s="64"/>
    </row>
    <row r="1632" spans="26:28" hidden="1">
      <c r="Z1632" s="6"/>
      <c r="AA1632" s="7"/>
      <c r="AB1632" s="64"/>
    </row>
    <row r="1633" spans="26:28" hidden="1">
      <c r="Z1633" s="6"/>
      <c r="AA1633" s="7"/>
      <c r="AB1633" s="64"/>
    </row>
    <row r="1634" spans="26:28" hidden="1">
      <c r="Z1634" s="6"/>
      <c r="AA1634" s="7"/>
      <c r="AB1634" s="64"/>
    </row>
    <row r="1635" spans="26:28" hidden="1">
      <c r="Z1635" s="6"/>
      <c r="AA1635" s="7"/>
      <c r="AB1635" s="64"/>
    </row>
    <row r="1636" spans="26:28" hidden="1">
      <c r="Z1636" s="6"/>
      <c r="AA1636" s="7"/>
      <c r="AB1636" s="64"/>
    </row>
    <row r="1637" spans="26:28" hidden="1">
      <c r="Z1637" s="6"/>
      <c r="AA1637" s="7"/>
      <c r="AB1637" s="64"/>
    </row>
    <row r="1638" spans="26:28" hidden="1">
      <c r="Z1638" s="6"/>
      <c r="AA1638" s="7"/>
      <c r="AB1638" s="64"/>
    </row>
    <row r="1639" spans="26:28" hidden="1">
      <c r="Z1639" s="6"/>
      <c r="AA1639" s="7"/>
      <c r="AB1639" s="64"/>
    </row>
    <row r="1640" spans="26:28" hidden="1">
      <c r="Z1640" s="6"/>
      <c r="AA1640" s="7"/>
      <c r="AB1640" s="64"/>
    </row>
    <row r="1641" spans="26:28" hidden="1">
      <c r="Z1641" s="6"/>
      <c r="AA1641" s="7"/>
      <c r="AB1641" s="64"/>
    </row>
    <row r="1642" spans="26:28" hidden="1">
      <c r="Z1642" s="6"/>
      <c r="AA1642" s="7"/>
      <c r="AB1642" s="64"/>
    </row>
    <row r="1643" spans="26:28" hidden="1">
      <c r="Z1643" s="6"/>
      <c r="AA1643" s="7"/>
      <c r="AB1643" s="64"/>
    </row>
    <row r="1644" spans="26:28" hidden="1">
      <c r="Z1644" s="6"/>
      <c r="AA1644" s="7"/>
      <c r="AB1644" s="64"/>
    </row>
    <row r="1645" spans="26:28" hidden="1">
      <c r="Z1645" s="6"/>
      <c r="AA1645" s="7"/>
      <c r="AB1645" s="64"/>
    </row>
    <row r="1646" spans="26:28" hidden="1">
      <c r="Z1646" s="6"/>
      <c r="AA1646" s="7"/>
      <c r="AB1646" s="64"/>
    </row>
    <row r="1647" spans="26:28" hidden="1">
      <c r="Z1647" s="6"/>
      <c r="AA1647" s="7"/>
      <c r="AB1647" s="64"/>
    </row>
    <row r="1648" spans="26:28" hidden="1">
      <c r="Z1648" s="6"/>
      <c r="AA1648" s="7"/>
      <c r="AB1648" s="64"/>
    </row>
    <row r="1649" spans="26:28" hidden="1">
      <c r="Z1649" s="6"/>
      <c r="AA1649" s="7"/>
      <c r="AB1649" s="64"/>
    </row>
    <row r="1650" spans="26:28" hidden="1">
      <c r="Z1650" s="6"/>
      <c r="AA1650" s="7"/>
      <c r="AB1650" s="64"/>
    </row>
    <row r="1651" spans="26:28" hidden="1">
      <c r="Z1651" s="6"/>
      <c r="AA1651" s="7"/>
      <c r="AB1651" s="64"/>
    </row>
    <row r="1652" spans="26:28" hidden="1">
      <c r="Z1652" s="6"/>
      <c r="AA1652" s="7"/>
      <c r="AB1652" s="64"/>
    </row>
    <row r="1653" spans="26:28" hidden="1">
      <c r="Z1653" s="6"/>
      <c r="AA1653" s="7"/>
      <c r="AB1653" s="64"/>
    </row>
    <row r="1654" spans="26:28" hidden="1">
      <c r="Z1654" s="6"/>
      <c r="AA1654" s="7"/>
      <c r="AB1654" s="64"/>
    </row>
    <row r="1655" spans="26:28" hidden="1">
      <c r="Z1655" s="6"/>
      <c r="AA1655" s="7"/>
      <c r="AB1655" s="64"/>
    </row>
    <row r="1656" spans="26:28" hidden="1">
      <c r="Z1656" s="6"/>
      <c r="AA1656" s="7"/>
      <c r="AB1656" s="64"/>
    </row>
    <row r="1657" spans="26:28" hidden="1">
      <c r="Z1657" s="6"/>
      <c r="AA1657" s="7"/>
      <c r="AB1657" s="64"/>
    </row>
    <row r="1658" spans="26:28" hidden="1">
      <c r="Z1658" s="6"/>
      <c r="AA1658" s="7"/>
      <c r="AB1658" s="64"/>
    </row>
    <row r="1659" spans="26:28" hidden="1">
      <c r="Z1659" s="6"/>
      <c r="AA1659" s="7"/>
      <c r="AB1659" s="64"/>
    </row>
    <row r="1660" spans="26:28" hidden="1">
      <c r="Z1660" s="6"/>
      <c r="AA1660" s="7"/>
      <c r="AB1660" s="64"/>
    </row>
    <row r="1661" spans="26:28" hidden="1">
      <c r="Z1661" s="6"/>
      <c r="AA1661" s="7"/>
      <c r="AB1661" s="64"/>
    </row>
    <row r="1662" spans="26:28" hidden="1">
      <c r="Z1662" s="6"/>
      <c r="AA1662" s="7"/>
      <c r="AB1662" s="64"/>
    </row>
    <row r="1663" spans="26:28" hidden="1">
      <c r="Z1663" s="6"/>
      <c r="AA1663" s="7"/>
      <c r="AB1663" s="64"/>
    </row>
    <row r="1664" spans="26:28" hidden="1">
      <c r="Z1664" s="6"/>
      <c r="AA1664" s="7"/>
      <c r="AB1664" s="64"/>
    </row>
  </sheetData>
  <sheetProtection algorithmName="SHA-512" hashValue="uOKuoX9g29EHNqWDKYf+eW/9nSrVdc4QxZg5PNDDLK635rZcrlfCM8rttBHYhirQ4cGAjEoGt76OL6AUnB7iXw==" saltValue="L9/cdZwF2Iz2d2xI3wkaZg==" spinCount="100000" sheet="1" objects="1" scenarios="1"/>
  <mergeCells count="2477">
    <mergeCell ref="X240:X244"/>
    <mergeCell ref="W240:W244"/>
    <mergeCell ref="X245:X249"/>
    <mergeCell ref="W245:W249"/>
    <mergeCell ref="W250:X264"/>
    <mergeCell ref="J135:J136"/>
    <mergeCell ref="J137:J138"/>
    <mergeCell ref="D147:D148"/>
    <mergeCell ref="D149:D150"/>
    <mergeCell ref="J147:J148"/>
    <mergeCell ref="J149:J150"/>
    <mergeCell ref="I135:I136"/>
    <mergeCell ref="I137:I138"/>
    <mergeCell ref="I141:I142"/>
    <mergeCell ref="I143:I144"/>
    <mergeCell ref="C143:C144"/>
    <mergeCell ref="C147:C148"/>
    <mergeCell ref="I147:I148"/>
    <mergeCell ref="I149:I150"/>
    <mergeCell ref="C149:C150"/>
    <mergeCell ref="G140:G145"/>
    <mergeCell ref="H140:J140"/>
    <mergeCell ref="N261:N262"/>
    <mergeCell ref="T261:T262"/>
    <mergeCell ref="C258:E258"/>
    <mergeCell ref="F258:F263"/>
    <mergeCell ref="G258:G263"/>
    <mergeCell ref="H258:J258"/>
    <mergeCell ref="M258:O258"/>
    <mergeCell ref="P258:P263"/>
    <mergeCell ref="E259:E263"/>
    <mergeCell ref="H259:H263"/>
    <mergeCell ref="Z1612:AA1612"/>
    <mergeCell ref="Z1613:AA1613"/>
    <mergeCell ref="W27:W28"/>
    <mergeCell ref="X27:X28"/>
    <mergeCell ref="W29:W30"/>
    <mergeCell ref="X29:X30"/>
    <mergeCell ref="Z1606:AA1606"/>
    <mergeCell ref="Z1607:AA1607"/>
    <mergeCell ref="Z1608:AA1608"/>
    <mergeCell ref="Z1609:AA1609"/>
    <mergeCell ref="Z1610:AA1610"/>
    <mergeCell ref="Z1611:AA1611"/>
    <mergeCell ref="X1597:X1606"/>
    <mergeCell ref="Z1597:AA1597"/>
    <mergeCell ref="Z1598:AA1598"/>
    <mergeCell ref="Z1599:AA1599"/>
    <mergeCell ref="Z1600:AA1600"/>
    <mergeCell ref="Z1601:AA1601"/>
    <mergeCell ref="Z1602:AA1602"/>
    <mergeCell ref="Z1603:AA1603"/>
    <mergeCell ref="Z1604:AA1604"/>
    <mergeCell ref="Z1605:AA1605"/>
    <mergeCell ref="Z1591:AA1591"/>
    <mergeCell ref="Z1592:AA1592"/>
    <mergeCell ref="Z1593:AA1593"/>
    <mergeCell ref="Z1594:AA1594"/>
    <mergeCell ref="Z1595:AA1595"/>
    <mergeCell ref="Z1596:AA1596"/>
    <mergeCell ref="W72:W77"/>
    <mergeCell ref="X72:X77"/>
    <mergeCell ref="Z1585:AA1585"/>
    <mergeCell ref="Z1586:AA1586"/>
    <mergeCell ref="Z1587:AA1587"/>
    <mergeCell ref="Z1588:AA1588"/>
    <mergeCell ref="Z1589:AA1589"/>
    <mergeCell ref="Z1590:AA1590"/>
    <mergeCell ref="Z1579:AA1579"/>
    <mergeCell ref="Z1580:AA1580"/>
    <mergeCell ref="Z1581:AA1581"/>
    <mergeCell ref="Z1582:AA1582"/>
    <mergeCell ref="Z1583:AA1583"/>
    <mergeCell ref="Z1584:AA1584"/>
    <mergeCell ref="Z1573:AA1573"/>
    <mergeCell ref="Z1574:AA1574"/>
    <mergeCell ref="Z1575:AA1575"/>
    <mergeCell ref="Z1576:AA1576"/>
    <mergeCell ref="Z1577:AA1577"/>
    <mergeCell ref="Z1578:AA1578"/>
    <mergeCell ref="Z1567:AA1567"/>
    <mergeCell ref="Z1568:AA1568"/>
    <mergeCell ref="Z1569:AA1569"/>
    <mergeCell ref="Z1570:AA1570"/>
    <mergeCell ref="Z1571:AA1571"/>
    <mergeCell ref="Z1572:AA1572"/>
    <mergeCell ref="Z1561:AA1561"/>
    <mergeCell ref="Z1562:AA1562"/>
    <mergeCell ref="Z1563:AA1563"/>
    <mergeCell ref="Z1564:AA1564"/>
    <mergeCell ref="Z1565:AA1565"/>
    <mergeCell ref="Z1566:AA1566"/>
    <mergeCell ref="Z1555:AA1555"/>
    <mergeCell ref="Z1556:AA1556"/>
    <mergeCell ref="Z1557:AA1557"/>
    <mergeCell ref="Z1558:AA1558"/>
    <mergeCell ref="Z1559:AA1559"/>
    <mergeCell ref="Z1560:AA1560"/>
    <mergeCell ref="Z1549:AA1549"/>
    <mergeCell ref="Z1550:AA1550"/>
    <mergeCell ref="Z1551:AA1551"/>
    <mergeCell ref="Z1552:AA1552"/>
    <mergeCell ref="Z1553:AA1553"/>
    <mergeCell ref="Z1554:AA1554"/>
    <mergeCell ref="Z1543:AA1543"/>
    <mergeCell ref="Z1544:AA1544"/>
    <mergeCell ref="Z1545:AA1545"/>
    <mergeCell ref="Z1546:AA1546"/>
    <mergeCell ref="Z1547:AA1547"/>
    <mergeCell ref="Z1548:AA1548"/>
    <mergeCell ref="Z1537:AA1537"/>
    <mergeCell ref="Z1538:AA1538"/>
    <mergeCell ref="Z1539:AA1539"/>
    <mergeCell ref="Z1540:AA1540"/>
    <mergeCell ref="Z1541:AA1541"/>
    <mergeCell ref="Z1542:AA1542"/>
    <mergeCell ref="Z1531:AA1531"/>
    <mergeCell ref="Z1532:AA1532"/>
    <mergeCell ref="Z1533:AA1533"/>
    <mergeCell ref="Z1534:AA1534"/>
    <mergeCell ref="Z1535:AA1535"/>
    <mergeCell ref="Z1536:AA1536"/>
    <mergeCell ref="Z1525:AA1525"/>
    <mergeCell ref="Z1526:AA1526"/>
    <mergeCell ref="Z1527:AA1527"/>
    <mergeCell ref="Z1528:AA1528"/>
    <mergeCell ref="Z1529:AA1529"/>
    <mergeCell ref="Z1530:AA1530"/>
    <mergeCell ref="Z1519:AA1519"/>
    <mergeCell ref="Z1520:AA1520"/>
    <mergeCell ref="Z1521:AA1521"/>
    <mergeCell ref="Z1522:AA1522"/>
    <mergeCell ref="Z1523:AA1523"/>
    <mergeCell ref="Z1524:AA1524"/>
    <mergeCell ref="Z1513:AA1513"/>
    <mergeCell ref="Z1514:AA1514"/>
    <mergeCell ref="Z1515:AA1515"/>
    <mergeCell ref="Z1516:AA1516"/>
    <mergeCell ref="Z1517:AA1517"/>
    <mergeCell ref="Z1518:AA1518"/>
    <mergeCell ref="Z1507:AA1507"/>
    <mergeCell ref="Z1508:AA1508"/>
    <mergeCell ref="Z1509:AA1509"/>
    <mergeCell ref="Z1510:AA1510"/>
    <mergeCell ref="Z1511:AA1511"/>
    <mergeCell ref="Z1512:AA1512"/>
    <mergeCell ref="Z1501:AA1501"/>
    <mergeCell ref="Z1502:AA1502"/>
    <mergeCell ref="Z1503:AA1503"/>
    <mergeCell ref="Z1504:AA1504"/>
    <mergeCell ref="Z1505:AA1505"/>
    <mergeCell ref="Z1506:AA1506"/>
    <mergeCell ref="Z1495:AA1495"/>
    <mergeCell ref="Z1496:AA1496"/>
    <mergeCell ref="Z1497:AA1497"/>
    <mergeCell ref="Z1498:AA1498"/>
    <mergeCell ref="Z1499:AA1499"/>
    <mergeCell ref="Z1500:AA1500"/>
    <mergeCell ref="Z1489:AA1489"/>
    <mergeCell ref="Z1490:AA1490"/>
    <mergeCell ref="Z1491:AA1491"/>
    <mergeCell ref="Z1492:AA1492"/>
    <mergeCell ref="Z1493:AA1493"/>
    <mergeCell ref="Z1494:AA1494"/>
    <mergeCell ref="Z1483:AA1483"/>
    <mergeCell ref="Z1484:AA1484"/>
    <mergeCell ref="Z1485:AA1485"/>
    <mergeCell ref="Z1486:AA1486"/>
    <mergeCell ref="Z1487:AA1487"/>
    <mergeCell ref="Z1488:AA1488"/>
    <mergeCell ref="Z1477:AA1477"/>
    <mergeCell ref="Z1478:AA1478"/>
    <mergeCell ref="Z1479:AA1479"/>
    <mergeCell ref="Z1480:AA1480"/>
    <mergeCell ref="Z1481:AA1481"/>
    <mergeCell ref="Z1482:AA1482"/>
    <mergeCell ref="Z1132:AA1132"/>
    <mergeCell ref="Z1133:AA1133"/>
    <mergeCell ref="Z1134:AA1134"/>
    <mergeCell ref="Z1474:AA1474"/>
    <mergeCell ref="Z1475:AA1475"/>
    <mergeCell ref="Z1476:AA1476"/>
    <mergeCell ref="Z1126:AA1126"/>
    <mergeCell ref="Z1127:AA1127"/>
    <mergeCell ref="Z1128:AA1128"/>
    <mergeCell ref="Z1129:AA1129"/>
    <mergeCell ref="Z1130:AA1130"/>
    <mergeCell ref="Z1131:AA1131"/>
    <mergeCell ref="Z1117:AA1117"/>
    <mergeCell ref="X1118:X1127"/>
    <mergeCell ref="Z1118:AA1118"/>
    <mergeCell ref="Z1119:AA1119"/>
    <mergeCell ref="Z1120:AA1120"/>
    <mergeCell ref="Z1121:AA1121"/>
    <mergeCell ref="Z1122:AA1122"/>
    <mergeCell ref="Z1123:AA1123"/>
    <mergeCell ref="Z1124:AA1124"/>
    <mergeCell ref="Z1125:AA1125"/>
    <mergeCell ref="Z1111:AA1111"/>
    <mergeCell ref="Z1112:AA1112"/>
    <mergeCell ref="Z1113:AA1113"/>
    <mergeCell ref="Z1114:AA1114"/>
    <mergeCell ref="Z1115:AA1115"/>
    <mergeCell ref="Z1116:AA1116"/>
    <mergeCell ref="Z1105:AA1105"/>
    <mergeCell ref="Z1106:AA1106"/>
    <mergeCell ref="Z1107:AA1107"/>
    <mergeCell ref="Z1108:AA1108"/>
    <mergeCell ref="Z1109:AA1109"/>
    <mergeCell ref="Z1110:AA1110"/>
    <mergeCell ref="Z1099:AA1099"/>
    <mergeCell ref="Z1100:AA1100"/>
    <mergeCell ref="Z1101:AA1101"/>
    <mergeCell ref="Z1102:AA1102"/>
    <mergeCell ref="Z1103:AA1103"/>
    <mergeCell ref="Z1104:AA1104"/>
    <mergeCell ref="Z1093:AA1093"/>
    <mergeCell ref="Z1094:AA1094"/>
    <mergeCell ref="Z1095:AA1095"/>
    <mergeCell ref="Z1096:AA1096"/>
    <mergeCell ref="Z1097:AA1097"/>
    <mergeCell ref="Z1098:AA1098"/>
    <mergeCell ref="Z1087:AA1087"/>
    <mergeCell ref="Z1088:AA1088"/>
    <mergeCell ref="Z1089:AA1089"/>
    <mergeCell ref="Z1090:AA1090"/>
    <mergeCell ref="Z1091:AA1091"/>
    <mergeCell ref="Z1092:AA1092"/>
    <mergeCell ref="Z1081:AA1081"/>
    <mergeCell ref="Z1082:AA1082"/>
    <mergeCell ref="Z1083:AA1083"/>
    <mergeCell ref="Z1084:AA1084"/>
    <mergeCell ref="Z1085:AA1085"/>
    <mergeCell ref="Z1086:AA1086"/>
    <mergeCell ref="Z1075:AA1075"/>
    <mergeCell ref="Z1076:AA1076"/>
    <mergeCell ref="Z1077:AA1077"/>
    <mergeCell ref="Z1078:AA1078"/>
    <mergeCell ref="Z1079:AA1079"/>
    <mergeCell ref="Z1080:AA1080"/>
    <mergeCell ref="Z1069:AA1069"/>
    <mergeCell ref="Z1070:AA1070"/>
    <mergeCell ref="Z1071:AA1071"/>
    <mergeCell ref="Z1072:AA1072"/>
    <mergeCell ref="Z1073:AA1073"/>
    <mergeCell ref="Z1074:AA1074"/>
    <mergeCell ref="Z1063:AA1063"/>
    <mergeCell ref="Z1064:AA1064"/>
    <mergeCell ref="Z1065:AA1065"/>
    <mergeCell ref="Z1066:AA1066"/>
    <mergeCell ref="Z1067:AA1067"/>
    <mergeCell ref="Z1068:AA1068"/>
    <mergeCell ref="Z1057:AA1057"/>
    <mergeCell ref="Z1058:AA1058"/>
    <mergeCell ref="Z1059:AA1059"/>
    <mergeCell ref="Z1060:AA1060"/>
    <mergeCell ref="Z1061:AA1061"/>
    <mergeCell ref="Z1062:AA1062"/>
    <mergeCell ref="Z1051:AA1051"/>
    <mergeCell ref="Z1052:AA1052"/>
    <mergeCell ref="Z1053:AA1053"/>
    <mergeCell ref="Z1054:AA1054"/>
    <mergeCell ref="Z1055:AA1055"/>
    <mergeCell ref="Z1056:AA1056"/>
    <mergeCell ref="Z1045:AA1045"/>
    <mergeCell ref="Z1046:AA1046"/>
    <mergeCell ref="Z1047:AA1047"/>
    <mergeCell ref="Z1048:AA1048"/>
    <mergeCell ref="Z1049:AA1049"/>
    <mergeCell ref="Z1050:AA1050"/>
    <mergeCell ref="Z1039:AA1039"/>
    <mergeCell ref="Z1040:AA1040"/>
    <mergeCell ref="Z1041:AA1041"/>
    <mergeCell ref="Z1042:AA1042"/>
    <mergeCell ref="Z1043:AA1043"/>
    <mergeCell ref="Z1044:AA1044"/>
    <mergeCell ref="Z1033:AA1033"/>
    <mergeCell ref="Z1034:AA1034"/>
    <mergeCell ref="Z1035:AA1035"/>
    <mergeCell ref="Z1036:AA1036"/>
    <mergeCell ref="Z1037:AA1037"/>
    <mergeCell ref="Z1038:AA1038"/>
    <mergeCell ref="Z1027:AA1027"/>
    <mergeCell ref="Z1028:AA1028"/>
    <mergeCell ref="Z1029:AA1029"/>
    <mergeCell ref="Z1030:AA1030"/>
    <mergeCell ref="Z1031:AA1031"/>
    <mergeCell ref="Z1032:AA1032"/>
    <mergeCell ref="Z1021:AA1021"/>
    <mergeCell ref="Z1022:AA1022"/>
    <mergeCell ref="Z1023:AA1023"/>
    <mergeCell ref="Z1024:AA1024"/>
    <mergeCell ref="Z1025:AA1025"/>
    <mergeCell ref="Z1026:AA1026"/>
    <mergeCell ref="Z1015:AA1015"/>
    <mergeCell ref="Z1016:AA1016"/>
    <mergeCell ref="Z1017:AA1017"/>
    <mergeCell ref="Z1018:AA1018"/>
    <mergeCell ref="Z1019:AA1019"/>
    <mergeCell ref="Z1020:AA1020"/>
    <mergeCell ref="Z1009:AA1009"/>
    <mergeCell ref="Z1010:AA1010"/>
    <mergeCell ref="Z1011:AA1011"/>
    <mergeCell ref="Z1012:AA1012"/>
    <mergeCell ref="Z1013:AA1013"/>
    <mergeCell ref="Z1014:AA1014"/>
    <mergeCell ref="Z1003:AA1003"/>
    <mergeCell ref="Z1004:AA1004"/>
    <mergeCell ref="Z1005:AA1005"/>
    <mergeCell ref="Z1006:AA1006"/>
    <mergeCell ref="Z1007:AA1007"/>
    <mergeCell ref="Z1008:AA1008"/>
    <mergeCell ref="Z997:AA997"/>
    <mergeCell ref="Z998:AA998"/>
    <mergeCell ref="Z999:AA999"/>
    <mergeCell ref="Z1000:AA1000"/>
    <mergeCell ref="Z1001:AA1001"/>
    <mergeCell ref="Z1002:AA1002"/>
    <mergeCell ref="H767:I767"/>
    <mergeCell ref="H768:I768"/>
    <mergeCell ref="H769:I769"/>
    <mergeCell ref="H770:I770"/>
    <mergeCell ref="Z995:AA995"/>
    <mergeCell ref="Z996:AA996"/>
    <mergeCell ref="H761:I761"/>
    <mergeCell ref="H762:I762"/>
    <mergeCell ref="H763:I763"/>
    <mergeCell ref="H764:I764"/>
    <mergeCell ref="H765:I765"/>
    <mergeCell ref="H766:I766"/>
    <mergeCell ref="A757:C757"/>
    <mergeCell ref="H757:I757"/>
    <mergeCell ref="L757:M757"/>
    <mergeCell ref="R757:S757"/>
    <mergeCell ref="Y757:Z757"/>
    <mergeCell ref="J759:J760"/>
    <mergeCell ref="A755:C755"/>
    <mergeCell ref="H755:I755"/>
    <mergeCell ref="L755:M755"/>
    <mergeCell ref="R755:S755"/>
    <mergeCell ref="Y755:Z755"/>
    <mergeCell ref="A756:C756"/>
    <mergeCell ref="H756:I756"/>
    <mergeCell ref="L756:M756"/>
    <mergeCell ref="R756:S756"/>
    <mergeCell ref="Y756:Z756"/>
    <mergeCell ref="B753:C753"/>
    <mergeCell ref="H753:I753"/>
    <mergeCell ref="L753:M753"/>
    <mergeCell ref="R753:S753"/>
    <mergeCell ref="Y753:Z753"/>
    <mergeCell ref="A754:C754"/>
    <mergeCell ref="H754:I754"/>
    <mergeCell ref="L754:M754"/>
    <mergeCell ref="R754:S754"/>
    <mergeCell ref="Y754:Z754"/>
    <mergeCell ref="B751:C751"/>
    <mergeCell ref="H751:I751"/>
    <mergeCell ref="L751:M751"/>
    <mergeCell ref="R751:S751"/>
    <mergeCell ref="Y751:Z751"/>
    <mergeCell ref="B752:C752"/>
    <mergeCell ref="H752:I752"/>
    <mergeCell ref="L752:M752"/>
    <mergeCell ref="R752:S752"/>
    <mergeCell ref="Y752:Z752"/>
    <mergeCell ref="A749:C749"/>
    <mergeCell ref="H749:I749"/>
    <mergeCell ref="L749:M749"/>
    <mergeCell ref="R749:S749"/>
    <mergeCell ref="Y749:Z749"/>
    <mergeCell ref="A750:C750"/>
    <mergeCell ref="H750:I750"/>
    <mergeCell ref="L750:M750"/>
    <mergeCell ref="R750:S750"/>
    <mergeCell ref="Y750:Z750"/>
    <mergeCell ref="AA746:AA747"/>
    <mergeCell ref="A748:C748"/>
    <mergeCell ref="H748:I748"/>
    <mergeCell ref="L748:M748"/>
    <mergeCell ref="R748:S748"/>
    <mergeCell ref="Y748:Z748"/>
    <mergeCell ref="B742:C742"/>
    <mergeCell ref="H742:I742"/>
    <mergeCell ref="L742:M742"/>
    <mergeCell ref="R742:S742"/>
    <mergeCell ref="Y742:Z742"/>
    <mergeCell ref="D746:D747"/>
    <mergeCell ref="J746:J747"/>
    <mergeCell ref="T746:T747"/>
    <mergeCell ref="X746:X747"/>
    <mergeCell ref="B740:C740"/>
    <mergeCell ref="H740:I740"/>
    <mergeCell ref="L740:M740"/>
    <mergeCell ref="R740:S740"/>
    <mergeCell ref="Y740:Z740"/>
    <mergeCell ref="B741:C741"/>
    <mergeCell ref="H741:I741"/>
    <mergeCell ref="L741:M741"/>
    <mergeCell ref="R741:S741"/>
    <mergeCell ref="Y741:Z741"/>
    <mergeCell ref="B738:C738"/>
    <mergeCell ref="H738:I738"/>
    <mergeCell ref="L738:M738"/>
    <mergeCell ref="R738:S738"/>
    <mergeCell ref="Y738:Z738"/>
    <mergeCell ref="B739:C739"/>
    <mergeCell ref="H739:I739"/>
    <mergeCell ref="L739:M739"/>
    <mergeCell ref="R739:S739"/>
    <mergeCell ref="Y739:Z739"/>
    <mergeCell ref="B736:C736"/>
    <mergeCell ref="H736:I736"/>
    <mergeCell ref="L736:M736"/>
    <mergeCell ref="R736:S736"/>
    <mergeCell ref="Y736:Z736"/>
    <mergeCell ref="B737:C737"/>
    <mergeCell ref="H737:I737"/>
    <mergeCell ref="L737:M737"/>
    <mergeCell ref="R737:S737"/>
    <mergeCell ref="Y737:Z737"/>
    <mergeCell ref="B734:C734"/>
    <mergeCell ref="H734:I734"/>
    <mergeCell ref="L734:M734"/>
    <mergeCell ref="R734:S734"/>
    <mergeCell ref="Y734:Z734"/>
    <mergeCell ref="B735:C735"/>
    <mergeCell ref="H735:I735"/>
    <mergeCell ref="L735:M735"/>
    <mergeCell ref="R735:S735"/>
    <mergeCell ref="Y735:Z735"/>
    <mergeCell ref="T731:T732"/>
    <mergeCell ref="AA731:AA732"/>
    <mergeCell ref="B733:C733"/>
    <mergeCell ref="H733:I733"/>
    <mergeCell ref="L733:M733"/>
    <mergeCell ref="R733:S733"/>
    <mergeCell ref="Y733:Z733"/>
    <mergeCell ref="H720:I720"/>
    <mergeCell ref="L720:M720"/>
    <mergeCell ref="L721:M721"/>
    <mergeCell ref="D731:D732"/>
    <mergeCell ref="J731:J732"/>
    <mergeCell ref="N731:N732"/>
    <mergeCell ref="B718:C718"/>
    <mergeCell ref="H718:I718"/>
    <mergeCell ref="L718:M718"/>
    <mergeCell ref="R718:S718"/>
    <mergeCell ref="B719:C719"/>
    <mergeCell ref="H719:I719"/>
    <mergeCell ref="L719:M719"/>
    <mergeCell ref="R719:S719"/>
    <mergeCell ref="B716:C716"/>
    <mergeCell ref="H716:I716"/>
    <mergeCell ref="L716:M716"/>
    <mergeCell ref="R716:S716"/>
    <mergeCell ref="B717:C717"/>
    <mergeCell ref="H717:I717"/>
    <mergeCell ref="L717:M717"/>
    <mergeCell ref="R717:S717"/>
    <mergeCell ref="B720:C720"/>
    <mergeCell ref="B721:C721"/>
    <mergeCell ref="B714:C714"/>
    <mergeCell ref="H714:I714"/>
    <mergeCell ref="L714:M714"/>
    <mergeCell ref="R714:S714"/>
    <mergeCell ref="B715:C715"/>
    <mergeCell ref="H715:I715"/>
    <mergeCell ref="L715:M715"/>
    <mergeCell ref="R715:S715"/>
    <mergeCell ref="R720:S720"/>
    <mergeCell ref="B712:C712"/>
    <mergeCell ref="H712:I712"/>
    <mergeCell ref="L712:M712"/>
    <mergeCell ref="R712:S712"/>
    <mergeCell ref="B713:C713"/>
    <mergeCell ref="H713:I713"/>
    <mergeCell ref="L713:M713"/>
    <mergeCell ref="R713:S713"/>
    <mergeCell ref="AA708:AA709"/>
    <mergeCell ref="B710:C710"/>
    <mergeCell ref="H710:I710"/>
    <mergeCell ref="L710:M710"/>
    <mergeCell ref="R710:S710"/>
    <mergeCell ref="B711:C711"/>
    <mergeCell ref="H711:I711"/>
    <mergeCell ref="L711:M711"/>
    <mergeCell ref="R711:S711"/>
    <mergeCell ref="K574:U577"/>
    <mergeCell ref="D708:D709"/>
    <mergeCell ref="J708:J709"/>
    <mergeCell ref="N708:N709"/>
    <mergeCell ref="T708:T709"/>
    <mergeCell ref="X708:X709"/>
    <mergeCell ref="D566:J566"/>
    <mergeCell ref="N566:T566"/>
    <mergeCell ref="D567:E567"/>
    <mergeCell ref="F567:G567"/>
    <mergeCell ref="N567:O567"/>
    <mergeCell ref="P567:Q567"/>
    <mergeCell ref="W561:W563"/>
    <mergeCell ref="X561:X563"/>
    <mergeCell ref="N563:N564"/>
    <mergeCell ref="T563:T564"/>
    <mergeCell ref="W564:W566"/>
    <mergeCell ref="X564:X566"/>
    <mergeCell ref="C560:E560"/>
    <mergeCell ref="F560:F565"/>
    <mergeCell ref="G560:G565"/>
    <mergeCell ref="H560:J560"/>
    <mergeCell ref="M560:O560"/>
    <mergeCell ref="P560:P565"/>
    <mergeCell ref="E561:E565"/>
    <mergeCell ref="H561:H565"/>
    <mergeCell ref="N561:N562"/>
    <mergeCell ref="O561:O565"/>
    <mergeCell ref="W555:W558"/>
    <mergeCell ref="X555:X558"/>
    <mergeCell ref="N557:N558"/>
    <mergeCell ref="T557:T558"/>
    <mergeCell ref="W559:W560"/>
    <mergeCell ref="X559:X560"/>
    <mergeCell ref="Q560:Q565"/>
    <mergeCell ref="R560:T560"/>
    <mergeCell ref="R561:R565"/>
    <mergeCell ref="T561:T562"/>
    <mergeCell ref="C554:E554"/>
    <mergeCell ref="F554:F559"/>
    <mergeCell ref="G554:G559"/>
    <mergeCell ref="H554:J554"/>
    <mergeCell ref="M554:O554"/>
    <mergeCell ref="P554:P559"/>
    <mergeCell ref="E555:E559"/>
    <mergeCell ref="H555:H559"/>
    <mergeCell ref="N555:N556"/>
    <mergeCell ref="O555:O559"/>
    <mergeCell ref="W549:W551"/>
    <mergeCell ref="X549:X551"/>
    <mergeCell ref="N551:N552"/>
    <mergeCell ref="T551:T552"/>
    <mergeCell ref="W552:W554"/>
    <mergeCell ref="X552:X554"/>
    <mergeCell ref="Q554:Q559"/>
    <mergeCell ref="R554:T554"/>
    <mergeCell ref="R555:R559"/>
    <mergeCell ref="T555:T556"/>
    <mergeCell ref="E549:E553"/>
    <mergeCell ref="H549:H553"/>
    <mergeCell ref="N549:N550"/>
    <mergeCell ref="O549:O553"/>
    <mergeCell ref="R549:R553"/>
    <mergeCell ref="T549:T550"/>
    <mergeCell ref="X547:X548"/>
    <mergeCell ref="C548:E548"/>
    <mergeCell ref="F548:F553"/>
    <mergeCell ref="G548:G553"/>
    <mergeCell ref="H548:J548"/>
    <mergeCell ref="M548:O548"/>
    <mergeCell ref="P548:P553"/>
    <mergeCell ref="Q548:Q553"/>
    <mergeCell ref="R548:T548"/>
    <mergeCell ref="W543:W546"/>
    <mergeCell ref="X543:X546"/>
    <mergeCell ref="M545:M546"/>
    <mergeCell ref="N545:N546"/>
    <mergeCell ref="S545:S546"/>
    <mergeCell ref="T545:T546"/>
    <mergeCell ref="Q542:Q547"/>
    <mergeCell ref="R542:T542"/>
    <mergeCell ref="E543:E547"/>
    <mergeCell ref="H543:H547"/>
    <mergeCell ref="N543:N544"/>
    <mergeCell ref="O543:O547"/>
    <mergeCell ref="R543:R547"/>
    <mergeCell ref="T543:T544"/>
    <mergeCell ref="H542:J542"/>
    <mergeCell ref="M542:O542"/>
    <mergeCell ref="P542:P547"/>
    <mergeCell ref="T537:T538"/>
    <mergeCell ref="M539:M540"/>
    <mergeCell ref="N539:N540"/>
    <mergeCell ref="S539:S540"/>
    <mergeCell ref="T539:T540"/>
    <mergeCell ref="W539:W541"/>
    <mergeCell ref="P536:P541"/>
    <mergeCell ref="Q536:Q541"/>
    <mergeCell ref="R536:T536"/>
    <mergeCell ref="E537:E541"/>
    <mergeCell ref="H537:H541"/>
    <mergeCell ref="M537:M538"/>
    <mergeCell ref="N537:N538"/>
    <mergeCell ref="O537:O541"/>
    <mergeCell ref="R537:R541"/>
    <mergeCell ref="S537:S538"/>
    <mergeCell ref="W547:W548"/>
    <mergeCell ref="C535:D535"/>
    <mergeCell ref="M535:O535"/>
    <mergeCell ref="R535:T535"/>
    <mergeCell ref="W535:X538"/>
    <mergeCell ref="Z535:AA538"/>
    <mergeCell ref="C536:E536"/>
    <mergeCell ref="F536:F541"/>
    <mergeCell ref="G536:G541"/>
    <mergeCell ref="H536:J536"/>
    <mergeCell ref="M536:O536"/>
    <mergeCell ref="D533:G534"/>
    <mergeCell ref="I533:J534"/>
    <mergeCell ref="M533:Q534"/>
    <mergeCell ref="R533:T534"/>
    <mergeCell ref="W533:X534"/>
    <mergeCell ref="AA533:AA534"/>
    <mergeCell ref="D529:J529"/>
    <mergeCell ref="N529:T529"/>
    <mergeCell ref="D530:E530"/>
    <mergeCell ref="F530:G530"/>
    <mergeCell ref="N530:O530"/>
    <mergeCell ref="P530:Q530"/>
    <mergeCell ref="Y502:Y529"/>
    <mergeCell ref="Z502:AA529"/>
    <mergeCell ref="C504:D504"/>
    <mergeCell ref="X539:X541"/>
    <mergeCell ref="Y539:Y566"/>
    <mergeCell ref="Z539:AA566"/>
    <mergeCell ref="C541:D541"/>
    <mergeCell ref="C542:E542"/>
    <mergeCell ref="F542:F547"/>
    <mergeCell ref="G542:G547"/>
    <mergeCell ref="S524:S525"/>
    <mergeCell ref="T524:T525"/>
    <mergeCell ref="W524:W526"/>
    <mergeCell ref="X524:X526"/>
    <mergeCell ref="M526:M527"/>
    <mergeCell ref="N526:N527"/>
    <mergeCell ref="S526:S527"/>
    <mergeCell ref="T526:T527"/>
    <mergeCell ref="W527:W529"/>
    <mergeCell ref="X527:X529"/>
    <mergeCell ref="E524:E528"/>
    <mergeCell ref="H524:H528"/>
    <mergeCell ref="M524:M525"/>
    <mergeCell ref="N524:N525"/>
    <mergeCell ref="O524:O528"/>
    <mergeCell ref="R524:R528"/>
    <mergeCell ref="W522:W523"/>
    <mergeCell ref="X522:X523"/>
    <mergeCell ref="C523:E523"/>
    <mergeCell ref="F523:F528"/>
    <mergeCell ref="G523:G528"/>
    <mergeCell ref="H523:J523"/>
    <mergeCell ref="M523:O523"/>
    <mergeCell ref="P523:P528"/>
    <mergeCell ref="Q523:Q528"/>
    <mergeCell ref="R523:T523"/>
    <mergeCell ref="W518:W521"/>
    <mergeCell ref="X518:X521"/>
    <mergeCell ref="M520:M521"/>
    <mergeCell ref="N520:N521"/>
    <mergeCell ref="S520:S521"/>
    <mergeCell ref="T520:T521"/>
    <mergeCell ref="Q517:Q522"/>
    <mergeCell ref="R517:T517"/>
    <mergeCell ref="E518:E522"/>
    <mergeCell ref="H518:H522"/>
    <mergeCell ref="M518:M519"/>
    <mergeCell ref="N518:N519"/>
    <mergeCell ref="O518:O522"/>
    <mergeCell ref="R518:R522"/>
    <mergeCell ref="S518:S519"/>
    <mergeCell ref="T518:T519"/>
    <mergeCell ref="C517:E517"/>
    <mergeCell ref="F517:F522"/>
    <mergeCell ref="G517:G522"/>
    <mergeCell ref="H517:J517"/>
    <mergeCell ref="M517:O517"/>
    <mergeCell ref="P517:P522"/>
    <mergeCell ref="S512:S513"/>
    <mergeCell ref="T512:T513"/>
    <mergeCell ref="W512:W514"/>
    <mergeCell ref="X512:X514"/>
    <mergeCell ref="M514:M515"/>
    <mergeCell ref="N514:N515"/>
    <mergeCell ref="S514:S515"/>
    <mergeCell ref="T514:T515"/>
    <mergeCell ref="W515:W517"/>
    <mergeCell ref="X515:X517"/>
    <mergeCell ref="E512:E516"/>
    <mergeCell ref="H512:H516"/>
    <mergeCell ref="M512:M513"/>
    <mergeCell ref="N512:N513"/>
    <mergeCell ref="O512:O516"/>
    <mergeCell ref="R512:R516"/>
    <mergeCell ref="W510:W511"/>
    <mergeCell ref="X510:X511"/>
    <mergeCell ref="C511:E511"/>
    <mergeCell ref="F511:F516"/>
    <mergeCell ref="G511:G516"/>
    <mergeCell ref="H511:J511"/>
    <mergeCell ref="M511:O511"/>
    <mergeCell ref="P511:P516"/>
    <mergeCell ref="Q511:Q516"/>
    <mergeCell ref="R511:T511"/>
    <mergeCell ref="R500:R504"/>
    <mergeCell ref="S500:S501"/>
    <mergeCell ref="C498:D498"/>
    <mergeCell ref="M498:O498"/>
    <mergeCell ref="R498:T498"/>
    <mergeCell ref="W498:X501"/>
    <mergeCell ref="W506:W509"/>
    <mergeCell ref="X506:X509"/>
    <mergeCell ref="M508:M509"/>
    <mergeCell ref="N508:N509"/>
    <mergeCell ref="S508:S509"/>
    <mergeCell ref="T508:T509"/>
    <mergeCell ref="Q505:Q510"/>
    <mergeCell ref="R505:T505"/>
    <mergeCell ref="E506:E510"/>
    <mergeCell ref="H506:H510"/>
    <mergeCell ref="M506:M507"/>
    <mergeCell ref="N506:N507"/>
    <mergeCell ref="O506:O510"/>
    <mergeCell ref="R506:R510"/>
    <mergeCell ref="S506:S507"/>
    <mergeCell ref="T506:T507"/>
    <mergeCell ref="X502:X504"/>
    <mergeCell ref="C505:E505"/>
    <mergeCell ref="F505:F510"/>
    <mergeCell ref="G505:G510"/>
    <mergeCell ref="H505:J505"/>
    <mergeCell ref="M505:O505"/>
    <mergeCell ref="P505:P510"/>
    <mergeCell ref="Z498:AA501"/>
    <mergeCell ref="C499:E499"/>
    <mergeCell ref="F499:F504"/>
    <mergeCell ref="G499:G504"/>
    <mergeCell ref="H499:J499"/>
    <mergeCell ref="M499:O499"/>
    <mergeCell ref="C496:G497"/>
    <mergeCell ref="H496:J497"/>
    <mergeCell ref="L496:R497"/>
    <mergeCell ref="S496:T497"/>
    <mergeCell ref="V496:X497"/>
    <mergeCell ref="AA496:AA497"/>
    <mergeCell ref="D491:J491"/>
    <mergeCell ref="N491:T491"/>
    <mergeCell ref="D492:E492"/>
    <mergeCell ref="F492:G492"/>
    <mergeCell ref="N492:O492"/>
    <mergeCell ref="P492:Q492"/>
    <mergeCell ref="T500:T501"/>
    <mergeCell ref="M502:M503"/>
    <mergeCell ref="N502:N503"/>
    <mergeCell ref="S502:S503"/>
    <mergeCell ref="T502:T503"/>
    <mergeCell ref="W502:W504"/>
    <mergeCell ref="P499:P504"/>
    <mergeCell ref="Q499:Q504"/>
    <mergeCell ref="R499:T499"/>
    <mergeCell ref="E500:E504"/>
    <mergeCell ref="H500:H504"/>
    <mergeCell ref="M500:M501"/>
    <mergeCell ref="N500:N501"/>
    <mergeCell ref="O500:O504"/>
    <mergeCell ref="W486:W488"/>
    <mergeCell ref="X486:X488"/>
    <mergeCell ref="N488:N489"/>
    <mergeCell ref="T488:T489"/>
    <mergeCell ref="W489:W491"/>
    <mergeCell ref="X489:X491"/>
    <mergeCell ref="C485:E485"/>
    <mergeCell ref="F485:F490"/>
    <mergeCell ref="G485:G490"/>
    <mergeCell ref="H485:J485"/>
    <mergeCell ref="M485:O485"/>
    <mergeCell ref="P485:P490"/>
    <mergeCell ref="E486:E490"/>
    <mergeCell ref="H486:H490"/>
    <mergeCell ref="N486:N487"/>
    <mergeCell ref="O486:O490"/>
    <mergeCell ref="W480:W483"/>
    <mergeCell ref="X480:X483"/>
    <mergeCell ref="N482:N483"/>
    <mergeCell ref="T482:T483"/>
    <mergeCell ref="W484:W485"/>
    <mergeCell ref="X484:X485"/>
    <mergeCell ref="Q485:Q490"/>
    <mergeCell ref="R485:T485"/>
    <mergeCell ref="R486:R490"/>
    <mergeCell ref="T486:T487"/>
    <mergeCell ref="C479:E479"/>
    <mergeCell ref="F479:F484"/>
    <mergeCell ref="G479:G484"/>
    <mergeCell ref="H479:J479"/>
    <mergeCell ref="M479:O479"/>
    <mergeCell ref="P479:P484"/>
    <mergeCell ref="E480:E484"/>
    <mergeCell ref="H480:H484"/>
    <mergeCell ref="N480:N481"/>
    <mergeCell ref="O480:O484"/>
    <mergeCell ref="W474:W476"/>
    <mergeCell ref="X474:X476"/>
    <mergeCell ref="N476:N477"/>
    <mergeCell ref="T476:T477"/>
    <mergeCell ref="W477:W479"/>
    <mergeCell ref="X477:X479"/>
    <mergeCell ref="Q479:Q484"/>
    <mergeCell ref="R479:T479"/>
    <mergeCell ref="R480:R484"/>
    <mergeCell ref="T480:T481"/>
    <mergeCell ref="E474:E478"/>
    <mergeCell ref="H474:H478"/>
    <mergeCell ref="N474:N475"/>
    <mergeCell ref="O474:O478"/>
    <mergeCell ref="R474:R478"/>
    <mergeCell ref="T474:T475"/>
    <mergeCell ref="X472:X473"/>
    <mergeCell ref="C473:E473"/>
    <mergeCell ref="F473:F478"/>
    <mergeCell ref="G473:G478"/>
    <mergeCell ref="H473:J473"/>
    <mergeCell ref="M473:O473"/>
    <mergeCell ref="P473:P478"/>
    <mergeCell ref="Q473:Q478"/>
    <mergeCell ref="R473:T473"/>
    <mergeCell ref="W468:W471"/>
    <mergeCell ref="X468:X471"/>
    <mergeCell ref="M470:M471"/>
    <mergeCell ref="N470:N471"/>
    <mergeCell ref="S470:S471"/>
    <mergeCell ref="T470:T471"/>
    <mergeCell ref="Q467:Q472"/>
    <mergeCell ref="R467:T467"/>
    <mergeCell ref="E468:E472"/>
    <mergeCell ref="H468:H472"/>
    <mergeCell ref="N468:N469"/>
    <mergeCell ref="O468:O472"/>
    <mergeCell ref="R468:R472"/>
    <mergeCell ref="T468:T469"/>
    <mergeCell ref="H467:J467"/>
    <mergeCell ref="M467:O467"/>
    <mergeCell ref="P467:P472"/>
    <mergeCell ref="T462:T463"/>
    <mergeCell ref="M464:M465"/>
    <mergeCell ref="N464:N465"/>
    <mergeCell ref="S464:S465"/>
    <mergeCell ref="T464:T465"/>
    <mergeCell ref="W464:W466"/>
    <mergeCell ref="P461:P466"/>
    <mergeCell ref="Q461:Q466"/>
    <mergeCell ref="R461:T461"/>
    <mergeCell ref="E462:E466"/>
    <mergeCell ref="H462:H466"/>
    <mergeCell ref="M462:M463"/>
    <mergeCell ref="N462:N463"/>
    <mergeCell ref="O462:O466"/>
    <mergeCell ref="R462:R466"/>
    <mergeCell ref="S462:S463"/>
    <mergeCell ref="W472:W473"/>
    <mergeCell ref="C460:D460"/>
    <mergeCell ref="M460:O460"/>
    <mergeCell ref="R460:T460"/>
    <mergeCell ref="W460:X463"/>
    <mergeCell ref="Z460:AA463"/>
    <mergeCell ref="C461:E461"/>
    <mergeCell ref="F461:F466"/>
    <mergeCell ref="G461:G466"/>
    <mergeCell ref="H461:J461"/>
    <mergeCell ref="M461:O461"/>
    <mergeCell ref="D458:G459"/>
    <mergeCell ref="I458:J459"/>
    <mergeCell ref="M458:Q459"/>
    <mergeCell ref="R458:T459"/>
    <mergeCell ref="W458:X459"/>
    <mergeCell ref="AA458:AA459"/>
    <mergeCell ref="D454:J454"/>
    <mergeCell ref="N454:T454"/>
    <mergeCell ref="D455:E455"/>
    <mergeCell ref="F455:G455"/>
    <mergeCell ref="N455:O455"/>
    <mergeCell ref="P455:Q455"/>
    <mergeCell ref="Y427:Y454"/>
    <mergeCell ref="Z427:AA454"/>
    <mergeCell ref="C429:D429"/>
    <mergeCell ref="X464:X466"/>
    <mergeCell ref="Y464:Y491"/>
    <mergeCell ref="Z464:AA491"/>
    <mergeCell ref="C466:D466"/>
    <mergeCell ref="C467:E467"/>
    <mergeCell ref="F467:F472"/>
    <mergeCell ref="G467:G472"/>
    <mergeCell ref="S449:S450"/>
    <mergeCell ref="T449:T450"/>
    <mergeCell ref="W449:W451"/>
    <mergeCell ref="X449:X451"/>
    <mergeCell ref="M451:M452"/>
    <mergeCell ref="N451:N452"/>
    <mergeCell ref="S451:S452"/>
    <mergeCell ref="T451:T452"/>
    <mergeCell ref="W452:W454"/>
    <mergeCell ref="X452:X454"/>
    <mergeCell ref="E449:E453"/>
    <mergeCell ref="H449:H453"/>
    <mergeCell ref="M449:M450"/>
    <mergeCell ref="N449:N450"/>
    <mergeCell ref="O449:O453"/>
    <mergeCell ref="R449:R453"/>
    <mergeCell ref="W447:W448"/>
    <mergeCell ref="X447:X448"/>
    <mergeCell ref="C448:E448"/>
    <mergeCell ref="F448:F453"/>
    <mergeCell ref="G448:G453"/>
    <mergeCell ref="H448:J448"/>
    <mergeCell ref="M448:O448"/>
    <mergeCell ref="P448:P453"/>
    <mergeCell ref="Q448:Q453"/>
    <mergeCell ref="R448:T448"/>
    <mergeCell ref="W443:W446"/>
    <mergeCell ref="X443:X446"/>
    <mergeCell ref="M445:M446"/>
    <mergeCell ref="N445:N446"/>
    <mergeCell ref="S445:S446"/>
    <mergeCell ref="T445:T446"/>
    <mergeCell ref="Q442:Q447"/>
    <mergeCell ref="R442:T442"/>
    <mergeCell ref="E443:E447"/>
    <mergeCell ref="H443:H447"/>
    <mergeCell ref="M443:M444"/>
    <mergeCell ref="N443:N444"/>
    <mergeCell ref="O443:O447"/>
    <mergeCell ref="R443:R447"/>
    <mergeCell ref="S443:S444"/>
    <mergeCell ref="T443:T444"/>
    <mergeCell ref="C442:E442"/>
    <mergeCell ref="F442:F447"/>
    <mergeCell ref="G442:G447"/>
    <mergeCell ref="H442:J442"/>
    <mergeCell ref="M442:O442"/>
    <mergeCell ref="P442:P447"/>
    <mergeCell ref="S437:S438"/>
    <mergeCell ref="T437:T438"/>
    <mergeCell ref="W437:W439"/>
    <mergeCell ref="X437:X439"/>
    <mergeCell ref="M439:M440"/>
    <mergeCell ref="N439:N440"/>
    <mergeCell ref="S439:S440"/>
    <mergeCell ref="T439:T440"/>
    <mergeCell ref="W440:W442"/>
    <mergeCell ref="X440:X442"/>
    <mergeCell ref="E437:E441"/>
    <mergeCell ref="H437:H441"/>
    <mergeCell ref="M437:M438"/>
    <mergeCell ref="N437:N438"/>
    <mergeCell ref="O437:O441"/>
    <mergeCell ref="R437:R441"/>
    <mergeCell ref="W435:W436"/>
    <mergeCell ref="X435:X436"/>
    <mergeCell ref="C436:E436"/>
    <mergeCell ref="F436:F441"/>
    <mergeCell ref="G436:G441"/>
    <mergeCell ref="H436:J436"/>
    <mergeCell ref="M436:O436"/>
    <mergeCell ref="P436:P441"/>
    <mergeCell ref="Q436:Q441"/>
    <mergeCell ref="R436:T436"/>
    <mergeCell ref="R425:R429"/>
    <mergeCell ref="S425:S426"/>
    <mergeCell ref="C423:D423"/>
    <mergeCell ref="M423:O423"/>
    <mergeCell ref="R423:T423"/>
    <mergeCell ref="W423:X426"/>
    <mergeCell ref="W431:W434"/>
    <mergeCell ref="X431:X434"/>
    <mergeCell ref="M433:M434"/>
    <mergeCell ref="N433:N434"/>
    <mergeCell ref="S433:S434"/>
    <mergeCell ref="T433:T434"/>
    <mergeCell ref="Q430:Q435"/>
    <mergeCell ref="R430:T430"/>
    <mergeCell ref="E431:E435"/>
    <mergeCell ref="H431:H435"/>
    <mergeCell ref="M431:M432"/>
    <mergeCell ref="N431:N432"/>
    <mergeCell ref="O431:O435"/>
    <mergeCell ref="R431:R435"/>
    <mergeCell ref="S431:S432"/>
    <mergeCell ref="T431:T432"/>
    <mergeCell ref="X427:X429"/>
    <mergeCell ref="C430:E430"/>
    <mergeCell ref="F430:F435"/>
    <mergeCell ref="G430:G435"/>
    <mergeCell ref="H430:J430"/>
    <mergeCell ref="M430:O430"/>
    <mergeCell ref="P430:P435"/>
    <mergeCell ref="Z423:AA426"/>
    <mergeCell ref="C424:E424"/>
    <mergeCell ref="F424:F429"/>
    <mergeCell ref="G424:G429"/>
    <mergeCell ref="H424:J424"/>
    <mergeCell ref="M424:O424"/>
    <mergeCell ref="C421:G422"/>
    <mergeCell ref="H421:J422"/>
    <mergeCell ref="L421:R422"/>
    <mergeCell ref="S421:T422"/>
    <mergeCell ref="V421:X422"/>
    <mergeCell ref="AA421:AA422"/>
    <mergeCell ref="D416:J416"/>
    <mergeCell ref="N416:T416"/>
    <mergeCell ref="D417:E417"/>
    <mergeCell ref="F417:G417"/>
    <mergeCell ref="N417:O417"/>
    <mergeCell ref="P417:Q417"/>
    <mergeCell ref="T425:T426"/>
    <mergeCell ref="M427:M428"/>
    <mergeCell ref="N427:N428"/>
    <mergeCell ref="S427:S428"/>
    <mergeCell ref="T427:T428"/>
    <mergeCell ref="W427:W429"/>
    <mergeCell ref="P424:P429"/>
    <mergeCell ref="Q424:Q429"/>
    <mergeCell ref="R424:T424"/>
    <mergeCell ref="E425:E429"/>
    <mergeCell ref="H425:H429"/>
    <mergeCell ref="M425:M426"/>
    <mergeCell ref="N425:N426"/>
    <mergeCell ref="O425:O429"/>
    <mergeCell ref="W411:W413"/>
    <mergeCell ref="X411:X413"/>
    <mergeCell ref="N413:N414"/>
    <mergeCell ref="T413:T414"/>
    <mergeCell ref="W414:W416"/>
    <mergeCell ref="X414:X416"/>
    <mergeCell ref="C410:E410"/>
    <mergeCell ref="F410:F415"/>
    <mergeCell ref="G410:G415"/>
    <mergeCell ref="H410:J410"/>
    <mergeCell ref="M410:O410"/>
    <mergeCell ref="P410:P415"/>
    <mergeCell ref="E411:E415"/>
    <mergeCell ref="H411:H415"/>
    <mergeCell ref="N411:N412"/>
    <mergeCell ref="O411:O415"/>
    <mergeCell ref="W405:W408"/>
    <mergeCell ref="X405:X408"/>
    <mergeCell ref="N407:N408"/>
    <mergeCell ref="T407:T408"/>
    <mergeCell ref="W409:W410"/>
    <mergeCell ref="X409:X410"/>
    <mergeCell ref="Q410:Q415"/>
    <mergeCell ref="R410:T410"/>
    <mergeCell ref="R411:R415"/>
    <mergeCell ref="T411:T412"/>
    <mergeCell ref="C404:E404"/>
    <mergeCell ref="F404:F409"/>
    <mergeCell ref="G404:G409"/>
    <mergeCell ref="H404:J404"/>
    <mergeCell ref="M404:O404"/>
    <mergeCell ref="P404:P409"/>
    <mergeCell ref="E405:E409"/>
    <mergeCell ref="H405:H409"/>
    <mergeCell ref="N405:N406"/>
    <mergeCell ref="O405:O409"/>
    <mergeCell ref="W399:W401"/>
    <mergeCell ref="X399:X401"/>
    <mergeCell ref="N401:N402"/>
    <mergeCell ref="T401:T402"/>
    <mergeCell ref="W402:W404"/>
    <mergeCell ref="X402:X404"/>
    <mergeCell ref="Q404:Q409"/>
    <mergeCell ref="R404:T404"/>
    <mergeCell ref="R405:R409"/>
    <mergeCell ref="T405:T406"/>
    <mergeCell ref="E399:E403"/>
    <mergeCell ref="H399:H403"/>
    <mergeCell ref="N399:N400"/>
    <mergeCell ref="O399:O403"/>
    <mergeCell ref="R399:R403"/>
    <mergeCell ref="T399:T400"/>
    <mergeCell ref="X397:X398"/>
    <mergeCell ref="C398:E398"/>
    <mergeCell ref="F398:F403"/>
    <mergeCell ref="G398:G403"/>
    <mergeCell ref="H398:J398"/>
    <mergeCell ref="M398:O398"/>
    <mergeCell ref="P398:P403"/>
    <mergeCell ref="Q398:Q403"/>
    <mergeCell ref="R398:T398"/>
    <mergeCell ref="W393:W396"/>
    <mergeCell ref="X393:X396"/>
    <mergeCell ref="M395:M396"/>
    <mergeCell ref="N395:N396"/>
    <mergeCell ref="S395:S396"/>
    <mergeCell ref="T395:T396"/>
    <mergeCell ref="Q392:Q397"/>
    <mergeCell ref="R392:T392"/>
    <mergeCell ref="E393:E397"/>
    <mergeCell ref="H393:H397"/>
    <mergeCell ref="N393:N394"/>
    <mergeCell ref="O393:O397"/>
    <mergeCell ref="R393:R397"/>
    <mergeCell ref="T393:T394"/>
    <mergeCell ref="H392:J392"/>
    <mergeCell ref="M392:O392"/>
    <mergeCell ref="P392:P397"/>
    <mergeCell ref="T387:T388"/>
    <mergeCell ref="M389:M390"/>
    <mergeCell ref="N389:N390"/>
    <mergeCell ref="S389:S390"/>
    <mergeCell ref="T389:T390"/>
    <mergeCell ref="W389:W391"/>
    <mergeCell ref="P386:P391"/>
    <mergeCell ref="Q386:Q391"/>
    <mergeCell ref="R386:T386"/>
    <mergeCell ref="E387:E391"/>
    <mergeCell ref="H387:H391"/>
    <mergeCell ref="M387:M388"/>
    <mergeCell ref="N387:N388"/>
    <mergeCell ref="O387:O391"/>
    <mergeCell ref="R387:R391"/>
    <mergeCell ref="S387:S388"/>
    <mergeCell ref="W397:W398"/>
    <mergeCell ref="C385:D385"/>
    <mergeCell ref="M385:O385"/>
    <mergeCell ref="R385:T385"/>
    <mergeCell ref="W385:X388"/>
    <mergeCell ref="Z385:AA388"/>
    <mergeCell ref="C386:E386"/>
    <mergeCell ref="F386:F391"/>
    <mergeCell ref="G386:G391"/>
    <mergeCell ref="H386:J386"/>
    <mergeCell ref="M386:O386"/>
    <mergeCell ref="D383:G384"/>
    <mergeCell ref="I383:J384"/>
    <mergeCell ref="M383:Q384"/>
    <mergeCell ref="R383:T384"/>
    <mergeCell ref="W383:X384"/>
    <mergeCell ref="AA383:AA384"/>
    <mergeCell ref="D377:J377"/>
    <mergeCell ref="N377:T377"/>
    <mergeCell ref="D378:E378"/>
    <mergeCell ref="F378:G378"/>
    <mergeCell ref="N378:O378"/>
    <mergeCell ref="P378:Q378"/>
    <mergeCell ref="Y350:Y377"/>
    <mergeCell ref="Z350:AA377"/>
    <mergeCell ref="C352:D352"/>
    <mergeCell ref="X389:X391"/>
    <mergeCell ref="Y389:Y416"/>
    <mergeCell ref="Z389:AA416"/>
    <mergeCell ref="C391:D391"/>
    <mergeCell ref="C392:E392"/>
    <mergeCell ref="F392:F397"/>
    <mergeCell ref="G392:G397"/>
    <mergeCell ref="S372:S373"/>
    <mergeCell ref="T372:T373"/>
    <mergeCell ref="W372:W374"/>
    <mergeCell ref="X372:X374"/>
    <mergeCell ref="M374:M375"/>
    <mergeCell ref="N374:N375"/>
    <mergeCell ref="S374:S375"/>
    <mergeCell ref="T374:T375"/>
    <mergeCell ref="W375:W377"/>
    <mergeCell ref="X375:X377"/>
    <mergeCell ref="E372:E376"/>
    <mergeCell ref="H372:H376"/>
    <mergeCell ref="M372:M373"/>
    <mergeCell ref="N372:N373"/>
    <mergeCell ref="O372:O376"/>
    <mergeCell ref="R372:R376"/>
    <mergeCell ref="W370:W371"/>
    <mergeCell ref="X370:X371"/>
    <mergeCell ref="C371:E371"/>
    <mergeCell ref="F371:F376"/>
    <mergeCell ref="G371:G376"/>
    <mergeCell ref="H371:J371"/>
    <mergeCell ref="M371:O371"/>
    <mergeCell ref="P371:P376"/>
    <mergeCell ref="Q371:Q376"/>
    <mergeCell ref="R371:T371"/>
    <mergeCell ref="W366:W369"/>
    <mergeCell ref="X366:X369"/>
    <mergeCell ref="M368:M369"/>
    <mergeCell ref="N368:N369"/>
    <mergeCell ref="S368:S369"/>
    <mergeCell ref="T368:T369"/>
    <mergeCell ref="Q365:Q370"/>
    <mergeCell ref="R365:T365"/>
    <mergeCell ref="E366:E370"/>
    <mergeCell ref="H366:H370"/>
    <mergeCell ref="M366:M367"/>
    <mergeCell ref="N366:N367"/>
    <mergeCell ref="O366:O370"/>
    <mergeCell ref="R366:R370"/>
    <mergeCell ref="S366:S367"/>
    <mergeCell ref="T366:T367"/>
    <mergeCell ref="C365:E365"/>
    <mergeCell ref="F365:F370"/>
    <mergeCell ref="G365:G370"/>
    <mergeCell ref="H365:J365"/>
    <mergeCell ref="M365:O365"/>
    <mergeCell ref="P365:P370"/>
    <mergeCell ref="S360:S361"/>
    <mergeCell ref="T360:T361"/>
    <mergeCell ref="W360:W362"/>
    <mergeCell ref="X360:X362"/>
    <mergeCell ref="M362:M363"/>
    <mergeCell ref="N362:N363"/>
    <mergeCell ref="S362:S363"/>
    <mergeCell ref="T362:T363"/>
    <mergeCell ref="W363:W365"/>
    <mergeCell ref="X363:X365"/>
    <mergeCell ref="E360:E364"/>
    <mergeCell ref="H360:H364"/>
    <mergeCell ref="M360:M361"/>
    <mergeCell ref="N360:N361"/>
    <mergeCell ref="O360:O364"/>
    <mergeCell ref="R360:R364"/>
    <mergeCell ref="W358:W359"/>
    <mergeCell ref="X358:X359"/>
    <mergeCell ref="C359:E359"/>
    <mergeCell ref="F359:F364"/>
    <mergeCell ref="G359:G364"/>
    <mergeCell ref="H359:J359"/>
    <mergeCell ref="M359:O359"/>
    <mergeCell ref="P359:P364"/>
    <mergeCell ref="Q359:Q364"/>
    <mergeCell ref="R359:T359"/>
    <mergeCell ref="R348:R352"/>
    <mergeCell ref="S348:S349"/>
    <mergeCell ref="C346:D346"/>
    <mergeCell ref="M346:O346"/>
    <mergeCell ref="R346:T346"/>
    <mergeCell ref="W346:X349"/>
    <mergeCell ref="W354:W357"/>
    <mergeCell ref="X354:X357"/>
    <mergeCell ref="M356:M357"/>
    <mergeCell ref="N356:N357"/>
    <mergeCell ref="S356:S357"/>
    <mergeCell ref="T356:T357"/>
    <mergeCell ref="Q353:Q358"/>
    <mergeCell ref="R353:T353"/>
    <mergeCell ref="E354:E358"/>
    <mergeCell ref="H354:H358"/>
    <mergeCell ref="M354:M355"/>
    <mergeCell ref="N354:N355"/>
    <mergeCell ref="O354:O358"/>
    <mergeCell ref="R354:R358"/>
    <mergeCell ref="S354:S355"/>
    <mergeCell ref="T354:T355"/>
    <mergeCell ref="X350:X352"/>
    <mergeCell ref="C353:E353"/>
    <mergeCell ref="F353:F358"/>
    <mergeCell ref="G353:G358"/>
    <mergeCell ref="H353:J353"/>
    <mergeCell ref="M353:O353"/>
    <mergeCell ref="P353:P358"/>
    <mergeCell ref="Z346:AA349"/>
    <mergeCell ref="C347:E347"/>
    <mergeCell ref="F347:F352"/>
    <mergeCell ref="G347:G352"/>
    <mergeCell ref="H347:J347"/>
    <mergeCell ref="M347:O347"/>
    <mergeCell ref="C344:G345"/>
    <mergeCell ref="H344:J345"/>
    <mergeCell ref="L344:R345"/>
    <mergeCell ref="S344:T345"/>
    <mergeCell ref="V344:X345"/>
    <mergeCell ref="AA344:AA345"/>
    <mergeCell ref="D339:J339"/>
    <mergeCell ref="N339:T339"/>
    <mergeCell ref="D340:E340"/>
    <mergeCell ref="F340:G340"/>
    <mergeCell ref="N340:O340"/>
    <mergeCell ref="P340:Q340"/>
    <mergeCell ref="T348:T349"/>
    <mergeCell ref="M350:M351"/>
    <mergeCell ref="N350:N351"/>
    <mergeCell ref="S350:S351"/>
    <mergeCell ref="T350:T351"/>
    <mergeCell ref="W350:W352"/>
    <mergeCell ref="P347:P352"/>
    <mergeCell ref="Q347:Q352"/>
    <mergeCell ref="R347:T347"/>
    <mergeCell ref="E348:E352"/>
    <mergeCell ref="H348:H352"/>
    <mergeCell ref="M348:M349"/>
    <mergeCell ref="N348:N349"/>
    <mergeCell ref="O348:O352"/>
    <mergeCell ref="W334:W336"/>
    <mergeCell ref="X334:X336"/>
    <mergeCell ref="N336:N337"/>
    <mergeCell ref="T336:T337"/>
    <mergeCell ref="W337:W339"/>
    <mergeCell ref="X337:X339"/>
    <mergeCell ref="C333:E333"/>
    <mergeCell ref="F333:F338"/>
    <mergeCell ref="G333:G338"/>
    <mergeCell ref="H333:J333"/>
    <mergeCell ref="M333:O333"/>
    <mergeCell ref="P333:P338"/>
    <mergeCell ref="E334:E338"/>
    <mergeCell ref="H334:H338"/>
    <mergeCell ref="N334:N335"/>
    <mergeCell ref="O334:O338"/>
    <mergeCell ref="W328:W331"/>
    <mergeCell ref="X328:X331"/>
    <mergeCell ref="N330:N331"/>
    <mergeCell ref="T330:T331"/>
    <mergeCell ref="W332:W333"/>
    <mergeCell ref="X332:X333"/>
    <mergeCell ref="Q333:Q338"/>
    <mergeCell ref="R333:T333"/>
    <mergeCell ref="R334:R338"/>
    <mergeCell ref="T334:T335"/>
    <mergeCell ref="C327:E327"/>
    <mergeCell ref="F327:F332"/>
    <mergeCell ref="G327:G332"/>
    <mergeCell ref="H327:J327"/>
    <mergeCell ref="M327:O327"/>
    <mergeCell ref="P327:P332"/>
    <mergeCell ref="E328:E332"/>
    <mergeCell ref="H328:H332"/>
    <mergeCell ref="N328:N329"/>
    <mergeCell ref="O328:O332"/>
    <mergeCell ref="W322:W324"/>
    <mergeCell ref="X322:X324"/>
    <mergeCell ref="N324:N325"/>
    <mergeCell ref="T324:T325"/>
    <mergeCell ref="W325:W327"/>
    <mergeCell ref="X325:X327"/>
    <mergeCell ref="Q327:Q332"/>
    <mergeCell ref="R327:T327"/>
    <mergeCell ref="R328:R332"/>
    <mergeCell ref="T328:T329"/>
    <mergeCell ref="E322:E326"/>
    <mergeCell ref="H322:H326"/>
    <mergeCell ref="N322:N323"/>
    <mergeCell ref="O322:O326"/>
    <mergeCell ref="R322:R326"/>
    <mergeCell ref="T322:T323"/>
    <mergeCell ref="X320:X321"/>
    <mergeCell ref="C321:E321"/>
    <mergeCell ref="F321:F326"/>
    <mergeCell ref="G321:G326"/>
    <mergeCell ref="H321:J321"/>
    <mergeCell ref="M321:O321"/>
    <mergeCell ref="P321:P326"/>
    <mergeCell ref="Q321:Q326"/>
    <mergeCell ref="R321:T321"/>
    <mergeCell ref="W316:W319"/>
    <mergeCell ref="X316:X319"/>
    <mergeCell ref="M318:M319"/>
    <mergeCell ref="N318:N319"/>
    <mergeCell ref="S318:S319"/>
    <mergeCell ref="T318:T319"/>
    <mergeCell ref="Q315:Q320"/>
    <mergeCell ref="R315:T315"/>
    <mergeCell ref="E316:E320"/>
    <mergeCell ref="H316:H320"/>
    <mergeCell ref="N316:N317"/>
    <mergeCell ref="O316:O320"/>
    <mergeCell ref="R316:R320"/>
    <mergeCell ref="T316:T317"/>
    <mergeCell ref="H315:J315"/>
    <mergeCell ref="M315:O315"/>
    <mergeCell ref="P315:P320"/>
    <mergeCell ref="T310:T311"/>
    <mergeCell ref="M312:M313"/>
    <mergeCell ref="N312:N313"/>
    <mergeCell ref="S312:S313"/>
    <mergeCell ref="T312:T313"/>
    <mergeCell ref="W312:W314"/>
    <mergeCell ref="P309:P314"/>
    <mergeCell ref="Q309:Q314"/>
    <mergeCell ref="R309:T309"/>
    <mergeCell ref="E310:E314"/>
    <mergeCell ref="H310:H314"/>
    <mergeCell ref="M310:M311"/>
    <mergeCell ref="N310:N311"/>
    <mergeCell ref="O310:O314"/>
    <mergeCell ref="R310:R314"/>
    <mergeCell ref="S310:S311"/>
    <mergeCell ref="W320:W321"/>
    <mergeCell ref="C308:D308"/>
    <mergeCell ref="M308:O308"/>
    <mergeCell ref="R308:T308"/>
    <mergeCell ref="W308:X311"/>
    <mergeCell ref="Z308:AA311"/>
    <mergeCell ref="C309:E309"/>
    <mergeCell ref="F309:F314"/>
    <mergeCell ref="G309:G314"/>
    <mergeCell ref="H309:J309"/>
    <mergeCell ref="M309:O309"/>
    <mergeCell ref="D306:G307"/>
    <mergeCell ref="I306:J307"/>
    <mergeCell ref="M306:Q307"/>
    <mergeCell ref="R306:T307"/>
    <mergeCell ref="W306:X307"/>
    <mergeCell ref="AA306:AA307"/>
    <mergeCell ref="D302:J302"/>
    <mergeCell ref="N302:T302"/>
    <mergeCell ref="D303:E303"/>
    <mergeCell ref="F303:G303"/>
    <mergeCell ref="N303:O303"/>
    <mergeCell ref="P303:Q303"/>
    <mergeCell ref="Y275:Y302"/>
    <mergeCell ref="Z275:AA302"/>
    <mergeCell ref="C277:D277"/>
    <mergeCell ref="X312:X314"/>
    <mergeCell ref="Y312:Y339"/>
    <mergeCell ref="Z312:AA339"/>
    <mergeCell ref="C314:D314"/>
    <mergeCell ref="C315:E315"/>
    <mergeCell ref="F315:F320"/>
    <mergeCell ref="G315:G320"/>
    <mergeCell ref="S297:S298"/>
    <mergeCell ref="T297:T298"/>
    <mergeCell ref="W297:W299"/>
    <mergeCell ref="X297:X299"/>
    <mergeCell ref="M299:M300"/>
    <mergeCell ref="N299:N300"/>
    <mergeCell ref="S299:S300"/>
    <mergeCell ref="T299:T300"/>
    <mergeCell ref="W300:W302"/>
    <mergeCell ref="X300:X302"/>
    <mergeCell ref="E297:E301"/>
    <mergeCell ref="H297:H301"/>
    <mergeCell ref="M297:M298"/>
    <mergeCell ref="N297:N298"/>
    <mergeCell ref="O297:O301"/>
    <mergeCell ref="R297:R301"/>
    <mergeCell ref="W295:W296"/>
    <mergeCell ref="X295:X296"/>
    <mergeCell ref="C296:E296"/>
    <mergeCell ref="F296:F301"/>
    <mergeCell ref="G296:G301"/>
    <mergeCell ref="H296:J296"/>
    <mergeCell ref="M296:O296"/>
    <mergeCell ref="P296:P301"/>
    <mergeCell ref="Q296:Q301"/>
    <mergeCell ref="R296:T296"/>
    <mergeCell ref="W291:W294"/>
    <mergeCell ref="X291:X294"/>
    <mergeCell ref="M293:M294"/>
    <mergeCell ref="N293:N294"/>
    <mergeCell ref="S293:S294"/>
    <mergeCell ref="T293:T294"/>
    <mergeCell ref="Q290:Q295"/>
    <mergeCell ref="R290:T290"/>
    <mergeCell ref="E291:E295"/>
    <mergeCell ref="H291:H295"/>
    <mergeCell ref="M291:M292"/>
    <mergeCell ref="N291:N292"/>
    <mergeCell ref="O291:O295"/>
    <mergeCell ref="R291:R295"/>
    <mergeCell ref="S291:S292"/>
    <mergeCell ref="T291:T292"/>
    <mergeCell ref="C290:E290"/>
    <mergeCell ref="F290:F295"/>
    <mergeCell ref="G290:G295"/>
    <mergeCell ref="H290:J290"/>
    <mergeCell ref="M290:O290"/>
    <mergeCell ref="P290:P295"/>
    <mergeCell ref="S285:S286"/>
    <mergeCell ref="T285:T286"/>
    <mergeCell ref="W285:W287"/>
    <mergeCell ref="X285:X287"/>
    <mergeCell ref="M287:M288"/>
    <mergeCell ref="N287:N288"/>
    <mergeCell ref="S287:S288"/>
    <mergeCell ref="T287:T288"/>
    <mergeCell ref="W288:W290"/>
    <mergeCell ref="X288:X290"/>
    <mergeCell ref="E285:E289"/>
    <mergeCell ref="H285:H289"/>
    <mergeCell ref="M285:M286"/>
    <mergeCell ref="N285:N286"/>
    <mergeCell ref="O285:O289"/>
    <mergeCell ref="R285:R289"/>
    <mergeCell ref="W283:W284"/>
    <mergeCell ref="X283:X284"/>
    <mergeCell ref="C284:E284"/>
    <mergeCell ref="F284:F289"/>
    <mergeCell ref="G284:G289"/>
    <mergeCell ref="H284:J284"/>
    <mergeCell ref="M284:O284"/>
    <mergeCell ref="P284:P289"/>
    <mergeCell ref="Q284:Q289"/>
    <mergeCell ref="R284:T284"/>
    <mergeCell ref="R273:R277"/>
    <mergeCell ref="S273:S274"/>
    <mergeCell ref="C271:D271"/>
    <mergeCell ref="M271:O271"/>
    <mergeCell ref="R271:T271"/>
    <mergeCell ref="W271:X274"/>
    <mergeCell ref="W279:W282"/>
    <mergeCell ref="X279:X282"/>
    <mergeCell ref="M281:M282"/>
    <mergeCell ref="N281:N282"/>
    <mergeCell ref="S281:S282"/>
    <mergeCell ref="T281:T282"/>
    <mergeCell ref="Q278:Q283"/>
    <mergeCell ref="R278:T278"/>
    <mergeCell ref="E279:E283"/>
    <mergeCell ref="H279:H283"/>
    <mergeCell ref="M279:M280"/>
    <mergeCell ref="N279:N280"/>
    <mergeCell ref="O279:O283"/>
    <mergeCell ref="R279:R283"/>
    <mergeCell ref="S279:S280"/>
    <mergeCell ref="T279:T280"/>
    <mergeCell ref="X275:X277"/>
    <mergeCell ref="C278:E278"/>
    <mergeCell ref="F278:F283"/>
    <mergeCell ref="G278:G283"/>
    <mergeCell ref="H278:J278"/>
    <mergeCell ref="M278:O278"/>
    <mergeCell ref="P278:P283"/>
    <mergeCell ref="Z271:AA274"/>
    <mergeCell ref="C272:E272"/>
    <mergeCell ref="F272:F277"/>
    <mergeCell ref="G272:G277"/>
    <mergeCell ref="H272:J272"/>
    <mergeCell ref="M272:O272"/>
    <mergeCell ref="C269:G270"/>
    <mergeCell ref="H269:J270"/>
    <mergeCell ref="L269:R270"/>
    <mergeCell ref="S269:T270"/>
    <mergeCell ref="V269:X270"/>
    <mergeCell ref="AA269:AA270"/>
    <mergeCell ref="D264:J264"/>
    <mergeCell ref="N264:T264"/>
    <mergeCell ref="D265:E265"/>
    <mergeCell ref="F265:G265"/>
    <mergeCell ref="N265:O265"/>
    <mergeCell ref="P265:Q265"/>
    <mergeCell ref="T273:T274"/>
    <mergeCell ref="M275:M276"/>
    <mergeCell ref="N275:N276"/>
    <mergeCell ref="S275:S276"/>
    <mergeCell ref="T275:T276"/>
    <mergeCell ref="W275:W277"/>
    <mergeCell ref="P272:P277"/>
    <mergeCell ref="Q272:Q277"/>
    <mergeCell ref="R272:T272"/>
    <mergeCell ref="E273:E277"/>
    <mergeCell ref="H273:H277"/>
    <mergeCell ref="M273:M274"/>
    <mergeCell ref="N273:N274"/>
    <mergeCell ref="O273:O277"/>
    <mergeCell ref="N259:N260"/>
    <mergeCell ref="O259:O263"/>
    <mergeCell ref="N255:N256"/>
    <mergeCell ref="T255:T256"/>
    <mergeCell ref="Q258:Q263"/>
    <mergeCell ref="R258:T258"/>
    <mergeCell ref="R259:R263"/>
    <mergeCell ref="T259:T260"/>
    <mergeCell ref="J255:J256"/>
    <mergeCell ref="D259:D260"/>
    <mergeCell ref="D261:D262"/>
    <mergeCell ref="J259:J260"/>
    <mergeCell ref="J261:J262"/>
    <mergeCell ref="C253:C254"/>
    <mergeCell ref="I259:I260"/>
    <mergeCell ref="I261:I262"/>
    <mergeCell ref="C259:C260"/>
    <mergeCell ref="C261:C262"/>
    <mergeCell ref="M259:M260"/>
    <mergeCell ref="M255:M256"/>
    <mergeCell ref="S253:S254"/>
    <mergeCell ref="S255:S256"/>
    <mergeCell ref="S259:S260"/>
    <mergeCell ref="M261:M262"/>
    <mergeCell ref="S261:S262"/>
    <mergeCell ref="C252:E252"/>
    <mergeCell ref="F252:F257"/>
    <mergeCell ref="G252:G257"/>
    <mergeCell ref="H252:J252"/>
    <mergeCell ref="M252:O252"/>
    <mergeCell ref="P252:P257"/>
    <mergeCell ref="E253:E257"/>
    <mergeCell ref="H253:H257"/>
    <mergeCell ref="N253:N254"/>
    <mergeCell ref="O253:O257"/>
    <mergeCell ref="N249:N250"/>
    <mergeCell ref="T249:T250"/>
    <mergeCell ref="Q252:Q257"/>
    <mergeCell ref="R252:T252"/>
    <mergeCell ref="R253:R257"/>
    <mergeCell ref="T253:T254"/>
    <mergeCell ref="E247:E251"/>
    <mergeCell ref="H247:H251"/>
    <mergeCell ref="N247:N248"/>
    <mergeCell ref="O247:O251"/>
    <mergeCell ref="R247:R251"/>
    <mergeCell ref="T247:T248"/>
    <mergeCell ref="J249:J250"/>
    <mergeCell ref="I247:I248"/>
    <mergeCell ref="I249:I250"/>
    <mergeCell ref="D253:D254"/>
    <mergeCell ref="D255:D256"/>
    <mergeCell ref="J253:J254"/>
    <mergeCell ref="C255:C256"/>
    <mergeCell ref="I253:I254"/>
    <mergeCell ref="I255:I256"/>
    <mergeCell ref="M253:M254"/>
    <mergeCell ref="C246:E246"/>
    <mergeCell ref="F246:F251"/>
    <mergeCell ref="G246:G251"/>
    <mergeCell ref="H246:J246"/>
    <mergeCell ref="M246:O246"/>
    <mergeCell ref="P246:P251"/>
    <mergeCell ref="Q246:Q251"/>
    <mergeCell ref="R246:T246"/>
    <mergeCell ref="M243:M244"/>
    <mergeCell ref="N243:N244"/>
    <mergeCell ref="S243:S244"/>
    <mergeCell ref="T243:T244"/>
    <mergeCell ref="Q240:Q245"/>
    <mergeCell ref="R240:T240"/>
    <mergeCell ref="E241:E245"/>
    <mergeCell ref="H241:H245"/>
    <mergeCell ref="N241:N242"/>
    <mergeCell ref="O241:O245"/>
    <mergeCell ref="R241:R245"/>
    <mergeCell ref="T241:T242"/>
    <mergeCell ref="G240:G245"/>
    <mergeCell ref="H240:J240"/>
    <mergeCell ref="M240:O240"/>
    <mergeCell ref="P240:P245"/>
    <mergeCell ref="S247:S248"/>
    <mergeCell ref="S249:S250"/>
    <mergeCell ref="M247:M248"/>
    <mergeCell ref="M249:M250"/>
    <mergeCell ref="J247:J248"/>
    <mergeCell ref="T235:T236"/>
    <mergeCell ref="M237:M238"/>
    <mergeCell ref="N237:N238"/>
    <mergeCell ref="S237:S238"/>
    <mergeCell ref="T237:T238"/>
    <mergeCell ref="W237:W239"/>
    <mergeCell ref="P234:P239"/>
    <mergeCell ref="Q234:Q239"/>
    <mergeCell ref="R234:T234"/>
    <mergeCell ref="E235:E239"/>
    <mergeCell ref="H235:H239"/>
    <mergeCell ref="M235:M236"/>
    <mergeCell ref="N235:N236"/>
    <mergeCell ref="O235:O239"/>
    <mergeCell ref="R235:R239"/>
    <mergeCell ref="S235:S236"/>
    <mergeCell ref="S241:S242"/>
    <mergeCell ref="M241:M242"/>
    <mergeCell ref="C233:D233"/>
    <mergeCell ref="M233:O233"/>
    <mergeCell ref="R233:T233"/>
    <mergeCell ref="W233:X236"/>
    <mergeCell ref="Z233:AA236"/>
    <mergeCell ref="C234:E234"/>
    <mergeCell ref="F234:F239"/>
    <mergeCell ref="G234:G239"/>
    <mergeCell ref="H234:J234"/>
    <mergeCell ref="M234:O234"/>
    <mergeCell ref="D231:G232"/>
    <mergeCell ref="I231:J232"/>
    <mergeCell ref="M231:Q232"/>
    <mergeCell ref="R231:T232"/>
    <mergeCell ref="W231:X232"/>
    <mergeCell ref="AA231:AA232"/>
    <mergeCell ref="D228:J228"/>
    <mergeCell ref="N228:T228"/>
    <mergeCell ref="D229:E229"/>
    <mergeCell ref="F229:G229"/>
    <mergeCell ref="K229:L229"/>
    <mergeCell ref="N229:O229"/>
    <mergeCell ref="P229:Q229"/>
    <mergeCell ref="Y201:Y228"/>
    <mergeCell ref="Z201:AA228"/>
    <mergeCell ref="C203:D203"/>
    <mergeCell ref="X237:X239"/>
    <mergeCell ref="Y237:Y264"/>
    <mergeCell ref="Z237:AA264"/>
    <mergeCell ref="C239:D239"/>
    <mergeCell ref="C240:E240"/>
    <mergeCell ref="F240:F245"/>
    <mergeCell ref="S223:S224"/>
    <mergeCell ref="T223:T224"/>
    <mergeCell ref="M225:M226"/>
    <mergeCell ref="N225:N226"/>
    <mergeCell ref="S225:S226"/>
    <mergeCell ref="T225:T226"/>
    <mergeCell ref="E223:E227"/>
    <mergeCell ref="H223:H227"/>
    <mergeCell ref="M223:M224"/>
    <mergeCell ref="N223:N224"/>
    <mergeCell ref="O223:O227"/>
    <mergeCell ref="R223:R227"/>
    <mergeCell ref="C222:E222"/>
    <mergeCell ref="F222:F227"/>
    <mergeCell ref="G222:G227"/>
    <mergeCell ref="H222:J222"/>
    <mergeCell ref="M222:O222"/>
    <mergeCell ref="P222:P227"/>
    <mergeCell ref="Q222:Q227"/>
    <mergeCell ref="R222:T222"/>
    <mergeCell ref="M219:M220"/>
    <mergeCell ref="N219:N220"/>
    <mergeCell ref="S219:S220"/>
    <mergeCell ref="T219:T220"/>
    <mergeCell ref="Q216:Q221"/>
    <mergeCell ref="R216:T216"/>
    <mergeCell ref="E217:E221"/>
    <mergeCell ref="H217:H221"/>
    <mergeCell ref="M217:M218"/>
    <mergeCell ref="N217:N218"/>
    <mergeCell ref="O217:O221"/>
    <mergeCell ref="R217:R221"/>
    <mergeCell ref="S217:S218"/>
    <mergeCell ref="T217:T218"/>
    <mergeCell ref="C216:E216"/>
    <mergeCell ref="F216:F221"/>
    <mergeCell ref="G216:G221"/>
    <mergeCell ref="H216:J216"/>
    <mergeCell ref="M216:O216"/>
    <mergeCell ref="P216:P221"/>
    <mergeCell ref="S211:S212"/>
    <mergeCell ref="T211:T212"/>
    <mergeCell ref="W211:W213"/>
    <mergeCell ref="X211:X213"/>
    <mergeCell ref="M213:M214"/>
    <mergeCell ref="N213:N214"/>
    <mergeCell ref="S213:S214"/>
    <mergeCell ref="T213:T214"/>
    <mergeCell ref="W214:W216"/>
    <mergeCell ref="X214:X216"/>
    <mergeCell ref="E211:E215"/>
    <mergeCell ref="H211:H215"/>
    <mergeCell ref="M211:M212"/>
    <mergeCell ref="N211:N212"/>
    <mergeCell ref="O211:O215"/>
    <mergeCell ref="R211:R215"/>
    <mergeCell ref="W209:W210"/>
    <mergeCell ref="X209:X210"/>
    <mergeCell ref="C210:E210"/>
    <mergeCell ref="F210:F215"/>
    <mergeCell ref="G210:G215"/>
    <mergeCell ref="H210:J210"/>
    <mergeCell ref="M210:O210"/>
    <mergeCell ref="P210:P215"/>
    <mergeCell ref="Q210:Q215"/>
    <mergeCell ref="R210:T210"/>
    <mergeCell ref="O199:O203"/>
    <mergeCell ref="R199:R203"/>
    <mergeCell ref="S199:S200"/>
    <mergeCell ref="C197:D197"/>
    <mergeCell ref="M197:O197"/>
    <mergeCell ref="R197:T197"/>
    <mergeCell ref="W197:X200"/>
    <mergeCell ref="W205:W208"/>
    <mergeCell ref="X205:X208"/>
    <mergeCell ref="M207:M208"/>
    <mergeCell ref="N207:N208"/>
    <mergeCell ref="S207:S208"/>
    <mergeCell ref="T207:T208"/>
    <mergeCell ref="Q204:Q209"/>
    <mergeCell ref="R204:T204"/>
    <mergeCell ref="E205:E209"/>
    <mergeCell ref="H205:H209"/>
    <mergeCell ref="M205:M206"/>
    <mergeCell ref="N205:N206"/>
    <mergeCell ref="O205:O209"/>
    <mergeCell ref="R205:R209"/>
    <mergeCell ref="S205:S206"/>
    <mergeCell ref="T205:T206"/>
    <mergeCell ref="X201:X203"/>
    <mergeCell ref="C204:E204"/>
    <mergeCell ref="F204:F209"/>
    <mergeCell ref="G204:G209"/>
    <mergeCell ref="H204:J204"/>
    <mergeCell ref="M204:O204"/>
    <mergeCell ref="P204:P209"/>
    <mergeCell ref="Z197:AA200"/>
    <mergeCell ref="C198:E198"/>
    <mergeCell ref="F198:F203"/>
    <mergeCell ref="G198:G203"/>
    <mergeCell ref="H198:J198"/>
    <mergeCell ref="M198:O198"/>
    <mergeCell ref="C195:G196"/>
    <mergeCell ref="H195:J196"/>
    <mergeCell ref="L195:R196"/>
    <mergeCell ref="S195:T196"/>
    <mergeCell ref="V195:X196"/>
    <mergeCell ref="AA195:AA196"/>
    <mergeCell ref="D189:J189"/>
    <mergeCell ref="N189:T189"/>
    <mergeCell ref="D190:E190"/>
    <mergeCell ref="F190:G190"/>
    <mergeCell ref="K190:L190"/>
    <mergeCell ref="N190:O190"/>
    <mergeCell ref="P190:Q190"/>
    <mergeCell ref="T199:T200"/>
    <mergeCell ref="M201:M202"/>
    <mergeCell ref="N201:N202"/>
    <mergeCell ref="S201:S202"/>
    <mergeCell ref="T201:T202"/>
    <mergeCell ref="W201:W203"/>
    <mergeCell ref="P198:P203"/>
    <mergeCell ref="Q198:Q203"/>
    <mergeCell ref="R198:T198"/>
    <mergeCell ref="E199:E203"/>
    <mergeCell ref="H199:H203"/>
    <mergeCell ref="M199:M200"/>
    <mergeCell ref="N199:N200"/>
    <mergeCell ref="P183:P188"/>
    <mergeCell ref="Q183:Q188"/>
    <mergeCell ref="R183:T183"/>
    <mergeCell ref="M180:M181"/>
    <mergeCell ref="N180:N181"/>
    <mergeCell ref="S180:S181"/>
    <mergeCell ref="T180:T181"/>
    <mergeCell ref="Q177:Q182"/>
    <mergeCell ref="R177:T177"/>
    <mergeCell ref="E178:E182"/>
    <mergeCell ref="H178:H182"/>
    <mergeCell ref="M178:M179"/>
    <mergeCell ref="N178:N179"/>
    <mergeCell ref="O178:O182"/>
    <mergeCell ref="R178:R182"/>
    <mergeCell ref="S178:S179"/>
    <mergeCell ref="T178:T179"/>
    <mergeCell ref="C177:E177"/>
    <mergeCell ref="F177:F182"/>
    <mergeCell ref="G177:G182"/>
    <mergeCell ref="H177:J177"/>
    <mergeCell ref="M177:O177"/>
    <mergeCell ref="P177:P182"/>
    <mergeCell ref="S172:S173"/>
    <mergeCell ref="T172:T173"/>
    <mergeCell ref="W172:W174"/>
    <mergeCell ref="X172:X174"/>
    <mergeCell ref="M174:M175"/>
    <mergeCell ref="N174:N175"/>
    <mergeCell ref="S174:S175"/>
    <mergeCell ref="T174:T175"/>
    <mergeCell ref="W175:W176"/>
    <mergeCell ref="X175:X176"/>
    <mergeCell ref="E172:E176"/>
    <mergeCell ref="H172:H176"/>
    <mergeCell ref="M172:M173"/>
    <mergeCell ref="N172:N173"/>
    <mergeCell ref="O172:O176"/>
    <mergeCell ref="R172:R176"/>
    <mergeCell ref="W178:X189"/>
    <mergeCell ref="T184:T185"/>
    <mergeCell ref="N186:N187"/>
    <mergeCell ref="S186:S187"/>
    <mergeCell ref="T186:T187"/>
    <mergeCell ref="E184:E188"/>
    <mergeCell ref="H184:H188"/>
    <mergeCell ref="N184:N185"/>
    <mergeCell ref="O184:O188"/>
    <mergeCell ref="R184:R188"/>
    <mergeCell ref="S184:S185"/>
    <mergeCell ref="C183:E183"/>
    <mergeCell ref="F183:F188"/>
    <mergeCell ref="G183:G188"/>
    <mergeCell ref="H183:J183"/>
    <mergeCell ref="M183:O183"/>
    <mergeCell ref="W170:W171"/>
    <mergeCell ref="X170:X171"/>
    <mergeCell ref="C171:E171"/>
    <mergeCell ref="F171:F176"/>
    <mergeCell ref="G171:G176"/>
    <mergeCell ref="H171:J171"/>
    <mergeCell ref="M171:O171"/>
    <mergeCell ref="P171:P176"/>
    <mergeCell ref="Q171:Q176"/>
    <mergeCell ref="R171:T171"/>
    <mergeCell ref="T160:T161"/>
    <mergeCell ref="M162:M163"/>
    <mergeCell ref="N162:N163"/>
    <mergeCell ref="S162:S163"/>
    <mergeCell ref="T162:T163"/>
    <mergeCell ref="T166:T167"/>
    <mergeCell ref="W166:W169"/>
    <mergeCell ref="X166:X169"/>
    <mergeCell ref="M168:M169"/>
    <mergeCell ref="N168:N169"/>
    <mergeCell ref="S168:S169"/>
    <mergeCell ref="T168:T169"/>
    <mergeCell ref="P165:P170"/>
    <mergeCell ref="Q165:Q170"/>
    <mergeCell ref="R165:T165"/>
    <mergeCell ref="E166:E170"/>
    <mergeCell ref="H166:H170"/>
    <mergeCell ref="M166:M167"/>
    <mergeCell ref="N166:N167"/>
    <mergeCell ref="O166:O170"/>
    <mergeCell ref="R166:R170"/>
    <mergeCell ref="S166:S167"/>
    <mergeCell ref="H159:J159"/>
    <mergeCell ref="M159:O159"/>
    <mergeCell ref="P159:P164"/>
    <mergeCell ref="Q159:Q164"/>
    <mergeCell ref="R159:T159"/>
    <mergeCell ref="E160:E164"/>
    <mergeCell ref="H160:H164"/>
    <mergeCell ref="M160:M161"/>
    <mergeCell ref="N160:N161"/>
    <mergeCell ref="O160:O164"/>
    <mergeCell ref="W156:X157"/>
    <mergeCell ref="AA156:AA157"/>
    <mergeCell ref="C158:D158"/>
    <mergeCell ref="M158:O158"/>
    <mergeCell ref="R158:T158"/>
    <mergeCell ref="W158:X161"/>
    <mergeCell ref="Z158:AA161"/>
    <mergeCell ref="C159:E159"/>
    <mergeCell ref="F159:F164"/>
    <mergeCell ref="G159:G164"/>
    <mergeCell ref="W162:W164"/>
    <mergeCell ref="X162:X164"/>
    <mergeCell ref="Y162:Y189"/>
    <mergeCell ref="Z162:AA189"/>
    <mergeCell ref="C164:D164"/>
    <mergeCell ref="C165:E165"/>
    <mergeCell ref="F165:F170"/>
    <mergeCell ref="G165:G170"/>
    <mergeCell ref="H165:J165"/>
    <mergeCell ref="M165:O165"/>
    <mergeCell ref="R160:R164"/>
    <mergeCell ref="S160:S161"/>
    <mergeCell ref="M140:O140"/>
    <mergeCell ref="P140:P145"/>
    <mergeCell ref="D152:J152"/>
    <mergeCell ref="N152:T152"/>
    <mergeCell ref="D156:H157"/>
    <mergeCell ref="I156:J157"/>
    <mergeCell ref="M156:Q157"/>
    <mergeCell ref="R156:T157"/>
    <mergeCell ref="S147:S148"/>
    <mergeCell ref="T147:T148"/>
    <mergeCell ref="W147:W149"/>
    <mergeCell ref="X147:X149"/>
    <mergeCell ref="M149:M150"/>
    <mergeCell ref="N149:N150"/>
    <mergeCell ref="S149:S150"/>
    <mergeCell ref="T149:T150"/>
    <mergeCell ref="E147:E151"/>
    <mergeCell ref="H147:H151"/>
    <mergeCell ref="M147:M148"/>
    <mergeCell ref="N147:N148"/>
    <mergeCell ref="O147:O151"/>
    <mergeCell ref="R147:R151"/>
    <mergeCell ref="D141:D142"/>
    <mergeCell ref="D143:D144"/>
    <mergeCell ref="J141:J142"/>
    <mergeCell ref="J143:J144"/>
    <mergeCell ref="X150:X151"/>
    <mergeCell ref="W150:W151"/>
    <mergeCell ref="M134:O134"/>
    <mergeCell ref="P134:P139"/>
    <mergeCell ref="Q134:Q139"/>
    <mergeCell ref="R134:T134"/>
    <mergeCell ref="W145:W146"/>
    <mergeCell ref="X145:X146"/>
    <mergeCell ref="C146:E146"/>
    <mergeCell ref="F146:F151"/>
    <mergeCell ref="G146:G151"/>
    <mergeCell ref="H146:J146"/>
    <mergeCell ref="M146:O146"/>
    <mergeCell ref="P146:P151"/>
    <mergeCell ref="Q146:Q151"/>
    <mergeCell ref="R146:T146"/>
    <mergeCell ref="W141:W144"/>
    <mergeCell ref="X141:X144"/>
    <mergeCell ref="M143:M144"/>
    <mergeCell ref="N143:N144"/>
    <mergeCell ref="S143:S144"/>
    <mergeCell ref="T143:T144"/>
    <mergeCell ref="Q140:Q145"/>
    <mergeCell ref="R140:T140"/>
    <mergeCell ref="E141:E145"/>
    <mergeCell ref="H141:H145"/>
    <mergeCell ref="M141:M142"/>
    <mergeCell ref="N141:N142"/>
    <mergeCell ref="O141:O145"/>
    <mergeCell ref="R141:R145"/>
    <mergeCell ref="S141:S142"/>
    <mergeCell ref="T141:T142"/>
    <mergeCell ref="C140:E140"/>
    <mergeCell ref="F140:F145"/>
    <mergeCell ref="P128:P133"/>
    <mergeCell ref="Q128:Q133"/>
    <mergeCell ref="R128:T128"/>
    <mergeCell ref="E129:E133"/>
    <mergeCell ref="H129:H133"/>
    <mergeCell ref="M129:M130"/>
    <mergeCell ref="N129:N130"/>
    <mergeCell ref="O129:O133"/>
    <mergeCell ref="R129:R133"/>
    <mergeCell ref="S129:S130"/>
    <mergeCell ref="S135:S136"/>
    <mergeCell ref="T135:T136"/>
    <mergeCell ref="W135:W137"/>
    <mergeCell ref="X135:X137"/>
    <mergeCell ref="M137:M138"/>
    <mergeCell ref="N137:N138"/>
    <mergeCell ref="S137:S138"/>
    <mergeCell ref="T137:T138"/>
    <mergeCell ref="W138:W140"/>
    <mergeCell ref="X138:X140"/>
    <mergeCell ref="E135:E139"/>
    <mergeCell ref="H135:H139"/>
    <mergeCell ref="M135:M136"/>
    <mergeCell ref="N135:N136"/>
    <mergeCell ref="O135:O139"/>
    <mergeCell ref="R135:R139"/>
    <mergeCell ref="W133:W134"/>
    <mergeCell ref="X133:X134"/>
    <mergeCell ref="C134:E134"/>
    <mergeCell ref="F134:F139"/>
    <mergeCell ref="G134:G139"/>
    <mergeCell ref="H134:J134"/>
    <mergeCell ref="Y125:Y152"/>
    <mergeCell ref="Z125:AA152"/>
    <mergeCell ref="C127:D127"/>
    <mergeCell ref="C128:E128"/>
    <mergeCell ref="F128:F133"/>
    <mergeCell ref="G128:G133"/>
    <mergeCell ref="H128:J128"/>
    <mergeCell ref="M128:O128"/>
    <mergeCell ref="R123:R127"/>
    <mergeCell ref="S123:S124"/>
    <mergeCell ref="T123:T124"/>
    <mergeCell ref="M125:M126"/>
    <mergeCell ref="N125:N126"/>
    <mergeCell ref="S125:S126"/>
    <mergeCell ref="T125:T126"/>
    <mergeCell ref="Z121:AA124"/>
    <mergeCell ref="C122:E122"/>
    <mergeCell ref="F122:F127"/>
    <mergeCell ref="G122:G127"/>
    <mergeCell ref="H122:J122"/>
    <mergeCell ref="M122:O122"/>
    <mergeCell ref="P122:P127"/>
    <mergeCell ref="Q122:Q127"/>
    <mergeCell ref="R122:T122"/>
    <mergeCell ref="E123:E127"/>
    <mergeCell ref="T129:T130"/>
    <mergeCell ref="W129:W132"/>
    <mergeCell ref="X129:X132"/>
    <mergeCell ref="M131:M132"/>
    <mergeCell ref="N131:N132"/>
    <mergeCell ref="S131:S132"/>
    <mergeCell ref="T131:T132"/>
    <mergeCell ref="V119:X120"/>
    <mergeCell ref="S120:T120"/>
    <mergeCell ref="C121:D121"/>
    <mergeCell ref="M121:O121"/>
    <mergeCell ref="R121:T121"/>
    <mergeCell ref="W121:X124"/>
    <mergeCell ref="H123:H127"/>
    <mergeCell ref="M123:M124"/>
    <mergeCell ref="N123:N124"/>
    <mergeCell ref="O123:O127"/>
    <mergeCell ref="D115:J115"/>
    <mergeCell ref="N115:T115"/>
    <mergeCell ref="J116:K118"/>
    <mergeCell ref="L116:M117"/>
    <mergeCell ref="N116:R117"/>
    <mergeCell ref="W116:X117"/>
    <mergeCell ref="S110:S111"/>
    <mergeCell ref="T110:T111"/>
    <mergeCell ref="M112:M113"/>
    <mergeCell ref="N112:N113"/>
    <mergeCell ref="S112:S113"/>
    <mergeCell ref="T112:T113"/>
    <mergeCell ref="E110:E114"/>
    <mergeCell ref="H110:H114"/>
    <mergeCell ref="M110:M111"/>
    <mergeCell ref="N110:N111"/>
    <mergeCell ref="O110:O114"/>
    <mergeCell ref="R110:R114"/>
    <mergeCell ref="W125:W127"/>
    <mergeCell ref="X125:X127"/>
    <mergeCell ref="W110:W115"/>
    <mergeCell ref="X110:X115"/>
    <mergeCell ref="W108:W109"/>
    <mergeCell ref="X108:X109"/>
    <mergeCell ref="C109:E109"/>
    <mergeCell ref="F109:F114"/>
    <mergeCell ref="G109:G114"/>
    <mergeCell ref="H109:J109"/>
    <mergeCell ref="M109:O109"/>
    <mergeCell ref="P109:P114"/>
    <mergeCell ref="Q109:Q114"/>
    <mergeCell ref="R109:T109"/>
    <mergeCell ref="W104:W107"/>
    <mergeCell ref="X104:X107"/>
    <mergeCell ref="M106:M107"/>
    <mergeCell ref="N106:N107"/>
    <mergeCell ref="S106:S107"/>
    <mergeCell ref="T106:T107"/>
    <mergeCell ref="Q103:Q108"/>
    <mergeCell ref="R103:T103"/>
    <mergeCell ref="E104:E108"/>
    <mergeCell ref="H104:H108"/>
    <mergeCell ref="M104:M105"/>
    <mergeCell ref="N104:N105"/>
    <mergeCell ref="O104:O108"/>
    <mergeCell ref="R104:R108"/>
    <mergeCell ref="S104:S105"/>
    <mergeCell ref="T104:T105"/>
    <mergeCell ref="C103:E103"/>
    <mergeCell ref="F103:F108"/>
    <mergeCell ref="G103:G108"/>
    <mergeCell ref="H103:J103"/>
    <mergeCell ref="M103:O103"/>
    <mergeCell ref="P103:P108"/>
    <mergeCell ref="S98:S99"/>
    <mergeCell ref="T98:T99"/>
    <mergeCell ref="W98:W100"/>
    <mergeCell ref="X98:X100"/>
    <mergeCell ref="M100:M101"/>
    <mergeCell ref="N100:N101"/>
    <mergeCell ref="S100:S101"/>
    <mergeCell ref="T100:T101"/>
    <mergeCell ref="W101:W102"/>
    <mergeCell ref="X101:X102"/>
    <mergeCell ref="E98:E102"/>
    <mergeCell ref="H98:H102"/>
    <mergeCell ref="M98:M99"/>
    <mergeCell ref="N98:N99"/>
    <mergeCell ref="O98:O102"/>
    <mergeCell ref="R98:R102"/>
    <mergeCell ref="W96:W97"/>
    <mergeCell ref="X96:X97"/>
    <mergeCell ref="C97:E97"/>
    <mergeCell ref="F97:F102"/>
    <mergeCell ref="G97:G102"/>
    <mergeCell ref="H97:J97"/>
    <mergeCell ref="M97:O97"/>
    <mergeCell ref="P97:P102"/>
    <mergeCell ref="Q97:Q102"/>
    <mergeCell ref="R97:T97"/>
    <mergeCell ref="M88:M89"/>
    <mergeCell ref="N88:N89"/>
    <mergeCell ref="S88:S89"/>
    <mergeCell ref="T88:T89"/>
    <mergeCell ref="T92:T93"/>
    <mergeCell ref="W92:W95"/>
    <mergeCell ref="X92:X95"/>
    <mergeCell ref="M94:M95"/>
    <mergeCell ref="N94:N95"/>
    <mergeCell ref="S94:S95"/>
    <mergeCell ref="T94:T95"/>
    <mergeCell ref="P91:P96"/>
    <mergeCell ref="Q91:Q96"/>
    <mergeCell ref="R91:T91"/>
    <mergeCell ref="E92:E96"/>
    <mergeCell ref="H92:H96"/>
    <mergeCell ref="M92:M93"/>
    <mergeCell ref="N92:N93"/>
    <mergeCell ref="O92:O96"/>
    <mergeCell ref="R92:R96"/>
    <mergeCell ref="S92:S93"/>
    <mergeCell ref="H85:J85"/>
    <mergeCell ref="M85:O85"/>
    <mergeCell ref="P85:P90"/>
    <mergeCell ref="Q85:Q90"/>
    <mergeCell ref="R85:T85"/>
    <mergeCell ref="E86:E90"/>
    <mergeCell ref="H86:H90"/>
    <mergeCell ref="M86:M87"/>
    <mergeCell ref="N86:N87"/>
    <mergeCell ref="O86:O90"/>
    <mergeCell ref="Z82:AA83"/>
    <mergeCell ref="C84:D84"/>
    <mergeCell ref="M84:O84"/>
    <mergeCell ref="R84:T84"/>
    <mergeCell ref="W84:X87"/>
    <mergeCell ref="Z84:AA87"/>
    <mergeCell ref="C85:E85"/>
    <mergeCell ref="F85:F90"/>
    <mergeCell ref="G85:G90"/>
    <mergeCell ref="W88:W90"/>
    <mergeCell ref="X88:X90"/>
    <mergeCell ref="Y88:Y115"/>
    <mergeCell ref="Z88:AA115"/>
    <mergeCell ref="C90:D90"/>
    <mergeCell ref="C91:E91"/>
    <mergeCell ref="F91:F96"/>
    <mergeCell ref="G91:G96"/>
    <mergeCell ref="H91:J91"/>
    <mergeCell ref="M91:O91"/>
    <mergeCell ref="R86:R90"/>
    <mergeCell ref="S86:S87"/>
    <mergeCell ref="T86:T87"/>
    <mergeCell ref="W82:X83"/>
    <mergeCell ref="R66:R70"/>
    <mergeCell ref="S66:S67"/>
    <mergeCell ref="T66:T67"/>
    <mergeCell ref="C65:E65"/>
    <mergeCell ref="F65:F70"/>
    <mergeCell ref="G65:G70"/>
    <mergeCell ref="H65:J65"/>
    <mergeCell ref="M65:O65"/>
    <mergeCell ref="P65:P70"/>
    <mergeCell ref="D77:J77"/>
    <mergeCell ref="N77:T77"/>
    <mergeCell ref="K78:L78"/>
    <mergeCell ref="C82:D83"/>
    <mergeCell ref="J82:J83"/>
    <mergeCell ref="M82:N83"/>
    <mergeCell ref="R82:T83"/>
    <mergeCell ref="S72:S73"/>
    <mergeCell ref="T72:T73"/>
    <mergeCell ref="M74:M75"/>
    <mergeCell ref="N74:N75"/>
    <mergeCell ref="S74:S75"/>
    <mergeCell ref="T74:T75"/>
    <mergeCell ref="E72:E76"/>
    <mergeCell ref="H72:H76"/>
    <mergeCell ref="M72:M73"/>
    <mergeCell ref="N72:N73"/>
    <mergeCell ref="O72:O76"/>
    <mergeCell ref="R72:R76"/>
    <mergeCell ref="X58:X59"/>
    <mergeCell ref="C59:E59"/>
    <mergeCell ref="F59:F64"/>
    <mergeCell ref="G59:G64"/>
    <mergeCell ref="H59:J59"/>
    <mergeCell ref="M59:O59"/>
    <mergeCell ref="P59:P64"/>
    <mergeCell ref="Q59:Q64"/>
    <mergeCell ref="R59:T59"/>
    <mergeCell ref="W70:W71"/>
    <mergeCell ref="X70:X71"/>
    <mergeCell ref="C71:E71"/>
    <mergeCell ref="F71:F76"/>
    <mergeCell ref="G71:G76"/>
    <mergeCell ref="H71:J71"/>
    <mergeCell ref="M71:O71"/>
    <mergeCell ref="P71:P76"/>
    <mergeCell ref="Q71:Q76"/>
    <mergeCell ref="R71:T71"/>
    <mergeCell ref="W66:W69"/>
    <mergeCell ref="X66:X69"/>
    <mergeCell ref="M68:M69"/>
    <mergeCell ref="N68:N69"/>
    <mergeCell ref="S68:S69"/>
    <mergeCell ref="T68:T69"/>
    <mergeCell ref="Q65:Q70"/>
    <mergeCell ref="R65:T65"/>
    <mergeCell ref="E66:E70"/>
    <mergeCell ref="H66:H70"/>
    <mergeCell ref="M66:M67"/>
    <mergeCell ref="N66:N67"/>
    <mergeCell ref="O66:O70"/>
    <mergeCell ref="X54:X57"/>
    <mergeCell ref="M56:M57"/>
    <mergeCell ref="N56:N57"/>
    <mergeCell ref="S56:S57"/>
    <mergeCell ref="T56:T57"/>
    <mergeCell ref="Q53:Q58"/>
    <mergeCell ref="R53:T53"/>
    <mergeCell ref="E54:E58"/>
    <mergeCell ref="H54:H58"/>
    <mergeCell ref="M54:M55"/>
    <mergeCell ref="N54:N55"/>
    <mergeCell ref="O54:O58"/>
    <mergeCell ref="R54:R58"/>
    <mergeCell ref="S54:S55"/>
    <mergeCell ref="T54:T55"/>
    <mergeCell ref="X50:X52"/>
    <mergeCell ref="S60:S61"/>
    <mergeCell ref="T60:T61"/>
    <mergeCell ref="W60:W62"/>
    <mergeCell ref="X60:X62"/>
    <mergeCell ref="M62:M63"/>
    <mergeCell ref="N62:N63"/>
    <mergeCell ref="S62:S63"/>
    <mergeCell ref="T62:T63"/>
    <mergeCell ref="W63:W65"/>
    <mergeCell ref="X63:X65"/>
    <mergeCell ref="E60:E64"/>
    <mergeCell ref="H60:H64"/>
    <mergeCell ref="M60:M61"/>
    <mergeCell ref="N60:N61"/>
    <mergeCell ref="O60:O64"/>
    <mergeCell ref="R60:R64"/>
    <mergeCell ref="M53:O53"/>
    <mergeCell ref="P53:P58"/>
    <mergeCell ref="T48:T49"/>
    <mergeCell ref="M50:M51"/>
    <mergeCell ref="N50:N51"/>
    <mergeCell ref="S50:S51"/>
    <mergeCell ref="T50:T51"/>
    <mergeCell ref="W50:W52"/>
    <mergeCell ref="P47:P52"/>
    <mergeCell ref="Q47:Q52"/>
    <mergeCell ref="R47:T47"/>
    <mergeCell ref="E48:E52"/>
    <mergeCell ref="H48:H52"/>
    <mergeCell ref="M48:M49"/>
    <mergeCell ref="N48:N49"/>
    <mergeCell ref="O48:O52"/>
    <mergeCell ref="R48:R52"/>
    <mergeCell ref="S48:S49"/>
    <mergeCell ref="W54:W57"/>
    <mergeCell ref="W58:W59"/>
    <mergeCell ref="C46:D46"/>
    <mergeCell ref="M46:O46"/>
    <mergeCell ref="R46:T46"/>
    <mergeCell ref="W46:X49"/>
    <mergeCell ref="Z46:AA49"/>
    <mergeCell ref="C47:E47"/>
    <mergeCell ref="F47:F52"/>
    <mergeCell ref="G47:G52"/>
    <mergeCell ref="H47:J47"/>
    <mergeCell ref="M47:O47"/>
    <mergeCell ref="C43:I45"/>
    <mergeCell ref="J43:J45"/>
    <mergeCell ref="M43:S45"/>
    <mergeCell ref="T43:T45"/>
    <mergeCell ref="W43:X45"/>
    <mergeCell ref="Z43:AA45"/>
    <mergeCell ref="D38:J38"/>
    <mergeCell ref="K38:L38"/>
    <mergeCell ref="N38:T38"/>
    <mergeCell ref="K39:L40"/>
    <mergeCell ref="M39:N39"/>
    <mergeCell ref="M40:N40"/>
    <mergeCell ref="Y11:Y38"/>
    <mergeCell ref="Z11:AA38"/>
    <mergeCell ref="C13:D13"/>
    <mergeCell ref="Y50:Y77"/>
    <mergeCell ref="Z50:AA77"/>
    <mergeCell ref="C52:D52"/>
    <mergeCell ref="C53:E53"/>
    <mergeCell ref="F53:F58"/>
    <mergeCell ref="G53:G58"/>
    <mergeCell ref="H53:J53"/>
    <mergeCell ref="S33:S34"/>
    <mergeCell ref="T33:T34"/>
    <mergeCell ref="W33:W35"/>
    <mergeCell ref="X33:X35"/>
    <mergeCell ref="M35:M36"/>
    <mergeCell ref="N35:N36"/>
    <mergeCell ref="S35:S36"/>
    <mergeCell ref="T35:T36"/>
    <mergeCell ref="E33:E37"/>
    <mergeCell ref="H33:H37"/>
    <mergeCell ref="M33:M34"/>
    <mergeCell ref="N33:N34"/>
    <mergeCell ref="O33:O37"/>
    <mergeCell ref="R33:R37"/>
    <mergeCell ref="W31:W32"/>
    <mergeCell ref="X31:X32"/>
    <mergeCell ref="C32:E32"/>
    <mergeCell ref="F32:F37"/>
    <mergeCell ref="G32:G37"/>
    <mergeCell ref="H32:J32"/>
    <mergeCell ref="M32:O32"/>
    <mergeCell ref="P32:P37"/>
    <mergeCell ref="Q32:Q37"/>
    <mergeCell ref="R32:T32"/>
    <mergeCell ref="W36:W37"/>
    <mergeCell ref="X36:X37"/>
    <mergeCell ref="M29:M30"/>
    <mergeCell ref="N29:N30"/>
    <mergeCell ref="S29:S30"/>
    <mergeCell ref="T29:T30"/>
    <mergeCell ref="Q26:Q31"/>
    <mergeCell ref="R26:T26"/>
    <mergeCell ref="E27:E31"/>
    <mergeCell ref="H27:H31"/>
    <mergeCell ref="M27:M28"/>
    <mergeCell ref="N27:N28"/>
    <mergeCell ref="O27:O31"/>
    <mergeCell ref="R27:R31"/>
    <mergeCell ref="S27:S28"/>
    <mergeCell ref="T27:T28"/>
    <mergeCell ref="C26:E26"/>
    <mergeCell ref="F26:F31"/>
    <mergeCell ref="G26:G31"/>
    <mergeCell ref="H26:J26"/>
    <mergeCell ref="M26:O26"/>
    <mergeCell ref="P26:P31"/>
    <mergeCell ref="S21:S22"/>
    <mergeCell ref="T21:T22"/>
    <mergeCell ref="W21:W23"/>
    <mergeCell ref="X21:X23"/>
    <mergeCell ref="M23:M24"/>
    <mergeCell ref="N23:N24"/>
    <mergeCell ref="S23:S24"/>
    <mergeCell ref="T23:T24"/>
    <mergeCell ref="W24:W26"/>
    <mergeCell ref="X24:X26"/>
    <mergeCell ref="E21:E25"/>
    <mergeCell ref="H21:H25"/>
    <mergeCell ref="M21:M22"/>
    <mergeCell ref="N21:N22"/>
    <mergeCell ref="O21:O25"/>
    <mergeCell ref="R21:R25"/>
    <mergeCell ref="W19:W20"/>
    <mergeCell ref="X19:X20"/>
    <mergeCell ref="C20:E20"/>
    <mergeCell ref="F20:F25"/>
    <mergeCell ref="G20:G25"/>
    <mergeCell ref="H20:J20"/>
    <mergeCell ref="M20:O20"/>
    <mergeCell ref="P20:P25"/>
    <mergeCell ref="Q20:Q25"/>
    <mergeCell ref="R20:T20"/>
    <mergeCell ref="C5:I6"/>
    <mergeCell ref="J5:J6"/>
    <mergeCell ref="M5:S6"/>
    <mergeCell ref="T5:T6"/>
    <mergeCell ref="W5:X6"/>
    <mergeCell ref="AA5:AA6"/>
    <mergeCell ref="B1:B2"/>
    <mergeCell ref="K1:U2"/>
    <mergeCell ref="W1:X2"/>
    <mergeCell ref="D3:J4"/>
    <mergeCell ref="L3:M4"/>
    <mergeCell ref="N3:T4"/>
    <mergeCell ref="V3:AA4"/>
    <mergeCell ref="T9:T10"/>
    <mergeCell ref="M11:M12"/>
    <mergeCell ref="N11:N12"/>
    <mergeCell ref="S11:S12"/>
    <mergeCell ref="T11:T12"/>
    <mergeCell ref="W11:W13"/>
    <mergeCell ref="P8:P13"/>
    <mergeCell ref="Q8:Q13"/>
    <mergeCell ref="R8:T8"/>
    <mergeCell ref="E9:E13"/>
    <mergeCell ref="H9:H13"/>
    <mergeCell ref="M9:M10"/>
    <mergeCell ref="N9:N10"/>
    <mergeCell ref="O9:O13"/>
    <mergeCell ref="R9:R13"/>
    <mergeCell ref="S9:S10"/>
    <mergeCell ref="C7:D7"/>
    <mergeCell ref="M7:O7"/>
    <mergeCell ref="R7:T7"/>
    <mergeCell ref="Z7:AA10"/>
    <mergeCell ref="C8:E8"/>
    <mergeCell ref="F8:F13"/>
    <mergeCell ref="G8:G13"/>
    <mergeCell ref="H8:J8"/>
    <mergeCell ref="M8:O8"/>
    <mergeCell ref="W7:X10"/>
    <mergeCell ref="W15:W18"/>
    <mergeCell ref="X15:X18"/>
    <mergeCell ref="M17:M18"/>
    <mergeCell ref="N17:N18"/>
    <mergeCell ref="S17:S18"/>
    <mergeCell ref="T17:T18"/>
    <mergeCell ref="Q14:Q19"/>
    <mergeCell ref="R14:T14"/>
    <mergeCell ref="E15:E19"/>
    <mergeCell ref="H15:H19"/>
    <mergeCell ref="M15:M16"/>
    <mergeCell ref="N15:N16"/>
    <mergeCell ref="O15:O19"/>
    <mergeCell ref="R15:R19"/>
    <mergeCell ref="S15:S16"/>
    <mergeCell ref="T15:T16"/>
    <mergeCell ref="X11:X13"/>
    <mergeCell ref="C14:E14"/>
    <mergeCell ref="F14:F19"/>
    <mergeCell ref="G14:G19"/>
    <mergeCell ref="H14:J14"/>
    <mergeCell ref="M14:O14"/>
    <mergeCell ref="P14:P19"/>
  </mergeCells>
  <conditionalFormatting sqref="AN47">
    <cfRule type="cellIs" dxfId="1211" priority="1529" operator="lessThan">
      <formula>1</formula>
    </cfRule>
    <cfRule type="cellIs" dxfId="1210" priority="1530" operator="greaterThan">
      <formula>4</formula>
    </cfRule>
    <cfRule type="cellIs" dxfId="1209" priority="1531" operator="notEqual">
      <formula>2</formula>
    </cfRule>
    <cfRule type="cellIs" dxfId="1208" priority="1532" operator="equal">
      <formula>2</formula>
    </cfRule>
  </conditionalFormatting>
  <conditionalFormatting sqref="AO59">
    <cfRule type="cellIs" dxfId="1207" priority="1525" operator="lessThan">
      <formula>1</formula>
    </cfRule>
    <cfRule type="cellIs" dxfId="1206" priority="1526" operator="greaterThan">
      <formula>4</formula>
    </cfRule>
    <cfRule type="cellIs" dxfId="1205" priority="1527" operator="notEqual">
      <formula>1</formula>
    </cfRule>
    <cfRule type="cellIs" dxfId="1204" priority="1528" operator="equal">
      <formula>1</formula>
    </cfRule>
  </conditionalFormatting>
  <conditionalFormatting sqref="AN71">
    <cfRule type="cellIs" dxfId="1203" priority="1521" operator="lessThan">
      <formula>1</formula>
    </cfRule>
    <cfRule type="cellIs" dxfId="1202" priority="1522" operator="greaterThan">
      <formula>4</formula>
    </cfRule>
    <cfRule type="cellIs" dxfId="1201" priority="1523" operator="notEqual">
      <formula>1</formula>
    </cfRule>
    <cfRule type="cellIs" dxfId="1200" priority="1524" operator="equal">
      <formula>1</formula>
    </cfRule>
  </conditionalFormatting>
  <conditionalFormatting sqref="G8">
    <cfRule type="cellIs" dxfId="1199" priority="1492" operator="lessThan">
      <formula>1</formula>
    </cfRule>
    <cfRule type="cellIs" dxfId="1198" priority="1493" operator="greaterThan">
      <formula>4</formula>
    </cfRule>
    <cfRule type="cellIs" dxfId="1197" priority="1494" operator="notEqual">
      <formula>4</formula>
    </cfRule>
    <cfRule type="cellIs" dxfId="1196" priority="1495" operator="equal">
      <formula>4</formula>
    </cfRule>
  </conditionalFormatting>
  <conditionalFormatting sqref="G26">
    <cfRule type="cellIs" dxfId="1195" priority="1517" operator="lessThan">
      <formula>1</formula>
    </cfRule>
    <cfRule type="cellIs" dxfId="1194" priority="1518" operator="greaterThan">
      <formula>4</formula>
    </cfRule>
    <cfRule type="cellIs" dxfId="1193" priority="1519" operator="notEqual">
      <formula>1</formula>
    </cfRule>
    <cfRule type="cellIs" dxfId="1192" priority="1520" operator="equal">
      <formula>1</formula>
    </cfRule>
  </conditionalFormatting>
  <conditionalFormatting sqref="F14">
    <cfRule type="cellIs" dxfId="1191" priority="1512" operator="lessThan">
      <formula>1</formula>
    </cfRule>
    <cfRule type="cellIs" dxfId="1190" priority="1513" operator="greaterThan">
      <formula>4</formula>
    </cfRule>
    <cfRule type="cellIs" dxfId="1189" priority="1514" operator="notEqual">
      <formula>1</formula>
    </cfRule>
    <cfRule type="cellIs" dxfId="1188" priority="1515" operator="equal">
      <formula>1</formula>
    </cfRule>
  </conditionalFormatting>
  <conditionalFormatting sqref="F8">
    <cfRule type="cellIs" dxfId="1187" priority="1507" operator="lessThan">
      <formula>1</formula>
    </cfRule>
    <cfRule type="cellIs" dxfId="1186" priority="1508" operator="greaterThan">
      <formula>4</formula>
    </cfRule>
    <cfRule type="cellIs" dxfId="1185" priority="1509" operator="notEqual">
      <formula>3</formula>
    </cfRule>
    <cfRule type="cellIs" dxfId="1184" priority="1510" operator="equal">
      <formula>3</formula>
    </cfRule>
  </conditionalFormatting>
  <conditionalFormatting sqref="G32">
    <cfRule type="cellIs" dxfId="1183" priority="1502" operator="lessThan">
      <formula>1</formula>
    </cfRule>
    <cfRule type="cellIs" dxfId="1182" priority="1503" operator="greaterThan">
      <formula>4</formula>
    </cfRule>
    <cfRule type="cellIs" dxfId="1181" priority="1504" operator="notEqual">
      <formula>4</formula>
    </cfRule>
    <cfRule type="cellIs" dxfId="1180" priority="1505" operator="equal">
      <formula>4</formula>
    </cfRule>
  </conditionalFormatting>
  <conditionalFormatting sqref="F26">
    <cfRule type="cellIs" dxfId="1179" priority="1497" operator="lessThan">
      <formula>1</formula>
    </cfRule>
    <cfRule type="cellIs" dxfId="1178" priority="1498" operator="greaterThan">
      <formula>4</formula>
    </cfRule>
    <cfRule type="cellIs" dxfId="1177" priority="1499" operator="notEqual">
      <formula>1</formula>
    </cfRule>
    <cfRule type="cellIs" dxfId="1176" priority="1500" operator="equal">
      <formula>1</formula>
    </cfRule>
  </conditionalFormatting>
  <conditionalFormatting sqref="G14 AF14">
    <cfRule type="cellIs" dxfId="1175" priority="1487" operator="lessThan">
      <formula>1</formula>
    </cfRule>
    <cfRule type="cellIs" dxfId="1174" priority="1488" operator="greaterThan">
      <formula>4</formula>
    </cfRule>
    <cfRule type="cellIs" dxfId="1173" priority="1489" operator="notEqual">
      <formula>3</formula>
    </cfRule>
    <cfRule type="cellIs" dxfId="1172" priority="1490" operator="equal">
      <formula>3</formula>
    </cfRule>
  </conditionalFormatting>
  <conditionalFormatting sqref="F20">
    <cfRule type="cellIs" dxfId="1171" priority="1482" operator="lessThan">
      <formula>1</formula>
    </cfRule>
    <cfRule type="cellIs" dxfId="1170" priority="1483" operator="greaterThan">
      <formula>4</formula>
    </cfRule>
    <cfRule type="cellIs" dxfId="1169" priority="1484" operator="notEqual">
      <formula>2</formula>
    </cfRule>
    <cfRule type="cellIs" dxfId="1168" priority="1485" operator="equal">
      <formula>2</formula>
    </cfRule>
  </conditionalFormatting>
  <conditionalFormatting sqref="F32">
    <cfRule type="cellIs" dxfId="1167" priority="1477" operator="lessThan">
      <formula>1</formula>
    </cfRule>
    <cfRule type="cellIs" dxfId="1166" priority="1478" operator="greaterThan">
      <formula>4</formula>
    </cfRule>
    <cfRule type="cellIs" dxfId="1165" priority="1479" operator="notEqual">
      <formula>4</formula>
    </cfRule>
    <cfRule type="cellIs" dxfId="1164" priority="1480" operator="equal">
      <formula>4</formula>
    </cfRule>
  </conditionalFormatting>
  <conditionalFormatting sqref="G20">
    <cfRule type="cellIs" dxfId="1163" priority="1472" operator="lessThan">
      <formula>1</formula>
    </cfRule>
    <cfRule type="cellIs" dxfId="1162" priority="1473" operator="greaterThan">
      <formula>4</formula>
    </cfRule>
    <cfRule type="cellIs" dxfId="1161" priority="1474" operator="notEqual">
      <formula>4</formula>
    </cfRule>
    <cfRule type="cellIs" dxfId="1160" priority="1475" operator="equal">
      <formula>4</formula>
    </cfRule>
  </conditionalFormatting>
  <conditionalFormatting sqref="Q8">
    <cfRule type="cellIs" dxfId="1159" priority="1467" operator="lessThan">
      <formula>1</formula>
    </cfRule>
    <cfRule type="cellIs" dxfId="1158" priority="1468" operator="greaterThan">
      <formula>4</formula>
    </cfRule>
    <cfRule type="cellIs" dxfId="1157" priority="1469" operator="notEqual">
      <formula>2</formula>
    </cfRule>
    <cfRule type="cellIs" dxfId="1156" priority="1470" operator="equal">
      <formula>2</formula>
    </cfRule>
  </conditionalFormatting>
  <conditionalFormatting sqref="P8 AN8">
    <cfRule type="cellIs" dxfId="1155" priority="1462" operator="lessThan">
      <formula>1</formula>
    </cfRule>
    <cfRule type="cellIs" dxfId="1154" priority="1463" operator="greaterThan">
      <formula>4</formula>
    </cfRule>
    <cfRule type="cellIs" dxfId="1153" priority="1464" operator="notEqual">
      <formula>2</formula>
    </cfRule>
    <cfRule type="cellIs" dxfId="1152" priority="1465" operator="equal">
      <formula>2</formula>
    </cfRule>
  </conditionalFormatting>
  <conditionalFormatting sqref="P14">
    <cfRule type="cellIs" dxfId="1151" priority="1457" operator="lessThan">
      <formula>1</formula>
    </cfRule>
    <cfRule type="cellIs" dxfId="1150" priority="1458" operator="greaterThan">
      <formula>4</formula>
    </cfRule>
    <cfRule type="cellIs" dxfId="1149" priority="1459" operator="notEqual">
      <formula>2</formula>
    </cfRule>
    <cfRule type="cellIs" dxfId="1148" priority="1460" operator="equal">
      <formula>2</formula>
    </cfRule>
  </conditionalFormatting>
  <conditionalFormatting sqref="Q14">
    <cfRule type="cellIs" dxfId="1147" priority="1452" operator="lessThan">
      <formula>1</formula>
    </cfRule>
    <cfRule type="cellIs" dxfId="1146" priority="1453" operator="greaterThan">
      <formula>4</formula>
    </cfRule>
    <cfRule type="cellIs" dxfId="1145" priority="1454" operator="notEqual">
      <formula>1</formula>
    </cfRule>
    <cfRule type="cellIs" dxfId="1144" priority="1455" operator="equal">
      <formula>1</formula>
    </cfRule>
  </conditionalFormatting>
  <conditionalFormatting sqref="P20">
    <cfRule type="cellIs" dxfId="1143" priority="1447" operator="lessThan">
      <formula>1</formula>
    </cfRule>
    <cfRule type="cellIs" dxfId="1142" priority="1448" operator="greaterThan">
      <formula>4</formula>
    </cfRule>
    <cfRule type="cellIs" dxfId="1141" priority="1449" operator="notEqual">
      <formula>2</formula>
    </cfRule>
    <cfRule type="cellIs" dxfId="1140" priority="1450" operator="equal">
      <formula>2</formula>
    </cfRule>
  </conditionalFormatting>
  <conditionalFormatting sqref="Q20 AO20">
    <cfRule type="cellIs" dxfId="1139" priority="1442" operator="lessThan">
      <formula>1</formula>
    </cfRule>
    <cfRule type="cellIs" dxfId="1138" priority="1443" operator="greaterThan">
      <formula>4</formula>
    </cfRule>
    <cfRule type="cellIs" dxfId="1137" priority="1444" operator="notEqual">
      <formula>1</formula>
    </cfRule>
    <cfRule type="cellIs" dxfId="1136" priority="1445" operator="equal">
      <formula>1</formula>
    </cfRule>
  </conditionalFormatting>
  <conditionalFormatting sqref="P26">
    <cfRule type="cellIs" dxfId="1135" priority="1437" operator="lessThan">
      <formula>1</formula>
    </cfRule>
    <cfRule type="cellIs" dxfId="1134" priority="1438" operator="greaterThan">
      <formula>4</formula>
    </cfRule>
    <cfRule type="cellIs" dxfId="1133" priority="1439" operator="notEqual">
      <formula>1</formula>
    </cfRule>
    <cfRule type="cellIs" dxfId="1132" priority="1440" operator="equal">
      <formula>1</formula>
    </cfRule>
  </conditionalFormatting>
  <conditionalFormatting sqref="Q26">
    <cfRule type="cellIs" dxfId="1131" priority="1432" operator="lessThan">
      <formula>1</formula>
    </cfRule>
    <cfRule type="cellIs" dxfId="1130" priority="1433" operator="greaterThan">
      <formula>4</formula>
    </cfRule>
    <cfRule type="cellIs" dxfId="1129" priority="1434" operator="notEqual">
      <formula>1</formula>
    </cfRule>
    <cfRule type="cellIs" dxfId="1128" priority="1435" operator="equal">
      <formula>1</formula>
    </cfRule>
  </conditionalFormatting>
  <conditionalFormatting sqref="P32 AN32">
    <cfRule type="cellIs" dxfId="1127" priority="1427" operator="lessThan">
      <formula>1</formula>
    </cfRule>
    <cfRule type="cellIs" dxfId="1126" priority="1428" operator="greaterThan">
      <formula>4</formula>
    </cfRule>
    <cfRule type="cellIs" dxfId="1125" priority="1429" operator="notEqual">
      <formula>2</formula>
    </cfRule>
    <cfRule type="cellIs" dxfId="1124" priority="1430" operator="equal">
      <formula>2</formula>
    </cfRule>
  </conditionalFormatting>
  <conditionalFormatting sqref="Q32">
    <cfRule type="cellIs" dxfId="1123" priority="1422" operator="lessThan">
      <formula>1</formula>
    </cfRule>
    <cfRule type="cellIs" dxfId="1122" priority="1423" operator="greaterThan">
      <formula>4</formula>
    </cfRule>
    <cfRule type="cellIs" dxfId="1121" priority="1424" operator="notEqual">
      <formula>1</formula>
    </cfRule>
    <cfRule type="cellIs" dxfId="1120" priority="1425" operator="equal">
      <formula>1</formula>
    </cfRule>
  </conditionalFormatting>
  <conditionalFormatting sqref="G47">
    <cfRule type="cellIs" dxfId="1119" priority="1392" operator="lessThan">
      <formula>1</formula>
    </cfRule>
    <cfRule type="cellIs" dxfId="1118" priority="1393" operator="greaterThan">
      <formula>4</formula>
    </cfRule>
    <cfRule type="cellIs" dxfId="1117" priority="1394" operator="notEqual">
      <formula>4</formula>
    </cfRule>
    <cfRule type="cellIs" dxfId="1116" priority="1395" operator="equal">
      <formula>4</formula>
    </cfRule>
  </conditionalFormatting>
  <conditionalFormatting sqref="G65">
    <cfRule type="cellIs" dxfId="1115" priority="1417" operator="lessThan">
      <formula>1</formula>
    </cfRule>
    <cfRule type="cellIs" dxfId="1114" priority="1418" operator="greaterThan">
      <formula>4</formula>
    </cfRule>
    <cfRule type="cellIs" dxfId="1113" priority="1419" operator="notEqual">
      <formula>1</formula>
    </cfRule>
    <cfRule type="cellIs" dxfId="1112" priority="1420" operator="equal">
      <formula>1</formula>
    </cfRule>
  </conditionalFormatting>
  <conditionalFormatting sqref="F53">
    <cfRule type="cellIs" dxfId="1111" priority="1412" operator="lessThan">
      <formula>1</formula>
    </cfRule>
    <cfRule type="cellIs" dxfId="1110" priority="1413" operator="greaterThan">
      <formula>4</formula>
    </cfRule>
    <cfRule type="cellIs" dxfId="1109" priority="1414" operator="notEqual">
      <formula>3</formula>
    </cfRule>
    <cfRule type="cellIs" dxfId="1108" priority="1415" operator="equal">
      <formula>3</formula>
    </cfRule>
  </conditionalFormatting>
  <conditionalFormatting sqref="F47">
    <cfRule type="cellIs" dxfId="1107" priority="1407" operator="lessThan">
      <formula>1</formula>
    </cfRule>
    <cfRule type="cellIs" dxfId="1106" priority="1408" operator="greaterThan">
      <formula>4</formula>
    </cfRule>
    <cfRule type="cellIs" dxfId="1105" priority="1409" operator="notEqual">
      <formula>4</formula>
    </cfRule>
    <cfRule type="cellIs" dxfId="1104" priority="1410" operator="equal">
      <formula>4</formula>
    </cfRule>
  </conditionalFormatting>
  <conditionalFormatting sqref="G71">
    <cfRule type="cellIs" dxfId="1103" priority="1402" operator="lessThan">
      <formula>1</formula>
    </cfRule>
    <cfRule type="cellIs" dxfId="1102" priority="1403" operator="greaterThan">
      <formula>4</formula>
    </cfRule>
    <cfRule type="cellIs" dxfId="1101" priority="1404" operator="notEqual">
      <formula>4</formula>
    </cfRule>
    <cfRule type="cellIs" dxfId="1100" priority="1405" operator="equal">
      <formula>4</formula>
    </cfRule>
  </conditionalFormatting>
  <conditionalFormatting sqref="F65">
    <cfRule type="cellIs" dxfId="1099" priority="1397" operator="lessThan">
      <formula>1</formula>
    </cfRule>
    <cfRule type="cellIs" dxfId="1098" priority="1398" operator="greaterThan">
      <formula>4</formula>
    </cfRule>
    <cfRule type="cellIs" dxfId="1097" priority="1399" operator="notEqual">
      <formula>3</formula>
    </cfRule>
    <cfRule type="cellIs" dxfId="1096" priority="1400" operator="equal">
      <formula>3</formula>
    </cfRule>
  </conditionalFormatting>
  <conditionalFormatting sqref="G53">
    <cfRule type="cellIs" dxfId="1095" priority="1387" operator="lessThan">
      <formula>1</formula>
    </cfRule>
    <cfRule type="cellIs" dxfId="1094" priority="1388" operator="greaterThan">
      <formula>4</formula>
    </cfRule>
    <cfRule type="cellIs" dxfId="1093" priority="1389" operator="notEqual">
      <formula>3</formula>
    </cfRule>
    <cfRule type="cellIs" dxfId="1092" priority="1390" operator="equal">
      <formula>3</formula>
    </cfRule>
  </conditionalFormatting>
  <conditionalFormatting sqref="F59">
    <cfRule type="cellIs" dxfId="1091" priority="1382" operator="lessThan">
      <formula>1</formula>
    </cfRule>
    <cfRule type="cellIs" dxfId="1090" priority="1383" operator="greaterThan">
      <formula>4</formula>
    </cfRule>
    <cfRule type="cellIs" dxfId="1089" priority="1384" operator="notEqual">
      <formula>2</formula>
    </cfRule>
    <cfRule type="cellIs" dxfId="1088" priority="1385" operator="equal">
      <formula>2</formula>
    </cfRule>
  </conditionalFormatting>
  <conditionalFormatting sqref="F71">
    <cfRule type="cellIs" dxfId="1087" priority="1377" operator="lessThan">
      <formula>1</formula>
    </cfRule>
    <cfRule type="cellIs" dxfId="1086" priority="1378" operator="greaterThan">
      <formula>4</formula>
    </cfRule>
    <cfRule type="cellIs" dxfId="1085" priority="1379" operator="notEqual">
      <formula>2</formula>
    </cfRule>
    <cfRule type="cellIs" dxfId="1084" priority="1380" operator="equal">
      <formula>2</formula>
    </cfRule>
  </conditionalFormatting>
  <conditionalFormatting sqref="G59">
    <cfRule type="cellIs" dxfId="1083" priority="1372" operator="lessThan">
      <formula>1</formula>
    </cfRule>
    <cfRule type="cellIs" dxfId="1082" priority="1373" operator="greaterThan">
      <formula>4</formula>
    </cfRule>
    <cfRule type="cellIs" dxfId="1081" priority="1374" operator="notEqual">
      <formula>4</formula>
    </cfRule>
    <cfRule type="cellIs" dxfId="1080" priority="1375" operator="equal">
      <formula>4</formula>
    </cfRule>
  </conditionalFormatting>
  <conditionalFormatting sqref="Q47">
    <cfRule type="cellIs" dxfId="1079" priority="1367" operator="lessThan">
      <formula>1</formula>
    </cfRule>
    <cfRule type="cellIs" dxfId="1078" priority="1368" operator="greaterThan">
      <formula>4</formula>
    </cfRule>
    <cfRule type="cellIs" dxfId="1077" priority="1369" operator="notEqual">
      <formula>2</formula>
    </cfRule>
    <cfRule type="cellIs" dxfId="1076" priority="1370" operator="equal">
      <formula>2</formula>
    </cfRule>
  </conditionalFormatting>
  <conditionalFormatting sqref="P47">
    <cfRule type="cellIs" dxfId="1075" priority="1362" operator="lessThan">
      <formula>1</formula>
    </cfRule>
    <cfRule type="cellIs" dxfId="1074" priority="1363" operator="greaterThan">
      <formula>4</formula>
    </cfRule>
    <cfRule type="cellIs" dxfId="1073" priority="1364" operator="notEqual">
      <formula>1</formula>
    </cfRule>
    <cfRule type="cellIs" dxfId="1072" priority="1365" operator="equal">
      <formula>1</formula>
    </cfRule>
  </conditionalFormatting>
  <conditionalFormatting sqref="P53">
    <cfRule type="cellIs" dxfId="1071" priority="1357" operator="lessThan">
      <formula>1</formula>
    </cfRule>
    <cfRule type="cellIs" dxfId="1070" priority="1358" operator="greaterThan">
      <formula>4</formula>
    </cfRule>
    <cfRule type="cellIs" dxfId="1069" priority="1359" operator="notEqual">
      <formula>1</formula>
    </cfRule>
    <cfRule type="cellIs" dxfId="1068" priority="1360" operator="equal">
      <formula>1</formula>
    </cfRule>
  </conditionalFormatting>
  <conditionalFormatting sqref="Q53">
    <cfRule type="cellIs" dxfId="1067" priority="1352" operator="lessThan">
      <formula>1</formula>
    </cfRule>
    <cfRule type="cellIs" dxfId="1066" priority="1353" operator="greaterThan">
      <formula>4</formula>
    </cfRule>
    <cfRule type="cellIs" dxfId="1065" priority="1354" operator="notEqual">
      <formula>2</formula>
    </cfRule>
    <cfRule type="cellIs" dxfId="1064" priority="1355" operator="equal">
      <formula>2</formula>
    </cfRule>
  </conditionalFormatting>
  <conditionalFormatting sqref="P59">
    <cfRule type="cellIs" dxfId="1063" priority="1347" operator="lessThan">
      <formula>1</formula>
    </cfRule>
    <cfRule type="cellIs" dxfId="1062" priority="1348" operator="greaterThan">
      <formula>4</formula>
    </cfRule>
    <cfRule type="cellIs" dxfId="1061" priority="1349" operator="notEqual">
      <formula>1</formula>
    </cfRule>
    <cfRule type="cellIs" dxfId="1060" priority="1350" operator="equal">
      <formula>1</formula>
    </cfRule>
  </conditionalFormatting>
  <conditionalFormatting sqref="Q59">
    <cfRule type="cellIs" dxfId="1059" priority="1342" operator="lessThan">
      <formula>1</formula>
    </cfRule>
    <cfRule type="cellIs" dxfId="1058" priority="1343" operator="greaterThan">
      <formula>4</formula>
    </cfRule>
    <cfRule type="cellIs" dxfId="1057" priority="1344" operator="notEqual">
      <formula>2</formula>
    </cfRule>
    <cfRule type="cellIs" dxfId="1056" priority="1345" operator="equal">
      <formula>2</formula>
    </cfRule>
  </conditionalFormatting>
  <conditionalFormatting sqref="P65">
    <cfRule type="cellIs" dxfId="1055" priority="1337" operator="lessThan">
      <formula>1</formula>
    </cfRule>
    <cfRule type="cellIs" dxfId="1054" priority="1338" operator="greaterThan">
      <formula>4</formula>
    </cfRule>
    <cfRule type="cellIs" dxfId="1053" priority="1339" operator="notEqual">
      <formula>1</formula>
    </cfRule>
    <cfRule type="cellIs" dxfId="1052" priority="1340" operator="equal">
      <formula>1</formula>
    </cfRule>
  </conditionalFormatting>
  <conditionalFormatting sqref="Q65">
    <cfRule type="cellIs" dxfId="1051" priority="1332" operator="lessThan">
      <formula>1</formula>
    </cfRule>
    <cfRule type="cellIs" dxfId="1050" priority="1333" operator="greaterThan">
      <formula>4</formula>
    </cfRule>
    <cfRule type="cellIs" dxfId="1049" priority="1334" operator="notEqual">
      <formula>2</formula>
    </cfRule>
    <cfRule type="cellIs" dxfId="1048" priority="1335" operator="equal">
      <formula>2</formula>
    </cfRule>
  </conditionalFormatting>
  <conditionalFormatting sqref="P71">
    <cfRule type="cellIs" dxfId="1047" priority="1327" operator="lessThan">
      <formula>1</formula>
    </cfRule>
    <cfRule type="cellIs" dxfId="1046" priority="1328" operator="greaterThan">
      <formula>4</formula>
    </cfRule>
    <cfRule type="cellIs" dxfId="1045" priority="1329" operator="notEqual">
      <formula>1</formula>
    </cfRule>
    <cfRule type="cellIs" dxfId="1044" priority="1330" operator="equal">
      <formula>1</formula>
    </cfRule>
  </conditionalFormatting>
  <conditionalFormatting sqref="Q71">
    <cfRule type="cellIs" dxfId="1043" priority="1322" operator="lessThan">
      <formula>1</formula>
    </cfRule>
    <cfRule type="cellIs" dxfId="1042" priority="1323" operator="greaterThan">
      <formula>4</formula>
    </cfRule>
    <cfRule type="cellIs" dxfId="1041" priority="1324" operator="notEqual">
      <formula>2</formula>
    </cfRule>
    <cfRule type="cellIs" dxfId="1040" priority="1325" operator="equal">
      <formula>2</formula>
    </cfRule>
  </conditionalFormatting>
  <conditionalFormatting sqref="G85">
    <cfRule type="cellIs" dxfId="1039" priority="1292" operator="lessThan">
      <formula>1</formula>
    </cfRule>
    <cfRule type="cellIs" dxfId="1038" priority="1293" operator="greaterThan">
      <formula>4</formula>
    </cfRule>
    <cfRule type="cellIs" dxfId="1037" priority="1294" operator="notEqual">
      <formula>2</formula>
    </cfRule>
    <cfRule type="cellIs" dxfId="1036" priority="1295" operator="equal">
      <formula>2</formula>
    </cfRule>
  </conditionalFormatting>
  <conditionalFormatting sqref="G103">
    <cfRule type="cellIs" dxfId="1035" priority="1317" operator="lessThan">
      <formula>1</formula>
    </cfRule>
    <cfRule type="cellIs" dxfId="1034" priority="1318" operator="greaterThan">
      <formula>4</formula>
    </cfRule>
    <cfRule type="cellIs" dxfId="1033" priority="1319" operator="notEqual">
      <formula>1</formula>
    </cfRule>
    <cfRule type="cellIs" dxfId="1032" priority="1320" operator="equal">
      <formula>1</formula>
    </cfRule>
  </conditionalFormatting>
  <conditionalFormatting sqref="F91">
    <cfRule type="cellIs" dxfId="1031" priority="1312" operator="lessThan">
      <formula>1</formula>
    </cfRule>
    <cfRule type="cellIs" dxfId="1030" priority="1313" operator="greaterThan">
      <formula>4</formula>
    </cfRule>
    <cfRule type="cellIs" dxfId="1029" priority="1314" operator="notEqual">
      <formula>1</formula>
    </cfRule>
    <cfRule type="cellIs" dxfId="1028" priority="1315" operator="equal">
      <formula>1</formula>
    </cfRule>
  </conditionalFormatting>
  <conditionalFormatting sqref="F85">
    <cfRule type="cellIs" dxfId="1027" priority="1307" operator="lessThan">
      <formula>1</formula>
    </cfRule>
    <cfRule type="cellIs" dxfId="1026" priority="1308" operator="greaterThan">
      <formula>4</formula>
    </cfRule>
    <cfRule type="cellIs" dxfId="1025" priority="1309" operator="notEqual">
      <formula>3</formula>
    </cfRule>
    <cfRule type="cellIs" dxfId="1024" priority="1310" operator="equal">
      <formula>3</formula>
    </cfRule>
  </conditionalFormatting>
  <conditionalFormatting sqref="G109">
    <cfRule type="cellIs" dxfId="1023" priority="1302" operator="lessThan">
      <formula>1</formula>
    </cfRule>
    <cfRule type="cellIs" dxfId="1022" priority="1303" operator="greaterThan">
      <formula>4</formula>
    </cfRule>
    <cfRule type="cellIs" dxfId="1021" priority="1304" operator="notEqual">
      <formula>1</formula>
    </cfRule>
    <cfRule type="cellIs" dxfId="1020" priority="1305" operator="equal">
      <formula>1</formula>
    </cfRule>
  </conditionalFormatting>
  <conditionalFormatting sqref="F103">
    <cfRule type="cellIs" dxfId="1019" priority="1297" operator="lessThan">
      <formula>1</formula>
    </cfRule>
    <cfRule type="cellIs" dxfId="1018" priority="1298" operator="greaterThan">
      <formula>4</formula>
    </cfRule>
    <cfRule type="cellIs" dxfId="1017" priority="1299" operator="notEqual">
      <formula>2</formula>
    </cfRule>
    <cfRule type="cellIs" dxfId="1016" priority="1300" operator="equal">
      <formula>2</formula>
    </cfRule>
  </conditionalFormatting>
  <conditionalFormatting sqref="G91">
    <cfRule type="cellIs" dxfId="1015" priority="1287" operator="lessThan">
      <formula>1</formula>
    </cfRule>
    <cfRule type="cellIs" dxfId="1014" priority="1288" operator="greaterThan">
      <formula>4</formula>
    </cfRule>
    <cfRule type="cellIs" dxfId="1013" priority="1289" operator="notEqual">
      <formula>3</formula>
    </cfRule>
    <cfRule type="cellIs" dxfId="1012" priority="1290" operator="equal">
      <formula>3</formula>
    </cfRule>
  </conditionalFormatting>
  <conditionalFormatting sqref="F97">
    <cfRule type="cellIs" dxfId="1011" priority="1282" operator="lessThan">
      <formula>1</formula>
    </cfRule>
    <cfRule type="cellIs" dxfId="1010" priority="1283" operator="greaterThan">
      <formula>4</formula>
    </cfRule>
    <cfRule type="cellIs" dxfId="1009" priority="1284" operator="notEqual">
      <formula>4</formula>
    </cfRule>
    <cfRule type="cellIs" dxfId="1008" priority="1285" operator="equal">
      <formula>4</formula>
    </cfRule>
  </conditionalFormatting>
  <conditionalFormatting sqref="F109">
    <cfRule type="cellIs" dxfId="1007" priority="1277" operator="lessThan">
      <formula>1</formula>
    </cfRule>
    <cfRule type="cellIs" dxfId="1006" priority="1278" operator="greaterThan">
      <formula>4</formula>
    </cfRule>
    <cfRule type="cellIs" dxfId="1005" priority="1279" operator="notEqual">
      <formula>2</formula>
    </cfRule>
    <cfRule type="cellIs" dxfId="1004" priority="1280" operator="equal">
      <formula>2</formula>
    </cfRule>
  </conditionalFormatting>
  <conditionalFormatting sqref="G97">
    <cfRule type="cellIs" dxfId="1003" priority="1272" operator="lessThan">
      <formula>1</formula>
    </cfRule>
    <cfRule type="cellIs" dxfId="1002" priority="1273" operator="greaterThan">
      <formula>4</formula>
    </cfRule>
    <cfRule type="cellIs" dxfId="1001" priority="1274" operator="notEqual">
      <formula>4</formula>
    </cfRule>
    <cfRule type="cellIs" dxfId="1000" priority="1275" operator="equal">
      <formula>4</formula>
    </cfRule>
  </conditionalFormatting>
  <conditionalFormatting sqref="Q85">
    <cfRule type="cellIs" dxfId="999" priority="1267" operator="lessThan">
      <formula>1</formula>
    </cfRule>
    <cfRule type="cellIs" dxfId="998" priority="1268" operator="greaterThan">
      <formula>4</formula>
    </cfRule>
    <cfRule type="cellIs" dxfId="997" priority="1269" operator="notEqual">
      <formula>1</formula>
    </cfRule>
    <cfRule type="cellIs" dxfId="996" priority="1270" operator="equal">
      <formula>1</formula>
    </cfRule>
  </conditionalFormatting>
  <conditionalFormatting sqref="P85">
    <cfRule type="cellIs" dxfId="995" priority="1262" operator="lessThan">
      <formula>1</formula>
    </cfRule>
    <cfRule type="cellIs" dxfId="994" priority="1263" operator="greaterThan">
      <formula>4</formula>
    </cfRule>
    <cfRule type="cellIs" dxfId="993" priority="1264" operator="notEqual">
      <formula>1</formula>
    </cfRule>
    <cfRule type="cellIs" dxfId="992" priority="1265" operator="equal">
      <formula>1</formula>
    </cfRule>
  </conditionalFormatting>
  <conditionalFormatting sqref="P91">
    <cfRule type="cellIs" dxfId="991" priority="1257" operator="lessThan">
      <formula>1</formula>
    </cfRule>
    <cfRule type="cellIs" dxfId="990" priority="1258" operator="greaterThan">
      <formula>4</formula>
    </cfRule>
    <cfRule type="cellIs" dxfId="989" priority="1259" operator="notEqual">
      <formula>2</formula>
    </cfRule>
    <cfRule type="cellIs" dxfId="988" priority="1260" operator="equal">
      <formula>2</formula>
    </cfRule>
  </conditionalFormatting>
  <conditionalFormatting sqref="Q91">
    <cfRule type="cellIs" dxfId="987" priority="1252" operator="lessThan">
      <formula>1</formula>
    </cfRule>
    <cfRule type="cellIs" dxfId="986" priority="1253" operator="greaterThan">
      <formula>4</formula>
    </cfRule>
    <cfRule type="cellIs" dxfId="985" priority="1254" operator="notEqual">
      <formula>2</formula>
    </cfRule>
    <cfRule type="cellIs" dxfId="984" priority="1255" operator="equal">
      <formula>2</formula>
    </cfRule>
  </conditionalFormatting>
  <conditionalFormatting sqref="P97">
    <cfRule type="cellIs" dxfId="983" priority="1247" operator="lessThan">
      <formula>1</formula>
    </cfRule>
    <cfRule type="cellIs" dxfId="982" priority="1248" operator="greaterThan">
      <formula>4</formula>
    </cfRule>
    <cfRule type="cellIs" dxfId="981" priority="1249" operator="notEqual">
      <formula>1</formula>
    </cfRule>
    <cfRule type="cellIs" dxfId="980" priority="1250" operator="equal">
      <formula>1</formula>
    </cfRule>
  </conditionalFormatting>
  <conditionalFormatting sqref="Q97">
    <cfRule type="cellIs" dxfId="979" priority="1242" operator="lessThan">
      <formula>1</formula>
    </cfRule>
    <cfRule type="cellIs" dxfId="978" priority="1243" operator="greaterThan">
      <formula>4</formula>
    </cfRule>
    <cfRule type="cellIs" dxfId="977" priority="1244" operator="notEqual">
      <formula>2</formula>
    </cfRule>
    <cfRule type="cellIs" dxfId="976" priority="1245" operator="equal">
      <formula>2</formula>
    </cfRule>
  </conditionalFormatting>
  <conditionalFormatting sqref="P103">
    <cfRule type="cellIs" dxfId="975" priority="1237" operator="lessThan">
      <formula>1</formula>
    </cfRule>
    <cfRule type="cellIs" dxfId="974" priority="1238" operator="greaterThan">
      <formula>4</formula>
    </cfRule>
    <cfRule type="cellIs" dxfId="973" priority="1239" operator="notEqual">
      <formula>1</formula>
    </cfRule>
    <cfRule type="cellIs" dxfId="972" priority="1240" operator="equal">
      <formula>1</formula>
    </cfRule>
  </conditionalFormatting>
  <conditionalFormatting sqref="Q103">
    <cfRule type="cellIs" dxfId="971" priority="1232" operator="lessThan">
      <formula>1</formula>
    </cfRule>
    <cfRule type="cellIs" dxfId="970" priority="1233" operator="greaterThan">
      <formula>4</formula>
    </cfRule>
    <cfRule type="cellIs" dxfId="969" priority="1234" operator="notEqual">
      <formula>1</formula>
    </cfRule>
    <cfRule type="cellIs" dxfId="968" priority="1235" operator="equal">
      <formula>1</formula>
    </cfRule>
  </conditionalFormatting>
  <conditionalFormatting sqref="P109">
    <cfRule type="cellIs" dxfId="967" priority="1227" operator="lessThan">
      <formula>1</formula>
    </cfRule>
    <cfRule type="cellIs" dxfId="966" priority="1228" operator="greaterThan">
      <formula>4</formula>
    </cfRule>
    <cfRule type="cellIs" dxfId="965" priority="1229" operator="notEqual">
      <formula>2</formula>
    </cfRule>
    <cfRule type="cellIs" dxfId="964" priority="1230" operator="equal">
      <formula>2</formula>
    </cfRule>
  </conditionalFormatting>
  <conditionalFormatting sqref="Q109">
    <cfRule type="cellIs" dxfId="963" priority="1222" operator="lessThan">
      <formula>1</formula>
    </cfRule>
    <cfRule type="cellIs" dxfId="962" priority="1223" operator="greaterThan">
      <formula>4</formula>
    </cfRule>
    <cfRule type="cellIs" dxfId="961" priority="1224" operator="notEqual">
      <formula>2</formula>
    </cfRule>
    <cfRule type="cellIs" dxfId="960" priority="1225" operator="equal">
      <formula>2</formula>
    </cfRule>
  </conditionalFormatting>
  <conditionalFormatting sqref="G122">
    <cfRule type="cellIs" dxfId="959" priority="1192" operator="lessThan">
      <formula>1</formula>
    </cfRule>
    <cfRule type="cellIs" dxfId="958" priority="1193" operator="greaterThan">
      <formula>4</formula>
    </cfRule>
    <cfRule type="cellIs" dxfId="957" priority="1194" operator="notEqual">
      <formula>2</formula>
    </cfRule>
    <cfRule type="cellIs" dxfId="956" priority="1195" operator="equal">
      <formula>2</formula>
    </cfRule>
  </conditionalFormatting>
  <conditionalFormatting sqref="G140">
    <cfRule type="cellIs" dxfId="955" priority="1217" operator="lessThan">
      <formula>1</formula>
    </cfRule>
    <cfRule type="cellIs" dxfId="954" priority="1218" operator="greaterThan">
      <formula>4</formula>
    </cfRule>
    <cfRule type="cellIs" dxfId="953" priority="1219" operator="notEqual">
      <formula>1</formula>
    </cfRule>
    <cfRule type="cellIs" dxfId="952" priority="1220" operator="equal">
      <formula>1</formula>
    </cfRule>
  </conditionalFormatting>
  <conditionalFormatting sqref="F128">
    <cfRule type="cellIs" dxfId="951" priority="1212" operator="lessThan">
      <formula>1</formula>
    </cfRule>
    <cfRule type="cellIs" dxfId="950" priority="1213" operator="greaterThan">
      <formula>4</formula>
    </cfRule>
    <cfRule type="cellIs" dxfId="949" priority="1214" operator="notEqual">
      <formula>2</formula>
    </cfRule>
    <cfRule type="cellIs" dxfId="948" priority="1215" operator="equal">
      <formula>2</formula>
    </cfRule>
  </conditionalFormatting>
  <conditionalFormatting sqref="F122">
    <cfRule type="cellIs" dxfId="947" priority="1207" operator="lessThan">
      <formula>1</formula>
    </cfRule>
    <cfRule type="cellIs" dxfId="946" priority="1208" operator="greaterThan">
      <formula>4</formula>
    </cfRule>
    <cfRule type="cellIs" dxfId="945" priority="1209" operator="notEqual">
      <formula>1</formula>
    </cfRule>
    <cfRule type="cellIs" dxfId="944" priority="1210" operator="equal">
      <formula>1</formula>
    </cfRule>
  </conditionalFormatting>
  <conditionalFormatting sqref="G146">
    <cfRule type="cellIs" dxfId="943" priority="1202" operator="lessThan">
      <formula>1</formula>
    </cfRule>
    <cfRule type="cellIs" dxfId="942" priority="1203" operator="greaterThan">
      <formula>4</formula>
    </cfRule>
    <cfRule type="cellIs" dxfId="941" priority="1204" operator="notEqual">
      <formula>1</formula>
    </cfRule>
    <cfRule type="cellIs" dxfId="940" priority="1205" operator="equal">
      <formula>1</formula>
    </cfRule>
  </conditionalFormatting>
  <conditionalFormatting sqref="F140">
    <cfRule type="cellIs" dxfId="939" priority="1197" operator="lessThan">
      <formula>1</formula>
    </cfRule>
    <cfRule type="cellIs" dxfId="938" priority="1198" operator="greaterThan">
      <formula>4</formula>
    </cfRule>
    <cfRule type="cellIs" dxfId="937" priority="1199" operator="notEqual">
      <formula>2</formula>
    </cfRule>
    <cfRule type="cellIs" dxfId="936" priority="1200" operator="equal">
      <formula>2</formula>
    </cfRule>
  </conditionalFormatting>
  <conditionalFormatting sqref="G128">
    <cfRule type="cellIs" dxfId="935" priority="1187" operator="lessThan">
      <formula>1</formula>
    </cfRule>
    <cfRule type="cellIs" dxfId="934" priority="1188" operator="greaterThan">
      <formula>4</formula>
    </cfRule>
    <cfRule type="cellIs" dxfId="933" priority="1189" operator="notEqual">
      <formula>4</formula>
    </cfRule>
    <cfRule type="cellIs" dxfId="932" priority="1190" operator="equal">
      <formula>4</formula>
    </cfRule>
  </conditionalFormatting>
  <conditionalFormatting sqref="F134">
    <cfRule type="cellIs" dxfId="931" priority="1182" operator="lessThan">
      <formula>1</formula>
    </cfRule>
    <cfRule type="cellIs" dxfId="930" priority="1183" operator="greaterThan">
      <formula>4</formula>
    </cfRule>
    <cfRule type="cellIs" dxfId="929" priority="1184" operator="notEqual">
      <formula>2</formula>
    </cfRule>
    <cfRule type="cellIs" dxfId="928" priority="1185" operator="equal">
      <formula>2</formula>
    </cfRule>
  </conditionalFormatting>
  <conditionalFormatting sqref="G134">
    <cfRule type="cellIs" dxfId="927" priority="1172" operator="lessThan">
      <formula>1</formula>
    </cfRule>
    <cfRule type="cellIs" dxfId="926" priority="1173" operator="greaterThan">
      <formula>4</formula>
    </cfRule>
    <cfRule type="cellIs" dxfId="925" priority="1174" operator="notEqual">
      <formula>1</formula>
    </cfRule>
    <cfRule type="cellIs" dxfId="924" priority="1175" operator="equal">
      <formula>1</formula>
    </cfRule>
  </conditionalFormatting>
  <conditionalFormatting sqref="Q122">
    <cfRule type="cellIs" dxfId="923" priority="1167" operator="lessThan">
      <formula>1</formula>
    </cfRule>
    <cfRule type="cellIs" dxfId="922" priority="1168" operator="greaterThan">
      <formula>4</formula>
    </cfRule>
    <cfRule type="cellIs" dxfId="921" priority="1169" operator="notEqual">
      <formula>2</formula>
    </cfRule>
    <cfRule type="cellIs" dxfId="920" priority="1170" operator="equal">
      <formula>2</formula>
    </cfRule>
  </conditionalFormatting>
  <conditionalFormatting sqref="P122">
    <cfRule type="cellIs" dxfId="919" priority="1162" operator="lessThan">
      <formula>1</formula>
    </cfRule>
    <cfRule type="cellIs" dxfId="918" priority="1163" operator="greaterThan">
      <formula>4</formula>
    </cfRule>
    <cfRule type="cellIs" dxfId="917" priority="1164" operator="notEqual">
      <formula>1</formula>
    </cfRule>
    <cfRule type="cellIs" dxfId="916" priority="1165" operator="equal">
      <formula>1</formula>
    </cfRule>
  </conditionalFormatting>
  <conditionalFormatting sqref="P128">
    <cfRule type="cellIs" dxfId="915" priority="1157" operator="lessThan">
      <formula>1</formula>
    </cfRule>
    <cfRule type="cellIs" dxfId="914" priority="1158" operator="greaterThan">
      <formula>4</formula>
    </cfRule>
    <cfRule type="cellIs" dxfId="913" priority="1159" operator="notEqual">
      <formula>1</formula>
    </cfRule>
    <cfRule type="cellIs" dxfId="912" priority="1160" operator="equal">
      <formula>1</formula>
    </cfRule>
  </conditionalFormatting>
  <conditionalFormatting sqref="Q128">
    <cfRule type="cellIs" dxfId="911" priority="1152" operator="lessThan">
      <formula>1</formula>
    </cfRule>
    <cfRule type="cellIs" dxfId="910" priority="1153" operator="greaterThan">
      <formula>4</formula>
    </cfRule>
    <cfRule type="cellIs" dxfId="909" priority="1154" operator="notEqual">
      <formula>2</formula>
    </cfRule>
    <cfRule type="cellIs" dxfId="908" priority="1155" operator="equal">
      <formula>2</formula>
    </cfRule>
  </conditionalFormatting>
  <conditionalFormatting sqref="P134">
    <cfRule type="cellIs" dxfId="907" priority="1147" operator="lessThan">
      <formula>1</formula>
    </cfRule>
    <cfRule type="cellIs" dxfId="906" priority="1148" operator="greaterThan">
      <formula>4</formula>
    </cfRule>
    <cfRule type="cellIs" dxfId="905" priority="1149" operator="notEqual">
      <formula>1</formula>
    </cfRule>
    <cfRule type="cellIs" dxfId="904" priority="1150" operator="equal">
      <formula>1</formula>
    </cfRule>
  </conditionalFormatting>
  <conditionalFormatting sqref="Q134">
    <cfRule type="cellIs" dxfId="903" priority="1142" operator="lessThan">
      <formula>1</formula>
    </cfRule>
    <cfRule type="cellIs" dxfId="902" priority="1143" operator="greaterThan">
      <formula>4</formula>
    </cfRule>
    <cfRule type="cellIs" dxfId="901" priority="1144" operator="notEqual">
      <formula>2</formula>
    </cfRule>
    <cfRule type="cellIs" dxfId="900" priority="1145" operator="equal">
      <formula>2</formula>
    </cfRule>
  </conditionalFormatting>
  <conditionalFormatting sqref="P140">
    <cfRule type="cellIs" dxfId="899" priority="1137" operator="lessThan">
      <formula>1</formula>
    </cfRule>
    <cfRule type="cellIs" dxfId="898" priority="1138" operator="greaterThan">
      <formula>4</formula>
    </cfRule>
    <cfRule type="cellIs" dxfId="897" priority="1139" operator="notEqual">
      <formula>2</formula>
    </cfRule>
    <cfRule type="cellIs" dxfId="896" priority="1140" operator="equal">
      <formula>2</formula>
    </cfRule>
  </conditionalFormatting>
  <conditionalFormatting sqref="Q140">
    <cfRule type="cellIs" dxfId="895" priority="1132" operator="lessThan">
      <formula>1</formula>
    </cfRule>
    <cfRule type="cellIs" dxfId="894" priority="1133" operator="greaterThan">
      <formula>4</formula>
    </cfRule>
    <cfRule type="cellIs" dxfId="893" priority="1134" operator="notEqual">
      <formula>1</formula>
    </cfRule>
    <cfRule type="cellIs" dxfId="892" priority="1135" operator="equal">
      <formula>1</formula>
    </cfRule>
  </conditionalFormatting>
  <conditionalFormatting sqref="P146">
    <cfRule type="cellIs" dxfId="891" priority="1127" operator="lessThan">
      <formula>1</formula>
    </cfRule>
    <cfRule type="cellIs" dxfId="890" priority="1128" operator="greaterThan">
      <formula>4</formula>
    </cfRule>
    <cfRule type="cellIs" dxfId="889" priority="1129" operator="notEqual">
      <formula>2</formula>
    </cfRule>
    <cfRule type="cellIs" dxfId="888" priority="1130" operator="equal">
      <formula>2</formula>
    </cfRule>
  </conditionalFormatting>
  <conditionalFormatting sqref="Q146">
    <cfRule type="cellIs" dxfId="887" priority="1122" operator="lessThan">
      <formula>1</formula>
    </cfRule>
    <cfRule type="cellIs" dxfId="886" priority="1123" operator="greaterThan">
      <formula>4</formula>
    </cfRule>
    <cfRule type="cellIs" dxfId="885" priority="1124" operator="notEqual">
      <formula>1</formula>
    </cfRule>
    <cfRule type="cellIs" dxfId="884" priority="1125" operator="equal">
      <formula>1</formula>
    </cfRule>
  </conditionalFormatting>
  <conditionalFormatting sqref="G159">
    <cfRule type="cellIs" dxfId="883" priority="1092" operator="lessThan">
      <formula>1</formula>
    </cfRule>
    <cfRule type="cellIs" dxfId="882" priority="1093" operator="greaterThan">
      <formula>4</formula>
    </cfRule>
    <cfRule type="cellIs" dxfId="881" priority="1094" operator="notEqual">
      <formula>4</formula>
    </cfRule>
    <cfRule type="cellIs" dxfId="880" priority="1095" operator="equal">
      <formula>4</formula>
    </cfRule>
  </conditionalFormatting>
  <conditionalFormatting sqref="G177">
    <cfRule type="cellIs" dxfId="879" priority="1117" operator="lessThan">
      <formula>1</formula>
    </cfRule>
    <cfRule type="cellIs" dxfId="878" priority="1118" operator="greaterThan">
      <formula>4</formula>
    </cfRule>
    <cfRule type="cellIs" dxfId="877" priority="1119" operator="notEqual">
      <formula>1</formula>
    </cfRule>
    <cfRule type="cellIs" dxfId="876" priority="1120" operator="equal">
      <formula>1</formula>
    </cfRule>
  </conditionalFormatting>
  <conditionalFormatting sqref="F165">
    <cfRule type="cellIs" dxfId="875" priority="1112" operator="lessThan">
      <formula>1</formula>
    </cfRule>
    <cfRule type="cellIs" dxfId="874" priority="1113" operator="greaterThan">
      <formula>4</formula>
    </cfRule>
    <cfRule type="cellIs" dxfId="873" priority="1114" operator="notEqual">
      <formula>1</formula>
    </cfRule>
    <cfRule type="cellIs" dxfId="872" priority="1115" operator="equal">
      <formula>1</formula>
    </cfRule>
  </conditionalFormatting>
  <conditionalFormatting sqref="F159">
    <cfRule type="cellIs" dxfId="871" priority="1107" operator="lessThan">
      <formula>1</formula>
    </cfRule>
    <cfRule type="cellIs" dxfId="870" priority="1108" operator="greaterThan">
      <formula>4</formula>
    </cfRule>
    <cfRule type="cellIs" dxfId="869" priority="1109" operator="notEqual">
      <formula>3</formula>
    </cfRule>
    <cfRule type="cellIs" dxfId="868" priority="1110" operator="equal">
      <formula>3</formula>
    </cfRule>
  </conditionalFormatting>
  <conditionalFormatting sqref="G183">
    <cfRule type="cellIs" dxfId="867" priority="1102" operator="lessThan">
      <formula>1</formula>
    </cfRule>
    <cfRule type="cellIs" dxfId="866" priority="1103" operator="greaterThan">
      <formula>4</formula>
    </cfRule>
    <cfRule type="cellIs" dxfId="865" priority="1104" operator="notEqual">
      <formula>4</formula>
    </cfRule>
    <cfRule type="cellIs" dxfId="864" priority="1105" operator="equal">
      <formula>4</formula>
    </cfRule>
  </conditionalFormatting>
  <conditionalFormatting sqref="F177">
    <cfRule type="cellIs" dxfId="863" priority="1097" operator="lessThan">
      <formula>1</formula>
    </cfRule>
    <cfRule type="cellIs" dxfId="862" priority="1098" operator="greaterThan">
      <formula>4</formula>
    </cfRule>
    <cfRule type="cellIs" dxfId="861" priority="1099" operator="notEqual">
      <formula>3</formula>
    </cfRule>
    <cfRule type="cellIs" dxfId="860" priority="1100" operator="equal">
      <formula>3</formula>
    </cfRule>
  </conditionalFormatting>
  <conditionalFormatting sqref="G165">
    <cfRule type="cellIs" dxfId="859" priority="1087" operator="lessThan">
      <formula>1</formula>
    </cfRule>
    <cfRule type="cellIs" dxfId="858" priority="1088" operator="greaterThan">
      <formula>4</formula>
    </cfRule>
    <cfRule type="cellIs" dxfId="857" priority="1089" operator="notEqual">
      <formula>3</formula>
    </cfRule>
    <cfRule type="cellIs" dxfId="856" priority="1090" operator="equal">
      <formula>3</formula>
    </cfRule>
  </conditionalFormatting>
  <conditionalFormatting sqref="F171">
    <cfRule type="cellIs" dxfId="855" priority="1082" operator="lessThan">
      <formula>1</formula>
    </cfRule>
    <cfRule type="cellIs" dxfId="854" priority="1083" operator="greaterThan">
      <formula>4</formula>
    </cfRule>
    <cfRule type="cellIs" dxfId="853" priority="1084" operator="notEqual">
      <formula>2</formula>
    </cfRule>
    <cfRule type="cellIs" dxfId="852" priority="1085" operator="equal">
      <formula>2</formula>
    </cfRule>
  </conditionalFormatting>
  <conditionalFormatting sqref="F183">
    <cfRule type="cellIs" dxfId="851" priority="1077" operator="lessThan">
      <formula>1</formula>
    </cfRule>
    <cfRule type="cellIs" dxfId="850" priority="1078" operator="greaterThan">
      <formula>4</formula>
    </cfRule>
    <cfRule type="cellIs" dxfId="849" priority="1079" operator="notEqual">
      <formula>2</formula>
    </cfRule>
    <cfRule type="cellIs" dxfId="848" priority="1080" operator="equal">
      <formula>2</formula>
    </cfRule>
  </conditionalFormatting>
  <conditionalFormatting sqref="G171">
    <cfRule type="cellIs" dxfId="847" priority="1072" operator="lessThan">
      <formula>1</formula>
    </cfRule>
    <cfRule type="cellIs" dxfId="846" priority="1073" operator="greaterThan">
      <formula>4</formula>
    </cfRule>
    <cfRule type="cellIs" dxfId="845" priority="1074" operator="notEqual">
      <formula>4</formula>
    </cfRule>
    <cfRule type="cellIs" dxfId="844" priority="1075" operator="equal">
      <formula>4</formula>
    </cfRule>
  </conditionalFormatting>
  <conditionalFormatting sqref="Q159">
    <cfRule type="cellIs" dxfId="843" priority="1067" operator="lessThan">
      <formula>1</formula>
    </cfRule>
    <cfRule type="cellIs" dxfId="842" priority="1068" operator="greaterThan">
      <formula>4</formula>
    </cfRule>
    <cfRule type="cellIs" dxfId="841" priority="1069" operator="notEqual">
      <formula>1</formula>
    </cfRule>
    <cfRule type="cellIs" dxfId="840" priority="1070" operator="equal">
      <formula>1</formula>
    </cfRule>
  </conditionalFormatting>
  <conditionalFormatting sqref="P159">
    <cfRule type="cellIs" dxfId="839" priority="1062" operator="lessThan">
      <formula>1</formula>
    </cfRule>
    <cfRule type="cellIs" dxfId="838" priority="1063" operator="greaterThan">
      <formula>4</formula>
    </cfRule>
    <cfRule type="cellIs" dxfId="837" priority="1064" operator="notEqual">
      <formula>2</formula>
    </cfRule>
    <cfRule type="cellIs" dxfId="836" priority="1065" operator="equal">
      <formula>2</formula>
    </cfRule>
  </conditionalFormatting>
  <conditionalFormatting sqref="P165">
    <cfRule type="cellIs" dxfId="835" priority="1057" operator="lessThan">
      <formula>1</formula>
    </cfRule>
    <cfRule type="cellIs" dxfId="834" priority="1058" operator="greaterThan">
      <formula>4</formula>
    </cfRule>
    <cfRule type="cellIs" dxfId="833" priority="1059" operator="notEqual">
      <formula>1</formula>
    </cfRule>
    <cfRule type="cellIs" dxfId="832" priority="1060" operator="equal">
      <formula>1</formula>
    </cfRule>
  </conditionalFormatting>
  <conditionalFormatting sqref="Q165">
    <cfRule type="cellIs" dxfId="831" priority="1052" operator="lessThan">
      <formula>1</formula>
    </cfRule>
    <cfRule type="cellIs" dxfId="830" priority="1053" operator="greaterThan">
      <formula>4</formula>
    </cfRule>
    <cfRule type="cellIs" dxfId="829" priority="1054" operator="notEqual">
      <formula>1</formula>
    </cfRule>
    <cfRule type="cellIs" dxfId="828" priority="1055" operator="equal">
      <formula>1</formula>
    </cfRule>
  </conditionalFormatting>
  <conditionalFormatting sqref="P171">
    <cfRule type="cellIs" dxfId="827" priority="1047" operator="lessThan">
      <formula>1</formula>
    </cfRule>
    <cfRule type="cellIs" dxfId="826" priority="1048" operator="greaterThan">
      <formula>4</formula>
    </cfRule>
    <cfRule type="cellIs" dxfId="825" priority="1049" operator="notEqual">
      <formula>1</formula>
    </cfRule>
    <cfRule type="cellIs" dxfId="824" priority="1050" operator="equal">
      <formula>1</formula>
    </cfRule>
  </conditionalFormatting>
  <conditionalFormatting sqref="Q171">
    <cfRule type="cellIs" dxfId="823" priority="1042" operator="lessThan">
      <formula>1</formula>
    </cfRule>
    <cfRule type="cellIs" dxfId="822" priority="1043" operator="greaterThan">
      <formula>4</formula>
    </cfRule>
    <cfRule type="cellIs" dxfId="821" priority="1044" operator="notEqual">
      <formula>2</formula>
    </cfRule>
    <cfRule type="cellIs" dxfId="820" priority="1045" operator="equal">
      <formula>2</formula>
    </cfRule>
  </conditionalFormatting>
  <conditionalFormatting sqref="P177">
    <cfRule type="cellIs" dxfId="819" priority="1037" operator="lessThan">
      <formula>1</formula>
    </cfRule>
    <cfRule type="cellIs" dxfId="818" priority="1038" operator="greaterThan">
      <formula>4</formula>
    </cfRule>
    <cfRule type="cellIs" dxfId="817" priority="1039" operator="notEqual">
      <formula>1</formula>
    </cfRule>
    <cfRule type="cellIs" dxfId="816" priority="1040" operator="equal">
      <formula>1</formula>
    </cfRule>
  </conditionalFormatting>
  <conditionalFormatting sqref="Q177">
    <cfRule type="cellIs" dxfId="815" priority="1032" operator="lessThan">
      <formula>1</formula>
    </cfRule>
    <cfRule type="cellIs" dxfId="814" priority="1033" operator="greaterThan">
      <formula>4</formula>
    </cfRule>
    <cfRule type="cellIs" dxfId="813" priority="1034" operator="notEqual">
      <formula>2</formula>
    </cfRule>
    <cfRule type="cellIs" dxfId="812" priority="1035" operator="equal">
      <formula>2</formula>
    </cfRule>
  </conditionalFormatting>
  <conditionalFormatting sqref="P183">
    <cfRule type="cellIs" dxfId="811" priority="1027" operator="lessThan">
      <formula>1</formula>
    </cfRule>
    <cfRule type="cellIs" dxfId="810" priority="1028" operator="greaterThan">
      <formula>4</formula>
    </cfRule>
    <cfRule type="cellIs" dxfId="809" priority="1029" operator="notEqual">
      <formula>1</formula>
    </cfRule>
    <cfRule type="cellIs" dxfId="808" priority="1030" operator="equal">
      <formula>1</formula>
    </cfRule>
  </conditionalFormatting>
  <conditionalFormatting sqref="G198">
    <cfRule type="cellIs" dxfId="807" priority="992" operator="lessThan">
      <formula>1</formula>
    </cfRule>
    <cfRule type="cellIs" dxfId="806" priority="993" operator="greaterThan">
      <formula>4</formula>
    </cfRule>
    <cfRule type="cellIs" dxfId="805" priority="994" operator="notEqual">
      <formula>2</formula>
    </cfRule>
    <cfRule type="cellIs" dxfId="804" priority="995" operator="equal">
      <formula>2</formula>
    </cfRule>
  </conditionalFormatting>
  <conditionalFormatting sqref="G216">
    <cfRule type="cellIs" dxfId="803" priority="1017" operator="lessThan">
      <formula>1</formula>
    </cfRule>
    <cfRule type="cellIs" dxfId="802" priority="1018" operator="greaterThan">
      <formula>4</formula>
    </cfRule>
    <cfRule type="cellIs" dxfId="801" priority="1019" operator="notEqual">
      <formula>4</formula>
    </cfRule>
    <cfRule type="cellIs" dxfId="800" priority="1020" operator="equal">
      <formula>4</formula>
    </cfRule>
  </conditionalFormatting>
  <conditionalFormatting sqref="F204">
    <cfRule type="cellIs" dxfId="799" priority="1012" operator="lessThan">
      <formula>1</formula>
    </cfRule>
    <cfRule type="cellIs" dxfId="798" priority="1013" operator="greaterThan">
      <formula>4</formula>
    </cfRule>
    <cfRule type="cellIs" dxfId="797" priority="1014" operator="notEqual">
      <formula>4</formula>
    </cfRule>
    <cfRule type="cellIs" dxfId="796" priority="1015" operator="equal">
      <formula>4</formula>
    </cfRule>
  </conditionalFormatting>
  <conditionalFormatting sqref="F198">
    <cfRule type="cellIs" dxfId="795" priority="1007" operator="lessThan">
      <formula>1</formula>
    </cfRule>
    <cfRule type="cellIs" dxfId="794" priority="1008" operator="greaterThan">
      <formula>4</formula>
    </cfRule>
    <cfRule type="cellIs" dxfId="793" priority="1009" operator="notEqual">
      <formula>3</formula>
    </cfRule>
    <cfRule type="cellIs" dxfId="792" priority="1010" operator="equal">
      <formula>3</formula>
    </cfRule>
  </conditionalFormatting>
  <conditionalFormatting sqref="G222">
    <cfRule type="cellIs" dxfId="791" priority="1002" operator="lessThan">
      <formula>1</formula>
    </cfRule>
    <cfRule type="cellIs" dxfId="790" priority="1003" operator="greaterThan">
      <formula>4</formula>
    </cfRule>
    <cfRule type="cellIs" dxfId="789" priority="1004" operator="notEqual">
      <formula>4</formula>
    </cfRule>
    <cfRule type="cellIs" dxfId="788" priority="1005" operator="equal">
      <formula>4</formula>
    </cfRule>
  </conditionalFormatting>
  <conditionalFormatting sqref="F216">
    <cfRule type="cellIs" dxfId="787" priority="997" operator="lessThan">
      <formula>1</formula>
    </cfRule>
    <cfRule type="cellIs" dxfId="786" priority="998" operator="greaterThan">
      <formula>4</formula>
    </cfRule>
    <cfRule type="cellIs" dxfId="785" priority="999" operator="notEqual">
      <formula>3</formula>
    </cfRule>
    <cfRule type="cellIs" dxfId="784" priority="1000" operator="equal">
      <formula>3</formula>
    </cfRule>
  </conditionalFormatting>
  <conditionalFormatting sqref="G204">
    <cfRule type="cellIs" dxfId="783" priority="987" operator="lessThan">
      <formula>1</formula>
    </cfRule>
    <cfRule type="cellIs" dxfId="782" priority="988" operator="greaterThan">
      <formula>4</formula>
    </cfRule>
    <cfRule type="cellIs" dxfId="781" priority="989" operator="notEqual">
      <formula>3</formula>
    </cfRule>
    <cfRule type="cellIs" dxfId="780" priority="990" operator="equal">
      <formula>3</formula>
    </cfRule>
  </conditionalFormatting>
  <conditionalFormatting sqref="F210">
    <cfRule type="cellIs" dxfId="779" priority="982" operator="lessThan">
      <formula>1</formula>
    </cfRule>
    <cfRule type="cellIs" dxfId="778" priority="983" operator="greaterThan">
      <formula>4</formula>
    </cfRule>
    <cfRule type="cellIs" dxfId="777" priority="984" operator="notEqual">
      <formula>2</formula>
    </cfRule>
    <cfRule type="cellIs" dxfId="776" priority="985" operator="equal">
      <formula>2</formula>
    </cfRule>
  </conditionalFormatting>
  <conditionalFormatting sqref="F222">
    <cfRule type="cellIs" dxfId="775" priority="977" operator="lessThan">
      <formula>1</formula>
    </cfRule>
    <cfRule type="cellIs" dxfId="774" priority="978" operator="greaterThan">
      <formula>4</formula>
    </cfRule>
    <cfRule type="cellIs" dxfId="773" priority="979" operator="notEqual">
      <formula>2</formula>
    </cfRule>
    <cfRule type="cellIs" dxfId="772" priority="980" operator="equal">
      <formula>2</formula>
    </cfRule>
  </conditionalFormatting>
  <conditionalFormatting sqref="G210">
    <cfRule type="cellIs" dxfId="771" priority="972" operator="lessThan">
      <formula>1</formula>
    </cfRule>
    <cfRule type="cellIs" dxfId="770" priority="973" operator="greaterThan">
      <formula>4</formula>
    </cfRule>
    <cfRule type="cellIs" dxfId="769" priority="974" operator="notEqual">
      <formula>4</formula>
    </cfRule>
    <cfRule type="cellIs" dxfId="768" priority="975" operator="equal">
      <formula>4</formula>
    </cfRule>
  </conditionalFormatting>
  <conditionalFormatting sqref="Q198">
    <cfRule type="cellIs" dxfId="767" priority="967" operator="lessThan">
      <formula>1</formula>
    </cfRule>
    <cfRule type="cellIs" dxfId="766" priority="968" operator="greaterThan">
      <formula>4</formula>
    </cfRule>
    <cfRule type="cellIs" dxfId="765" priority="969" operator="notEqual">
      <formula>1</formula>
    </cfRule>
    <cfRule type="cellIs" dxfId="764" priority="970" operator="equal">
      <formula>1</formula>
    </cfRule>
  </conditionalFormatting>
  <conditionalFormatting sqref="P198">
    <cfRule type="cellIs" dxfId="763" priority="962" operator="lessThan">
      <formula>1</formula>
    </cfRule>
    <cfRule type="cellIs" dxfId="762" priority="963" operator="greaterThan">
      <formula>4</formula>
    </cfRule>
    <cfRule type="cellIs" dxfId="761" priority="964" operator="notEqual">
      <formula>1</formula>
    </cfRule>
    <cfRule type="cellIs" dxfId="760" priority="965" operator="equal">
      <formula>1</formula>
    </cfRule>
  </conditionalFormatting>
  <conditionalFormatting sqref="P204">
    <cfRule type="cellIs" dxfId="759" priority="957" operator="lessThan">
      <formula>1</formula>
    </cfRule>
    <cfRule type="cellIs" dxfId="758" priority="958" operator="greaterThan">
      <formula>4</formula>
    </cfRule>
    <cfRule type="cellIs" dxfId="757" priority="959" operator="notEqual">
      <formula>1</formula>
    </cfRule>
    <cfRule type="cellIs" dxfId="756" priority="960" operator="equal">
      <formula>1</formula>
    </cfRule>
  </conditionalFormatting>
  <conditionalFormatting sqref="Q204">
    <cfRule type="cellIs" dxfId="755" priority="952" operator="lessThan">
      <formula>1</formula>
    </cfRule>
    <cfRule type="cellIs" dxfId="754" priority="953" operator="greaterThan">
      <formula>4</formula>
    </cfRule>
    <cfRule type="cellIs" dxfId="753" priority="954" operator="notEqual">
      <formula>1</formula>
    </cfRule>
    <cfRule type="cellIs" dxfId="752" priority="955" operator="equal">
      <formula>1</formula>
    </cfRule>
  </conditionalFormatting>
  <conditionalFormatting sqref="P210">
    <cfRule type="cellIs" dxfId="751" priority="947" operator="lessThan">
      <formula>1</formula>
    </cfRule>
    <cfRule type="cellIs" dxfId="750" priority="948" operator="greaterThan">
      <formula>4</formula>
    </cfRule>
    <cfRule type="cellIs" dxfId="749" priority="949" operator="notEqual">
      <formula>2</formula>
    </cfRule>
    <cfRule type="cellIs" dxfId="748" priority="950" operator="equal">
      <formula>2</formula>
    </cfRule>
  </conditionalFormatting>
  <conditionalFormatting sqref="Q210">
    <cfRule type="cellIs" dxfId="747" priority="942" operator="lessThan">
      <formula>1</formula>
    </cfRule>
    <cfRule type="cellIs" dxfId="746" priority="943" operator="greaterThan">
      <formula>4</formula>
    </cfRule>
    <cfRule type="cellIs" dxfId="745" priority="944" operator="notEqual">
      <formula>2</formula>
    </cfRule>
    <cfRule type="cellIs" dxfId="744" priority="945" operator="equal">
      <formula>2</formula>
    </cfRule>
  </conditionalFormatting>
  <conditionalFormatting sqref="P216">
    <cfRule type="cellIs" dxfId="743" priority="937" operator="lessThan">
      <formula>1</formula>
    </cfRule>
    <cfRule type="cellIs" dxfId="742" priority="938" operator="greaterThan">
      <formula>4</formula>
    </cfRule>
    <cfRule type="cellIs" dxfId="741" priority="939" operator="notEqual">
      <formula>1</formula>
    </cfRule>
    <cfRule type="cellIs" dxfId="740" priority="940" operator="equal">
      <formula>1</formula>
    </cfRule>
  </conditionalFormatting>
  <conditionalFormatting sqref="Q216">
    <cfRule type="cellIs" dxfId="739" priority="932" operator="lessThan">
      <formula>1</formula>
    </cfRule>
    <cfRule type="cellIs" dxfId="738" priority="933" operator="greaterThan">
      <formula>4</formula>
    </cfRule>
    <cfRule type="cellIs" dxfId="737" priority="934" operator="notEqual">
      <formula>1</formula>
    </cfRule>
    <cfRule type="cellIs" dxfId="736" priority="935" operator="equal">
      <formula>1</formula>
    </cfRule>
  </conditionalFormatting>
  <conditionalFormatting sqref="P222">
    <cfRule type="cellIs" dxfId="735" priority="927" operator="lessThan">
      <formula>1</formula>
    </cfRule>
    <cfRule type="cellIs" dxfId="734" priority="928" operator="greaterThan">
      <formula>4</formula>
    </cfRule>
    <cfRule type="cellIs" dxfId="733" priority="929" operator="notEqual">
      <formula>1</formula>
    </cfRule>
    <cfRule type="cellIs" dxfId="732" priority="930" operator="equal">
      <formula>1</formula>
    </cfRule>
  </conditionalFormatting>
  <conditionalFormatting sqref="Q222">
    <cfRule type="cellIs" dxfId="731" priority="922" operator="lessThan">
      <formula>1</formula>
    </cfRule>
    <cfRule type="cellIs" dxfId="730" priority="923" operator="greaterThan">
      <formula>4</formula>
    </cfRule>
    <cfRule type="cellIs" dxfId="729" priority="924" operator="notEqual">
      <formula>2</formula>
    </cfRule>
    <cfRule type="cellIs" dxfId="728" priority="925" operator="equal">
      <formula>2</formula>
    </cfRule>
  </conditionalFormatting>
  <conditionalFormatting sqref="G234">
    <cfRule type="cellIs" dxfId="727" priority="892" operator="lessThan">
      <formula>1</formula>
    </cfRule>
    <cfRule type="cellIs" dxfId="726" priority="893" operator="greaterThan">
      <formula>4</formula>
    </cfRule>
    <cfRule type="cellIs" dxfId="725" priority="894" operator="notEqual">
      <formula>2</formula>
    </cfRule>
    <cfRule type="cellIs" dxfId="724" priority="895" operator="equal">
      <formula>2</formula>
    </cfRule>
  </conditionalFormatting>
  <conditionalFormatting sqref="G252">
    <cfRule type="cellIs" dxfId="723" priority="917" operator="lessThan">
      <formula>1</formula>
    </cfRule>
    <cfRule type="cellIs" dxfId="722" priority="918" operator="greaterThan">
      <formula>4</formula>
    </cfRule>
    <cfRule type="cellIs" dxfId="721" priority="919" operator="notEqual">
      <formula>2</formula>
    </cfRule>
    <cfRule type="cellIs" dxfId="720" priority="920" operator="equal">
      <formula>2</formula>
    </cfRule>
  </conditionalFormatting>
  <conditionalFormatting sqref="F240">
    <cfRule type="cellIs" dxfId="719" priority="912" operator="lessThan">
      <formula>1</formula>
    </cfRule>
    <cfRule type="cellIs" dxfId="718" priority="913" operator="greaterThan">
      <formula>4</formula>
    </cfRule>
    <cfRule type="cellIs" dxfId="717" priority="914" operator="notEqual">
      <formula>1</formula>
    </cfRule>
    <cfRule type="cellIs" dxfId="716" priority="915" operator="equal">
      <formula>1</formula>
    </cfRule>
  </conditionalFormatting>
  <conditionalFormatting sqref="G258">
    <cfRule type="cellIs" dxfId="715" priority="902" operator="lessThan">
      <formula>1</formula>
    </cfRule>
    <cfRule type="cellIs" dxfId="714" priority="903" operator="greaterThan">
      <formula>4</formula>
    </cfRule>
    <cfRule type="cellIs" dxfId="713" priority="904" operator="notEqual">
      <formula>2</formula>
    </cfRule>
    <cfRule type="cellIs" dxfId="712" priority="905" operator="equal">
      <formula>2</formula>
    </cfRule>
  </conditionalFormatting>
  <conditionalFormatting sqref="F252">
    <cfRule type="cellIs" dxfId="711" priority="897" operator="lessThan">
      <formula>1</formula>
    </cfRule>
    <cfRule type="cellIs" dxfId="710" priority="898" operator="greaterThan">
      <formula>4</formula>
    </cfRule>
    <cfRule type="cellIs" dxfId="709" priority="899" operator="notEqual">
      <formula>1</formula>
    </cfRule>
    <cfRule type="cellIs" dxfId="708" priority="900" operator="equal">
      <formula>1</formula>
    </cfRule>
  </conditionalFormatting>
  <conditionalFormatting sqref="G240">
    <cfRule type="cellIs" dxfId="707" priority="887" operator="lessThan">
      <formula>1</formula>
    </cfRule>
    <cfRule type="cellIs" dxfId="706" priority="888" operator="greaterThan">
      <formula>4</formula>
    </cfRule>
    <cfRule type="cellIs" dxfId="705" priority="889" operator="notEqual">
      <formula>4</formula>
    </cfRule>
    <cfRule type="cellIs" dxfId="704" priority="890" operator="equal">
      <formula>4</formula>
    </cfRule>
  </conditionalFormatting>
  <conditionalFormatting sqref="F246">
    <cfRule type="cellIs" dxfId="703" priority="882" operator="lessThan">
      <formula>1</formula>
    </cfRule>
    <cfRule type="cellIs" dxfId="702" priority="883" operator="greaterThan">
      <formula>4</formula>
    </cfRule>
    <cfRule type="cellIs" dxfId="701" priority="884" operator="notEqual">
      <formula>2</formula>
    </cfRule>
    <cfRule type="cellIs" dxfId="700" priority="885" operator="equal">
      <formula>2</formula>
    </cfRule>
  </conditionalFormatting>
  <conditionalFormatting sqref="G246">
    <cfRule type="cellIs" dxfId="699" priority="872" operator="lessThan">
      <formula>1</formula>
    </cfRule>
    <cfRule type="cellIs" dxfId="698" priority="873" operator="greaterThan">
      <formula>4</formula>
    </cfRule>
    <cfRule type="cellIs" dxfId="697" priority="874" operator="notEqual">
      <formula>2</formula>
    </cfRule>
    <cfRule type="cellIs" dxfId="696" priority="875" operator="equal">
      <formula>2</formula>
    </cfRule>
  </conditionalFormatting>
  <conditionalFormatting sqref="Q234">
    <cfRule type="cellIs" dxfId="695" priority="867" operator="lessThan">
      <formula>1</formula>
    </cfRule>
    <cfRule type="cellIs" dxfId="694" priority="868" operator="greaterThan">
      <formula>4</formula>
    </cfRule>
    <cfRule type="cellIs" dxfId="693" priority="869" operator="notEqual">
      <formula>1</formula>
    </cfRule>
    <cfRule type="cellIs" dxfId="692" priority="870" operator="equal">
      <formula>1</formula>
    </cfRule>
  </conditionalFormatting>
  <conditionalFormatting sqref="P234">
    <cfRule type="cellIs" dxfId="691" priority="862" operator="lessThan">
      <formula>1</formula>
    </cfRule>
    <cfRule type="cellIs" dxfId="690" priority="863" operator="greaterThan">
      <formula>4</formula>
    </cfRule>
    <cfRule type="cellIs" dxfId="689" priority="864" operator="notEqual">
      <formula>1</formula>
    </cfRule>
    <cfRule type="cellIs" dxfId="688" priority="865" operator="equal">
      <formula>1</formula>
    </cfRule>
  </conditionalFormatting>
  <conditionalFormatting sqref="P240">
    <cfRule type="cellIs" dxfId="687" priority="857" operator="lessThan">
      <formula>1</formula>
    </cfRule>
    <cfRule type="cellIs" dxfId="686" priority="858" operator="greaterThan">
      <formula>4</formula>
    </cfRule>
    <cfRule type="cellIs" dxfId="685" priority="859" operator="notEqual">
      <formula>1</formula>
    </cfRule>
    <cfRule type="cellIs" dxfId="684" priority="860" operator="equal">
      <formula>1</formula>
    </cfRule>
  </conditionalFormatting>
  <conditionalFormatting sqref="Q240">
    <cfRule type="cellIs" dxfId="683" priority="852" operator="lessThan">
      <formula>1</formula>
    </cfRule>
    <cfRule type="cellIs" dxfId="682" priority="853" operator="greaterThan">
      <formula>4</formula>
    </cfRule>
    <cfRule type="cellIs" dxfId="681" priority="854" operator="notEqual">
      <formula>2</formula>
    </cfRule>
    <cfRule type="cellIs" dxfId="680" priority="855" operator="equal">
      <formula>2</formula>
    </cfRule>
  </conditionalFormatting>
  <conditionalFormatting sqref="P246">
    <cfRule type="cellIs" dxfId="679" priority="847" operator="lessThan">
      <formula>1</formula>
    </cfRule>
    <cfRule type="cellIs" dxfId="678" priority="848" operator="greaterThan">
      <formula>4</formula>
    </cfRule>
    <cfRule type="cellIs" dxfId="677" priority="849" operator="notEqual">
      <formula>1</formula>
    </cfRule>
    <cfRule type="cellIs" dxfId="676" priority="850" operator="equal">
      <formula>1</formula>
    </cfRule>
  </conditionalFormatting>
  <conditionalFormatting sqref="Q246">
    <cfRule type="cellIs" dxfId="675" priority="842" operator="lessThan">
      <formula>1</formula>
    </cfRule>
    <cfRule type="cellIs" dxfId="674" priority="843" operator="greaterThan">
      <formula>4</formula>
    </cfRule>
    <cfRule type="cellIs" dxfId="673" priority="844" operator="notEqual">
      <formula>1</formula>
    </cfRule>
    <cfRule type="cellIs" dxfId="672" priority="845" operator="equal">
      <formula>1</formula>
    </cfRule>
  </conditionalFormatting>
  <conditionalFormatting sqref="P252">
    <cfRule type="cellIs" dxfId="671" priority="837" operator="lessThan">
      <formula>1</formula>
    </cfRule>
    <cfRule type="cellIs" dxfId="670" priority="838" operator="greaterThan">
      <formula>4</formula>
    </cfRule>
    <cfRule type="cellIs" dxfId="669" priority="839" operator="notEqual">
      <formula>1</formula>
    </cfRule>
    <cfRule type="cellIs" dxfId="668" priority="840" operator="equal">
      <formula>1</formula>
    </cfRule>
  </conditionalFormatting>
  <conditionalFormatting sqref="Q252">
    <cfRule type="cellIs" dxfId="667" priority="832" operator="lessThan">
      <formula>1</formula>
    </cfRule>
    <cfRule type="cellIs" dxfId="666" priority="833" operator="greaterThan">
      <formula>4</formula>
    </cfRule>
    <cfRule type="cellIs" dxfId="665" priority="834" operator="notEqual">
      <formula>1</formula>
    </cfRule>
    <cfRule type="cellIs" dxfId="664" priority="835" operator="equal">
      <formula>1</formula>
    </cfRule>
  </conditionalFormatting>
  <conditionalFormatting sqref="P258">
    <cfRule type="cellIs" dxfId="663" priority="827" operator="lessThan">
      <formula>1</formula>
    </cfRule>
    <cfRule type="cellIs" dxfId="662" priority="828" operator="greaterThan">
      <formula>4</formula>
    </cfRule>
    <cfRule type="cellIs" dxfId="661" priority="829" operator="notEqual">
      <formula>1</formula>
    </cfRule>
    <cfRule type="cellIs" dxfId="660" priority="830" operator="equal">
      <formula>1</formula>
    </cfRule>
  </conditionalFormatting>
  <conditionalFormatting sqref="Q258">
    <cfRule type="cellIs" dxfId="659" priority="822" operator="lessThan">
      <formula>1</formula>
    </cfRule>
    <cfRule type="cellIs" dxfId="658" priority="823" operator="greaterThan">
      <formula>4</formula>
    </cfRule>
    <cfRule type="cellIs" dxfId="657" priority="824" operator="notEqual">
      <formula>2</formula>
    </cfRule>
    <cfRule type="cellIs" dxfId="656" priority="825" operator="equal">
      <formula>2</formula>
    </cfRule>
  </conditionalFormatting>
  <conditionalFormatting sqref="G272">
    <cfRule type="cellIs" dxfId="655" priority="792" operator="lessThan">
      <formula>1</formula>
    </cfRule>
    <cfRule type="cellIs" dxfId="654" priority="793" operator="greaterThan">
      <formula>4</formula>
    </cfRule>
    <cfRule type="cellIs" dxfId="653" priority="794" operator="notEqual">
      <formula>2</formula>
    </cfRule>
    <cfRule type="cellIs" dxfId="652" priority="795" operator="equal">
      <formula>2</formula>
    </cfRule>
  </conditionalFormatting>
  <conditionalFormatting sqref="G290">
    <cfRule type="cellIs" dxfId="651" priority="817" operator="lessThan">
      <formula>1</formula>
    </cfRule>
    <cfRule type="cellIs" dxfId="650" priority="818" operator="greaterThan">
      <formula>4</formula>
    </cfRule>
    <cfRule type="cellIs" dxfId="649" priority="819" operator="notEqual">
      <formula>1</formula>
    </cfRule>
    <cfRule type="cellIs" dxfId="648" priority="820" operator="equal">
      <formula>1</formula>
    </cfRule>
  </conditionalFormatting>
  <conditionalFormatting sqref="F278">
    <cfRule type="cellIs" dxfId="647" priority="812" operator="lessThan">
      <formula>1</formula>
    </cfRule>
    <cfRule type="cellIs" dxfId="646" priority="813" operator="greaterThan">
      <formula>4</formula>
    </cfRule>
    <cfRule type="cellIs" dxfId="645" priority="814" operator="notEqual">
      <formula>1</formula>
    </cfRule>
    <cfRule type="cellIs" dxfId="644" priority="815" operator="equal">
      <formula>1</formula>
    </cfRule>
  </conditionalFormatting>
  <conditionalFormatting sqref="F272">
    <cfRule type="cellIs" dxfId="643" priority="807" operator="lessThan">
      <formula>1</formula>
    </cfRule>
    <cfRule type="cellIs" dxfId="642" priority="808" operator="greaterThan">
      <formula>4</formula>
    </cfRule>
    <cfRule type="cellIs" dxfId="641" priority="809" operator="notEqual">
      <formula>3</formula>
    </cfRule>
    <cfRule type="cellIs" dxfId="640" priority="810" operator="equal">
      <formula>3</formula>
    </cfRule>
  </conditionalFormatting>
  <conditionalFormatting sqref="G296">
    <cfRule type="cellIs" dxfId="639" priority="802" operator="lessThan">
      <formula>1</formula>
    </cfRule>
    <cfRule type="cellIs" dxfId="638" priority="803" operator="greaterThan">
      <formula>4</formula>
    </cfRule>
    <cfRule type="cellIs" dxfId="637" priority="804" operator="notEqual">
      <formula>4</formula>
    </cfRule>
    <cfRule type="cellIs" dxfId="636" priority="805" operator="equal">
      <formula>4</formula>
    </cfRule>
  </conditionalFormatting>
  <conditionalFormatting sqref="F290">
    <cfRule type="cellIs" dxfId="635" priority="797" operator="lessThan">
      <formula>1</formula>
    </cfRule>
    <cfRule type="cellIs" dxfId="634" priority="798" operator="greaterThan">
      <formula>4</formula>
    </cfRule>
    <cfRule type="cellIs" dxfId="633" priority="799" operator="notEqual">
      <formula>3</formula>
    </cfRule>
    <cfRule type="cellIs" dxfId="632" priority="800" operator="equal">
      <formula>3</formula>
    </cfRule>
  </conditionalFormatting>
  <conditionalFormatting sqref="G278">
    <cfRule type="cellIs" dxfId="631" priority="787" operator="lessThan">
      <formula>1</formula>
    </cfRule>
    <cfRule type="cellIs" dxfId="630" priority="788" operator="greaterThan">
      <formula>4</formula>
    </cfRule>
    <cfRule type="cellIs" dxfId="629" priority="789" operator="notEqual">
      <formula>3</formula>
    </cfRule>
    <cfRule type="cellIs" dxfId="628" priority="790" operator="equal">
      <formula>3</formula>
    </cfRule>
  </conditionalFormatting>
  <conditionalFormatting sqref="F284">
    <cfRule type="cellIs" dxfId="627" priority="782" operator="lessThan">
      <formula>1</formula>
    </cfRule>
    <cfRule type="cellIs" dxfId="626" priority="783" operator="greaterThan">
      <formula>4</formula>
    </cfRule>
    <cfRule type="cellIs" dxfId="625" priority="784" operator="notEqual">
      <formula>2</formula>
    </cfRule>
    <cfRule type="cellIs" dxfId="624" priority="785" operator="equal">
      <formula>2</formula>
    </cfRule>
  </conditionalFormatting>
  <conditionalFormatting sqref="F296">
    <cfRule type="cellIs" dxfId="623" priority="777" operator="lessThan">
      <formula>1</formula>
    </cfRule>
    <cfRule type="cellIs" dxfId="622" priority="778" operator="greaterThan">
      <formula>4</formula>
    </cfRule>
    <cfRule type="cellIs" dxfId="621" priority="779" operator="notEqual">
      <formula>2</formula>
    </cfRule>
    <cfRule type="cellIs" dxfId="620" priority="780" operator="equal">
      <formula>2</formula>
    </cfRule>
  </conditionalFormatting>
  <conditionalFormatting sqref="G284">
    <cfRule type="cellIs" dxfId="619" priority="772" operator="lessThan">
      <formula>1</formula>
    </cfRule>
    <cfRule type="cellIs" dxfId="618" priority="773" operator="greaterThan">
      <formula>4</formula>
    </cfRule>
    <cfRule type="cellIs" dxfId="617" priority="774" operator="notEqual">
      <formula>4</formula>
    </cfRule>
    <cfRule type="cellIs" dxfId="616" priority="775" operator="equal">
      <formula>4</formula>
    </cfRule>
  </conditionalFormatting>
  <conditionalFormatting sqref="Q272">
    <cfRule type="cellIs" dxfId="615" priority="767" operator="lessThan">
      <formula>1</formula>
    </cfRule>
    <cfRule type="cellIs" dxfId="614" priority="768" operator="greaterThan">
      <formula>4</formula>
    </cfRule>
    <cfRule type="cellIs" dxfId="613" priority="769" operator="notEqual">
      <formula>2</formula>
    </cfRule>
    <cfRule type="cellIs" dxfId="612" priority="770" operator="equal">
      <formula>2</formula>
    </cfRule>
  </conditionalFormatting>
  <conditionalFormatting sqref="P272">
    <cfRule type="cellIs" dxfId="611" priority="762" operator="lessThan">
      <formula>1</formula>
    </cfRule>
    <cfRule type="cellIs" dxfId="610" priority="763" operator="greaterThan">
      <formula>4</formula>
    </cfRule>
    <cfRule type="cellIs" dxfId="609" priority="764" operator="notEqual">
      <formula>2</formula>
    </cfRule>
    <cfRule type="cellIs" dxfId="608" priority="765" operator="equal">
      <formula>2</formula>
    </cfRule>
  </conditionalFormatting>
  <conditionalFormatting sqref="P278">
    <cfRule type="cellIs" dxfId="607" priority="757" operator="lessThan">
      <formula>1</formula>
    </cfRule>
    <cfRule type="cellIs" dxfId="606" priority="758" operator="greaterThan">
      <formula>4</formula>
    </cfRule>
    <cfRule type="cellIs" dxfId="605" priority="759" operator="notEqual">
      <formula>1</formula>
    </cfRule>
    <cfRule type="cellIs" dxfId="604" priority="760" operator="equal">
      <formula>1</formula>
    </cfRule>
  </conditionalFormatting>
  <conditionalFormatting sqref="Q278">
    <cfRule type="cellIs" dxfId="603" priority="752" operator="lessThan">
      <formula>1</formula>
    </cfRule>
    <cfRule type="cellIs" dxfId="602" priority="753" operator="greaterThan">
      <formula>4</formula>
    </cfRule>
    <cfRule type="cellIs" dxfId="601" priority="754" operator="notEqual">
      <formula>2</formula>
    </cfRule>
    <cfRule type="cellIs" dxfId="600" priority="755" operator="equal">
      <formula>2</formula>
    </cfRule>
  </conditionalFormatting>
  <conditionalFormatting sqref="P284">
    <cfRule type="cellIs" dxfId="599" priority="747" operator="lessThan">
      <formula>1</formula>
    </cfRule>
    <cfRule type="cellIs" dxfId="598" priority="748" operator="greaterThan">
      <formula>4</formula>
    </cfRule>
    <cfRule type="cellIs" dxfId="597" priority="749" operator="notEqual">
      <formula>1</formula>
    </cfRule>
    <cfRule type="cellIs" dxfId="596" priority="750" operator="equal">
      <formula>1</formula>
    </cfRule>
  </conditionalFormatting>
  <conditionalFormatting sqref="Q284">
    <cfRule type="cellIs" dxfId="595" priority="742" operator="lessThan">
      <formula>1</formula>
    </cfRule>
    <cfRule type="cellIs" dxfId="594" priority="743" operator="greaterThan">
      <formula>4</formula>
    </cfRule>
    <cfRule type="cellIs" dxfId="593" priority="744" operator="notEqual">
      <formula>1</formula>
    </cfRule>
    <cfRule type="cellIs" dxfId="592" priority="745" operator="equal">
      <formula>1</formula>
    </cfRule>
  </conditionalFormatting>
  <conditionalFormatting sqref="P290">
    <cfRule type="cellIs" dxfId="591" priority="737" operator="lessThan">
      <formula>1</formula>
    </cfRule>
    <cfRule type="cellIs" dxfId="590" priority="738" operator="greaterThan">
      <formula>4</formula>
    </cfRule>
    <cfRule type="cellIs" dxfId="589" priority="739" operator="notEqual">
      <formula>2</formula>
    </cfRule>
    <cfRule type="cellIs" dxfId="588" priority="740" operator="equal">
      <formula>2</formula>
    </cfRule>
  </conditionalFormatting>
  <conditionalFormatting sqref="Q290">
    <cfRule type="cellIs" dxfId="587" priority="732" operator="lessThan">
      <formula>1</formula>
    </cfRule>
    <cfRule type="cellIs" dxfId="586" priority="733" operator="greaterThan">
      <formula>4</formula>
    </cfRule>
    <cfRule type="cellIs" dxfId="585" priority="734" operator="notEqual">
      <formula>1</formula>
    </cfRule>
    <cfRule type="cellIs" dxfId="584" priority="735" operator="equal">
      <formula>1</formula>
    </cfRule>
  </conditionalFormatting>
  <conditionalFormatting sqref="P296">
    <cfRule type="cellIs" dxfId="583" priority="727" operator="lessThan">
      <formula>1</formula>
    </cfRule>
    <cfRule type="cellIs" dxfId="582" priority="728" operator="greaterThan">
      <formula>4</formula>
    </cfRule>
    <cfRule type="cellIs" dxfId="581" priority="729" operator="notEqual">
      <formula>1</formula>
    </cfRule>
    <cfRule type="cellIs" dxfId="580" priority="730" operator="equal">
      <formula>1</formula>
    </cfRule>
  </conditionalFormatting>
  <conditionalFormatting sqref="Q296">
    <cfRule type="cellIs" dxfId="579" priority="722" operator="lessThan">
      <formula>1</formula>
    </cfRule>
    <cfRule type="cellIs" dxfId="578" priority="723" operator="greaterThan">
      <formula>4</formula>
    </cfRule>
    <cfRule type="cellIs" dxfId="577" priority="724" operator="notEqual">
      <formula>2</formula>
    </cfRule>
    <cfRule type="cellIs" dxfId="576" priority="725" operator="equal">
      <formula>2</formula>
    </cfRule>
  </conditionalFormatting>
  <conditionalFormatting sqref="G309">
    <cfRule type="cellIs" dxfId="575" priority="692" operator="lessThan">
      <formula>1</formula>
    </cfRule>
    <cfRule type="cellIs" dxfId="574" priority="693" operator="greaterThan">
      <formula>4</formula>
    </cfRule>
    <cfRule type="cellIs" dxfId="573" priority="694" operator="notEqual">
      <formula>2</formula>
    </cfRule>
    <cfRule type="cellIs" dxfId="572" priority="695" operator="equal">
      <formula>2</formula>
    </cfRule>
  </conditionalFormatting>
  <conditionalFormatting sqref="G327">
    <cfRule type="cellIs" dxfId="571" priority="717" operator="lessThan">
      <formula>1</formula>
    </cfRule>
    <cfRule type="cellIs" dxfId="570" priority="718" operator="greaterThan">
      <formula>4</formula>
    </cfRule>
    <cfRule type="cellIs" dxfId="569" priority="719" operator="notEqual">
      <formula>1</formula>
    </cfRule>
    <cfRule type="cellIs" dxfId="568" priority="720" operator="equal">
      <formula>1</formula>
    </cfRule>
  </conditionalFormatting>
  <conditionalFormatting sqref="F315">
    <cfRule type="cellIs" dxfId="567" priority="712" operator="lessThan">
      <formula>1</formula>
    </cfRule>
    <cfRule type="cellIs" dxfId="566" priority="713" operator="greaterThan">
      <formula>4</formula>
    </cfRule>
    <cfRule type="cellIs" dxfId="565" priority="714" operator="notEqual">
      <formula>1</formula>
    </cfRule>
    <cfRule type="cellIs" dxfId="564" priority="715" operator="equal">
      <formula>1</formula>
    </cfRule>
  </conditionalFormatting>
  <conditionalFormatting sqref="F309">
    <cfRule type="cellIs" dxfId="563" priority="707" operator="lessThan">
      <formula>1</formula>
    </cfRule>
    <cfRule type="cellIs" dxfId="562" priority="708" operator="greaterThan">
      <formula>4</formula>
    </cfRule>
    <cfRule type="cellIs" dxfId="561" priority="709" operator="notEqual">
      <formula>3</formula>
    </cfRule>
    <cfRule type="cellIs" dxfId="560" priority="710" operator="equal">
      <formula>3</formula>
    </cfRule>
  </conditionalFormatting>
  <conditionalFormatting sqref="G333">
    <cfRule type="cellIs" dxfId="559" priority="702" operator="lessThan">
      <formula>1</formula>
    </cfRule>
    <cfRule type="cellIs" dxfId="558" priority="703" operator="greaterThan">
      <formula>4</formula>
    </cfRule>
    <cfRule type="cellIs" dxfId="557" priority="704" operator="notEqual">
      <formula>4</formula>
    </cfRule>
    <cfRule type="cellIs" dxfId="556" priority="705" operator="equal">
      <formula>4</formula>
    </cfRule>
  </conditionalFormatting>
  <conditionalFormatting sqref="F327">
    <cfRule type="cellIs" dxfId="555" priority="697" operator="lessThan">
      <formula>1</formula>
    </cfRule>
    <cfRule type="cellIs" dxfId="554" priority="698" operator="greaterThan">
      <formula>4</formula>
    </cfRule>
    <cfRule type="cellIs" dxfId="553" priority="699" operator="notEqual">
      <formula>3</formula>
    </cfRule>
    <cfRule type="cellIs" dxfId="552" priority="700" operator="equal">
      <formula>3</formula>
    </cfRule>
  </conditionalFormatting>
  <conditionalFormatting sqref="G315">
    <cfRule type="cellIs" dxfId="551" priority="687" operator="lessThan">
      <formula>1</formula>
    </cfRule>
    <cfRule type="cellIs" dxfId="550" priority="688" operator="greaterThan">
      <formula>4</formula>
    </cfRule>
    <cfRule type="cellIs" dxfId="549" priority="689" operator="notEqual">
      <formula>3</formula>
    </cfRule>
    <cfRule type="cellIs" dxfId="548" priority="690" operator="equal">
      <formula>3</formula>
    </cfRule>
  </conditionalFormatting>
  <conditionalFormatting sqref="F321">
    <cfRule type="cellIs" dxfId="547" priority="682" operator="lessThan">
      <formula>1</formula>
    </cfRule>
    <cfRule type="cellIs" dxfId="546" priority="683" operator="greaterThan">
      <formula>4</formula>
    </cfRule>
    <cfRule type="cellIs" dxfId="545" priority="684" operator="notEqual">
      <formula>2</formula>
    </cfRule>
    <cfRule type="cellIs" dxfId="544" priority="685" operator="equal">
      <formula>2</formula>
    </cfRule>
  </conditionalFormatting>
  <conditionalFormatting sqref="F333">
    <cfRule type="cellIs" dxfId="543" priority="677" operator="lessThan">
      <formula>1</formula>
    </cfRule>
    <cfRule type="cellIs" dxfId="542" priority="678" operator="greaterThan">
      <formula>4</formula>
    </cfRule>
    <cfRule type="cellIs" dxfId="541" priority="679" operator="notEqual">
      <formula>2</formula>
    </cfRule>
    <cfRule type="cellIs" dxfId="540" priority="680" operator="equal">
      <formula>2</formula>
    </cfRule>
  </conditionalFormatting>
  <conditionalFormatting sqref="G321">
    <cfRule type="cellIs" dxfId="539" priority="672" operator="lessThan">
      <formula>1</formula>
    </cfRule>
    <cfRule type="cellIs" dxfId="538" priority="673" operator="greaterThan">
      <formula>4</formula>
    </cfRule>
    <cfRule type="cellIs" dxfId="537" priority="674" operator="notEqual">
      <formula>4</formula>
    </cfRule>
    <cfRule type="cellIs" dxfId="536" priority="675" operator="equal">
      <formula>4</formula>
    </cfRule>
  </conditionalFormatting>
  <conditionalFormatting sqref="Q309">
    <cfRule type="cellIs" dxfId="535" priority="667" operator="lessThan">
      <formula>1</formula>
    </cfRule>
    <cfRule type="cellIs" dxfId="534" priority="668" operator="greaterThan">
      <formula>4</formula>
    </cfRule>
    <cfRule type="cellIs" dxfId="533" priority="669" operator="notEqual">
      <formula>2</formula>
    </cfRule>
    <cfRule type="cellIs" dxfId="532" priority="670" operator="equal">
      <formula>2</formula>
    </cfRule>
  </conditionalFormatting>
  <conditionalFormatting sqref="P309">
    <cfRule type="cellIs" dxfId="531" priority="662" operator="lessThan">
      <formula>1</formula>
    </cfRule>
    <cfRule type="cellIs" dxfId="530" priority="663" operator="greaterThan">
      <formula>4</formula>
    </cfRule>
    <cfRule type="cellIs" dxfId="529" priority="664" operator="notEqual">
      <formula>2</formula>
    </cfRule>
    <cfRule type="cellIs" dxfId="528" priority="665" operator="equal">
      <formula>2</formula>
    </cfRule>
  </conditionalFormatting>
  <conditionalFormatting sqref="P315">
    <cfRule type="cellIs" dxfId="527" priority="657" operator="lessThan">
      <formula>1</formula>
    </cfRule>
    <cfRule type="cellIs" dxfId="526" priority="658" operator="greaterThan">
      <formula>4</formula>
    </cfRule>
    <cfRule type="cellIs" dxfId="525" priority="659" operator="notEqual">
      <formula>1</formula>
    </cfRule>
    <cfRule type="cellIs" dxfId="524" priority="660" operator="equal">
      <formula>1</formula>
    </cfRule>
  </conditionalFormatting>
  <conditionalFormatting sqref="Q315">
    <cfRule type="cellIs" dxfId="523" priority="652" operator="lessThan">
      <formula>1</formula>
    </cfRule>
    <cfRule type="cellIs" dxfId="522" priority="653" operator="greaterThan">
      <formula>4</formula>
    </cfRule>
    <cfRule type="cellIs" dxfId="521" priority="654" operator="notEqual">
      <formula>2</formula>
    </cfRule>
    <cfRule type="cellIs" dxfId="520" priority="655" operator="equal">
      <formula>2</formula>
    </cfRule>
  </conditionalFormatting>
  <conditionalFormatting sqref="P321">
    <cfRule type="cellIs" dxfId="519" priority="647" operator="lessThan">
      <formula>1</formula>
    </cfRule>
    <cfRule type="cellIs" dxfId="518" priority="648" operator="greaterThan">
      <formula>4</formula>
    </cfRule>
    <cfRule type="cellIs" dxfId="517" priority="649" operator="notEqual">
      <formula>1</formula>
    </cfRule>
    <cfRule type="cellIs" dxfId="516" priority="650" operator="equal">
      <formula>1</formula>
    </cfRule>
  </conditionalFormatting>
  <conditionalFormatting sqref="Q321">
    <cfRule type="cellIs" dxfId="515" priority="642" operator="lessThan">
      <formula>1</formula>
    </cfRule>
    <cfRule type="cellIs" dxfId="514" priority="643" operator="greaterThan">
      <formula>4</formula>
    </cfRule>
    <cfRule type="cellIs" dxfId="513" priority="644" operator="notEqual">
      <formula>1</formula>
    </cfRule>
    <cfRule type="cellIs" dxfId="512" priority="645" operator="equal">
      <formula>1</formula>
    </cfRule>
  </conditionalFormatting>
  <conditionalFormatting sqref="P327">
    <cfRule type="cellIs" dxfId="511" priority="637" operator="lessThan">
      <formula>1</formula>
    </cfRule>
    <cfRule type="cellIs" dxfId="510" priority="638" operator="greaterThan">
      <formula>4</formula>
    </cfRule>
    <cfRule type="cellIs" dxfId="509" priority="639" operator="notEqual">
      <formula>2</formula>
    </cfRule>
    <cfRule type="cellIs" dxfId="508" priority="640" operator="equal">
      <formula>2</formula>
    </cfRule>
  </conditionalFormatting>
  <conditionalFormatting sqref="Q327">
    <cfRule type="cellIs" dxfId="507" priority="632" operator="lessThan">
      <formula>1</formula>
    </cfRule>
    <cfRule type="cellIs" dxfId="506" priority="633" operator="greaterThan">
      <formula>4</formula>
    </cfRule>
    <cfRule type="cellIs" dxfId="505" priority="634" operator="notEqual">
      <formula>1</formula>
    </cfRule>
    <cfRule type="cellIs" dxfId="504" priority="635" operator="equal">
      <formula>1</formula>
    </cfRule>
  </conditionalFormatting>
  <conditionalFormatting sqref="P333">
    <cfRule type="cellIs" dxfId="503" priority="627" operator="lessThan">
      <formula>1</formula>
    </cfRule>
    <cfRule type="cellIs" dxfId="502" priority="628" operator="greaterThan">
      <formula>4</formula>
    </cfRule>
    <cfRule type="cellIs" dxfId="501" priority="629" operator="notEqual">
      <formula>1</formula>
    </cfRule>
    <cfRule type="cellIs" dxfId="500" priority="630" operator="equal">
      <formula>1</formula>
    </cfRule>
  </conditionalFormatting>
  <conditionalFormatting sqref="Q333">
    <cfRule type="cellIs" dxfId="499" priority="622" operator="lessThan">
      <formula>1</formula>
    </cfRule>
    <cfRule type="cellIs" dxfId="498" priority="623" operator="greaterThan">
      <formula>4</formula>
    </cfRule>
    <cfRule type="cellIs" dxfId="497" priority="624" operator="notEqual">
      <formula>2</formula>
    </cfRule>
    <cfRule type="cellIs" dxfId="496" priority="625" operator="equal">
      <formula>2</formula>
    </cfRule>
  </conditionalFormatting>
  <conditionalFormatting sqref="G347">
    <cfRule type="cellIs" dxfId="495" priority="592" operator="lessThan">
      <formula>1</formula>
    </cfRule>
    <cfRule type="cellIs" dxfId="494" priority="593" operator="greaterThan">
      <formula>4</formula>
    </cfRule>
    <cfRule type="cellIs" dxfId="493" priority="594" operator="notEqual">
      <formula>2</formula>
    </cfRule>
    <cfRule type="cellIs" dxfId="492" priority="595" operator="equal">
      <formula>2</formula>
    </cfRule>
  </conditionalFormatting>
  <conditionalFormatting sqref="G365">
    <cfRule type="cellIs" dxfId="491" priority="617" operator="lessThan">
      <formula>1</formula>
    </cfRule>
    <cfRule type="cellIs" dxfId="490" priority="618" operator="greaterThan">
      <formula>4</formula>
    </cfRule>
    <cfRule type="cellIs" dxfId="489" priority="619" operator="notEqual">
      <formula>1</formula>
    </cfRule>
    <cfRule type="cellIs" dxfId="488" priority="620" operator="equal">
      <formula>1</formula>
    </cfRule>
  </conditionalFormatting>
  <conditionalFormatting sqref="F353">
    <cfRule type="cellIs" dxfId="487" priority="612" operator="lessThan">
      <formula>1</formula>
    </cfRule>
    <cfRule type="cellIs" dxfId="486" priority="613" operator="greaterThan">
      <formula>4</formula>
    </cfRule>
    <cfRule type="cellIs" dxfId="485" priority="614" operator="notEqual">
      <formula>1</formula>
    </cfRule>
    <cfRule type="cellIs" dxfId="484" priority="615" operator="equal">
      <formula>1</formula>
    </cfRule>
  </conditionalFormatting>
  <conditionalFormatting sqref="F347">
    <cfRule type="cellIs" dxfId="483" priority="607" operator="lessThan">
      <formula>1</formula>
    </cfRule>
    <cfRule type="cellIs" dxfId="482" priority="608" operator="greaterThan">
      <formula>4</formula>
    </cfRule>
    <cfRule type="cellIs" dxfId="481" priority="609" operator="notEqual">
      <formula>3</formula>
    </cfRule>
    <cfRule type="cellIs" dxfId="480" priority="610" operator="equal">
      <formula>3</formula>
    </cfRule>
  </conditionalFormatting>
  <conditionalFormatting sqref="G371">
    <cfRule type="cellIs" dxfId="479" priority="602" operator="lessThan">
      <formula>1</formula>
    </cfRule>
    <cfRule type="cellIs" dxfId="478" priority="603" operator="greaterThan">
      <formula>4</formula>
    </cfRule>
    <cfRule type="cellIs" dxfId="477" priority="604" operator="notEqual">
      <formula>4</formula>
    </cfRule>
    <cfRule type="cellIs" dxfId="476" priority="605" operator="equal">
      <formula>4</formula>
    </cfRule>
  </conditionalFormatting>
  <conditionalFormatting sqref="F365">
    <cfRule type="cellIs" dxfId="475" priority="597" operator="lessThan">
      <formula>1</formula>
    </cfRule>
    <cfRule type="cellIs" dxfId="474" priority="598" operator="greaterThan">
      <formula>4</formula>
    </cfRule>
    <cfRule type="cellIs" dxfId="473" priority="599" operator="notEqual">
      <formula>3</formula>
    </cfRule>
    <cfRule type="cellIs" dxfId="472" priority="600" operator="equal">
      <formula>3</formula>
    </cfRule>
  </conditionalFormatting>
  <conditionalFormatting sqref="G353">
    <cfRule type="cellIs" dxfId="471" priority="587" operator="lessThan">
      <formula>1</formula>
    </cfRule>
    <cfRule type="cellIs" dxfId="470" priority="588" operator="greaterThan">
      <formula>4</formula>
    </cfRule>
    <cfRule type="cellIs" dxfId="469" priority="589" operator="notEqual">
      <formula>3</formula>
    </cfRule>
    <cfRule type="cellIs" dxfId="468" priority="590" operator="equal">
      <formula>3</formula>
    </cfRule>
  </conditionalFormatting>
  <conditionalFormatting sqref="F359">
    <cfRule type="cellIs" dxfId="467" priority="582" operator="lessThan">
      <formula>1</formula>
    </cfRule>
    <cfRule type="cellIs" dxfId="466" priority="583" operator="greaterThan">
      <formula>4</formula>
    </cfRule>
    <cfRule type="cellIs" dxfId="465" priority="584" operator="notEqual">
      <formula>2</formula>
    </cfRule>
    <cfRule type="cellIs" dxfId="464" priority="585" operator="equal">
      <formula>2</formula>
    </cfRule>
  </conditionalFormatting>
  <conditionalFormatting sqref="F371">
    <cfRule type="cellIs" dxfId="463" priority="577" operator="lessThan">
      <formula>1</formula>
    </cfRule>
    <cfRule type="cellIs" dxfId="462" priority="578" operator="greaterThan">
      <formula>4</formula>
    </cfRule>
    <cfRule type="cellIs" dxfId="461" priority="579" operator="notEqual">
      <formula>2</formula>
    </cfRule>
    <cfRule type="cellIs" dxfId="460" priority="580" operator="equal">
      <formula>2</formula>
    </cfRule>
  </conditionalFormatting>
  <conditionalFormatting sqref="G359">
    <cfRule type="cellIs" dxfId="459" priority="572" operator="lessThan">
      <formula>1</formula>
    </cfRule>
    <cfRule type="cellIs" dxfId="458" priority="573" operator="greaterThan">
      <formula>4</formula>
    </cfRule>
    <cfRule type="cellIs" dxfId="457" priority="574" operator="notEqual">
      <formula>4</formula>
    </cfRule>
    <cfRule type="cellIs" dxfId="456" priority="575" operator="equal">
      <formula>4</formula>
    </cfRule>
  </conditionalFormatting>
  <conditionalFormatting sqref="Q347">
    <cfRule type="cellIs" dxfId="455" priority="567" operator="lessThan">
      <formula>1</formula>
    </cfRule>
    <cfRule type="cellIs" dxfId="454" priority="568" operator="greaterThan">
      <formula>4</formula>
    </cfRule>
    <cfRule type="cellIs" dxfId="453" priority="569" operator="notEqual">
      <formula>2</formula>
    </cfRule>
    <cfRule type="cellIs" dxfId="452" priority="570" operator="equal">
      <formula>2</formula>
    </cfRule>
  </conditionalFormatting>
  <conditionalFormatting sqref="P347">
    <cfRule type="cellIs" dxfId="451" priority="562" operator="lessThan">
      <formula>1</formula>
    </cfRule>
    <cfRule type="cellIs" dxfId="450" priority="563" operator="greaterThan">
      <formula>4</formula>
    </cfRule>
    <cfRule type="cellIs" dxfId="449" priority="564" operator="notEqual">
      <formula>2</formula>
    </cfRule>
    <cfRule type="cellIs" dxfId="448" priority="565" operator="equal">
      <formula>2</formula>
    </cfRule>
  </conditionalFormatting>
  <conditionalFormatting sqref="P353">
    <cfRule type="cellIs" dxfId="447" priority="557" operator="lessThan">
      <formula>1</formula>
    </cfRule>
    <cfRule type="cellIs" dxfId="446" priority="558" operator="greaterThan">
      <formula>4</formula>
    </cfRule>
    <cfRule type="cellIs" dxfId="445" priority="559" operator="notEqual">
      <formula>1</formula>
    </cfRule>
    <cfRule type="cellIs" dxfId="444" priority="560" operator="equal">
      <formula>1</formula>
    </cfRule>
  </conditionalFormatting>
  <conditionalFormatting sqref="Q353">
    <cfRule type="cellIs" dxfId="443" priority="552" operator="lessThan">
      <formula>1</formula>
    </cfRule>
    <cfRule type="cellIs" dxfId="442" priority="553" operator="greaterThan">
      <formula>4</formula>
    </cfRule>
    <cfRule type="cellIs" dxfId="441" priority="554" operator="notEqual">
      <formula>2</formula>
    </cfRule>
    <cfRule type="cellIs" dxfId="440" priority="555" operator="equal">
      <formula>2</formula>
    </cfRule>
  </conditionalFormatting>
  <conditionalFormatting sqref="P359">
    <cfRule type="cellIs" dxfId="439" priority="547" operator="lessThan">
      <formula>1</formula>
    </cfRule>
    <cfRule type="cellIs" dxfId="438" priority="548" operator="greaterThan">
      <formula>4</formula>
    </cfRule>
    <cfRule type="cellIs" dxfId="437" priority="549" operator="notEqual">
      <formula>1</formula>
    </cfRule>
    <cfRule type="cellIs" dxfId="436" priority="550" operator="equal">
      <formula>1</formula>
    </cfRule>
  </conditionalFormatting>
  <conditionalFormatting sqref="Q359">
    <cfRule type="cellIs" dxfId="435" priority="542" operator="lessThan">
      <formula>1</formula>
    </cfRule>
    <cfRule type="cellIs" dxfId="434" priority="543" operator="greaterThan">
      <formula>4</formula>
    </cfRule>
    <cfRule type="cellIs" dxfId="433" priority="544" operator="notEqual">
      <formula>1</formula>
    </cfRule>
    <cfRule type="cellIs" dxfId="432" priority="545" operator="equal">
      <formula>1</formula>
    </cfRule>
  </conditionalFormatting>
  <conditionalFormatting sqref="P365">
    <cfRule type="cellIs" dxfId="431" priority="537" operator="lessThan">
      <formula>1</formula>
    </cfRule>
    <cfRule type="cellIs" dxfId="430" priority="538" operator="greaterThan">
      <formula>4</formula>
    </cfRule>
    <cfRule type="cellIs" dxfId="429" priority="539" operator="notEqual">
      <formula>2</formula>
    </cfRule>
    <cfRule type="cellIs" dxfId="428" priority="540" operator="equal">
      <formula>2</formula>
    </cfRule>
  </conditionalFormatting>
  <conditionalFormatting sqref="Q365">
    <cfRule type="cellIs" dxfId="427" priority="532" operator="lessThan">
      <formula>1</formula>
    </cfRule>
    <cfRule type="cellIs" dxfId="426" priority="533" operator="greaterThan">
      <formula>4</formula>
    </cfRule>
    <cfRule type="cellIs" dxfId="425" priority="534" operator="notEqual">
      <formula>1</formula>
    </cfRule>
    <cfRule type="cellIs" dxfId="424" priority="535" operator="equal">
      <formula>1</formula>
    </cfRule>
  </conditionalFormatting>
  <conditionalFormatting sqref="P371">
    <cfRule type="cellIs" dxfId="423" priority="527" operator="lessThan">
      <formula>1</formula>
    </cfRule>
    <cfRule type="cellIs" dxfId="422" priority="528" operator="greaterThan">
      <formula>4</formula>
    </cfRule>
    <cfRule type="cellIs" dxfId="421" priority="529" operator="notEqual">
      <formula>1</formula>
    </cfRule>
    <cfRule type="cellIs" dxfId="420" priority="530" operator="equal">
      <formula>1</formula>
    </cfRule>
  </conditionalFormatting>
  <conditionalFormatting sqref="Q371">
    <cfRule type="cellIs" dxfId="419" priority="522" operator="lessThan">
      <formula>1</formula>
    </cfRule>
    <cfRule type="cellIs" dxfId="418" priority="523" operator="greaterThan">
      <formula>4</formula>
    </cfRule>
    <cfRule type="cellIs" dxfId="417" priority="524" operator="notEqual">
      <formula>2</formula>
    </cfRule>
    <cfRule type="cellIs" dxfId="416" priority="525" operator="equal">
      <formula>2</formula>
    </cfRule>
  </conditionalFormatting>
  <conditionalFormatting sqref="G386">
    <cfRule type="cellIs" dxfId="415" priority="492" operator="lessThan">
      <formula>1</formula>
    </cfRule>
    <cfRule type="cellIs" dxfId="414" priority="493" operator="greaterThan">
      <formula>4</formula>
    </cfRule>
    <cfRule type="cellIs" dxfId="413" priority="494" operator="notEqual">
      <formula>2</formula>
    </cfRule>
    <cfRule type="cellIs" dxfId="412" priority="495" operator="equal">
      <formula>2</formula>
    </cfRule>
  </conditionalFormatting>
  <conditionalFormatting sqref="G404">
    <cfRule type="cellIs" dxfId="411" priority="517" operator="lessThan">
      <formula>1</formula>
    </cfRule>
    <cfRule type="cellIs" dxfId="410" priority="518" operator="greaterThan">
      <formula>4</formula>
    </cfRule>
    <cfRule type="cellIs" dxfId="409" priority="519" operator="notEqual">
      <formula>1</formula>
    </cfRule>
    <cfRule type="cellIs" dxfId="408" priority="520" operator="equal">
      <formula>1</formula>
    </cfRule>
  </conditionalFormatting>
  <conditionalFormatting sqref="F392">
    <cfRule type="cellIs" dxfId="407" priority="512" operator="lessThan">
      <formula>1</formula>
    </cfRule>
    <cfRule type="cellIs" dxfId="406" priority="513" operator="greaterThan">
      <formula>4</formula>
    </cfRule>
    <cfRule type="cellIs" dxfId="405" priority="514" operator="notEqual">
      <formula>1</formula>
    </cfRule>
    <cfRule type="cellIs" dxfId="404" priority="515" operator="equal">
      <formula>1</formula>
    </cfRule>
  </conditionalFormatting>
  <conditionalFormatting sqref="F386">
    <cfRule type="cellIs" dxfId="403" priority="507" operator="lessThan">
      <formula>1</formula>
    </cfRule>
    <cfRule type="cellIs" dxfId="402" priority="508" operator="greaterThan">
      <formula>4</formula>
    </cfRule>
    <cfRule type="cellIs" dxfId="401" priority="509" operator="notEqual">
      <formula>3</formula>
    </cfRule>
    <cfRule type="cellIs" dxfId="400" priority="510" operator="equal">
      <formula>3</formula>
    </cfRule>
  </conditionalFormatting>
  <conditionalFormatting sqref="G410">
    <cfRule type="cellIs" dxfId="399" priority="502" operator="lessThan">
      <formula>1</formula>
    </cfRule>
    <cfRule type="cellIs" dxfId="398" priority="503" operator="greaterThan">
      <formula>4</formula>
    </cfRule>
    <cfRule type="cellIs" dxfId="397" priority="504" operator="notEqual">
      <formula>4</formula>
    </cfRule>
    <cfRule type="cellIs" dxfId="396" priority="505" operator="equal">
      <formula>4</formula>
    </cfRule>
  </conditionalFormatting>
  <conditionalFormatting sqref="F404">
    <cfRule type="cellIs" dxfId="395" priority="497" operator="lessThan">
      <formula>1</formula>
    </cfRule>
    <cfRule type="cellIs" dxfId="394" priority="498" operator="greaterThan">
      <formula>4</formula>
    </cfRule>
    <cfRule type="cellIs" dxfId="393" priority="499" operator="notEqual">
      <formula>3</formula>
    </cfRule>
    <cfRule type="cellIs" dxfId="392" priority="500" operator="equal">
      <formula>3</formula>
    </cfRule>
  </conditionalFormatting>
  <conditionalFormatting sqref="G392">
    <cfRule type="cellIs" dxfId="391" priority="487" operator="lessThan">
      <formula>1</formula>
    </cfRule>
    <cfRule type="cellIs" dxfId="390" priority="488" operator="greaterThan">
      <formula>4</formula>
    </cfRule>
    <cfRule type="cellIs" dxfId="389" priority="489" operator="notEqual">
      <formula>3</formula>
    </cfRule>
    <cfRule type="cellIs" dxfId="388" priority="490" operator="equal">
      <formula>3</formula>
    </cfRule>
  </conditionalFormatting>
  <conditionalFormatting sqref="F398">
    <cfRule type="cellIs" dxfId="387" priority="482" operator="lessThan">
      <formula>1</formula>
    </cfRule>
    <cfRule type="cellIs" dxfId="386" priority="483" operator="greaterThan">
      <formula>4</formula>
    </cfRule>
    <cfRule type="cellIs" dxfId="385" priority="484" operator="notEqual">
      <formula>2</formula>
    </cfRule>
    <cfRule type="cellIs" dxfId="384" priority="485" operator="equal">
      <formula>2</formula>
    </cfRule>
  </conditionalFormatting>
  <conditionalFormatting sqref="F410">
    <cfRule type="cellIs" dxfId="383" priority="477" operator="lessThan">
      <formula>1</formula>
    </cfRule>
    <cfRule type="cellIs" dxfId="382" priority="478" operator="greaterThan">
      <formula>4</formula>
    </cfRule>
    <cfRule type="cellIs" dxfId="381" priority="479" operator="notEqual">
      <formula>2</formula>
    </cfRule>
    <cfRule type="cellIs" dxfId="380" priority="480" operator="equal">
      <formula>2</formula>
    </cfRule>
  </conditionalFormatting>
  <conditionalFormatting sqref="G398">
    <cfRule type="cellIs" dxfId="379" priority="472" operator="lessThan">
      <formula>1</formula>
    </cfRule>
    <cfRule type="cellIs" dxfId="378" priority="473" operator="greaterThan">
      <formula>4</formula>
    </cfRule>
    <cfRule type="cellIs" dxfId="377" priority="474" operator="notEqual">
      <formula>4</formula>
    </cfRule>
    <cfRule type="cellIs" dxfId="376" priority="475" operator="equal">
      <formula>4</formula>
    </cfRule>
  </conditionalFormatting>
  <conditionalFormatting sqref="Q386">
    <cfRule type="cellIs" dxfId="375" priority="467" operator="lessThan">
      <formula>1</formula>
    </cfRule>
    <cfRule type="cellIs" dxfId="374" priority="468" operator="greaterThan">
      <formula>4</formula>
    </cfRule>
    <cfRule type="cellIs" dxfId="373" priority="469" operator="notEqual">
      <formula>2</formula>
    </cfRule>
    <cfRule type="cellIs" dxfId="372" priority="470" operator="equal">
      <formula>2</formula>
    </cfRule>
  </conditionalFormatting>
  <conditionalFormatting sqref="P386">
    <cfRule type="cellIs" dxfId="371" priority="462" operator="lessThan">
      <formula>1</formula>
    </cfRule>
    <cfRule type="cellIs" dxfId="370" priority="463" operator="greaterThan">
      <formula>4</formula>
    </cfRule>
    <cfRule type="cellIs" dxfId="369" priority="464" operator="notEqual">
      <formula>2</formula>
    </cfRule>
    <cfRule type="cellIs" dxfId="368" priority="465" operator="equal">
      <formula>2</formula>
    </cfRule>
  </conditionalFormatting>
  <conditionalFormatting sqref="P392">
    <cfRule type="cellIs" dxfId="367" priority="457" operator="lessThan">
      <formula>1</formula>
    </cfRule>
    <cfRule type="cellIs" dxfId="366" priority="458" operator="greaterThan">
      <formula>4</formula>
    </cfRule>
    <cfRule type="cellIs" dxfId="365" priority="459" operator="notEqual">
      <formula>1</formula>
    </cfRule>
    <cfRule type="cellIs" dxfId="364" priority="460" operator="equal">
      <formula>1</formula>
    </cfRule>
  </conditionalFormatting>
  <conditionalFormatting sqref="Q392">
    <cfRule type="cellIs" dxfId="363" priority="452" operator="lessThan">
      <formula>1</formula>
    </cfRule>
    <cfRule type="cellIs" dxfId="362" priority="453" operator="greaterThan">
      <formula>4</formula>
    </cfRule>
    <cfRule type="cellIs" dxfId="361" priority="454" operator="notEqual">
      <formula>2</formula>
    </cfRule>
    <cfRule type="cellIs" dxfId="360" priority="455" operator="equal">
      <formula>2</formula>
    </cfRule>
  </conditionalFormatting>
  <conditionalFormatting sqref="P398">
    <cfRule type="cellIs" dxfId="359" priority="447" operator="lessThan">
      <formula>1</formula>
    </cfRule>
    <cfRule type="cellIs" dxfId="358" priority="448" operator="greaterThan">
      <formula>4</formula>
    </cfRule>
    <cfRule type="cellIs" dxfId="357" priority="449" operator="notEqual">
      <formula>1</formula>
    </cfRule>
    <cfRule type="cellIs" dxfId="356" priority="450" operator="equal">
      <formula>1</formula>
    </cfRule>
  </conditionalFormatting>
  <conditionalFormatting sqref="Q398">
    <cfRule type="cellIs" dxfId="355" priority="442" operator="lessThan">
      <formula>1</formula>
    </cfRule>
    <cfRule type="cellIs" dxfId="354" priority="443" operator="greaterThan">
      <formula>4</formula>
    </cfRule>
    <cfRule type="cellIs" dxfId="353" priority="444" operator="notEqual">
      <formula>1</formula>
    </cfRule>
    <cfRule type="cellIs" dxfId="352" priority="445" operator="equal">
      <formula>1</formula>
    </cfRule>
  </conditionalFormatting>
  <conditionalFormatting sqref="P404">
    <cfRule type="cellIs" dxfId="351" priority="437" operator="lessThan">
      <formula>1</formula>
    </cfRule>
    <cfRule type="cellIs" dxfId="350" priority="438" operator="greaterThan">
      <formula>4</formula>
    </cfRule>
    <cfRule type="cellIs" dxfId="349" priority="439" operator="notEqual">
      <formula>2</formula>
    </cfRule>
    <cfRule type="cellIs" dxfId="348" priority="440" operator="equal">
      <formula>2</formula>
    </cfRule>
  </conditionalFormatting>
  <conditionalFormatting sqref="Q404">
    <cfRule type="cellIs" dxfId="347" priority="432" operator="lessThan">
      <formula>1</formula>
    </cfRule>
    <cfRule type="cellIs" dxfId="346" priority="433" operator="greaterThan">
      <formula>4</formula>
    </cfRule>
    <cfRule type="cellIs" dxfId="345" priority="434" operator="notEqual">
      <formula>1</formula>
    </cfRule>
    <cfRule type="cellIs" dxfId="344" priority="435" operator="equal">
      <formula>1</formula>
    </cfRule>
  </conditionalFormatting>
  <conditionalFormatting sqref="P410">
    <cfRule type="cellIs" dxfId="343" priority="427" operator="lessThan">
      <formula>1</formula>
    </cfRule>
    <cfRule type="cellIs" dxfId="342" priority="428" operator="greaterThan">
      <formula>4</formula>
    </cfRule>
    <cfRule type="cellIs" dxfId="341" priority="429" operator="notEqual">
      <formula>1</formula>
    </cfRule>
    <cfRule type="cellIs" dxfId="340" priority="430" operator="equal">
      <formula>1</formula>
    </cfRule>
  </conditionalFormatting>
  <conditionalFormatting sqref="Q410">
    <cfRule type="cellIs" dxfId="339" priority="422" operator="lessThan">
      <formula>1</formula>
    </cfRule>
    <cfRule type="cellIs" dxfId="338" priority="423" operator="greaterThan">
      <formula>4</formula>
    </cfRule>
    <cfRule type="cellIs" dxfId="337" priority="424" operator="notEqual">
      <formula>2</formula>
    </cfRule>
    <cfRule type="cellIs" dxfId="336" priority="425" operator="equal">
      <formula>2</formula>
    </cfRule>
  </conditionalFormatting>
  <conditionalFormatting sqref="G424">
    <cfRule type="cellIs" dxfId="335" priority="392" operator="lessThan">
      <formula>1</formula>
    </cfRule>
    <cfRule type="cellIs" dxfId="334" priority="393" operator="greaterThan">
      <formula>4</formula>
    </cfRule>
    <cfRule type="cellIs" dxfId="333" priority="394" operator="notEqual">
      <formula>2</formula>
    </cfRule>
    <cfRule type="cellIs" dxfId="332" priority="395" operator="equal">
      <formula>2</formula>
    </cfRule>
  </conditionalFormatting>
  <conditionalFormatting sqref="G442">
    <cfRule type="cellIs" dxfId="331" priority="417" operator="lessThan">
      <formula>1</formula>
    </cfRule>
    <cfRule type="cellIs" dxfId="330" priority="418" operator="greaterThan">
      <formula>4</formula>
    </cfRule>
    <cfRule type="cellIs" dxfId="329" priority="419" operator="notEqual">
      <formula>1</formula>
    </cfRule>
    <cfRule type="cellIs" dxfId="328" priority="420" operator="equal">
      <formula>1</formula>
    </cfRule>
  </conditionalFormatting>
  <conditionalFormatting sqref="F430">
    <cfRule type="cellIs" dxfId="327" priority="412" operator="lessThan">
      <formula>1</formula>
    </cfRule>
    <cfRule type="cellIs" dxfId="326" priority="413" operator="greaterThan">
      <formula>4</formula>
    </cfRule>
    <cfRule type="cellIs" dxfId="325" priority="414" operator="notEqual">
      <formula>1</formula>
    </cfRule>
    <cfRule type="cellIs" dxfId="324" priority="415" operator="equal">
      <formula>1</formula>
    </cfRule>
  </conditionalFormatting>
  <conditionalFormatting sqref="F424">
    <cfRule type="cellIs" dxfId="323" priority="407" operator="lessThan">
      <formula>1</formula>
    </cfRule>
    <cfRule type="cellIs" dxfId="322" priority="408" operator="greaterThan">
      <formula>4</formula>
    </cfRule>
    <cfRule type="cellIs" dxfId="321" priority="409" operator="notEqual">
      <formula>3</formula>
    </cfRule>
    <cfRule type="cellIs" dxfId="320" priority="410" operator="equal">
      <formula>3</formula>
    </cfRule>
  </conditionalFormatting>
  <conditionalFormatting sqref="G448">
    <cfRule type="cellIs" dxfId="319" priority="402" operator="lessThan">
      <formula>1</formula>
    </cfRule>
    <cfRule type="cellIs" dxfId="318" priority="403" operator="greaterThan">
      <formula>4</formula>
    </cfRule>
    <cfRule type="cellIs" dxfId="317" priority="404" operator="notEqual">
      <formula>4</formula>
    </cfRule>
    <cfRule type="cellIs" dxfId="316" priority="405" operator="equal">
      <formula>4</formula>
    </cfRule>
  </conditionalFormatting>
  <conditionalFormatting sqref="F442">
    <cfRule type="cellIs" dxfId="315" priority="397" operator="lessThan">
      <formula>1</formula>
    </cfRule>
    <cfRule type="cellIs" dxfId="314" priority="398" operator="greaterThan">
      <formula>4</formula>
    </cfRule>
    <cfRule type="cellIs" dxfId="313" priority="399" operator="notEqual">
      <formula>3</formula>
    </cfRule>
    <cfRule type="cellIs" dxfId="312" priority="400" operator="equal">
      <formula>3</formula>
    </cfRule>
  </conditionalFormatting>
  <conditionalFormatting sqref="G430">
    <cfRule type="cellIs" dxfId="311" priority="387" operator="lessThan">
      <formula>1</formula>
    </cfRule>
    <cfRule type="cellIs" dxfId="310" priority="388" operator="greaterThan">
      <formula>4</formula>
    </cfRule>
    <cfRule type="cellIs" dxfId="309" priority="389" operator="notEqual">
      <formula>3</formula>
    </cfRule>
    <cfRule type="cellIs" dxfId="308" priority="390" operator="equal">
      <formula>3</formula>
    </cfRule>
  </conditionalFormatting>
  <conditionalFormatting sqref="F436">
    <cfRule type="cellIs" dxfId="307" priority="382" operator="lessThan">
      <formula>1</formula>
    </cfRule>
    <cfRule type="cellIs" dxfId="306" priority="383" operator="greaterThan">
      <formula>4</formula>
    </cfRule>
    <cfRule type="cellIs" dxfId="305" priority="384" operator="notEqual">
      <formula>2</formula>
    </cfRule>
    <cfRule type="cellIs" dxfId="304" priority="385" operator="equal">
      <formula>2</formula>
    </cfRule>
  </conditionalFormatting>
  <conditionalFormatting sqref="F448">
    <cfRule type="cellIs" dxfId="303" priority="377" operator="lessThan">
      <formula>1</formula>
    </cfRule>
    <cfRule type="cellIs" dxfId="302" priority="378" operator="greaterThan">
      <formula>4</formula>
    </cfRule>
    <cfRule type="cellIs" dxfId="301" priority="379" operator="notEqual">
      <formula>2</formula>
    </cfRule>
    <cfRule type="cellIs" dxfId="300" priority="380" operator="equal">
      <formula>2</formula>
    </cfRule>
  </conditionalFormatting>
  <conditionalFormatting sqref="G436">
    <cfRule type="cellIs" dxfId="299" priority="372" operator="lessThan">
      <formula>1</formula>
    </cfRule>
    <cfRule type="cellIs" dxfId="298" priority="373" operator="greaterThan">
      <formula>4</formula>
    </cfRule>
    <cfRule type="cellIs" dxfId="297" priority="374" operator="notEqual">
      <formula>4</formula>
    </cfRule>
    <cfRule type="cellIs" dxfId="296" priority="375" operator="equal">
      <formula>4</formula>
    </cfRule>
  </conditionalFormatting>
  <conditionalFormatting sqref="Q424">
    <cfRule type="cellIs" dxfId="295" priority="367" operator="lessThan">
      <formula>1</formula>
    </cfRule>
    <cfRule type="cellIs" dxfId="294" priority="368" operator="greaterThan">
      <formula>4</formula>
    </cfRule>
    <cfRule type="cellIs" dxfId="293" priority="369" operator="notEqual">
      <formula>2</formula>
    </cfRule>
    <cfRule type="cellIs" dxfId="292" priority="370" operator="equal">
      <formula>2</formula>
    </cfRule>
  </conditionalFormatting>
  <conditionalFormatting sqref="P424">
    <cfRule type="cellIs" dxfId="291" priority="362" operator="lessThan">
      <formula>1</formula>
    </cfRule>
    <cfRule type="cellIs" dxfId="290" priority="363" operator="greaterThan">
      <formula>4</formula>
    </cfRule>
    <cfRule type="cellIs" dxfId="289" priority="364" operator="notEqual">
      <formula>2</formula>
    </cfRule>
    <cfRule type="cellIs" dxfId="288" priority="365" operator="equal">
      <formula>2</formula>
    </cfRule>
  </conditionalFormatting>
  <conditionalFormatting sqref="P430">
    <cfRule type="cellIs" dxfId="287" priority="357" operator="lessThan">
      <formula>1</formula>
    </cfRule>
    <cfRule type="cellIs" dxfId="286" priority="358" operator="greaterThan">
      <formula>4</formula>
    </cfRule>
    <cfRule type="cellIs" dxfId="285" priority="359" operator="notEqual">
      <formula>1</formula>
    </cfRule>
    <cfRule type="cellIs" dxfId="284" priority="360" operator="equal">
      <formula>1</formula>
    </cfRule>
  </conditionalFormatting>
  <conditionalFormatting sqref="Q430">
    <cfRule type="cellIs" dxfId="283" priority="352" operator="lessThan">
      <formula>1</formula>
    </cfRule>
    <cfRule type="cellIs" dxfId="282" priority="353" operator="greaterThan">
      <formula>4</formula>
    </cfRule>
    <cfRule type="cellIs" dxfId="281" priority="354" operator="notEqual">
      <formula>2</formula>
    </cfRule>
    <cfRule type="cellIs" dxfId="280" priority="355" operator="equal">
      <formula>2</formula>
    </cfRule>
  </conditionalFormatting>
  <conditionalFormatting sqref="P436">
    <cfRule type="cellIs" dxfId="279" priority="347" operator="lessThan">
      <formula>1</formula>
    </cfRule>
    <cfRule type="cellIs" dxfId="278" priority="348" operator="greaterThan">
      <formula>4</formula>
    </cfRule>
    <cfRule type="cellIs" dxfId="277" priority="349" operator="notEqual">
      <formula>1</formula>
    </cfRule>
    <cfRule type="cellIs" dxfId="276" priority="350" operator="equal">
      <formula>1</formula>
    </cfRule>
  </conditionalFormatting>
  <conditionalFormatting sqref="Q436">
    <cfRule type="cellIs" dxfId="275" priority="342" operator="lessThan">
      <formula>1</formula>
    </cfRule>
    <cfRule type="cellIs" dxfId="274" priority="343" operator="greaterThan">
      <formula>4</formula>
    </cfRule>
    <cfRule type="cellIs" dxfId="273" priority="344" operator="notEqual">
      <formula>1</formula>
    </cfRule>
    <cfRule type="cellIs" dxfId="272" priority="345" operator="equal">
      <formula>1</formula>
    </cfRule>
  </conditionalFormatting>
  <conditionalFormatting sqref="P442">
    <cfRule type="cellIs" dxfId="271" priority="337" operator="lessThan">
      <formula>1</formula>
    </cfRule>
    <cfRule type="cellIs" dxfId="270" priority="338" operator="greaterThan">
      <formula>4</formula>
    </cfRule>
    <cfRule type="cellIs" dxfId="269" priority="339" operator="notEqual">
      <formula>2</formula>
    </cfRule>
    <cfRule type="cellIs" dxfId="268" priority="340" operator="equal">
      <formula>2</formula>
    </cfRule>
  </conditionalFormatting>
  <conditionalFormatting sqref="Q442">
    <cfRule type="cellIs" dxfId="267" priority="332" operator="lessThan">
      <formula>1</formula>
    </cfRule>
    <cfRule type="cellIs" dxfId="266" priority="333" operator="greaterThan">
      <formula>4</formula>
    </cfRule>
    <cfRule type="cellIs" dxfId="265" priority="334" operator="notEqual">
      <formula>1</formula>
    </cfRule>
    <cfRule type="cellIs" dxfId="264" priority="335" operator="equal">
      <formula>1</formula>
    </cfRule>
  </conditionalFormatting>
  <conditionalFormatting sqref="P448">
    <cfRule type="cellIs" dxfId="263" priority="327" operator="lessThan">
      <formula>1</formula>
    </cfRule>
    <cfRule type="cellIs" dxfId="262" priority="328" operator="greaterThan">
      <formula>4</formula>
    </cfRule>
    <cfRule type="cellIs" dxfId="261" priority="329" operator="notEqual">
      <formula>1</formula>
    </cfRule>
    <cfRule type="cellIs" dxfId="260" priority="330" operator="equal">
      <formula>1</formula>
    </cfRule>
  </conditionalFormatting>
  <conditionalFormatting sqref="Q448">
    <cfRule type="cellIs" dxfId="259" priority="322" operator="lessThan">
      <formula>1</formula>
    </cfRule>
    <cfRule type="cellIs" dxfId="258" priority="323" operator="greaterThan">
      <formula>4</formula>
    </cfRule>
    <cfRule type="cellIs" dxfId="257" priority="324" operator="notEqual">
      <formula>2</formula>
    </cfRule>
    <cfRule type="cellIs" dxfId="256" priority="325" operator="equal">
      <formula>2</formula>
    </cfRule>
  </conditionalFormatting>
  <conditionalFormatting sqref="G461">
    <cfRule type="cellIs" dxfId="255" priority="292" operator="lessThan">
      <formula>1</formula>
    </cfRule>
    <cfRule type="cellIs" dxfId="254" priority="293" operator="greaterThan">
      <formula>4</formula>
    </cfRule>
    <cfRule type="cellIs" dxfId="253" priority="294" operator="notEqual">
      <formula>2</formula>
    </cfRule>
    <cfRule type="cellIs" dxfId="252" priority="295" operator="equal">
      <formula>2</formula>
    </cfRule>
  </conditionalFormatting>
  <conditionalFormatting sqref="G479">
    <cfRule type="cellIs" dxfId="251" priority="317" operator="lessThan">
      <formula>1</formula>
    </cfRule>
    <cfRule type="cellIs" dxfId="250" priority="318" operator="greaterThan">
      <formula>4</formula>
    </cfRule>
    <cfRule type="cellIs" dxfId="249" priority="319" operator="notEqual">
      <formula>1</formula>
    </cfRule>
    <cfRule type="cellIs" dxfId="248" priority="320" operator="equal">
      <formula>1</formula>
    </cfRule>
  </conditionalFormatting>
  <conditionalFormatting sqref="F467">
    <cfRule type="cellIs" dxfId="247" priority="312" operator="lessThan">
      <formula>1</formula>
    </cfRule>
    <cfRule type="cellIs" dxfId="246" priority="313" operator="greaterThan">
      <formula>4</formula>
    </cfRule>
    <cfRule type="cellIs" dxfId="245" priority="314" operator="notEqual">
      <formula>1</formula>
    </cfRule>
    <cfRule type="cellIs" dxfId="244" priority="315" operator="equal">
      <formula>1</formula>
    </cfRule>
  </conditionalFormatting>
  <conditionalFormatting sqref="F461">
    <cfRule type="cellIs" dxfId="243" priority="307" operator="lessThan">
      <formula>1</formula>
    </cfRule>
    <cfRule type="cellIs" dxfId="242" priority="308" operator="greaterThan">
      <formula>4</formula>
    </cfRule>
    <cfRule type="cellIs" dxfId="241" priority="309" operator="notEqual">
      <formula>3</formula>
    </cfRule>
    <cfRule type="cellIs" dxfId="240" priority="310" operator="equal">
      <formula>3</formula>
    </cfRule>
  </conditionalFormatting>
  <conditionalFormatting sqref="G485">
    <cfRule type="cellIs" dxfId="239" priority="302" operator="lessThan">
      <formula>1</formula>
    </cfRule>
    <cfRule type="cellIs" dxfId="238" priority="303" operator="greaterThan">
      <formula>4</formula>
    </cfRule>
    <cfRule type="cellIs" dxfId="237" priority="304" operator="notEqual">
      <formula>4</formula>
    </cfRule>
    <cfRule type="cellIs" dxfId="236" priority="305" operator="equal">
      <formula>4</formula>
    </cfRule>
  </conditionalFormatting>
  <conditionalFormatting sqref="F479">
    <cfRule type="cellIs" dxfId="235" priority="297" operator="lessThan">
      <formula>1</formula>
    </cfRule>
    <cfRule type="cellIs" dxfId="234" priority="298" operator="greaterThan">
      <formula>4</formula>
    </cfRule>
    <cfRule type="cellIs" dxfId="233" priority="299" operator="notEqual">
      <formula>3</formula>
    </cfRule>
    <cfRule type="cellIs" dxfId="232" priority="300" operator="equal">
      <formula>3</formula>
    </cfRule>
  </conditionalFormatting>
  <conditionalFormatting sqref="G467">
    <cfRule type="cellIs" dxfId="231" priority="287" operator="lessThan">
      <formula>1</formula>
    </cfRule>
    <cfRule type="cellIs" dxfId="230" priority="288" operator="greaterThan">
      <formula>4</formula>
    </cfRule>
    <cfRule type="cellIs" dxfId="229" priority="289" operator="notEqual">
      <formula>3</formula>
    </cfRule>
    <cfRule type="cellIs" dxfId="228" priority="290" operator="equal">
      <formula>3</formula>
    </cfRule>
  </conditionalFormatting>
  <conditionalFormatting sqref="F473">
    <cfRule type="cellIs" dxfId="227" priority="282" operator="lessThan">
      <formula>1</formula>
    </cfRule>
    <cfRule type="cellIs" dxfId="226" priority="283" operator="greaterThan">
      <formula>4</formula>
    </cfRule>
    <cfRule type="cellIs" dxfId="225" priority="284" operator="notEqual">
      <formula>2</formula>
    </cfRule>
    <cfRule type="cellIs" dxfId="224" priority="285" operator="equal">
      <formula>2</formula>
    </cfRule>
  </conditionalFormatting>
  <conditionalFormatting sqref="F485">
    <cfRule type="cellIs" dxfId="223" priority="277" operator="lessThan">
      <formula>1</formula>
    </cfRule>
    <cfRule type="cellIs" dxfId="222" priority="278" operator="greaterThan">
      <formula>4</formula>
    </cfRule>
    <cfRule type="cellIs" dxfId="221" priority="279" operator="notEqual">
      <formula>2</formula>
    </cfRule>
    <cfRule type="cellIs" dxfId="220" priority="280" operator="equal">
      <formula>2</formula>
    </cfRule>
  </conditionalFormatting>
  <conditionalFormatting sqref="G473">
    <cfRule type="cellIs" dxfId="219" priority="272" operator="lessThan">
      <formula>1</formula>
    </cfRule>
    <cfRule type="cellIs" dxfId="218" priority="273" operator="greaterThan">
      <formula>4</formula>
    </cfRule>
    <cfRule type="cellIs" dxfId="217" priority="274" operator="notEqual">
      <formula>4</formula>
    </cfRule>
    <cfRule type="cellIs" dxfId="216" priority="275" operator="equal">
      <formula>4</formula>
    </cfRule>
  </conditionalFormatting>
  <conditionalFormatting sqref="Q461">
    <cfRule type="cellIs" dxfId="215" priority="267" operator="lessThan">
      <formula>1</formula>
    </cfRule>
    <cfRule type="cellIs" dxfId="214" priority="268" operator="greaterThan">
      <formula>4</formula>
    </cfRule>
    <cfRule type="cellIs" dxfId="213" priority="269" operator="notEqual">
      <formula>2</formula>
    </cfRule>
    <cfRule type="cellIs" dxfId="212" priority="270" operator="equal">
      <formula>2</formula>
    </cfRule>
  </conditionalFormatting>
  <conditionalFormatting sqref="P461">
    <cfRule type="cellIs" dxfId="211" priority="262" operator="lessThan">
      <formula>1</formula>
    </cfRule>
    <cfRule type="cellIs" dxfId="210" priority="263" operator="greaterThan">
      <formula>4</formula>
    </cfRule>
    <cfRule type="cellIs" dxfId="209" priority="264" operator="notEqual">
      <formula>2</formula>
    </cfRule>
    <cfRule type="cellIs" dxfId="208" priority="265" operator="equal">
      <formula>2</formula>
    </cfRule>
  </conditionalFormatting>
  <conditionalFormatting sqref="P467">
    <cfRule type="cellIs" dxfId="207" priority="257" operator="lessThan">
      <formula>1</formula>
    </cfRule>
    <cfRule type="cellIs" dxfId="206" priority="258" operator="greaterThan">
      <formula>4</formula>
    </cfRule>
    <cfRule type="cellIs" dxfId="205" priority="259" operator="notEqual">
      <formula>1</formula>
    </cfRule>
    <cfRule type="cellIs" dxfId="204" priority="260" operator="equal">
      <formula>1</formula>
    </cfRule>
  </conditionalFormatting>
  <conditionalFormatting sqref="Q467">
    <cfRule type="cellIs" dxfId="203" priority="252" operator="lessThan">
      <formula>1</formula>
    </cfRule>
    <cfRule type="cellIs" dxfId="202" priority="253" operator="greaterThan">
      <formula>4</formula>
    </cfRule>
    <cfRule type="cellIs" dxfId="201" priority="254" operator="notEqual">
      <formula>2</formula>
    </cfRule>
    <cfRule type="cellIs" dxfId="200" priority="255" operator="equal">
      <formula>2</formula>
    </cfRule>
  </conditionalFormatting>
  <conditionalFormatting sqref="P473">
    <cfRule type="cellIs" dxfId="199" priority="247" operator="lessThan">
      <formula>1</formula>
    </cfRule>
    <cfRule type="cellIs" dxfId="198" priority="248" operator="greaterThan">
      <formula>4</formula>
    </cfRule>
    <cfRule type="cellIs" dxfId="197" priority="249" operator="notEqual">
      <formula>1</formula>
    </cfRule>
    <cfRule type="cellIs" dxfId="196" priority="250" operator="equal">
      <formula>1</formula>
    </cfRule>
  </conditionalFormatting>
  <conditionalFormatting sqref="Q473">
    <cfRule type="cellIs" dxfId="195" priority="242" operator="lessThan">
      <formula>1</formula>
    </cfRule>
    <cfRule type="cellIs" dxfId="194" priority="243" operator="greaterThan">
      <formula>4</formula>
    </cfRule>
    <cfRule type="cellIs" dxfId="193" priority="244" operator="notEqual">
      <formula>1</formula>
    </cfRule>
    <cfRule type="cellIs" dxfId="192" priority="245" operator="equal">
      <formula>1</formula>
    </cfRule>
  </conditionalFormatting>
  <conditionalFormatting sqref="P479">
    <cfRule type="cellIs" dxfId="191" priority="237" operator="lessThan">
      <formula>1</formula>
    </cfRule>
    <cfRule type="cellIs" dxfId="190" priority="238" operator="greaterThan">
      <formula>4</formula>
    </cfRule>
    <cfRule type="cellIs" dxfId="189" priority="239" operator="notEqual">
      <formula>2</formula>
    </cfRule>
    <cfRule type="cellIs" dxfId="188" priority="240" operator="equal">
      <formula>2</formula>
    </cfRule>
  </conditionalFormatting>
  <conditionalFormatting sqref="Q479">
    <cfRule type="cellIs" dxfId="187" priority="232" operator="lessThan">
      <formula>1</formula>
    </cfRule>
    <cfRule type="cellIs" dxfId="186" priority="233" operator="greaterThan">
      <formula>4</formula>
    </cfRule>
    <cfRule type="cellIs" dxfId="185" priority="234" operator="notEqual">
      <formula>1</formula>
    </cfRule>
    <cfRule type="cellIs" dxfId="184" priority="235" operator="equal">
      <formula>1</formula>
    </cfRule>
  </conditionalFormatting>
  <conditionalFormatting sqref="P485">
    <cfRule type="cellIs" dxfId="183" priority="227" operator="lessThan">
      <formula>1</formula>
    </cfRule>
    <cfRule type="cellIs" dxfId="182" priority="228" operator="greaterThan">
      <formula>4</formula>
    </cfRule>
    <cfRule type="cellIs" dxfId="181" priority="229" operator="notEqual">
      <formula>1</formula>
    </cfRule>
    <cfRule type="cellIs" dxfId="180" priority="230" operator="equal">
      <formula>1</formula>
    </cfRule>
  </conditionalFormatting>
  <conditionalFormatting sqref="Q485">
    <cfRule type="cellIs" dxfId="179" priority="222" operator="lessThan">
      <formula>1</formula>
    </cfRule>
    <cfRule type="cellIs" dxfId="178" priority="223" operator="greaterThan">
      <formula>4</formula>
    </cfRule>
    <cfRule type="cellIs" dxfId="177" priority="224" operator="notEqual">
      <formula>2</formula>
    </cfRule>
    <cfRule type="cellIs" dxfId="176" priority="225" operator="equal">
      <formula>2</formula>
    </cfRule>
  </conditionalFormatting>
  <conditionalFormatting sqref="G499">
    <cfRule type="cellIs" dxfId="175" priority="192" operator="lessThan">
      <formula>1</formula>
    </cfRule>
    <cfRule type="cellIs" dxfId="174" priority="193" operator="greaterThan">
      <formula>4</formula>
    </cfRule>
    <cfRule type="cellIs" dxfId="173" priority="194" operator="notEqual">
      <formula>2</formula>
    </cfRule>
    <cfRule type="cellIs" dxfId="172" priority="195" operator="equal">
      <formula>2</formula>
    </cfRule>
  </conditionalFormatting>
  <conditionalFormatting sqref="G517">
    <cfRule type="cellIs" dxfId="171" priority="217" operator="lessThan">
      <formula>1</formula>
    </cfRule>
    <cfRule type="cellIs" dxfId="170" priority="218" operator="greaterThan">
      <formula>4</formula>
    </cfRule>
    <cfRule type="cellIs" dxfId="169" priority="219" operator="notEqual">
      <formula>1</formula>
    </cfRule>
    <cfRule type="cellIs" dxfId="168" priority="220" operator="equal">
      <formula>1</formula>
    </cfRule>
  </conditionalFormatting>
  <conditionalFormatting sqref="F505">
    <cfRule type="cellIs" dxfId="167" priority="212" operator="lessThan">
      <formula>1</formula>
    </cfRule>
    <cfRule type="cellIs" dxfId="166" priority="213" operator="greaterThan">
      <formula>4</formula>
    </cfRule>
    <cfRule type="cellIs" dxfId="165" priority="214" operator="notEqual">
      <formula>1</formula>
    </cfRule>
    <cfRule type="cellIs" dxfId="164" priority="215" operator="equal">
      <formula>1</formula>
    </cfRule>
  </conditionalFormatting>
  <conditionalFormatting sqref="F499">
    <cfRule type="cellIs" dxfId="163" priority="207" operator="lessThan">
      <formula>1</formula>
    </cfRule>
    <cfRule type="cellIs" dxfId="162" priority="208" operator="greaterThan">
      <formula>4</formula>
    </cfRule>
    <cfRule type="cellIs" dxfId="161" priority="209" operator="notEqual">
      <formula>3</formula>
    </cfRule>
    <cfRule type="cellIs" dxfId="160" priority="210" operator="equal">
      <formula>3</formula>
    </cfRule>
  </conditionalFormatting>
  <conditionalFormatting sqref="G523">
    <cfRule type="cellIs" dxfId="159" priority="202" operator="lessThan">
      <formula>1</formula>
    </cfRule>
    <cfRule type="cellIs" dxfId="158" priority="203" operator="greaterThan">
      <formula>4</formula>
    </cfRule>
    <cfRule type="cellIs" dxfId="157" priority="204" operator="notEqual">
      <formula>4</formula>
    </cfRule>
    <cfRule type="cellIs" dxfId="156" priority="205" operator="equal">
      <formula>4</formula>
    </cfRule>
  </conditionalFormatting>
  <conditionalFormatting sqref="F517">
    <cfRule type="cellIs" dxfId="155" priority="197" operator="lessThan">
      <formula>1</formula>
    </cfRule>
    <cfRule type="cellIs" dxfId="154" priority="198" operator="greaterThan">
      <formula>4</formula>
    </cfRule>
    <cfRule type="cellIs" dxfId="153" priority="199" operator="notEqual">
      <formula>3</formula>
    </cfRule>
    <cfRule type="cellIs" dxfId="152" priority="200" operator="equal">
      <formula>3</formula>
    </cfRule>
  </conditionalFormatting>
  <conditionalFormatting sqref="G505">
    <cfRule type="cellIs" dxfId="151" priority="187" operator="lessThan">
      <formula>1</formula>
    </cfRule>
    <cfRule type="cellIs" dxfId="150" priority="188" operator="greaterThan">
      <formula>4</formula>
    </cfRule>
    <cfRule type="cellIs" dxfId="149" priority="189" operator="notEqual">
      <formula>3</formula>
    </cfRule>
    <cfRule type="cellIs" dxfId="148" priority="190" operator="equal">
      <formula>3</formula>
    </cfRule>
  </conditionalFormatting>
  <conditionalFormatting sqref="F511">
    <cfRule type="cellIs" dxfId="147" priority="182" operator="lessThan">
      <formula>1</formula>
    </cfRule>
    <cfRule type="cellIs" dxfId="146" priority="183" operator="greaterThan">
      <formula>4</formula>
    </cfRule>
    <cfRule type="cellIs" dxfId="145" priority="184" operator="notEqual">
      <formula>2</formula>
    </cfRule>
    <cfRule type="cellIs" dxfId="144" priority="185" operator="equal">
      <formula>2</formula>
    </cfRule>
  </conditionalFormatting>
  <conditionalFormatting sqref="F523">
    <cfRule type="cellIs" dxfId="143" priority="177" operator="lessThan">
      <formula>1</formula>
    </cfRule>
    <cfRule type="cellIs" dxfId="142" priority="178" operator="greaterThan">
      <formula>4</formula>
    </cfRule>
    <cfRule type="cellIs" dxfId="141" priority="179" operator="notEqual">
      <formula>2</formula>
    </cfRule>
    <cfRule type="cellIs" dxfId="140" priority="180" operator="equal">
      <formula>2</formula>
    </cfRule>
  </conditionalFormatting>
  <conditionalFormatting sqref="G511">
    <cfRule type="cellIs" dxfId="139" priority="172" operator="lessThan">
      <formula>1</formula>
    </cfRule>
    <cfRule type="cellIs" dxfId="138" priority="173" operator="greaterThan">
      <formula>4</formula>
    </cfRule>
    <cfRule type="cellIs" dxfId="137" priority="174" operator="notEqual">
      <formula>4</formula>
    </cfRule>
    <cfRule type="cellIs" dxfId="136" priority="175" operator="equal">
      <formula>4</formula>
    </cfRule>
  </conditionalFormatting>
  <conditionalFormatting sqref="Q499">
    <cfRule type="cellIs" dxfId="135" priority="167" operator="lessThan">
      <formula>1</formula>
    </cfRule>
    <cfRule type="cellIs" dxfId="134" priority="168" operator="greaterThan">
      <formula>4</formula>
    </cfRule>
    <cfRule type="cellIs" dxfId="133" priority="169" operator="notEqual">
      <formula>2</formula>
    </cfRule>
    <cfRule type="cellIs" dxfId="132" priority="170" operator="equal">
      <formula>2</formula>
    </cfRule>
  </conditionalFormatting>
  <conditionalFormatting sqref="P499">
    <cfRule type="cellIs" dxfId="131" priority="162" operator="lessThan">
      <formula>1</formula>
    </cfRule>
    <cfRule type="cellIs" dxfId="130" priority="163" operator="greaterThan">
      <formula>4</formula>
    </cfRule>
    <cfRule type="cellIs" dxfId="129" priority="164" operator="notEqual">
      <formula>2</formula>
    </cfRule>
    <cfRule type="cellIs" dxfId="128" priority="165" operator="equal">
      <formula>2</formula>
    </cfRule>
  </conditionalFormatting>
  <conditionalFormatting sqref="P505">
    <cfRule type="cellIs" dxfId="127" priority="157" operator="lessThan">
      <formula>1</formula>
    </cfRule>
    <cfRule type="cellIs" dxfId="126" priority="158" operator="greaterThan">
      <formula>4</formula>
    </cfRule>
    <cfRule type="cellIs" dxfId="125" priority="159" operator="notEqual">
      <formula>1</formula>
    </cfRule>
    <cfRule type="cellIs" dxfId="124" priority="160" operator="equal">
      <formula>1</formula>
    </cfRule>
  </conditionalFormatting>
  <conditionalFormatting sqref="Q505">
    <cfRule type="cellIs" dxfId="123" priority="152" operator="lessThan">
      <formula>1</formula>
    </cfRule>
    <cfRule type="cellIs" dxfId="122" priority="153" operator="greaterThan">
      <formula>4</formula>
    </cfRule>
    <cfRule type="cellIs" dxfId="121" priority="154" operator="notEqual">
      <formula>2</formula>
    </cfRule>
    <cfRule type="cellIs" dxfId="120" priority="155" operator="equal">
      <formula>2</formula>
    </cfRule>
  </conditionalFormatting>
  <conditionalFormatting sqref="P511">
    <cfRule type="cellIs" dxfId="119" priority="147" operator="lessThan">
      <formula>1</formula>
    </cfRule>
    <cfRule type="cellIs" dxfId="118" priority="148" operator="greaterThan">
      <formula>4</formula>
    </cfRule>
    <cfRule type="cellIs" dxfId="117" priority="149" operator="notEqual">
      <formula>1</formula>
    </cfRule>
    <cfRule type="cellIs" dxfId="116" priority="150" operator="equal">
      <formula>1</formula>
    </cfRule>
  </conditionalFormatting>
  <conditionalFormatting sqref="Q511">
    <cfRule type="cellIs" dxfId="115" priority="142" operator="lessThan">
      <formula>1</formula>
    </cfRule>
    <cfRule type="cellIs" dxfId="114" priority="143" operator="greaterThan">
      <formula>4</formula>
    </cfRule>
    <cfRule type="cellIs" dxfId="113" priority="144" operator="notEqual">
      <formula>1</formula>
    </cfRule>
    <cfRule type="cellIs" dxfId="112" priority="145" operator="equal">
      <formula>1</formula>
    </cfRule>
  </conditionalFormatting>
  <conditionalFormatting sqref="P517">
    <cfRule type="cellIs" dxfId="111" priority="137" operator="lessThan">
      <formula>1</formula>
    </cfRule>
    <cfRule type="cellIs" dxfId="110" priority="138" operator="greaterThan">
      <formula>4</formula>
    </cfRule>
    <cfRule type="cellIs" dxfId="109" priority="139" operator="notEqual">
      <formula>2</formula>
    </cfRule>
    <cfRule type="cellIs" dxfId="108" priority="140" operator="equal">
      <formula>2</formula>
    </cfRule>
  </conditionalFormatting>
  <conditionalFormatting sqref="Q517">
    <cfRule type="cellIs" dxfId="107" priority="132" operator="lessThan">
      <formula>1</formula>
    </cfRule>
    <cfRule type="cellIs" dxfId="106" priority="133" operator="greaterThan">
      <formula>4</formula>
    </cfRule>
    <cfRule type="cellIs" dxfId="105" priority="134" operator="notEqual">
      <formula>1</formula>
    </cfRule>
    <cfRule type="cellIs" dxfId="104" priority="135" operator="equal">
      <formula>1</formula>
    </cfRule>
  </conditionalFormatting>
  <conditionalFormatting sqref="P523">
    <cfRule type="cellIs" dxfId="103" priority="127" operator="lessThan">
      <formula>1</formula>
    </cfRule>
    <cfRule type="cellIs" dxfId="102" priority="128" operator="greaterThan">
      <formula>4</formula>
    </cfRule>
    <cfRule type="cellIs" dxfId="101" priority="129" operator="notEqual">
      <formula>1</formula>
    </cfRule>
    <cfRule type="cellIs" dxfId="100" priority="130" operator="equal">
      <formula>1</formula>
    </cfRule>
  </conditionalFormatting>
  <conditionalFormatting sqref="Q523">
    <cfRule type="cellIs" dxfId="99" priority="122" operator="lessThan">
      <formula>1</formula>
    </cfRule>
    <cfRule type="cellIs" dxfId="98" priority="123" operator="greaterThan">
      <formula>4</formula>
    </cfRule>
    <cfRule type="cellIs" dxfId="97" priority="124" operator="notEqual">
      <formula>2</formula>
    </cfRule>
    <cfRule type="cellIs" dxfId="96" priority="125" operator="equal">
      <formula>2</formula>
    </cfRule>
  </conditionalFormatting>
  <conditionalFormatting sqref="Q536">
    <cfRule type="cellIs" dxfId="95" priority="117" operator="lessThan">
      <formula>1</formula>
    </cfRule>
    <cfRule type="cellIs" dxfId="94" priority="118" operator="greaterThan">
      <formula>4</formula>
    </cfRule>
    <cfRule type="cellIs" dxfId="93" priority="119" operator="notEqual">
      <formula>2</formula>
    </cfRule>
    <cfRule type="cellIs" dxfId="92" priority="120" operator="equal">
      <formula>2</formula>
    </cfRule>
  </conditionalFormatting>
  <conditionalFormatting sqref="P536">
    <cfRule type="cellIs" dxfId="91" priority="112" operator="lessThan">
      <formula>1</formula>
    </cfRule>
    <cfRule type="cellIs" dxfId="90" priority="113" operator="greaterThan">
      <formula>4</formula>
    </cfRule>
    <cfRule type="cellIs" dxfId="89" priority="114" operator="notEqual">
      <formula>2</formula>
    </cfRule>
    <cfRule type="cellIs" dxfId="88" priority="115" operator="equal">
      <formula>2</formula>
    </cfRule>
  </conditionalFormatting>
  <conditionalFormatting sqref="P542">
    <cfRule type="cellIs" dxfId="87" priority="107" operator="lessThan">
      <formula>1</formula>
    </cfRule>
    <cfRule type="cellIs" dxfId="86" priority="108" operator="greaterThan">
      <formula>4</formula>
    </cfRule>
    <cfRule type="cellIs" dxfId="85" priority="109" operator="notEqual">
      <formula>1</formula>
    </cfRule>
    <cfRule type="cellIs" dxfId="84" priority="110" operator="equal">
      <formula>1</formula>
    </cfRule>
  </conditionalFormatting>
  <conditionalFormatting sqref="Q542">
    <cfRule type="cellIs" dxfId="83" priority="102" operator="lessThan">
      <formula>1</formula>
    </cfRule>
    <cfRule type="cellIs" dxfId="82" priority="103" operator="greaterThan">
      <formula>4</formula>
    </cfRule>
    <cfRule type="cellIs" dxfId="81" priority="104" operator="notEqual">
      <formula>2</formula>
    </cfRule>
    <cfRule type="cellIs" dxfId="80" priority="105" operator="equal">
      <formula>2</formula>
    </cfRule>
  </conditionalFormatting>
  <conditionalFormatting sqref="P548">
    <cfRule type="cellIs" dxfId="79" priority="97" operator="lessThan">
      <formula>1</formula>
    </cfRule>
    <cfRule type="cellIs" dxfId="78" priority="98" operator="greaterThan">
      <formula>4</formula>
    </cfRule>
    <cfRule type="cellIs" dxfId="77" priority="99" operator="notEqual">
      <formula>1</formula>
    </cfRule>
    <cfRule type="cellIs" dxfId="76" priority="100" operator="equal">
      <formula>1</formula>
    </cfRule>
  </conditionalFormatting>
  <conditionalFormatting sqref="Q548">
    <cfRule type="cellIs" dxfId="75" priority="92" operator="lessThan">
      <formula>1</formula>
    </cfRule>
    <cfRule type="cellIs" dxfId="74" priority="93" operator="greaterThan">
      <formula>4</formula>
    </cfRule>
    <cfRule type="cellIs" dxfId="73" priority="94" operator="notEqual">
      <formula>1</formula>
    </cfRule>
    <cfRule type="cellIs" dxfId="72" priority="95" operator="equal">
      <formula>1</formula>
    </cfRule>
  </conditionalFormatting>
  <conditionalFormatting sqref="P554">
    <cfRule type="cellIs" dxfId="71" priority="87" operator="lessThan">
      <formula>1</formula>
    </cfRule>
    <cfRule type="cellIs" dxfId="70" priority="88" operator="greaterThan">
      <formula>4</formula>
    </cfRule>
    <cfRule type="cellIs" dxfId="69" priority="89" operator="notEqual">
      <formula>2</formula>
    </cfRule>
    <cfRule type="cellIs" dxfId="68" priority="90" operator="equal">
      <formula>2</formula>
    </cfRule>
  </conditionalFormatting>
  <conditionalFormatting sqref="Q554">
    <cfRule type="cellIs" dxfId="67" priority="82" operator="lessThan">
      <formula>1</formula>
    </cfRule>
    <cfRule type="cellIs" dxfId="66" priority="83" operator="greaterThan">
      <formula>4</formula>
    </cfRule>
    <cfRule type="cellIs" dxfId="65" priority="84" operator="notEqual">
      <formula>1</formula>
    </cfRule>
    <cfRule type="cellIs" dxfId="64" priority="85" operator="equal">
      <formula>1</formula>
    </cfRule>
  </conditionalFormatting>
  <conditionalFormatting sqref="P560">
    <cfRule type="cellIs" dxfId="63" priority="77" operator="lessThan">
      <formula>1</formula>
    </cfRule>
    <cfRule type="cellIs" dxfId="62" priority="78" operator="greaterThan">
      <formula>4</formula>
    </cfRule>
    <cfRule type="cellIs" dxfId="61" priority="79" operator="notEqual">
      <formula>1</formula>
    </cfRule>
    <cfRule type="cellIs" dxfId="60" priority="80" operator="equal">
      <formula>1</formula>
    </cfRule>
  </conditionalFormatting>
  <conditionalFormatting sqref="Q560">
    <cfRule type="cellIs" dxfId="59" priority="72" operator="lessThan">
      <formula>1</formula>
    </cfRule>
    <cfRule type="cellIs" dxfId="58" priority="73" operator="greaterThan">
      <formula>4</formula>
    </cfRule>
    <cfRule type="cellIs" dxfId="57" priority="74" operator="notEqual">
      <formula>2</formula>
    </cfRule>
    <cfRule type="cellIs" dxfId="56" priority="75" operator="equal">
      <formula>2</formula>
    </cfRule>
  </conditionalFormatting>
  <conditionalFormatting sqref="G536">
    <cfRule type="cellIs" dxfId="55" priority="42" operator="lessThan">
      <formula>1</formula>
    </cfRule>
    <cfRule type="cellIs" dxfId="54" priority="43" operator="greaterThan">
      <formula>4</formula>
    </cfRule>
    <cfRule type="cellIs" dxfId="53" priority="44" operator="notEqual">
      <formula>2</formula>
    </cfRule>
    <cfRule type="cellIs" dxfId="52" priority="45" operator="equal">
      <formula>2</formula>
    </cfRule>
  </conditionalFormatting>
  <conditionalFormatting sqref="G554">
    <cfRule type="cellIs" dxfId="51" priority="67" operator="lessThan">
      <formula>1</formula>
    </cfRule>
    <cfRule type="cellIs" dxfId="50" priority="68" operator="greaterThan">
      <formula>4</formula>
    </cfRule>
    <cfRule type="cellIs" dxfId="49" priority="69" operator="notEqual">
      <formula>1</formula>
    </cfRule>
    <cfRule type="cellIs" dxfId="48" priority="70" operator="equal">
      <formula>1</formula>
    </cfRule>
  </conditionalFormatting>
  <conditionalFormatting sqref="F542">
    <cfRule type="cellIs" dxfId="47" priority="62" operator="lessThan">
      <formula>1</formula>
    </cfRule>
    <cfRule type="cellIs" dxfId="46" priority="63" operator="greaterThan">
      <formula>4</formula>
    </cfRule>
    <cfRule type="cellIs" dxfId="45" priority="64" operator="notEqual">
      <formula>1</formula>
    </cfRule>
    <cfRule type="cellIs" dxfId="44" priority="65" operator="equal">
      <formula>1</formula>
    </cfRule>
  </conditionalFormatting>
  <conditionalFormatting sqref="F536">
    <cfRule type="cellIs" dxfId="43" priority="57" operator="lessThan">
      <formula>1</formula>
    </cfRule>
    <cfRule type="cellIs" dxfId="42" priority="58" operator="greaterThan">
      <formula>4</formula>
    </cfRule>
    <cfRule type="cellIs" dxfId="41" priority="59" operator="notEqual">
      <formula>3</formula>
    </cfRule>
    <cfRule type="cellIs" dxfId="40" priority="60" operator="equal">
      <formula>3</formula>
    </cfRule>
  </conditionalFormatting>
  <conditionalFormatting sqref="G560">
    <cfRule type="cellIs" dxfId="39" priority="52" operator="lessThan">
      <formula>1</formula>
    </cfRule>
    <cfRule type="cellIs" dxfId="38" priority="53" operator="greaterThan">
      <formula>4</formula>
    </cfRule>
    <cfRule type="cellIs" dxfId="37" priority="54" operator="notEqual">
      <formula>4</formula>
    </cfRule>
    <cfRule type="cellIs" dxfId="36" priority="55" operator="equal">
      <formula>4</formula>
    </cfRule>
  </conditionalFormatting>
  <conditionalFormatting sqref="F554">
    <cfRule type="cellIs" dxfId="35" priority="47" operator="lessThan">
      <formula>1</formula>
    </cfRule>
    <cfRule type="cellIs" dxfId="34" priority="48" operator="greaterThan">
      <formula>4</formula>
    </cfRule>
    <cfRule type="cellIs" dxfId="33" priority="49" operator="notEqual">
      <formula>3</formula>
    </cfRule>
    <cfRule type="cellIs" dxfId="32" priority="50" operator="equal">
      <formula>3</formula>
    </cfRule>
  </conditionalFormatting>
  <conditionalFormatting sqref="G542">
    <cfRule type="cellIs" dxfId="31" priority="37" operator="lessThan">
      <formula>1</formula>
    </cfRule>
    <cfRule type="cellIs" dxfId="30" priority="38" operator="greaterThan">
      <formula>4</formula>
    </cfRule>
    <cfRule type="cellIs" dxfId="29" priority="39" operator="notEqual">
      <formula>3</formula>
    </cfRule>
    <cfRule type="cellIs" dxfId="28" priority="40" operator="equal">
      <formula>3</formula>
    </cfRule>
  </conditionalFormatting>
  <conditionalFormatting sqref="F548">
    <cfRule type="cellIs" dxfId="27" priority="32" operator="lessThan">
      <formula>1</formula>
    </cfRule>
    <cfRule type="cellIs" dxfId="26" priority="33" operator="greaterThan">
      <formula>4</formula>
    </cfRule>
    <cfRule type="cellIs" dxfId="25" priority="34" operator="notEqual">
      <formula>2</formula>
    </cfRule>
    <cfRule type="cellIs" dxfId="24" priority="35" operator="equal">
      <formula>2</formula>
    </cfRule>
  </conditionalFormatting>
  <conditionalFormatting sqref="F560">
    <cfRule type="cellIs" dxfId="23" priority="27" operator="lessThan">
      <formula>1</formula>
    </cfRule>
    <cfRule type="cellIs" dxfId="22" priority="28" operator="greaterThan">
      <formula>4</formula>
    </cfRule>
    <cfRule type="cellIs" dxfId="21" priority="29" operator="notEqual">
      <formula>2</formula>
    </cfRule>
    <cfRule type="cellIs" dxfId="20" priority="30" operator="equal">
      <formula>2</formula>
    </cfRule>
  </conditionalFormatting>
  <conditionalFormatting sqref="G548">
    <cfRule type="cellIs" dxfId="19" priority="22" operator="lessThan">
      <formula>1</formula>
    </cfRule>
    <cfRule type="cellIs" dxfId="18" priority="23" operator="greaterThan">
      <formula>4</formula>
    </cfRule>
    <cfRule type="cellIs" dxfId="17" priority="24" operator="notEqual">
      <formula>4</formula>
    </cfRule>
    <cfRule type="cellIs" dxfId="16" priority="25" operator="equal">
      <formula>4</formula>
    </cfRule>
  </conditionalFormatting>
  <conditionalFormatting sqref="F146">
    <cfRule type="cellIs" dxfId="15" priority="17" operator="lessThan">
      <formula>1</formula>
    </cfRule>
    <cfRule type="cellIs" dxfId="14" priority="18" operator="greaterThan">
      <formula>4</formula>
    </cfRule>
    <cfRule type="cellIs" dxfId="13" priority="19" operator="notEqual">
      <formula>1</formula>
    </cfRule>
    <cfRule type="cellIs" dxfId="12" priority="20" operator="equal">
      <formula>1</formula>
    </cfRule>
  </conditionalFormatting>
  <conditionalFormatting sqref="Q183">
    <cfRule type="cellIs" dxfId="11" priority="12" operator="lessThan">
      <formula>1</formula>
    </cfRule>
    <cfRule type="cellIs" dxfId="10" priority="13" operator="greaterThan">
      <formula>4</formula>
    </cfRule>
    <cfRule type="cellIs" dxfId="9" priority="14" operator="notEqual">
      <formula>1</formula>
    </cfRule>
    <cfRule type="cellIs" dxfId="8" priority="15" operator="equal">
      <formula>1</formula>
    </cfRule>
  </conditionalFormatting>
  <conditionalFormatting sqref="F234">
    <cfRule type="cellIs" dxfId="7" priority="7" operator="lessThan">
      <formula>1</formula>
    </cfRule>
    <cfRule type="cellIs" dxfId="6" priority="8" operator="greaterThan">
      <formula>4</formula>
    </cfRule>
    <cfRule type="cellIs" dxfId="5" priority="9" operator="notEqual">
      <formula>2</formula>
    </cfRule>
    <cfRule type="cellIs" dxfId="4" priority="10" operator="equal">
      <formula>2</formula>
    </cfRule>
  </conditionalFormatting>
  <conditionalFormatting sqref="F258">
    <cfRule type="cellIs" dxfId="3" priority="2" operator="lessThan">
      <formula>1</formula>
    </cfRule>
    <cfRule type="cellIs" dxfId="2" priority="3" operator="greaterThan">
      <formula>4</formula>
    </cfRule>
    <cfRule type="cellIs" dxfId="1" priority="4" operator="notEqual">
      <formula>2</formula>
    </cfRule>
    <cfRule type="cellIs" dxfId="0" priority="5" operator="equal">
      <formula>2</formula>
    </cfRule>
  </conditionalFormatting>
  <hyperlinks>
    <hyperlink ref="X1117" location="ورقة4!A10" display="ورقة4!A10"/>
    <hyperlink ref="X1596" location="ورقة4!A10" display="ورقة4!A10"/>
  </hyperlinks>
  <printOptions headings="1" gridLines="1"/>
  <pageMargins left="0.25" right="0.25" top="0.75" bottom="0.75" header="0.3" footer="0.3"/>
  <pageSetup paperSize="9" scale="98" orientation="portrait" r:id="rId1"/>
  <colBreaks count="1" manualBreakCount="1">
    <brk id="21" max="1062" man="1"/>
  </col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1516" id="{6AC983CD-1008-444F-B86A-08372F2A819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G26</xm:sqref>
        </x14:conditionalFormatting>
        <x14:conditionalFormatting xmlns:xm="http://schemas.microsoft.com/office/excel/2006/main">
          <x14:cfRule type="iconSet" priority="1511" id="{1D28154D-7299-4230-AA8D-804F2D1AB2C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F14</xm:sqref>
        </x14:conditionalFormatting>
        <x14:conditionalFormatting xmlns:xm="http://schemas.microsoft.com/office/excel/2006/main">
          <x14:cfRule type="iconSet" priority="1506" id="{9F48C223-319E-4508-AF09-2AB07C258AB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F8</xm:sqref>
        </x14:conditionalFormatting>
        <x14:conditionalFormatting xmlns:xm="http://schemas.microsoft.com/office/excel/2006/main">
          <x14:cfRule type="iconSet" priority="1501" id="{C05974F4-961E-49D3-AEB6-97D52D85F328}">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G32</xm:sqref>
        </x14:conditionalFormatting>
        <x14:conditionalFormatting xmlns:xm="http://schemas.microsoft.com/office/excel/2006/main">
          <x14:cfRule type="iconSet" priority="1496" id="{80840C76-4149-4788-A339-DDFAE8AA095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F26</xm:sqref>
        </x14:conditionalFormatting>
        <x14:conditionalFormatting xmlns:xm="http://schemas.microsoft.com/office/excel/2006/main">
          <x14:cfRule type="iconSet" priority="1491" id="{60093808-5CE5-4FF0-B594-51E88B2F3D8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G8</xm:sqref>
        </x14:conditionalFormatting>
        <x14:conditionalFormatting xmlns:xm="http://schemas.microsoft.com/office/excel/2006/main">
          <x14:cfRule type="iconSet" priority="1486" id="{20D0A9E0-0F19-4FE7-A39F-68F42242DCD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G14</xm:sqref>
        </x14:conditionalFormatting>
        <x14:conditionalFormatting xmlns:xm="http://schemas.microsoft.com/office/excel/2006/main">
          <x14:cfRule type="iconSet" priority="1481" id="{721BBDED-D034-43BE-ADB1-B983F6E1965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F20</xm:sqref>
        </x14:conditionalFormatting>
        <x14:conditionalFormatting xmlns:xm="http://schemas.microsoft.com/office/excel/2006/main">
          <x14:cfRule type="iconSet" priority="1476" id="{67224662-31D2-4069-AC5B-E9BAA647470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F32</xm:sqref>
        </x14:conditionalFormatting>
        <x14:conditionalFormatting xmlns:xm="http://schemas.microsoft.com/office/excel/2006/main">
          <x14:cfRule type="iconSet" priority="1471" id="{D8F43300-0944-4A39-980F-59933C83B2E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G20</xm:sqref>
        </x14:conditionalFormatting>
        <x14:conditionalFormatting xmlns:xm="http://schemas.microsoft.com/office/excel/2006/main">
          <x14:cfRule type="iconSet" priority="1466" id="{DED57F9C-9001-4BCB-8F9A-5A83D8754AD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Q8</xm:sqref>
        </x14:conditionalFormatting>
        <x14:conditionalFormatting xmlns:xm="http://schemas.microsoft.com/office/excel/2006/main">
          <x14:cfRule type="iconSet" priority="1461" id="{165E17A0-4F78-4D7B-A642-7058285EEC1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P8</xm:sqref>
        </x14:conditionalFormatting>
        <x14:conditionalFormatting xmlns:xm="http://schemas.microsoft.com/office/excel/2006/main">
          <x14:cfRule type="iconSet" priority="1456" id="{BAFBBD36-97B1-4855-A3B3-8DC75DAD3DB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P14</xm:sqref>
        </x14:conditionalFormatting>
        <x14:conditionalFormatting xmlns:xm="http://schemas.microsoft.com/office/excel/2006/main">
          <x14:cfRule type="iconSet" priority="1451" id="{89656482-B3E0-4143-B08E-EC5AC06BEA9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Q14</xm:sqref>
        </x14:conditionalFormatting>
        <x14:conditionalFormatting xmlns:xm="http://schemas.microsoft.com/office/excel/2006/main">
          <x14:cfRule type="iconSet" priority="1446" id="{52E45F4E-C5FF-4F74-B002-0530A5AE702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P20</xm:sqref>
        </x14:conditionalFormatting>
        <x14:conditionalFormatting xmlns:xm="http://schemas.microsoft.com/office/excel/2006/main">
          <x14:cfRule type="iconSet" priority="1441" id="{54FFB9BA-FCC5-4635-888A-CC8F9F35809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Q20</xm:sqref>
        </x14:conditionalFormatting>
        <x14:conditionalFormatting xmlns:xm="http://schemas.microsoft.com/office/excel/2006/main">
          <x14:cfRule type="iconSet" priority="1436" id="{7DC6C988-34C4-4A15-8B73-36765035790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P26</xm:sqref>
        </x14:conditionalFormatting>
        <x14:conditionalFormatting xmlns:xm="http://schemas.microsoft.com/office/excel/2006/main">
          <x14:cfRule type="iconSet" priority="1431" id="{40A589DB-4665-4673-A0E0-94C5BC3D0E7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Q26</xm:sqref>
        </x14:conditionalFormatting>
        <x14:conditionalFormatting xmlns:xm="http://schemas.microsoft.com/office/excel/2006/main">
          <x14:cfRule type="iconSet" priority="1426" id="{5BB6036E-55A1-4E76-BB7C-7E3FEBCC3F7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P32</xm:sqref>
        </x14:conditionalFormatting>
        <x14:conditionalFormatting xmlns:xm="http://schemas.microsoft.com/office/excel/2006/main">
          <x14:cfRule type="iconSet" priority="1421" id="{3DD41733-C441-4D6A-BC1C-A15B161A5D7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Q32</xm:sqref>
        </x14:conditionalFormatting>
        <x14:conditionalFormatting xmlns:xm="http://schemas.microsoft.com/office/excel/2006/main">
          <x14:cfRule type="iconSet" priority="1416" id="{07487C56-3461-4B80-BDC3-37A13FFF7BB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G65</xm:sqref>
        </x14:conditionalFormatting>
        <x14:conditionalFormatting xmlns:xm="http://schemas.microsoft.com/office/excel/2006/main">
          <x14:cfRule type="iconSet" priority="1411" id="{3A1B205E-40A6-4864-A750-51DFAA8DF15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F53</xm:sqref>
        </x14:conditionalFormatting>
        <x14:conditionalFormatting xmlns:xm="http://schemas.microsoft.com/office/excel/2006/main">
          <x14:cfRule type="iconSet" priority="1406" id="{BCF6B573-0D71-41AB-93B1-474E9192BD1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F47</xm:sqref>
        </x14:conditionalFormatting>
        <x14:conditionalFormatting xmlns:xm="http://schemas.microsoft.com/office/excel/2006/main">
          <x14:cfRule type="iconSet" priority="1401" id="{0921ED2E-3F09-4AC9-BD22-B9CE015785D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G71</xm:sqref>
        </x14:conditionalFormatting>
        <x14:conditionalFormatting xmlns:xm="http://schemas.microsoft.com/office/excel/2006/main">
          <x14:cfRule type="iconSet" priority="1396" id="{DC81E32C-C32F-4659-BC7A-6719A0E4A6BB}">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F65</xm:sqref>
        </x14:conditionalFormatting>
        <x14:conditionalFormatting xmlns:xm="http://schemas.microsoft.com/office/excel/2006/main">
          <x14:cfRule type="iconSet" priority="1391" id="{365A40D8-036A-44E0-922C-D21B3CE1C40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G47</xm:sqref>
        </x14:conditionalFormatting>
        <x14:conditionalFormatting xmlns:xm="http://schemas.microsoft.com/office/excel/2006/main">
          <x14:cfRule type="iconSet" priority="1386" id="{CEE52740-DDD0-4A5C-8BDD-02077245345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G53</xm:sqref>
        </x14:conditionalFormatting>
        <x14:conditionalFormatting xmlns:xm="http://schemas.microsoft.com/office/excel/2006/main">
          <x14:cfRule type="iconSet" priority="1381" id="{299B2877-EDFC-4F81-B389-D1863548C21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F59</xm:sqref>
        </x14:conditionalFormatting>
        <x14:conditionalFormatting xmlns:xm="http://schemas.microsoft.com/office/excel/2006/main">
          <x14:cfRule type="iconSet" priority="1376" id="{4C05DD7A-D436-495D-8CF6-CD893C07C04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F71</xm:sqref>
        </x14:conditionalFormatting>
        <x14:conditionalFormatting xmlns:xm="http://schemas.microsoft.com/office/excel/2006/main">
          <x14:cfRule type="iconSet" priority="1371" id="{1B8D938E-B807-4E31-A926-E2A0304A9BC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G59</xm:sqref>
        </x14:conditionalFormatting>
        <x14:conditionalFormatting xmlns:xm="http://schemas.microsoft.com/office/excel/2006/main">
          <x14:cfRule type="iconSet" priority="1366" id="{E526EDCB-6FF5-4AC7-B711-819187FB659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Q47</xm:sqref>
        </x14:conditionalFormatting>
        <x14:conditionalFormatting xmlns:xm="http://schemas.microsoft.com/office/excel/2006/main">
          <x14:cfRule type="iconSet" priority="1361" id="{D9ACD919-DCA3-480F-AA22-C338379DF14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P47</xm:sqref>
        </x14:conditionalFormatting>
        <x14:conditionalFormatting xmlns:xm="http://schemas.microsoft.com/office/excel/2006/main">
          <x14:cfRule type="iconSet" priority="1356" id="{E2CA465F-C6A3-4E27-9DFB-86FFC4FA9A5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P53</xm:sqref>
        </x14:conditionalFormatting>
        <x14:conditionalFormatting xmlns:xm="http://schemas.microsoft.com/office/excel/2006/main">
          <x14:cfRule type="iconSet" priority="1351" id="{782C0837-97F6-42B2-9CF6-A7DA61E26F2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Q53</xm:sqref>
        </x14:conditionalFormatting>
        <x14:conditionalFormatting xmlns:xm="http://schemas.microsoft.com/office/excel/2006/main">
          <x14:cfRule type="iconSet" priority="1346" id="{24F50110-8643-43EE-9AA1-95BEEB83E2E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P59</xm:sqref>
        </x14:conditionalFormatting>
        <x14:conditionalFormatting xmlns:xm="http://schemas.microsoft.com/office/excel/2006/main">
          <x14:cfRule type="iconSet" priority="1341" id="{D74D93DF-963A-4B63-8EF0-48B7FF4C1EF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Q59</xm:sqref>
        </x14:conditionalFormatting>
        <x14:conditionalFormatting xmlns:xm="http://schemas.microsoft.com/office/excel/2006/main">
          <x14:cfRule type="iconSet" priority="1336" id="{68641200-CEE8-44A9-B2FB-8CBB60024F0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P65</xm:sqref>
        </x14:conditionalFormatting>
        <x14:conditionalFormatting xmlns:xm="http://schemas.microsoft.com/office/excel/2006/main">
          <x14:cfRule type="iconSet" priority="1331" id="{F06EBB98-A090-40C3-BB29-B2948D8FBD2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Q65</xm:sqref>
        </x14:conditionalFormatting>
        <x14:conditionalFormatting xmlns:xm="http://schemas.microsoft.com/office/excel/2006/main">
          <x14:cfRule type="iconSet" priority="1326" id="{FF9192D3-5CC3-441B-9D62-91271A090C3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P71</xm:sqref>
        </x14:conditionalFormatting>
        <x14:conditionalFormatting xmlns:xm="http://schemas.microsoft.com/office/excel/2006/main">
          <x14:cfRule type="iconSet" priority="1321" id="{6433DCDA-AE9F-4C09-B2C3-2A798ED671E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Q71</xm:sqref>
        </x14:conditionalFormatting>
        <x14:conditionalFormatting xmlns:xm="http://schemas.microsoft.com/office/excel/2006/main">
          <x14:cfRule type="iconSet" priority="1316" id="{5A3FB900-0382-421D-9E2E-9E7F10375F4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G103</xm:sqref>
        </x14:conditionalFormatting>
        <x14:conditionalFormatting xmlns:xm="http://schemas.microsoft.com/office/excel/2006/main">
          <x14:cfRule type="iconSet" priority="1311" id="{3D347D77-0EBF-4F53-B8AD-603BF8264B5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F91</xm:sqref>
        </x14:conditionalFormatting>
        <x14:conditionalFormatting xmlns:xm="http://schemas.microsoft.com/office/excel/2006/main">
          <x14:cfRule type="iconSet" priority="1306" id="{CAC04A74-FB0B-45D2-8D31-786E222D969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F85</xm:sqref>
        </x14:conditionalFormatting>
        <x14:conditionalFormatting xmlns:xm="http://schemas.microsoft.com/office/excel/2006/main">
          <x14:cfRule type="iconSet" priority="1301" id="{15AD148B-DFC8-4EEA-AACF-C7B3743FA79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G109</xm:sqref>
        </x14:conditionalFormatting>
        <x14:conditionalFormatting xmlns:xm="http://schemas.microsoft.com/office/excel/2006/main">
          <x14:cfRule type="iconSet" priority="1296" id="{C8BE5409-E097-434D-8BEB-254B5F9165C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F103</xm:sqref>
        </x14:conditionalFormatting>
        <x14:conditionalFormatting xmlns:xm="http://schemas.microsoft.com/office/excel/2006/main">
          <x14:cfRule type="iconSet" priority="1291" id="{FFC2EED7-DD04-4E37-9007-87168C7A7C4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G85</xm:sqref>
        </x14:conditionalFormatting>
        <x14:conditionalFormatting xmlns:xm="http://schemas.microsoft.com/office/excel/2006/main">
          <x14:cfRule type="iconSet" priority="1286" id="{845E0572-8634-448B-89A4-33F947792CFF}">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G91</xm:sqref>
        </x14:conditionalFormatting>
        <x14:conditionalFormatting xmlns:xm="http://schemas.microsoft.com/office/excel/2006/main">
          <x14:cfRule type="iconSet" priority="1281" id="{08DF0EE4-8246-4FA6-AB19-74699BBBFB9B}">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F97</xm:sqref>
        </x14:conditionalFormatting>
        <x14:conditionalFormatting xmlns:xm="http://schemas.microsoft.com/office/excel/2006/main">
          <x14:cfRule type="iconSet" priority="1276" id="{4E5AF4F4-8638-4061-B09E-9B053A951FF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F109</xm:sqref>
        </x14:conditionalFormatting>
        <x14:conditionalFormatting xmlns:xm="http://schemas.microsoft.com/office/excel/2006/main">
          <x14:cfRule type="iconSet" priority="1271" id="{580F3DB3-0A82-40C9-A30F-1D0278D9CFE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G97</xm:sqref>
        </x14:conditionalFormatting>
        <x14:conditionalFormatting xmlns:xm="http://schemas.microsoft.com/office/excel/2006/main">
          <x14:cfRule type="iconSet" priority="1266" id="{61453CEB-92F5-4278-8A3B-32BE982646C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Q85</xm:sqref>
        </x14:conditionalFormatting>
        <x14:conditionalFormatting xmlns:xm="http://schemas.microsoft.com/office/excel/2006/main">
          <x14:cfRule type="iconSet" priority="1261" id="{8581067C-D1D5-4B6A-BD50-5E0E08D92D6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P85</xm:sqref>
        </x14:conditionalFormatting>
        <x14:conditionalFormatting xmlns:xm="http://schemas.microsoft.com/office/excel/2006/main">
          <x14:cfRule type="iconSet" priority="1256" id="{ABCA3B73-74F6-44F8-B43C-AD654B5D2DB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P91</xm:sqref>
        </x14:conditionalFormatting>
        <x14:conditionalFormatting xmlns:xm="http://schemas.microsoft.com/office/excel/2006/main">
          <x14:cfRule type="iconSet" priority="1251" id="{475809F3-EACF-4EE7-95D8-437B00CA171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Q91</xm:sqref>
        </x14:conditionalFormatting>
        <x14:conditionalFormatting xmlns:xm="http://schemas.microsoft.com/office/excel/2006/main">
          <x14:cfRule type="iconSet" priority="1246" id="{C29019DF-D722-4B2F-9798-5CF216A7940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P97</xm:sqref>
        </x14:conditionalFormatting>
        <x14:conditionalFormatting xmlns:xm="http://schemas.microsoft.com/office/excel/2006/main">
          <x14:cfRule type="iconSet" priority="1241" id="{D4DB3145-F013-4452-A2D0-38DB7451749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Q97</xm:sqref>
        </x14:conditionalFormatting>
        <x14:conditionalFormatting xmlns:xm="http://schemas.microsoft.com/office/excel/2006/main">
          <x14:cfRule type="iconSet" priority="1236" id="{081C4F53-71C8-43F7-88F5-0D5A005F7E6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P103</xm:sqref>
        </x14:conditionalFormatting>
        <x14:conditionalFormatting xmlns:xm="http://schemas.microsoft.com/office/excel/2006/main">
          <x14:cfRule type="iconSet" priority="1231" id="{3854E087-B3B9-4D9D-9F12-B82DD325B19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Q103</xm:sqref>
        </x14:conditionalFormatting>
        <x14:conditionalFormatting xmlns:xm="http://schemas.microsoft.com/office/excel/2006/main">
          <x14:cfRule type="iconSet" priority="1226" id="{782EE271-829A-43A1-A87C-9F63F2943D5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P109</xm:sqref>
        </x14:conditionalFormatting>
        <x14:conditionalFormatting xmlns:xm="http://schemas.microsoft.com/office/excel/2006/main">
          <x14:cfRule type="iconSet" priority="1221" id="{775EE952-F72C-412B-A373-CDA294E98D0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Q109</xm:sqref>
        </x14:conditionalFormatting>
        <x14:conditionalFormatting xmlns:xm="http://schemas.microsoft.com/office/excel/2006/main">
          <x14:cfRule type="iconSet" priority="1216" id="{3DFFA54C-D670-4DC1-905D-56272C960C8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G140</xm:sqref>
        </x14:conditionalFormatting>
        <x14:conditionalFormatting xmlns:xm="http://schemas.microsoft.com/office/excel/2006/main">
          <x14:cfRule type="iconSet" priority="1211" id="{7D84ED1D-0306-4F5B-80C9-087EDAD5CC5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F128</xm:sqref>
        </x14:conditionalFormatting>
        <x14:conditionalFormatting xmlns:xm="http://schemas.microsoft.com/office/excel/2006/main">
          <x14:cfRule type="iconSet" priority="1206" id="{5F23FDFB-04E8-417B-94D1-A47037B1526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F122</xm:sqref>
        </x14:conditionalFormatting>
        <x14:conditionalFormatting xmlns:xm="http://schemas.microsoft.com/office/excel/2006/main">
          <x14:cfRule type="iconSet" priority="1201" id="{6065F570-A586-4B11-B98E-D3771016004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G146</xm:sqref>
        </x14:conditionalFormatting>
        <x14:conditionalFormatting xmlns:xm="http://schemas.microsoft.com/office/excel/2006/main">
          <x14:cfRule type="iconSet" priority="1196" id="{CA9603FC-404B-4FD1-85AC-B81F70128D9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F140</xm:sqref>
        </x14:conditionalFormatting>
        <x14:conditionalFormatting xmlns:xm="http://schemas.microsoft.com/office/excel/2006/main">
          <x14:cfRule type="iconSet" priority="1191" id="{DF25A3AE-0EFC-483C-89B6-B4F3F2D7D1A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G122</xm:sqref>
        </x14:conditionalFormatting>
        <x14:conditionalFormatting xmlns:xm="http://schemas.microsoft.com/office/excel/2006/main">
          <x14:cfRule type="iconSet" priority="1186" id="{82DD3297-2F9D-49FE-9F8A-36A733EEACBB}">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G128</xm:sqref>
        </x14:conditionalFormatting>
        <x14:conditionalFormatting xmlns:xm="http://schemas.microsoft.com/office/excel/2006/main">
          <x14:cfRule type="iconSet" priority="1181" id="{B1C7FB51-C688-4938-8A15-3CF85E9A062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F134</xm:sqref>
        </x14:conditionalFormatting>
        <x14:conditionalFormatting xmlns:xm="http://schemas.microsoft.com/office/excel/2006/main">
          <x14:cfRule type="iconSet" priority="1171" id="{86362C56-2BB6-40F6-8CEC-577BD4566FA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G134</xm:sqref>
        </x14:conditionalFormatting>
        <x14:conditionalFormatting xmlns:xm="http://schemas.microsoft.com/office/excel/2006/main">
          <x14:cfRule type="iconSet" priority="1166" id="{8FA6C819-0833-4FA6-A0B7-4372EE4803A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Q122</xm:sqref>
        </x14:conditionalFormatting>
        <x14:conditionalFormatting xmlns:xm="http://schemas.microsoft.com/office/excel/2006/main">
          <x14:cfRule type="iconSet" priority="1161" id="{3535581D-7A4F-4E49-8B83-581C3CA57D6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P122</xm:sqref>
        </x14:conditionalFormatting>
        <x14:conditionalFormatting xmlns:xm="http://schemas.microsoft.com/office/excel/2006/main">
          <x14:cfRule type="iconSet" priority="1156" id="{F30854B6-9AF2-4B71-8D0E-B8D403357C5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P128</xm:sqref>
        </x14:conditionalFormatting>
        <x14:conditionalFormatting xmlns:xm="http://schemas.microsoft.com/office/excel/2006/main">
          <x14:cfRule type="iconSet" priority="1151" id="{A297310E-C032-4653-9A09-6B1F026E039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Q128</xm:sqref>
        </x14:conditionalFormatting>
        <x14:conditionalFormatting xmlns:xm="http://schemas.microsoft.com/office/excel/2006/main">
          <x14:cfRule type="iconSet" priority="1146" id="{E28614B7-7E08-4571-ADBD-A5CD091971A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P134</xm:sqref>
        </x14:conditionalFormatting>
        <x14:conditionalFormatting xmlns:xm="http://schemas.microsoft.com/office/excel/2006/main">
          <x14:cfRule type="iconSet" priority="1141" id="{243AAC35-1B69-4497-95B4-FA2C30B211C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Q134</xm:sqref>
        </x14:conditionalFormatting>
        <x14:conditionalFormatting xmlns:xm="http://schemas.microsoft.com/office/excel/2006/main">
          <x14:cfRule type="iconSet" priority="1136" id="{66B864D1-EE4A-4007-9F6D-43FA5FA69AA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P140</xm:sqref>
        </x14:conditionalFormatting>
        <x14:conditionalFormatting xmlns:xm="http://schemas.microsoft.com/office/excel/2006/main">
          <x14:cfRule type="iconSet" priority="1131" id="{5FD493FC-CE0A-4DCA-9E5D-864DEE638F8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Q140</xm:sqref>
        </x14:conditionalFormatting>
        <x14:conditionalFormatting xmlns:xm="http://schemas.microsoft.com/office/excel/2006/main">
          <x14:cfRule type="iconSet" priority="1126" id="{5E33AD46-8952-42EC-B5F0-A8B4F0F7257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P146</xm:sqref>
        </x14:conditionalFormatting>
        <x14:conditionalFormatting xmlns:xm="http://schemas.microsoft.com/office/excel/2006/main">
          <x14:cfRule type="iconSet" priority="1121" id="{0AB2BF16-1532-4E08-8187-DA8F53B0E48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Q146</xm:sqref>
        </x14:conditionalFormatting>
        <x14:conditionalFormatting xmlns:xm="http://schemas.microsoft.com/office/excel/2006/main">
          <x14:cfRule type="iconSet" priority="1116" id="{322E6D6A-A40E-4CE7-AE39-110517B82FA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G177</xm:sqref>
        </x14:conditionalFormatting>
        <x14:conditionalFormatting xmlns:xm="http://schemas.microsoft.com/office/excel/2006/main">
          <x14:cfRule type="iconSet" priority="1111" id="{22BB524F-F7F2-4378-BCAE-E723BC635CC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F165</xm:sqref>
        </x14:conditionalFormatting>
        <x14:conditionalFormatting xmlns:xm="http://schemas.microsoft.com/office/excel/2006/main">
          <x14:cfRule type="iconSet" priority="1106" id="{DA4BAF79-EA03-43C5-BF3A-FD9E0E4DD5C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F159</xm:sqref>
        </x14:conditionalFormatting>
        <x14:conditionalFormatting xmlns:xm="http://schemas.microsoft.com/office/excel/2006/main">
          <x14:cfRule type="iconSet" priority="1101" id="{CE6F31DB-6311-4355-9623-34A9B8E4FAB4}">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G183</xm:sqref>
        </x14:conditionalFormatting>
        <x14:conditionalFormatting xmlns:xm="http://schemas.microsoft.com/office/excel/2006/main">
          <x14:cfRule type="iconSet" priority="1096" id="{AD30E858-8D64-4D1D-A110-9CD5FD57EEC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F177</xm:sqref>
        </x14:conditionalFormatting>
        <x14:conditionalFormatting xmlns:xm="http://schemas.microsoft.com/office/excel/2006/main">
          <x14:cfRule type="iconSet" priority="1091" id="{DF49DAB7-35D0-44C1-A6C4-EA0E3D09424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G159</xm:sqref>
        </x14:conditionalFormatting>
        <x14:conditionalFormatting xmlns:xm="http://schemas.microsoft.com/office/excel/2006/main">
          <x14:cfRule type="iconSet" priority="1086" id="{594CBF85-EB46-4066-AD8D-2700E6CF9CF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G165</xm:sqref>
        </x14:conditionalFormatting>
        <x14:conditionalFormatting xmlns:xm="http://schemas.microsoft.com/office/excel/2006/main">
          <x14:cfRule type="iconSet" priority="1081" id="{671FE61A-95D6-4BF7-AA4F-F61A79977CC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F171</xm:sqref>
        </x14:conditionalFormatting>
        <x14:conditionalFormatting xmlns:xm="http://schemas.microsoft.com/office/excel/2006/main">
          <x14:cfRule type="iconSet" priority="1076" id="{9F0B2912-8D2C-4EEA-8E7F-671EB4F197A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F183</xm:sqref>
        </x14:conditionalFormatting>
        <x14:conditionalFormatting xmlns:xm="http://schemas.microsoft.com/office/excel/2006/main">
          <x14:cfRule type="iconSet" priority="1071" id="{F09C73BB-AC7D-4689-8AB4-7F893E62E67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G171</xm:sqref>
        </x14:conditionalFormatting>
        <x14:conditionalFormatting xmlns:xm="http://schemas.microsoft.com/office/excel/2006/main">
          <x14:cfRule type="iconSet" priority="1066" id="{A7EA2A31-3234-436A-9C92-6FC9697C220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Q159</xm:sqref>
        </x14:conditionalFormatting>
        <x14:conditionalFormatting xmlns:xm="http://schemas.microsoft.com/office/excel/2006/main">
          <x14:cfRule type="iconSet" priority="1061" id="{4F86FFCA-7398-457A-9AAC-926FABC0874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P159</xm:sqref>
        </x14:conditionalFormatting>
        <x14:conditionalFormatting xmlns:xm="http://schemas.microsoft.com/office/excel/2006/main">
          <x14:cfRule type="iconSet" priority="1056" id="{73FBD63A-0135-42A4-9719-B78E620DD16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P165</xm:sqref>
        </x14:conditionalFormatting>
        <x14:conditionalFormatting xmlns:xm="http://schemas.microsoft.com/office/excel/2006/main">
          <x14:cfRule type="iconSet" priority="1051" id="{47FC506F-D80E-44BE-BC8B-3EF51ABB909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Q165</xm:sqref>
        </x14:conditionalFormatting>
        <x14:conditionalFormatting xmlns:xm="http://schemas.microsoft.com/office/excel/2006/main">
          <x14:cfRule type="iconSet" priority="1046" id="{43BEFE88-48E3-4A0F-B4A9-D515B19FC5F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P171</xm:sqref>
        </x14:conditionalFormatting>
        <x14:conditionalFormatting xmlns:xm="http://schemas.microsoft.com/office/excel/2006/main">
          <x14:cfRule type="iconSet" priority="1041" id="{4EB3E7C5-2441-458B-B046-FF9298D8074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Q171</xm:sqref>
        </x14:conditionalFormatting>
        <x14:conditionalFormatting xmlns:xm="http://schemas.microsoft.com/office/excel/2006/main">
          <x14:cfRule type="iconSet" priority="1036" id="{06C663AE-110F-4B64-9A87-3C0D1CBEC60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P177</xm:sqref>
        </x14:conditionalFormatting>
        <x14:conditionalFormatting xmlns:xm="http://schemas.microsoft.com/office/excel/2006/main">
          <x14:cfRule type="iconSet" priority="1031" id="{30BB5127-829E-44AC-86BE-2DF2289C9DD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Q177</xm:sqref>
        </x14:conditionalFormatting>
        <x14:conditionalFormatting xmlns:xm="http://schemas.microsoft.com/office/excel/2006/main">
          <x14:cfRule type="iconSet" priority="1026" id="{995B4AC7-9646-453C-9E97-12D990CD5C4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P183</xm:sqref>
        </x14:conditionalFormatting>
        <x14:conditionalFormatting xmlns:xm="http://schemas.microsoft.com/office/excel/2006/main">
          <x14:cfRule type="iconSet" priority="1016" id="{B66094F7-46F0-4FDF-8B08-67B727DF6AC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G216</xm:sqref>
        </x14:conditionalFormatting>
        <x14:conditionalFormatting xmlns:xm="http://schemas.microsoft.com/office/excel/2006/main">
          <x14:cfRule type="iconSet" priority="1011" id="{ADE734F9-A63B-4DBB-8A5D-F36F7E3C898D}">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F204</xm:sqref>
        </x14:conditionalFormatting>
        <x14:conditionalFormatting xmlns:xm="http://schemas.microsoft.com/office/excel/2006/main">
          <x14:cfRule type="iconSet" priority="1006" id="{FAF94929-3AF8-4294-B63E-3526F88A71E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F198</xm:sqref>
        </x14:conditionalFormatting>
        <x14:conditionalFormatting xmlns:xm="http://schemas.microsoft.com/office/excel/2006/main">
          <x14:cfRule type="iconSet" priority="1001" id="{C2D95F49-9E7F-421E-A406-6D338E049B2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G222</xm:sqref>
        </x14:conditionalFormatting>
        <x14:conditionalFormatting xmlns:xm="http://schemas.microsoft.com/office/excel/2006/main">
          <x14:cfRule type="iconSet" priority="996" id="{6B5A2D87-64B9-432A-8603-1BF7E185735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F216</xm:sqref>
        </x14:conditionalFormatting>
        <x14:conditionalFormatting xmlns:xm="http://schemas.microsoft.com/office/excel/2006/main">
          <x14:cfRule type="iconSet" priority="991" id="{AEE73077-8580-43ED-9238-5C52C75B21B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G198</xm:sqref>
        </x14:conditionalFormatting>
        <x14:conditionalFormatting xmlns:xm="http://schemas.microsoft.com/office/excel/2006/main">
          <x14:cfRule type="iconSet" priority="986" id="{F26E36BE-DCE5-4993-B03E-35EB011FA00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G204</xm:sqref>
        </x14:conditionalFormatting>
        <x14:conditionalFormatting xmlns:xm="http://schemas.microsoft.com/office/excel/2006/main">
          <x14:cfRule type="iconSet" priority="981" id="{C5698256-D11F-4E2F-8314-6E3FB49AC2C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F210</xm:sqref>
        </x14:conditionalFormatting>
        <x14:conditionalFormatting xmlns:xm="http://schemas.microsoft.com/office/excel/2006/main">
          <x14:cfRule type="iconSet" priority="976" id="{DBB64142-9436-48B4-A644-BA34234D0EC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F222</xm:sqref>
        </x14:conditionalFormatting>
        <x14:conditionalFormatting xmlns:xm="http://schemas.microsoft.com/office/excel/2006/main">
          <x14:cfRule type="iconSet" priority="971" id="{EDEABD9A-397B-4079-8A73-E33FF9B713C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G210</xm:sqref>
        </x14:conditionalFormatting>
        <x14:conditionalFormatting xmlns:xm="http://schemas.microsoft.com/office/excel/2006/main">
          <x14:cfRule type="iconSet" priority="966" id="{5C86CC19-8633-4043-8036-4EA3F67B8BB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Q198</xm:sqref>
        </x14:conditionalFormatting>
        <x14:conditionalFormatting xmlns:xm="http://schemas.microsoft.com/office/excel/2006/main">
          <x14:cfRule type="iconSet" priority="961" id="{2D172383-D7C7-4B9F-B5BE-C03EE50FC90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P198</xm:sqref>
        </x14:conditionalFormatting>
        <x14:conditionalFormatting xmlns:xm="http://schemas.microsoft.com/office/excel/2006/main">
          <x14:cfRule type="iconSet" priority="956" id="{BED70441-C581-46B6-9B35-5A8D94D540E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P204</xm:sqref>
        </x14:conditionalFormatting>
        <x14:conditionalFormatting xmlns:xm="http://schemas.microsoft.com/office/excel/2006/main">
          <x14:cfRule type="iconSet" priority="951" id="{C3F0276B-8C63-44F7-8870-353884C3137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Q204</xm:sqref>
        </x14:conditionalFormatting>
        <x14:conditionalFormatting xmlns:xm="http://schemas.microsoft.com/office/excel/2006/main">
          <x14:cfRule type="iconSet" priority="946" id="{ECAA2BFF-4389-46A0-A5B9-63FE869A067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P210</xm:sqref>
        </x14:conditionalFormatting>
        <x14:conditionalFormatting xmlns:xm="http://schemas.microsoft.com/office/excel/2006/main">
          <x14:cfRule type="iconSet" priority="941" id="{2549C36C-F781-4DA0-9E30-2B0E6674D76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Q210</xm:sqref>
        </x14:conditionalFormatting>
        <x14:conditionalFormatting xmlns:xm="http://schemas.microsoft.com/office/excel/2006/main">
          <x14:cfRule type="iconSet" priority="936" id="{CB5F0229-2163-4216-8B4C-83B550A2415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P216</xm:sqref>
        </x14:conditionalFormatting>
        <x14:conditionalFormatting xmlns:xm="http://schemas.microsoft.com/office/excel/2006/main">
          <x14:cfRule type="iconSet" priority="931" id="{321DF8CC-088E-44E0-B7E7-FFE4121DFD9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Q216</xm:sqref>
        </x14:conditionalFormatting>
        <x14:conditionalFormatting xmlns:xm="http://schemas.microsoft.com/office/excel/2006/main">
          <x14:cfRule type="iconSet" priority="926" id="{20BE4DF5-043D-4F3C-A1EB-2AE0CEB4E2F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P222</xm:sqref>
        </x14:conditionalFormatting>
        <x14:conditionalFormatting xmlns:xm="http://schemas.microsoft.com/office/excel/2006/main">
          <x14:cfRule type="iconSet" priority="921" id="{32F87E08-42C1-4EFC-928D-0C3AB4EE6DD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Q222</xm:sqref>
        </x14:conditionalFormatting>
        <x14:conditionalFormatting xmlns:xm="http://schemas.microsoft.com/office/excel/2006/main">
          <x14:cfRule type="iconSet" priority="916" id="{85EDFA74-86D3-4E8D-9158-13BCFE3FC82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G252</xm:sqref>
        </x14:conditionalFormatting>
        <x14:conditionalFormatting xmlns:xm="http://schemas.microsoft.com/office/excel/2006/main">
          <x14:cfRule type="iconSet" priority="911" id="{E12CF581-C2E4-4BD1-956B-1263F96CF57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F240</xm:sqref>
        </x14:conditionalFormatting>
        <x14:conditionalFormatting xmlns:xm="http://schemas.microsoft.com/office/excel/2006/main">
          <x14:cfRule type="iconSet" priority="901" id="{5FBFA10D-033C-4BCB-B95E-0FC057687AC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G258</xm:sqref>
        </x14:conditionalFormatting>
        <x14:conditionalFormatting xmlns:xm="http://schemas.microsoft.com/office/excel/2006/main">
          <x14:cfRule type="iconSet" priority="896" id="{4FB487C7-3BF7-4D0A-92FC-C96ED8BA96A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F252</xm:sqref>
        </x14:conditionalFormatting>
        <x14:conditionalFormatting xmlns:xm="http://schemas.microsoft.com/office/excel/2006/main">
          <x14:cfRule type="iconSet" priority="891" id="{F0B3E673-3133-470C-9A76-54806E20007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G234</xm:sqref>
        </x14:conditionalFormatting>
        <x14:conditionalFormatting xmlns:xm="http://schemas.microsoft.com/office/excel/2006/main">
          <x14:cfRule type="iconSet" priority="886" id="{5B78B70E-3FA1-4962-8410-319B24D790E0}">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G240</xm:sqref>
        </x14:conditionalFormatting>
        <x14:conditionalFormatting xmlns:xm="http://schemas.microsoft.com/office/excel/2006/main">
          <x14:cfRule type="iconSet" priority="881" id="{3CE2A143-0432-4E09-9AD3-FFC7D5810A3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F246</xm:sqref>
        </x14:conditionalFormatting>
        <x14:conditionalFormatting xmlns:xm="http://schemas.microsoft.com/office/excel/2006/main">
          <x14:cfRule type="iconSet" priority="871" id="{9E767DBA-CD69-4F9C-8A49-0C7DFD4D4A3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G246</xm:sqref>
        </x14:conditionalFormatting>
        <x14:conditionalFormatting xmlns:xm="http://schemas.microsoft.com/office/excel/2006/main">
          <x14:cfRule type="iconSet" priority="866" id="{53444D9F-10D6-4FC1-93B6-CDFD11430F3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Q234</xm:sqref>
        </x14:conditionalFormatting>
        <x14:conditionalFormatting xmlns:xm="http://schemas.microsoft.com/office/excel/2006/main">
          <x14:cfRule type="iconSet" priority="861" id="{4D55A785-65A7-4371-ADC6-0984EE1EB4F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P234</xm:sqref>
        </x14:conditionalFormatting>
        <x14:conditionalFormatting xmlns:xm="http://schemas.microsoft.com/office/excel/2006/main">
          <x14:cfRule type="iconSet" priority="856" id="{5B6ED969-C530-4424-8429-7A05FC5A285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P240</xm:sqref>
        </x14:conditionalFormatting>
        <x14:conditionalFormatting xmlns:xm="http://schemas.microsoft.com/office/excel/2006/main">
          <x14:cfRule type="iconSet" priority="851" id="{3EFB5BC0-E6A3-4CBB-895E-FDFD3840904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Q240</xm:sqref>
        </x14:conditionalFormatting>
        <x14:conditionalFormatting xmlns:xm="http://schemas.microsoft.com/office/excel/2006/main">
          <x14:cfRule type="iconSet" priority="846" id="{93D72ECD-CAB6-40DD-BB8A-12F381906E8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P246</xm:sqref>
        </x14:conditionalFormatting>
        <x14:conditionalFormatting xmlns:xm="http://schemas.microsoft.com/office/excel/2006/main">
          <x14:cfRule type="iconSet" priority="841" id="{01139C95-3000-4155-B581-DEB4A6E40BC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Q246</xm:sqref>
        </x14:conditionalFormatting>
        <x14:conditionalFormatting xmlns:xm="http://schemas.microsoft.com/office/excel/2006/main">
          <x14:cfRule type="iconSet" priority="836" id="{79D471BB-EAB3-4EF0-A4F5-7D1BACB5DFE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P252</xm:sqref>
        </x14:conditionalFormatting>
        <x14:conditionalFormatting xmlns:xm="http://schemas.microsoft.com/office/excel/2006/main">
          <x14:cfRule type="iconSet" priority="831" id="{925C1013-07B7-48E2-8133-A1427B589A1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Q252</xm:sqref>
        </x14:conditionalFormatting>
        <x14:conditionalFormatting xmlns:xm="http://schemas.microsoft.com/office/excel/2006/main">
          <x14:cfRule type="iconSet" priority="826" id="{261B15C9-9529-42F9-9C29-E7C19802F93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P258</xm:sqref>
        </x14:conditionalFormatting>
        <x14:conditionalFormatting xmlns:xm="http://schemas.microsoft.com/office/excel/2006/main">
          <x14:cfRule type="iconSet" priority="821" id="{E8350575-55D1-4212-8741-61430A9152E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Q258</xm:sqref>
        </x14:conditionalFormatting>
        <x14:conditionalFormatting xmlns:xm="http://schemas.microsoft.com/office/excel/2006/main">
          <x14:cfRule type="iconSet" priority="816" id="{5DBC7838-8A27-42CD-83B9-5011954BAFC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G290</xm:sqref>
        </x14:conditionalFormatting>
        <x14:conditionalFormatting xmlns:xm="http://schemas.microsoft.com/office/excel/2006/main">
          <x14:cfRule type="iconSet" priority="811" id="{B63CE25E-BEB1-4FA7-A763-DD88F334A77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F278</xm:sqref>
        </x14:conditionalFormatting>
        <x14:conditionalFormatting xmlns:xm="http://schemas.microsoft.com/office/excel/2006/main">
          <x14:cfRule type="iconSet" priority="806" id="{36B058E7-1F86-4572-8A63-CDC57483951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F272</xm:sqref>
        </x14:conditionalFormatting>
        <x14:conditionalFormatting xmlns:xm="http://schemas.microsoft.com/office/excel/2006/main">
          <x14:cfRule type="iconSet" priority="801" id="{F6C6F5ED-DB88-4F54-9915-82F415926CF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G296</xm:sqref>
        </x14:conditionalFormatting>
        <x14:conditionalFormatting xmlns:xm="http://schemas.microsoft.com/office/excel/2006/main">
          <x14:cfRule type="iconSet" priority="796" id="{55F795E6-3BF2-40E3-B69F-EA55DC0315A8}">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F290</xm:sqref>
        </x14:conditionalFormatting>
        <x14:conditionalFormatting xmlns:xm="http://schemas.microsoft.com/office/excel/2006/main">
          <x14:cfRule type="iconSet" priority="791" id="{CB7F9257-A0BE-4DF4-B0D3-6D31F884676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G272</xm:sqref>
        </x14:conditionalFormatting>
        <x14:conditionalFormatting xmlns:xm="http://schemas.microsoft.com/office/excel/2006/main">
          <x14:cfRule type="iconSet" priority="786" id="{3400FCF4-70AF-425F-BBE4-D2B0F9D3DCA6}">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G278</xm:sqref>
        </x14:conditionalFormatting>
        <x14:conditionalFormatting xmlns:xm="http://schemas.microsoft.com/office/excel/2006/main">
          <x14:cfRule type="iconSet" priority="781" id="{25A1F3B3-F5FC-4279-811A-3AE5A287513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F284</xm:sqref>
        </x14:conditionalFormatting>
        <x14:conditionalFormatting xmlns:xm="http://schemas.microsoft.com/office/excel/2006/main">
          <x14:cfRule type="iconSet" priority="776" id="{7895F7BB-D37D-4199-9E8C-8E61CADDC21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F296</xm:sqref>
        </x14:conditionalFormatting>
        <x14:conditionalFormatting xmlns:xm="http://schemas.microsoft.com/office/excel/2006/main">
          <x14:cfRule type="iconSet" priority="771" id="{6B5E3CF6-1863-4B3F-83F4-9C661462FC9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G284</xm:sqref>
        </x14:conditionalFormatting>
        <x14:conditionalFormatting xmlns:xm="http://schemas.microsoft.com/office/excel/2006/main">
          <x14:cfRule type="iconSet" priority="766" id="{DD6FF600-05BC-4EDF-8F2B-6E48DA72C94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Q272</xm:sqref>
        </x14:conditionalFormatting>
        <x14:conditionalFormatting xmlns:xm="http://schemas.microsoft.com/office/excel/2006/main">
          <x14:cfRule type="iconSet" priority="761" id="{84D8F85C-54EC-406C-8ECC-4FE44AD86E3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P272</xm:sqref>
        </x14:conditionalFormatting>
        <x14:conditionalFormatting xmlns:xm="http://schemas.microsoft.com/office/excel/2006/main">
          <x14:cfRule type="iconSet" priority="756" id="{70FB9ED5-59D5-4D23-8378-DF995B8C5AC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P278</xm:sqref>
        </x14:conditionalFormatting>
        <x14:conditionalFormatting xmlns:xm="http://schemas.microsoft.com/office/excel/2006/main">
          <x14:cfRule type="iconSet" priority="751" id="{71030A64-E5DB-4FCD-A439-E64055F15F3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Q278</xm:sqref>
        </x14:conditionalFormatting>
        <x14:conditionalFormatting xmlns:xm="http://schemas.microsoft.com/office/excel/2006/main">
          <x14:cfRule type="iconSet" priority="746" id="{3A903861-ECFD-44CB-ADE2-74030DEE018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P284</xm:sqref>
        </x14:conditionalFormatting>
        <x14:conditionalFormatting xmlns:xm="http://schemas.microsoft.com/office/excel/2006/main">
          <x14:cfRule type="iconSet" priority="741" id="{178A7EB5-F730-4498-81B9-9F37F33B796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Q284</xm:sqref>
        </x14:conditionalFormatting>
        <x14:conditionalFormatting xmlns:xm="http://schemas.microsoft.com/office/excel/2006/main">
          <x14:cfRule type="iconSet" priority="736" id="{2982D8D1-F644-444C-A466-D07F770595D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P290</xm:sqref>
        </x14:conditionalFormatting>
        <x14:conditionalFormatting xmlns:xm="http://schemas.microsoft.com/office/excel/2006/main">
          <x14:cfRule type="iconSet" priority="731" id="{232D5EBF-A88F-449D-8F7D-19CE089B619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Q290</xm:sqref>
        </x14:conditionalFormatting>
        <x14:conditionalFormatting xmlns:xm="http://schemas.microsoft.com/office/excel/2006/main">
          <x14:cfRule type="iconSet" priority="726" id="{3C125F15-4E55-4A58-9015-0195E8FD4A4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P296</xm:sqref>
        </x14:conditionalFormatting>
        <x14:conditionalFormatting xmlns:xm="http://schemas.microsoft.com/office/excel/2006/main">
          <x14:cfRule type="iconSet" priority="721" id="{B51F3B24-EE13-46C3-ABCD-79BF6A37276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Q296</xm:sqref>
        </x14:conditionalFormatting>
        <x14:conditionalFormatting xmlns:xm="http://schemas.microsoft.com/office/excel/2006/main">
          <x14:cfRule type="iconSet" priority="716" id="{47EE4EBE-4811-4868-BBDC-5C505468E7B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G327</xm:sqref>
        </x14:conditionalFormatting>
        <x14:conditionalFormatting xmlns:xm="http://schemas.microsoft.com/office/excel/2006/main">
          <x14:cfRule type="iconSet" priority="711" id="{1D7B479F-ED52-4FDA-97D7-F7E90635471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F315</xm:sqref>
        </x14:conditionalFormatting>
        <x14:conditionalFormatting xmlns:xm="http://schemas.microsoft.com/office/excel/2006/main">
          <x14:cfRule type="iconSet" priority="706" id="{85626AC7-C0DD-4C1A-A93B-96400E41C11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F309</xm:sqref>
        </x14:conditionalFormatting>
        <x14:conditionalFormatting xmlns:xm="http://schemas.microsoft.com/office/excel/2006/main">
          <x14:cfRule type="iconSet" priority="701" id="{0FB22A2A-2988-4FF1-BFC4-084E5C6AAEB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G333</xm:sqref>
        </x14:conditionalFormatting>
        <x14:conditionalFormatting xmlns:xm="http://schemas.microsoft.com/office/excel/2006/main">
          <x14:cfRule type="iconSet" priority="696" id="{C9902945-0A0B-4C87-8A8A-2FDD201B441F}">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F327</xm:sqref>
        </x14:conditionalFormatting>
        <x14:conditionalFormatting xmlns:xm="http://schemas.microsoft.com/office/excel/2006/main">
          <x14:cfRule type="iconSet" priority="691" id="{892B59BD-A2A6-4C88-9CB4-498E3A750C9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G309</xm:sqref>
        </x14:conditionalFormatting>
        <x14:conditionalFormatting xmlns:xm="http://schemas.microsoft.com/office/excel/2006/main">
          <x14:cfRule type="iconSet" priority="686" id="{DFA39693-D72B-41CC-BB75-CDB343E5C4A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G315</xm:sqref>
        </x14:conditionalFormatting>
        <x14:conditionalFormatting xmlns:xm="http://schemas.microsoft.com/office/excel/2006/main">
          <x14:cfRule type="iconSet" priority="681" id="{79044534-7BA4-41D4-8BC5-8F476341633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F321</xm:sqref>
        </x14:conditionalFormatting>
        <x14:conditionalFormatting xmlns:xm="http://schemas.microsoft.com/office/excel/2006/main">
          <x14:cfRule type="iconSet" priority="676" id="{F6B2A764-B7F1-477E-AB99-A52C1632BB5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F333</xm:sqref>
        </x14:conditionalFormatting>
        <x14:conditionalFormatting xmlns:xm="http://schemas.microsoft.com/office/excel/2006/main">
          <x14:cfRule type="iconSet" priority="671" id="{099BB5D4-961A-4F80-893C-8320E3EA3B5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G321</xm:sqref>
        </x14:conditionalFormatting>
        <x14:conditionalFormatting xmlns:xm="http://schemas.microsoft.com/office/excel/2006/main">
          <x14:cfRule type="iconSet" priority="666" id="{DF9C5CFD-026D-45B2-A085-265D6B9EA34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Q309</xm:sqref>
        </x14:conditionalFormatting>
        <x14:conditionalFormatting xmlns:xm="http://schemas.microsoft.com/office/excel/2006/main">
          <x14:cfRule type="iconSet" priority="661" id="{4D8BACDF-5E43-47AB-B6BE-7F240BC3D47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P309</xm:sqref>
        </x14:conditionalFormatting>
        <x14:conditionalFormatting xmlns:xm="http://schemas.microsoft.com/office/excel/2006/main">
          <x14:cfRule type="iconSet" priority="656" id="{8BB36517-2D48-45DF-8125-C18E7A04922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P315</xm:sqref>
        </x14:conditionalFormatting>
        <x14:conditionalFormatting xmlns:xm="http://schemas.microsoft.com/office/excel/2006/main">
          <x14:cfRule type="iconSet" priority="651" id="{7D990533-24C5-4D26-823D-67D62B3D63E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Q315</xm:sqref>
        </x14:conditionalFormatting>
        <x14:conditionalFormatting xmlns:xm="http://schemas.microsoft.com/office/excel/2006/main">
          <x14:cfRule type="iconSet" priority="646" id="{5F7D6646-57D5-462B-9902-043866E1AA2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P321</xm:sqref>
        </x14:conditionalFormatting>
        <x14:conditionalFormatting xmlns:xm="http://schemas.microsoft.com/office/excel/2006/main">
          <x14:cfRule type="iconSet" priority="641" id="{0F54712A-D665-4337-A0DC-C27E3869A54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Q321</xm:sqref>
        </x14:conditionalFormatting>
        <x14:conditionalFormatting xmlns:xm="http://schemas.microsoft.com/office/excel/2006/main">
          <x14:cfRule type="iconSet" priority="636" id="{65D8C318-4439-4F1B-88B0-A0DE7497D21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P327</xm:sqref>
        </x14:conditionalFormatting>
        <x14:conditionalFormatting xmlns:xm="http://schemas.microsoft.com/office/excel/2006/main">
          <x14:cfRule type="iconSet" priority="631" id="{D271EF87-A578-484A-9D0D-BA0B41964C3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Q327</xm:sqref>
        </x14:conditionalFormatting>
        <x14:conditionalFormatting xmlns:xm="http://schemas.microsoft.com/office/excel/2006/main">
          <x14:cfRule type="iconSet" priority="626" id="{F18FEC2B-5676-4EC8-B652-61DBAACBEB4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P333</xm:sqref>
        </x14:conditionalFormatting>
        <x14:conditionalFormatting xmlns:xm="http://schemas.microsoft.com/office/excel/2006/main">
          <x14:cfRule type="iconSet" priority="621" id="{EE845020-8BA7-42E6-B932-03E0872D13D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Q333</xm:sqref>
        </x14:conditionalFormatting>
        <x14:conditionalFormatting xmlns:xm="http://schemas.microsoft.com/office/excel/2006/main">
          <x14:cfRule type="iconSet" priority="616" id="{945F0B69-C547-4BE9-90A0-8A1ED94B0AC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G365</xm:sqref>
        </x14:conditionalFormatting>
        <x14:conditionalFormatting xmlns:xm="http://schemas.microsoft.com/office/excel/2006/main">
          <x14:cfRule type="iconSet" priority="611" id="{34DD3C1F-569C-4432-8C9F-5D722D56547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F353</xm:sqref>
        </x14:conditionalFormatting>
        <x14:conditionalFormatting xmlns:xm="http://schemas.microsoft.com/office/excel/2006/main">
          <x14:cfRule type="iconSet" priority="606" id="{29D95F17-DE8F-41EB-8904-8A814406C0DF}">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F347</xm:sqref>
        </x14:conditionalFormatting>
        <x14:conditionalFormatting xmlns:xm="http://schemas.microsoft.com/office/excel/2006/main">
          <x14:cfRule type="iconSet" priority="601" id="{50A7ED21-7D1E-4BD9-BFD0-5E7F7E2BFD70}">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G371</xm:sqref>
        </x14:conditionalFormatting>
        <x14:conditionalFormatting xmlns:xm="http://schemas.microsoft.com/office/excel/2006/main">
          <x14:cfRule type="iconSet" priority="596" id="{7471B838-63F4-4157-AD56-31587A735FBC}">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F365</xm:sqref>
        </x14:conditionalFormatting>
        <x14:conditionalFormatting xmlns:xm="http://schemas.microsoft.com/office/excel/2006/main">
          <x14:cfRule type="iconSet" priority="591" id="{FB371B3C-D41D-4ECE-B869-25D7F580E53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G347</xm:sqref>
        </x14:conditionalFormatting>
        <x14:conditionalFormatting xmlns:xm="http://schemas.microsoft.com/office/excel/2006/main">
          <x14:cfRule type="iconSet" priority="586" id="{C8B83D44-FD5A-449E-B08F-74E5E4AAC03D}">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G353</xm:sqref>
        </x14:conditionalFormatting>
        <x14:conditionalFormatting xmlns:xm="http://schemas.microsoft.com/office/excel/2006/main">
          <x14:cfRule type="iconSet" priority="581" id="{3CF8C650-FFCE-4659-9B4F-F45501EED4B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F359</xm:sqref>
        </x14:conditionalFormatting>
        <x14:conditionalFormatting xmlns:xm="http://schemas.microsoft.com/office/excel/2006/main">
          <x14:cfRule type="iconSet" priority="576" id="{93FE6C03-E901-400C-8E38-3F360F43602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F371</xm:sqref>
        </x14:conditionalFormatting>
        <x14:conditionalFormatting xmlns:xm="http://schemas.microsoft.com/office/excel/2006/main">
          <x14:cfRule type="iconSet" priority="571" id="{35392FE0-7955-43FA-B797-4E982918346A}">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G359</xm:sqref>
        </x14:conditionalFormatting>
        <x14:conditionalFormatting xmlns:xm="http://schemas.microsoft.com/office/excel/2006/main">
          <x14:cfRule type="iconSet" priority="566" id="{901C7C11-A075-4E10-BFFE-FDCA7814378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Q347</xm:sqref>
        </x14:conditionalFormatting>
        <x14:conditionalFormatting xmlns:xm="http://schemas.microsoft.com/office/excel/2006/main">
          <x14:cfRule type="iconSet" priority="561" id="{61B3C685-3358-48D6-8AC4-200E47EB4C1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P347</xm:sqref>
        </x14:conditionalFormatting>
        <x14:conditionalFormatting xmlns:xm="http://schemas.microsoft.com/office/excel/2006/main">
          <x14:cfRule type="iconSet" priority="556" id="{1CD9BB5E-56C9-483A-92CF-DDDDF51F1D7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P353</xm:sqref>
        </x14:conditionalFormatting>
        <x14:conditionalFormatting xmlns:xm="http://schemas.microsoft.com/office/excel/2006/main">
          <x14:cfRule type="iconSet" priority="551" id="{59787CF3-DA41-47A9-9A6A-9B2EFBF70C1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Q353</xm:sqref>
        </x14:conditionalFormatting>
        <x14:conditionalFormatting xmlns:xm="http://schemas.microsoft.com/office/excel/2006/main">
          <x14:cfRule type="iconSet" priority="546" id="{3966A170-41E1-47F2-8075-EC0E7A7FC3B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P359</xm:sqref>
        </x14:conditionalFormatting>
        <x14:conditionalFormatting xmlns:xm="http://schemas.microsoft.com/office/excel/2006/main">
          <x14:cfRule type="iconSet" priority="541" id="{232A5F41-5B08-46E6-BF95-162D18A1497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Q359</xm:sqref>
        </x14:conditionalFormatting>
        <x14:conditionalFormatting xmlns:xm="http://schemas.microsoft.com/office/excel/2006/main">
          <x14:cfRule type="iconSet" priority="536" id="{5539998E-9A36-4DBB-A16D-64F5C2974B5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P365</xm:sqref>
        </x14:conditionalFormatting>
        <x14:conditionalFormatting xmlns:xm="http://schemas.microsoft.com/office/excel/2006/main">
          <x14:cfRule type="iconSet" priority="531" id="{BAE44AF2-1D62-4014-B892-2FABB3F4FA0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Q365</xm:sqref>
        </x14:conditionalFormatting>
        <x14:conditionalFormatting xmlns:xm="http://schemas.microsoft.com/office/excel/2006/main">
          <x14:cfRule type="iconSet" priority="526" id="{489395B8-53C5-4F70-805F-70419F98DE6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P371</xm:sqref>
        </x14:conditionalFormatting>
        <x14:conditionalFormatting xmlns:xm="http://schemas.microsoft.com/office/excel/2006/main">
          <x14:cfRule type="iconSet" priority="521" id="{88A8888D-35C6-4DD2-9D1F-0D8DC16282B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Q371</xm:sqref>
        </x14:conditionalFormatting>
        <x14:conditionalFormatting xmlns:xm="http://schemas.microsoft.com/office/excel/2006/main">
          <x14:cfRule type="iconSet" priority="516" id="{9C3B169B-A987-4F70-8612-BA94FC8D9C1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G404</xm:sqref>
        </x14:conditionalFormatting>
        <x14:conditionalFormatting xmlns:xm="http://schemas.microsoft.com/office/excel/2006/main">
          <x14:cfRule type="iconSet" priority="511" id="{AF314620-7BC1-426E-B1AC-89EBDCB403E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F392</xm:sqref>
        </x14:conditionalFormatting>
        <x14:conditionalFormatting xmlns:xm="http://schemas.microsoft.com/office/excel/2006/main">
          <x14:cfRule type="iconSet" priority="506" id="{E88ADC4D-75F4-4AE7-A084-449E47FFCE0F}">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F386</xm:sqref>
        </x14:conditionalFormatting>
        <x14:conditionalFormatting xmlns:xm="http://schemas.microsoft.com/office/excel/2006/main">
          <x14:cfRule type="iconSet" priority="501" id="{0BA2A90E-0B8C-43D6-9B74-50F527070AF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G410</xm:sqref>
        </x14:conditionalFormatting>
        <x14:conditionalFormatting xmlns:xm="http://schemas.microsoft.com/office/excel/2006/main">
          <x14:cfRule type="iconSet" priority="496" id="{7D20E1C7-7391-4A0A-8421-282509507EB4}">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F404</xm:sqref>
        </x14:conditionalFormatting>
        <x14:conditionalFormatting xmlns:xm="http://schemas.microsoft.com/office/excel/2006/main">
          <x14:cfRule type="iconSet" priority="491" id="{F75CE2F0-6C98-4FD6-AB55-2CEC451C347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G386</xm:sqref>
        </x14:conditionalFormatting>
        <x14:conditionalFormatting xmlns:xm="http://schemas.microsoft.com/office/excel/2006/main">
          <x14:cfRule type="iconSet" priority="486" id="{D2B364EA-DA74-4016-B1D7-C1C7F1AACFC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G392</xm:sqref>
        </x14:conditionalFormatting>
        <x14:conditionalFormatting xmlns:xm="http://schemas.microsoft.com/office/excel/2006/main">
          <x14:cfRule type="iconSet" priority="481" id="{ABBFE6DE-FE54-43D6-A9F7-1F7B354228B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F398</xm:sqref>
        </x14:conditionalFormatting>
        <x14:conditionalFormatting xmlns:xm="http://schemas.microsoft.com/office/excel/2006/main">
          <x14:cfRule type="iconSet" priority="476" id="{77607101-5BCD-4617-BCF6-D260C09790D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F410</xm:sqref>
        </x14:conditionalFormatting>
        <x14:conditionalFormatting xmlns:xm="http://schemas.microsoft.com/office/excel/2006/main">
          <x14:cfRule type="iconSet" priority="471" id="{78B3C4E3-0987-4416-B2AC-C2A500A74DE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G398</xm:sqref>
        </x14:conditionalFormatting>
        <x14:conditionalFormatting xmlns:xm="http://schemas.microsoft.com/office/excel/2006/main">
          <x14:cfRule type="iconSet" priority="466" id="{FD95F14A-F54D-41D7-B88A-0EB45A5719F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Q386</xm:sqref>
        </x14:conditionalFormatting>
        <x14:conditionalFormatting xmlns:xm="http://schemas.microsoft.com/office/excel/2006/main">
          <x14:cfRule type="iconSet" priority="461" id="{A7C103C9-EE4C-4805-A5E9-A66F3D37BC5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P386</xm:sqref>
        </x14:conditionalFormatting>
        <x14:conditionalFormatting xmlns:xm="http://schemas.microsoft.com/office/excel/2006/main">
          <x14:cfRule type="iconSet" priority="456" id="{2F0B906A-0B6C-4269-BE33-19DB210B48A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P392</xm:sqref>
        </x14:conditionalFormatting>
        <x14:conditionalFormatting xmlns:xm="http://schemas.microsoft.com/office/excel/2006/main">
          <x14:cfRule type="iconSet" priority="451" id="{199D76EA-8AED-4974-A19B-0F9D6526DDC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Q392</xm:sqref>
        </x14:conditionalFormatting>
        <x14:conditionalFormatting xmlns:xm="http://schemas.microsoft.com/office/excel/2006/main">
          <x14:cfRule type="iconSet" priority="446" id="{FE1C7CBC-6CE4-4177-9035-1D86BD23B2B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P398</xm:sqref>
        </x14:conditionalFormatting>
        <x14:conditionalFormatting xmlns:xm="http://schemas.microsoft.com/office/excel/2006/main">
          <x14:cfRule type="iconSet" priority="441" id="{82628269-4B1A-4793-AF74-1AAE575360A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Q398</xm:sqref>
        </x14:conditionalFormatting>
        <x14:conditionalFormatting xmlns:xm="http://schemas.microsoft.com/office/excel/2006/main">
          <x14:cfRule type="iconSet" priority="436" id="{35155F0F-841B-467B-9F31-C5F220F9E32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P404</xm:sqref>
        </x14:conditionalFormatting>
        <x14:conditionalFormatting xmlns:xm="http://schemas.microsoft.com/office/excel/2006/main">
          <x14:cfRule type="iconSet" priority="431" id="{BCE7229E-D9B6-4137-9A8A-425F873CD8A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Q404</xm:sqref>
        </x14:conditionalFormatting>
        <x14:conditionalFormatting xmlns:xm="http://schemas.microsoft.com/office/excel/2006/main">
          <x14:cfRule type="iconSet" priority="426" id="{51DA943F-F5C0-43E3-AEA4-AC370F00476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P410</xm:sqref>
        </x14:conditionalFormatting>
        <x14:conditionalFormatting xmlns:xm="http://schemas.microsoft.com/office/excel/2006/main">
          <x14:cfRule type="iconSet" priority="421" id="{56F94690-560D-437C-A51B-4D672C9B327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Q410</xm:sqref>
        </x14:conditionalFormatting>
        <x14:conditionalFormatting xmlns:xm="http://schemas.microsoft.com/office/excel/2006/main">
          <x14:cfRule type="iconSet" priority="416" id="{A2C81781-0AB1-490A-9038-C7F81EEAAED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G442</xm:sqref>
        </x14:conditionalFormatting>
        <x14:conditionalFormatting xmlns:xm="http://schemas.microsoft.com/office/excel/2006/main">
          <x14:cfRule type="iconSet" priority="411" id="{5219C0B0-4391-42CB-B10B-F5591D2CE90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F430</xm:sqref>
        </x14:conditionalFormatting>
        <x14:conditionalFormatting xmlns:xm="http://schemas.microsoft.com/office/excel/2006/main">
          <x14:cfRule type="iconSet" priority="406" id="{04052E89-4F21-475B-8753-3DD7BC93405B}">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F424</xm:sqref>
        </x14:conditionalFormatting>
        <x14:conditionalFormatting xmlns:xm="http://schemas.microsoft.com/office/excel/2006/main">
          <x14:cfRule type="iconSet" priority="401" id="{4B5BDB87-078D-424E-BAF2-16913E10FBDA}">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G448</xm:sqref>
        </x14:conditionalFormatting>
        <x14:conditionalFormatting xmlns:xm="http://schemas.microsoft.com/office/excel/2006/main">
          <x14:cfRule type="iconSet" priority="396" id="{3807C712-AFE7-4AA3-A071-5E979F3CEA8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F442</xm:sqref>
        </x14:conditionalFormatting>
        <x14:conditionalFormatting xmlns:xm="http://schemas.microsoft.com/office/excel/2006/main">
          <x14:cfRule type="iconSet" priority="391" id="{51367FF5-0270-4E52-BC4D-C8CDCB55593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G424</xm:sqref>
        </x14:conditionalFormatting>
        <x14:conditionalFormatting xmlns:xm="http://schemas.microsoft.com/office/excel/2006/main">
          <x14:cfRule type="iconSet" priority="386" id="{B961C5AA-8966-49B7-88EE-F2118012350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G430</xm:sqref>
        </x14:conditionalFormatting>
        <x14:conditionalFormatting xmlns:xm="http://schemas.microsoft.com/office/excel/2006/main">
          <x14:cfRule type="iconSet" priority="381" id="{5A758203-6FC9-4524-BAA5-A7A29CBFB30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F436</xm:sqref>
        </x14:conditionalFormatting>
        <x14:conditionalFormatting xmlns:xm="http://schemas.microsoft.com/office/excel/2006/main">
          <x14:cfRule type="iconSet" priority="376" id="{F559DFE1-B1ED-4158-8403-2947D14D10A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F448</xm:sqref>
        </x14:conditionalFormatting>
        <x14:conditionalFormatting xmlns:xm="http://schemas.microsoft.com/office/excel/2006/main">
          <x14:cfRule type="iconSet" priority="371" id="{0036325D-1E8C-4106-9036-3E66A50AB8B8}">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G436</xm:sqref>
        </x14:conditionalFormatting>
        <x14:conditionalFormatting xmlns:xm="http://schemas.microsoft.com/office/excel/2006/main">
          <x14:cfRule type="iconSet" priority="366" id="{4D2E3D16-AE9A-44CE-B66D-FC9E7F224FE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Q424</xm:sqref>
        </x14:conditionalFormatting>
        <x14:conditionalFormatting xmlns:xm="http://schemas.microsoft.com/office/excel/2006/main">
          <x14:cfRule type="iconSet" priority="361" id="{6699F112-3567-4D07-AE29-3C35A252975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P424</xm:sqref>
        </x14:conditionalFormatting>
        <x14:conditionalFormatting xmlns:xm="http://schemas.microsoft.com/office/excel/2006/main">
          <x14:cfRule type="iconSet" priority="356" id="{98817A66-A7BD-474E-B137-660EF07E8AD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P430</xm:sqref>
        </x14:conditionalFormatting>
        <x14:conditionalFormatting xmlns:xm="http://schemas.microsoft.com/office/excel/2006/main">
          <x14:cfRule type="iconSet" priority="351" id="{5ED84EFA-0C06-470A-8ECF-5BDCF38D857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Q430</xm:sqref>
        </x14:conditionalFormatting>
        <x14:conditionalFormatting xmlns:xm="http://schemas.microsoft.com/office/excel/2006/main">
          <x14:cfRule type="iconSet" priority="346" id="{618FA6AA-9D03-45D9-B874-2A05E764BB3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P436</xm:sqref>
        </x14:conditionalFormatting>
        <x14:conditionalFormatting xmlns:xm="http://schemas.microsoft.com/office/excel/2006/main">
          <x14:cfRule type="iconSet" priority="341" id="{59FFA5D8-7D39-4D6F-99F2-211E6BA88EA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Q436</xm:sqref>
        </x14:conditionalFormatting>
        <x14:conditionalFormatting xmlns:xm="http://schemas.microsoft.com/office/excel/2006/main">
          <x14:cfRule type="iconSet" priority="336" id="{8F2F326E-0B91-42A9-8E18-2EF86EAE84D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P442</xm:sqref>
        </x14:conditionalFormatting>
        <x14:conditionalFormatting xmlns:xm="http://schemas.microsoft.com/office/excel/2006/main">
          <x14:cfRule type="iconSet" priority="331" id="{4311A0BD-268D-4C0D-8A76-21DA716846E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Q442</xm:sqref>
        </x14:conditionalFormatting>
        <x14:conditionalFormatting xmlns:xm="http://schemas.microsoft.com/office/excel/2006/main">
          <x14:cfRule type="iconSet" priority="326" id="{9291EFB2-4AFE-409E-BEB6-A6594B69563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P448</xm:sqref>
        </x14:conditionalFormatting>
        <x14:conditionalFormatting xmlns:xm="http://schemas.microsoft.com/office/excel/2006/main">
          <x14:cfRule type="iconSet" priority="321" id="{D84668BF-AABB-4A8E-AAC0-9B527ADAFFE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Q448</xm:sqref>
        </x14:conditionalFormatting>
        <x14:conditionalFormatting xmlns:xm="http://schemas.microsoft.com/office/excel/2006/main">
          <x14:cfRule type="iconSet" priority="316" id="{8F2A52F4-69DF-481C-8C71-5098440AA68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G479</xm:sqref>
        </x14:conditionalFormatting>
        <x14:conditionalFormatting xmlns:xm="http://schemas.microsoft.com/office/excel/2006/main">
          <x14:cfRule type="iconSet" priority="311" id="{98DBAC1E-F1DB-4249-8396-B4408E7D1D2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F467</xm:sqref>
        </x14:conditionalFormatting>
        <x14:conditionalFormatting xmlns:xm="http://schemas.microsoft.com/office/excel/2006/main">
          <x14:cfRule type="iconSet" priority="306" id="{7E304421-B6B0-4AB8-A5B2-51E597D0C8D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F461</xm:sqref>
        </x14:conditionalFormatting>
        <x14:conditionalFormatting xmlns:xm="http://schemas.microsoft.com/office/excel/2006/main">
          <x14:cfRule type="iconSet" priority="301" id="{69C98D6E-6439-4156-BF36-702FC0847BD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G485</xm:sqref>
        </x14:conditionalFormatting>
        <x14:conditionalFormatting xmlns:xm="http://schemas.microsoft.com/office/excel/2006/main">
          <x14:cfRule type="iconSet" priority="296" id="{597F3B2D-6AA5-4204-90B5-B014F910220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F479</xm:sqref>
        </x14:conditionalFormatting>
        <x14:conditionalFormatting xmlns:xm="http://schemas.microsoft.com/office/excel/2006/main">
          <x14:cfRule type="iconSet" priority="291" id="{4DE3F2EB-5A01-4B2D-8F9A-73B0CF8C2A4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G461</xm:sqref>
        </x14:conditionalFormatting>
        <x14:conditionalFormatting xmlns:xm="http://schemas.microsoft.com/office/excel/2006/main">
          <x14:cfRule type="iconSet" priority="286" id="{1D2932ED-ED31-45CD-A2A0-7A40949E4F4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G467</xm:sqref>
        </x14:conditionalFormatting>
        <x14:conditionalFormatting xmlns:xm="http://schemas.microsoft.com/office/excel/2006/main">
          <x14:cfRule type="iconSet" priority="281" id="{74474695-29C2-435D-9025-58902B166EC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F473</xm:sqref>
        </x14:conditionalFormatting>
        <x14:conditionalFormatting xmlns:xm="http://schemas.microsoft.com/office/excel/2006/main">
          <x14:cfRule type="iconSet" priority="276" id="{E95E98B8-ECDA-4E7B-978F-DE4F3C572B8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F485</xm:sqref>
        </x14:conditionalFormatting>
        <x14:conditionalFormatting xmlns:xm="http://schemas.microsoft.com/office/excel/2006/main">
          <x14:cfRule type="iconSet" priority="271" id="{FFCCF72F-E74A-4B05-BF1C-422309848B0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G473</xm:sqref>
        </x14:conditionalFormatting>
        <x14:conditionalFormatting xmlns:xm="http://schemas.microsoft.com/office/excel/2006/main">
          <x14:cfRule type="iconSet" priority="266" id="{26766219-01AA-4E97-9063-1FB16D069CE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Q461</xm:sqref>
        </x14:conditionalFormatting>
        <x14:conditionalFormatting xmlns:xm="http://schemas.microsoft.com/office/excel/2006/main">
          <x14:cfRule type="iconSet" priority="261" id="{B8E3A41A-7CF5-4EB1-AD41-01016FCAE91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P461</xm:sqref>
        </x14:conditionalFormatting>
        <x14:conditionalFormatting xmlns:xm="http://schemas.microsoft.com/office/excel/2006/main">
          <x14:cfRule type="iconSet" priority="256" id="{1AA89322-AA7F-4C79-AA35-CFEF940697C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P467</xm:sqref>
        </x14:conditionalFormatting>
        <x14:conditionalFormatting xmlns:xm="http://schemas.microsoft.com/office/excel/2006/main">
          <x14:cfRule type="iconSet" priority="251" id="{06B2C879-ACFD-4CE2-A08C-FD52B018E7D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Q467</xm:sqref>
        </x14:conditionalFormatting>
        <x14:conditionalFormatting xmlns:xm="http://schemas.microsoft.com/office/excel/2006/main">
          <x14:cfRule type="iconSet" priority="246" id="{56DE68C7-56AC-4BC0-BC51-6B38659EADA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P473</xm:sqref>
        </x14:conditionalFormatting>
        <x14:conditionalFormatting xmlns:xm="http://schemas.microsoft.com/office/excel/2006/main">
          <x14:cfRule type="iconSet" priority="241" id="{B07D6FDE-6662-4CA8-BA90-CBEEFABBD28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Q473</xm:sqref>
        </x14:conditionalFormatting>
        <x14:conditionalFormatting xmlns:xm="http://schemas.microsoft.com/office/excel/2006/main">
          <x14:cfRule type="iconSet" priority="236" id="{DD129C5D-F14F-4CBA-AE71-67B3ED563F9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P479</xm:sqref>
        </x14:conditionalFormatting>
        <x14:conditionalFormatting xmlns:xm="http://schemas.microsoft.com/office/excel/2006/main">
          <x14:cfRule type="iconSet" priority="231" id="{A6DDC942-466A-4A0E-9BB7-2D1479C3191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Q479</xm:sqref>
        </x14:conditionalFormatting>
        <x14:conditionalFormatting xmlns:xm="http://schemas.microsoft.com/office/excel/2006/main">
          <x14:cfRule type="iconSet" priority="226" id="{28808EC5-773B-4DEC-9A62-0D7F9D4A213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P485</xm:sqref>
        </x14:conditionalFormatting>
        <x14:conditionalFormatting xmlns:xm="http://schemas.microsoft.com/office/excel/2006/main">
          <x14:cfRule type="iconSet" priority="221" id="{01F4634D-656A-40AC-990C-439D9E506C2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Q485</xm:sqref>
        </x14:conditionalFormatting>
        <x14:conditionalFormatting xmlns:xm="http://schemas.microsoft.com/office/excel/2006/main">
          <x14:cfRule type="iconSet" priority="216" id="{9B29558D-6287-4712-B8B1-AF1813C58E0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G517</xm:sqref>
        </x14:conditionalFormatting>
        <x14:conditionalFormatting xmlns:xm="http://schemas.microsoft.com/office/excel/2006/main">
          <x14:cfRule type="iconSet" priority="211" id="{75B0AB1A-8C7C-4B9F-88B6-D4D68BDCC12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F505</xm:sqref>
        </x14:conditionalFormatting>
        <x14:conditionalFormatting xmlns:xm="http://schemas.microsoft.com/office/excel/2006/main">
          <x14:cfRule type="iconSet" priority="206" id="{DB94D848-EB84-4C61-B433-A1CD0E48F80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F499</xm:sqref>
        </x14:conditionalFormatting>
        <x14:conditionalFormatting xmlns:xm="http://schemas.microsoft.com/office/excel/2006/main">
          <x14:cfRule type="iconSet" priority="201" id="{228E5847-41E4-4232-9A9A-F2BE2EAD18C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G523</xm:sqref>
        </x14:conditionalFormatting>
        <x14:conditionalFormatting xmlns:xm="http://schemas.microsoft.com/office/excel/2006/main">
          <x14:cfRule type="iconSet" priority="196" id="{776D47E0-E918-408D-83BA-2B18A26EF996}">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F517</xm:sqref>
        </x14:conditionalFormatting>
        <x14:conditionalFormatting xmlns:xm="http://schemas.microsoft.com/office/excel/2006/main">
          <x14:cfRule type="iconSet" priority="191" id="{2EA40724-BCB3-4124-AC4F-9F265626F38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G499</xm:sqref>
        </x14:conditionalFormatting>
        <x14:conditionalFormatting xmlns:xm="http://schemas.microsoft.com/office/excel/2006/main">
          <x14:cfRule type="iconSet" priority="186" id="{CF957F60-3203-4A26-910E-186ABC0FC17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G505</xm:sqref>
        </x14:conditionalFormatting>
        <x14:conditionalFormatting xmlns:xm="http://schemas.microsoft.com/office/excel/2006/main">
          <x14:cfRule type="iconSet" priority="181" id="{40AB1126-E5F3-4AB2-90F7-8348D09AFDE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F511</xm:sqref>
        </x14:conditionalFormatting>
        <x14:conditionalFormatting xmlns:xm="http://schemas.microsoft.com/office/excel/2006/main">
          <x14:cfRule type="iconSet" priority="176" id="{AC766547-C9D1-42D9-8700-6485D3C87B7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F523</xm:sqref>
        </x14:conditionalFormatting>
        <x14:conditionalFormatting xmlns:xm="http://schemas.microsoft.com/office/excel/2006/main">
          <x14:cfRule type="iconSet" priority="171" id="{E678436B-3157-49B7-91DC-4DEEBEC4ABFB}">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G511</xm:sqref>
        </x14:conditionalFormatting>
        <x14:conditionalFormatting xmlns:xm="http://schemas.microsoft.com/office/excel/2006/main">
          <x14:cfRule type="iconSet" priority="166" id="{E35AE0E5-FD9F-4ABC-A512-5F1A7BF2C79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Q499</xm:sqref>
        </x14:conditionalFormatting>
        <x14:conditionalFormatting xmlns:xm="http://schemas.microsoft.com/office/excel/2006/main">
          <x14:cfRule type="iconSet" priority="161" id="{F756551D-4D6D-46A5-9AD2-1849EB3286E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P499</xm:sqref>
        </x14:conditionalFormatting>
        <x14:conditionalFormatting xmlns:xm="http://schemas.microsoft.com/office/excel/2006/main">
          <x14:cfRule type="iconSet" priority="156" id="{4E416195-104D-4F94-9A99-71350A0E811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P505</xm:sqref>
        </x14:conditionalFormatting>
        <x14:conditionalFormatting xmlns:xm="http://schemas.microsoft.com/office/excel/2006/main">
          <x14:cfRule type="iconSet" priority="151" id="{FCAE7D62-431E-460A-B910-7FE8C4C2EE6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Q505</xm:sqref>
        </x14:conditionalFormatting>
        <x14:conditionalFormatting xmlns:xm="http://schemas.microsoft.com/office/excel/2006/main">
          <x14:cfRule type="iconSet" priority="146" id="{D877B89E-583C-4B14-AC00-E701DFE3961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P511</xm:sqref>
        </x14:conditionalFormatting>
        <x14:conditionalFormatting xmlns:xm="http://schemas.microsoft.com/office/excel/2006/main">
          <x14:cfRule type="iconSet" priority="141" id="{0E279E55-D8C2-44E7-8DF9-C80408A3F35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Q511</xm:sqref>
        </x14:conditionalFormatting>
        <x14:conditionalFormatting xmlns:xm="http://schemas.microsoft.com/office/excel/2006/main">
          <x14:cfRule type="iconSet" priority="136" id="{29FC206D-F143-4576-84B8-C204EEBBA50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P517</xm:sqref>
        </x14:conditionalFormatting>
        <x14:conditionalFormatting xmlns:xm="http://schemas.microsoft.com/office/excel/2006/main">
          <x14:cfRule type="iconSet" priority="131" id="{AECA698B-67E6-47AD-A78D-E0FB8842B46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Q517</xm:sqref>
        </x14:conditionalFormatting>
        <x14:conditionalFormatting xmlns:xm="http://schemas.microsoft.com/office/excel/2006/main">
          <x14:cfRule type="iconSet" priority="126" id="{6375CD28-C2B9-4B60-B704-0B7608C2DF1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P523</xm:sqref>
        </x14:conditionalFormatting>
        <x14:conditionalFormatting xmlns:xm="http://schemas.microsoft.com/office/excel/2006/main">
          <x14:cfRule type="iconSet" priority="121" id="{F32F1B0F-EDD0-46B8-8AD7-47920E679DD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Q523</xm:sqref>
        </x14:conditionalFormatting>
        <x14:conditionalFormatting xmlns:xm="http://schemas.microsoft.com/office/excel/2006/main">
          <x14:cfRule type="iconSet" priority="116" id="{BEAAF224-6243-4955-A07D-2F64961B57F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Q536</xm:sqref>
        </x14:conditionalFormatting>
        <x14:conditionalFormatting xmlns:xm="http://schemas.microsoft.com/office/excel/2006/main">
          <x14:cfRule type="iconSet" priority="111" id="{A61B6A0F-8A4D-4CAE-9225-99CCDFED60A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P536</xm:sqref>
        </x14:conditionalFormatting>
        <x14:conditionalFormatting xmlns:xm="http://schemas.microsoft.com/office/excel/2006/main">
          <x14:cfRule type="iconSet" priority="106" id="{82EB20E4-2957-4280-8B4B-08445912550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P542</xm:sqref>
        </x14:conditionalFormatting>
        <x14:conditionalFormatting xmlns:xm="http://schemas.microsoft.com/office/excel/2006/main">
          <x14:cfRule type="iconSet" priority="101" id="{99CB6904-4B58-42B3-936F-67B26C53213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Q542</xm:sqref>
        </x14:conditionalFormatting>
        <x14:conditionalFormatting xmlns:xm="http://schemas.microsoft.com/office/excel/2006/main">
          <x14:cfRule type="iconSet" priority="96" id="{E9D96BE2-2838-437E-8023-A9ADB6B84F6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P548</xm:sqref>
        </x14:conditionalFormatting>
        <x14:conditionalFormatting xmlns:xm="http://schemas.microsoft.com/office/excel/2006/main">
          <x14:cfRule type="iconSet" priority="91" id="{55DCD681-96C6-4465-973F-FFEAFAFD3E5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Q548</xm:sqref>
        </x14:conditionalFormatting>
        <x14:conditionalFormatting xmlns:xm="http://schemas.microsoft.com/office/excel/2006/main">
          <x14:cfRule type="iconSet" priority="86" id="{504BD80C-7C67-4F48-B223-9A1EACC0E77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P554</xm:sqref>
        </x14:conditionalFormatting>
        <x14:conditionalFormatting xmlns:xm="http://schemas.microsoft.com/office/excel/2006/main">
          <x14:cfRule type="iconSet" priority="81" id="{F9891723-C5EF-4AAF-AAC4-85007C98A72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Q554</xm:sqref>
        </x14:conditionalFormatting>
        <x14:conditionalFormatting xmlns:xm="http://schemas.microsoft.com/office/excel/2006/main">
          <x14:cfRule type="iconSet" priority="76" id="{B0931228-4886-48C2-BBC0-4FFDE676319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P560</xm:sqref>
        </x14:conditionalFormatting>
        <x14:conditionalFormatting xmlns:xm="http://schemas.microsoft.com/office/excel/2006/main">
          <x14:cfRule type="iconSet" priority="71" id="{99C57091-C978-4C42-BB47-92CE443623A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Q560</xm:sqref>
        </x14:conditionalFormatting>
        <x14:conditionalFormatting xmlns:xm="http://schemas.microsoft.com/office/excel/2006/main">
          <x14:cfRule type="iconSet" priority="66" id="{8FB4D2F0-E6B7-4CF0-BC41-BD757957E96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G554</xm:sqref>
        </x14:conditionalFormatting>
        <x14:conditionalFormatting xmlns:xm="http://schemas.microsoft.com/office/excel/2006/main">
          <x14:cfRule type="iconSet" priority="61" id="{56A67C16-070A-4CD4-A910-8745D439517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F542</xm:sqref>
        </x14:conditionalFormatting>
        <x14:conditionalFormatting xmlns:xm="http://schemas.microsoft.com/office/excel/2006/main">
          <x14:cfRule type="iconSet" priority="56" id="{B96952D3-5B3D-4C43-93A9-575C313BF898}">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F536</xm:sqref>
        </x14:conditionalFormatting>
        <x14:conditionalFormatting xmlns:xm="http://schemas.microsoft.com/office/excel/2006/main">
          <x14:cfRule type="iconSet" priority="51" id="{55619FF2-161C-44CB-B8E6-BB38D02B402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G560</xm:sqref>
        </x14:conditionalFormatting>
        <x14:conditionalFormatting xmlns:xm="http://schemas.microsoft.com/office/excel/2006/main">
          <x14:cfRule type="iconSet" priority="46" id="{4657C0FE-2CE8-4534-891E-C449680D817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F554</xm:sqref>
        </x14:conditionalFormatting>
        <x14:conditionalFormatting xmlns:xm="http://schemas.microsoft.com/office/excel/2006/main">
          <x14:cfRule type="iconSet" priority="41" id="{A7F6ADD9-D3C1-49DE-BE8E-1B832A24DEA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G536</xm:sqref>
        </x14:conditionalFormatting>
        <x14:conditionalFormatting xmlns:xm="http://schemas.microsoft.com/office/excel/2006/main">
          <x14:cfRule type="iconSet" priority="36" id="{3DD712F9-3A15-46BD-9199-B8C9033EC40C}">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G542</xm:sqref>
        </x14:conditionalFormatting>
        <x14:conditionalFormatting xmlns:xm="http://schemas.microsoft.com/office/excel/2006/main">
          <x14:cfRule type="iconSet" priority="31" id="{7946E925-8491-4694-84FE-03410989CBB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F548</xm:sqref>
        </x14:conditionalFormatting>
        <x14:conditionalFormatting xmlns:xm="http://schemas.microsoft.com/office/excel/2006/main">
          <x14:cfRule type="iconSet" priority="26" id="{142C2BBC-D938-42B0-B0B5-4F8ABEE888A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F560</xm:sqref>
        </x14:conditionalFormatting>
        <x14:conditionalFormatting xmlns:xm="http://schemas.microsoft.com/office/excel/2006/main">
          <x14:cfRule type="iconSet" priority="21" id="{612780DE-B5F0-45E5-A4E3-DEC69B702898}">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G548</xm:sqref>
        </x14:conditionalFormatting>
        <x14:conditionalFormatting xmlns:xm="http://schemas.microsoft.com/office/excel/2006/main">
          <x14:cfRule type="iconSet" priority="16" id="{C64B2609-228D-428D-BEE9-D1811469776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F146</xm:sqref>
        </x14:conditionalFormatting>
        <x14:conditionalFormatting xmlns:xm="http://schemas.microsoft.com/office/excel/2006/main">
          <x14:cfRule type="iconSet" priority="11" id="{6CACCF16-DD5C-4EAE-BD32-9275FB27113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Q183</xm:sqref>
        </x14:conditionalFormatting>
        <x14:conditionalFormatting xmlns:xm="http://schemas.microsoft.com/office/excel/2006/main">
          <x14:cfRule type="iconSet" priority="6" id="{4DB8AFDF-CDF8-4D04-B304-5FC5F31DFA2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F234</xm:sqref>
        </x14:conditionalFormatting>
        <x14:conditionalFormatting xmlns:xm="http://schemas.microsoft.com/office/excel/2006/main">
          <x14:cfRule type="iconSet" priority="1" id="{C828059E-029E-4A40-B661-EC72DDC110C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86"/>
  <sheetViews>
    <sheetView rightToLeft="1" topLeftCell="A85" zoomScale="120" zoomScaleNormal="120" zoomScaleSheetLayoutView="120" workbookViewId="0">
      <selection activeCell="B56" sqref="B56:C56"/>
    </sheetView>
  </sheetViews>
  <sheetFormatPr defaultRowHeight="14.25"/>
  <cols>
    <col min="1" max="1" width="5.25" customWidth="1"/>
    <col min="2" max="2" width="10.625" style="331" customWidth="1"/>
    <col min="3" max="3" width="3.375" style="332" customWidth="1"/>
    <col min="4" max="4" width="64" style="327" customWidth="1"/>
  </cols>
  <sheetData>
    <row r="4" spans="1:4" ht="15">
      <c r="A4" s="360"/>
      <c r="B4" s="359"/>
      <c r="C4" s="359"/>
      <c r="D4" s="921" t="s">
        <v>578</v>
      </c>
    </row>
    <row r="5" spans="1:4" ht="15">
      <c r="A5" s="360" t="s">
        <v>593</v>
      </c>
      <c r="B5" s="908" t="s">
        <v>592</v>
      </c>
      <c r="C5" s="908"/>
      <c r="D5" s="922"/>
    </row>
    <row r="6" spans="1:4" ht="94.5" customHeight="1">
      <c r="A6" s="335">
        <v>1</v>
      </c>
      <c r="B6" s="915" t="s">
        <v>60</v>
      </c>
      <c r="C6" s="915"/>
      <c r="D6" s="329" t="s">
        <v>563</v>
      </c>
    </row>
    <row r="7" spans="1:4" ht="19.5" customHeight="1">
      <c r="A7" s="335">
        <v>2</v>
      </c>
      <c r="B7" s="923" t="s">
        <v>61</v>
      </c>
      <c r="C7" s="923"/>
      <c r="D7" s="330" t="s">
        <v>64</v>
      </c>
    </row>
    <row r="8" spans="1:4" ht="36" customHeight="1">
      <c r="A8" s="335">
        <v>3</v>
      </c>
      <c r="B8" s="915" t="s">
        <v>65</v>
      </c>
      <c r="C8" s="915"/>
      <c r="D8" s="330" t="s">
        <v>564</v>
      </c>
    </row>
    <row r="9" spans="1:4" ht="39" customHeight="1">
      <c r="A9" s="335">
        <v>4</v>
      </c>
      <c r="B9" s="915" t="s">
        <v>66</v>
      </c>
      <c r="C9" s="915"/>
      <c r="D9" s="330" t="s">
        <v>567</v>
      </c>
    </row>
    <row r="10" spans="1:4" ht="39" customHeight="1">
      <c r="A10" s="335">
        <v>5</v>
      </c>
      <c r="B10" s="915" t="s">
        <v>67</v>
      </c>
      <c r="C10" s="915"/>
      <c r="D10" s="330" t="s">
        <v>568</v>
      </c>
    </row>
    <row r="11" spans="1:4" ht="107.25" customHeight="1">
      <c r="A11" s="335">
        <v>6</v>
      </c>
      <c r="B11" s="915" t="s">
        <v>565</v>
      </c>
      <c r="C11" s="915"/>
      <c r="D11" s="330" t="s">
        <v>569</v>
      </c>
    </row>
    <row r="12" spans="1:4" ht="46.5" customHeight="1">
      <c r="A12" s="335">
        <v>7</v>
      </c>
      <c r="B12" s="915" t="s">
        <v>566</v>
      </c>
      <c r="C12" s="915"/>
      <c r="D12" s="330" t="s">
        <v>72</v>
      </c>
    </row>
    <row r="13" spans="1:4" ht="34.5" customHeight="1">
      <c r="A13" s="335">
        <v>8</v>
      </c>
      <c r="B13" s="915" t="s">
        <v>74</v>
      </c>
      <c r="C13" s="915"/>
      <c r="D13" s="330" t="s">
        <v>579</v>
      </c>
    </row>
    <row r="14" spans="1:4" ht="37.5" customHeight="1">
      <c r="A14" s="335">
        <v>9</v>
      </c>
      <c r="B14" s="923" t="s">
        <v>76</v>
      </c>
      <c r="C14" s="923"/>
      <c r="D14" s="330" t="s">
        <v>570</v>
      </c>
    </row>
    <row r="15" spans="1:4" ht="75.75" customHeight="1">
      <c r="A15" s="335">
        <v>10</v>
      </c>
      <c r="B15" s="915" t="s">
        <v>80</v>
      </c>
      <c r="C15" s="915"/>
      <c r="D15" s="330" t="s">
        <v>78</v>
      </c>
    </row>
    <row r="16" spans="1:4" ht="53.25" customHeight="1">
      <c r="A16" s="335">
        <v>11</v>
      </c>
      <c r="B16" s="915" t="s">
        <v>81</v>
      </c>
      <c r="C16" s="915"/>
      <c r="D16" s="330" t="s">
        <v>79</v>
      </c>
    </row>
    <row r="17" spans="1:4" ht="53.25" customHeight="1">
      <c r="A17" s="335">
        <v>12</v>
      </c>
      <c r="B17" s="915" t="s">
        <v>138</v>
      </c>
      <c r="C17" s="915"/>
      <c r="D17" s="330" t="s">
        <v>82</v>
      </c>
    </row>
    <row r="18" spans="1:4">
      <c r="A18" s="916"/>
      <c r="B18" s="916"/>
      <c r="C18" s="916"/>
      <c r="D18" s="916"/>
    </row>
    <row r="19" spans="1:4">
      <c r="A19" s="916"/>
      <c r="B19" s="916"/>
      <c r="C19" s="916"/>
      <c r="D19" s="916"/>
    </row>
    <row r="20" spans="1:4">
      <c r="A20" s="916"/>
      <c r="B20" s="916"/>
      <c r="C20" s="916"/>
      <c r="D20" s="916"/>
    </row>
    <row r="21" spans="1:4" ht="7.5" customHeight="1">
      <c r="A21" s="916"/>
      <c r="B21" s="916"/>
      <c r="C21" s="916"/>
      <c r="D21" s="916"/>
    </row>
    <row r="22" spans="1:4" ht="9.75" customHeight="1">
      <c r="A22" s="358"/>
      <c r="B22" s="919" t="s">
        <v>592</v>
      </c>
      <c r="C22" s="919"/>
      <c r="D22" s="918" t="s">
        <v>572</v>
      </c>
    </row>
    <row r="23" spans="1:4" ht="12.75" customHeight="1">
      <c r="A23" s="358" t="s">
        <v>593</v>
      </c>
      <c r="B23" s="919"/>
      <c r="C23" s="919"/>
      <c r="D23" s="918"/>
    </row>
    <row r="24" spans="1:4" ht="4.5" hidden="1" customHeight="1">
      <c r="A24" s="342"/>
      <c r="B24" s="342"/>
      <c r="C24" s="342"/>
      <c r="D24" s="342"/>
    </row>
    <row r="25" spans="1:4" ht="11.25" hidden="1" customHeight="1">
      <c r="A25" s="342"/>
      <c r="B25" s="342"/>
      <c r="C25" s="342"/>
      <c r="D25" s="342"/>
    </row>
    <row r="26" spans="1:4" ht="60">
      <c r="A26" s="328">
        <v>13</v>
      </c>
      <c r="B26" s="917" t="s">
        <v>150</v>
      </c>
      <c r="C26" s="917"/>
      <c r="D26" s="333" t="s">
        <v>573</v>
      </c>
    </row>
    <row r="27" spans="1:4" ht="48.75" customHeight="1">
      <c r="A27" s="328">
        <v>14</v>
      </c>
      <c r="B27" s="917" t="s">
        <v>153</v>
      </c>
      <c r="C27" s="917"/>
      <c r="D27" s="334" t="s">
        <v>152</v>
      </c>
    </row>
    <row r="28" spans="1:4" ht="88.5" customHeight="1">
      <c r="A28" s="328">
        <v>15</v>
      </c>
      <c r="B28" s="917" t="s">
        <v>154</v>
      </c>
      <c r="C28" s="917"/>
      <c r="D28" s="334" t="s">
        <v>577</v>
      </c>
    </row>
    <row r="29" spans="1:4" ht="75">
      <c r="A29" s="328">
        <v>16</v>
      </c>
      <c r="B29" s="917" t="s">
        <v>166</v>
      </c>
      <c r="C29" s="917"/>
      <c r="D29" s="334" t="s">
        <v>575</v>
      </c>
    </row>
    <row r="30" spans="1:4" ht="77.25" customHeight="1">
      <c r="A30" s="328">
        <v>17</v>
      </c>
      <c r="B30" s="917" t="s">
        <v>178</v>
      </c>
      <c r="C30" s="917"/>
      <c r="D30" s="334" t="s">
        <v>576</v>
      </c>
    </row>
    <row r="31" spans="1:4" ht="153.75" customHeight="1">
      <c r="A31" s="328">
        <v>18</v>
      </c>
      <c r="B31" s="917" t="s">
        <v>180</v>
      </c>
      <c r="C31" s="917"/>
      <c r="D31" s="334" t="s">
        <v>181</v>
      </c>
    </row>
    <row r="32" spans="1:4" ht="90">
      <c r="A32" s="328">
        <v>19</v>
      </c>
      <c r="B32" s="920" t="s">
        <v>183</v>
      </c>
      <c r="C32" s="920"/>
      <c r="D32" s="334" t="s">
        <v>182</v>
      </c>
    </row>
    <row r="33" spans="1:4" ht="105">
      <c r="A33" s="328">
        <v>20</v>
      </c>
      <c r="B33" s="920" t="s">
        <v>185</v>
      </c>
      <c r="C33" s="920"/>
      <c r="D33" s="334" t="s">
        <v>186</v>
      </c>
    </row>
    <row r="34" spans="1:4" ht="30">
      <c r="A34" s="328">
        <v>21</v>
      </c>
      <c r="B34" s="910" t="s">
        <v>187</v>
      </c>
      <c r="C34" s="910"/>
      <c r="D34" s="334" t="s">
        <v>574</v>
      </c>
    </row>
    <row r="35" spans="1:4" ht="15.75">
      <c r="A35" t="s">
        <v>593</v>
      </c>
      <c r="B35" s="924" t="s">
        <v>592</v>
      </c>
      <c r="C35" s="924"/>
      <c r="D35" s="336" t="s">
        <v>303</v>
      </c>
    </row>
    <row r="36" spans="1:4" ht="84" customHeight="1">
      <c r="A36" s="328">
        <v>22</v>
      </c>
      <c r="B36" s="911" t="s">
        <v>237</v>
      </c>
      <c r="C36" s="911"/>
      <c r="D36" s="340" t="s">
        <v>236</v>
      </c>
    </row>
    <row r="37" spans="1:4" ht="73.5" customHeight="1">
      <c r="A37" s="328">
        <v>23</v>
      </c>
      <c r="B37" s="912" t="s">
        <v>239</v>
      </c>
      <c r="C37" s="912"/>
      <c r="D37" s="341" t="s">
        <v>238</v>
      </c>
    </row>
    <row r="38" spans="1:4" ht="132.75" customHeight="1">
      <c r="A38" s="328">
        <v>24</v>
      </c>
      <c r="B38" s="912" t="s">
        <v>616</v>
      </c>
      <c r="C38" s="912"/>
      <c r="D38" s="341" t="s">
        <v>241</v>
      </c>
    </row>
    <row r="39" spans="1:4" ht="43.5" customHeight="1">
      <c r="A39" s="328">
        <v>25</v>
      </c>
      <c r="B39" s="912" t="s">
        <v>254</v>
      </c>
      <c r="C39" s="912"/>
      <c r="D39" s="341" t="s">
        <v>253</v>
      </c>
    </row>
    <row r="40" spans="1:4" ht="68.25" customHeight="1">
      <c r="A40" s="328">
        <v>26</v>
      </c>
      <c r="B40" s="912" t="s">
        <v>255</v>
      </c>
      <c r="C40" s="912"/>
      <c r="D40" s="341" t="s">
        <v>256</v>
      </c>
    </row>
    <row r="41" spans="1:4" ht="67.5" customHeight="1">
      <c r="A41" s="328">
        <v>27</v>
      </c>
      <c r="B41" s="912" t="s">
        <v>257</v>
      </c>
      <c r="C41" s="912"/>
      <c r="D41" s="341" t="s">
        <v>586</v>
      </c>
    </row>
    <row r="42" spans="1:4" ht="120.75" customHeight="1">
      <c r="A42" s="328">
        <v>28</v>
      </c>
      <c r="B42" s="913" t="s">
        <v>272</v>
      </c>
      <c r="C42" s="913"/>
      <c r="D42" s="341" t="s">
        <v>273</v>
      </c>
    </row>
    <row r="43" spans="1:4" ht="81" customHeight="1">
      <c r="A43" s="328">
        <v>29</v>
      </c>
      <c r="B43" s="913" t="s">
        <v>275</v>
      </c>
      <c r="C43" s="913"/>
      <c r="D43" s="341" t="s">
        <v>274</v>
      </c>
    </row>
    <row r="44" spans="1:4" ht="30.75" customHeight="1">
      <c r="A44" s="328">
        <v>30</v>
      </c>
      <c r="B44" s="911" t="s">
        <v>276</v>
      </c>
      <c r="C44" s="911"/>
      <c r="D44" s="341" t="s">
        <v>277</v>
      </c>
    </row>
    <row r="45" spans="1:4" ht="30" customHeight="1">
      <c r="A45" s="328">
        <v>31</v>
      </c>
      <c r="B45" s="911" t="s">
        <v>279</v>
      </c>
      <c r="C45" s="911"/>
      <c r="D45" s="341" t="s">
        <v>278</v>
      </c>
    </row>
    <row r="47" spans="1:4" ht="18">
      <c r="A47" s="356" t="s">
        <v>593</v>
      </c>
      <c r="B47" s="908" t="s">
        <v>592</v>
      </c>
      <c r="C47" s="908"/>
      <c r="D47" s="357" t="s">
        <v>13</v>
      </c>
    </row>
    <row r="48" spans="1:4" ht="45">
      <c r="A48" s="328">
        <v>32</v>
      </c>
      <c r="B48" s="914" t="s">
        <v>313</v>
      </c>
      <c r="C48" s="914"/>
      <c r="D48" s="338" t="s">
        <v>312</v>
      </c>
    </row>
    <row r="49" spans="1:4" ht="22.5">
      <c r="A49" s="328">
        <v>33</v>
      </c>
      <c r="B49" s="927" t="s">
        <v>314</v>
      </c>
      <c r="C49" s="927"/>
      <c r="D49" s="339" t="s">
        <v>317</v>
      </c>
    </row>
    <row r="50" spans="1:4" ht="14.25" customHeight="1">
      <c r="A50" s="328">
        <v>34</v>
      </c>
      <c r="B50" s="927" t="s">
        <v>316</v>
      </c>
      <c r="C50" s="927"/>
      <c r="D50" s="339" t="s">
        <v>315</v>
      </c>
    </row>
    <row r="51" spans="1:4" ht="67.5">
      <c r="A51" s="328">
        <v>35</v>
      </c>
      <c r="B51" s="925" t="s">
        <v>324</v>
      </c>
      <c r="C51" s="925"/>
      <c r="D51" s="339" t="s">
        <v>323</v>
      </c>
    </row>
    <row r="52" spans="1:4" ht="67.5">
      <c r="A52" s="328">
        <v>36</v>
      </c>
      <c r="B52" s="925" t="s">
        <v>327</v>
      </c>
      <c r="C52" s="925"/>
      <c r="D52" s="339" t="s">
        <v>328</v>
      </c>
    </row>
    <row r="53" spans="1:4" ht="33.75">
      <c r="A53" s="328">
        <v>37</v>
      </c>
      <c r="B53" s="925" t="s">
        <v>339</v>
      </c>
      <c r="C53" s="925"/>
      <c r="D53" s="339" t="s">
        <v>340</v>
      </c>
    </row>
    <row r="54" spans="1:4" ht="81.75" customHeight="1">
      <c r="A54" s="328">
        <v>38</v>
      </c>
      <c r="B54" s="926" t="s">
        <v>347</v>
      </c>
      <c r="C54" s="926"/>
      <c r="D54" s="339" t="s">
        <v>348</v>
      </c>
    </row>
    <row r="55" spans="1:4" ht="67.5">
      <c r="A55" s="328">
        <v>39</v>
      </c>
      <c r="B55" s="926" t="s">
        <v>351</v>
      </c>
      <c r="C55" s="926"/>
      <c r="D55" s="339" t="s">
        <v>352</v>
      </c>
    </row>
    <row r="56" spans="1:4" ht="56.25">
      <c r="A56" s="328">
        <v>40</v>
      </c>
      <c r="B56" s="914" t="s">
        <v>353</v>
      </c>
      <c r="C56" s="914"/>
      <c r="D56" s="345" t="s">
        <v>354</v>
      </c>
    </row>
    <row r="57" spans="1:4" ht="145.5" customHeight="1">
      <c r="A57" s="328">
        <v>41</v>
      </c>
      <c r="B57" s="914" t="s">
        <v>356</v>
      </c>
      <c r="C57" s="914"/>
      <c r="D57" s="344" t="s">
        <v>355</v>
      </c>
    </row>
    <row r="58" spans="1:4" ht="142.5" customHeight="1">
      <c r="A58" s="328">
        <v>42</v>
      </c>
      <c r="B58" s="914" t="s">
        <v>357</v>
      </c>
      <c r="C58" s="914"/>
      <c r="D58" s="343" t="s">
        <v>360</v>
      </c>
    </row>
    <row r="59" spans="1:4" ht="15">
      <c r="A59" s="356" t="s">
        <v>593</v>
      </c>
      <c r="B59" s="908" t="s">
        <v>592</v>
      </c>
      <c r="C59" s="908"/>
      <c r="D59" s="348" t="s">
        <v>22</v>
      </c>
    </row>
    <row r="60" spans="1:4" ht="110.25">
      <c r="A60" s="328">
        <v>43</v>
      </c>
      <c r="B60" s="929" t="s">
        <v>374</v>
      </c>
      <c r="C60" s="929"/>
      <c r="D60" s="346" t="s">
        <v>375</v>
      </c>
    </row>
    <row r="61" spans="1:4" ht="135.75" customHeight="1">
      <c r="A61" s="328">
        <v>44</v>
      </c>
      <c r="B61" s="929" t="s">
        <v>368</v>
      </c>
      <c r="C61" s="929"/>
      <c r="D61" s="347" t="s">
        <v>369</v>
      </c>
    </row>
    <row r="62" spans="1:4" ht="114.75" customHeight="1">
      <c r="A62" s="328">
        <v>45</v>
      </c>
      <c r="B62" s="929" t="s">
        <v>376</v>
      </c>
      <c r="C62" s="929"/>
      <c r="D62" s="347" t="s">
        <v>377</v>
      </c>
    </row>
    <row r="63" spans="1:4" ht="70.5" customHeight="1">
      <c r="A63" s="328">
        <v>46</v>
      </c>
      <c r="B63" s="929" t="s">
        <v>383</v>
      </c>
      <c r="C63" s="929"/>
      <c r="D63" s="347" t="s">
        <v>389</v>
      </c>
    </row>
    <row r="64" spans="1:4" ht="63">
      <c r="A64" s="328">
        <v>47</v>
      </c>
      <c r="B64" s="928" t="s">
        <v>390</v>
      </c>
      <c r="C64" s="928"/>
      <c r="D64" s="347" t="s">
        <v>598</v>
      </c>
    </row>
    <row r="65" spans="1:4" ht="95.25" customHeight="1">
      <c r="A65" s="328">
        <v>48</v>
      </c>
      <c r="B65" s="929" t="s">
        <v>394</v>
      </c>
      <c r="C65" s="929"/>
      <c r="D65" s="347" t="s">
        <v>395</v>
      </c>
    </row>
    <row r="66" spans="1:4" ht="149.25" customHeight="1">
      <c r="A66" s="328">
        <v>49</v>
      </c>
      <c r="B66" s="929" t="s">
        <v>392</v>
      </c>
      <c r="C66" s="929"/>
      <c r="D66" s="347" t="s">
        <v>393</v>
      </c>
    </row>
    <row r="69" spans="1:4" ht="15">
      <c r="A69" s="356" t="s">
        <v>593</v>
      </c>
      <c r="B69" s="908" t="s">
        <v>592</v>
      </c>
      <c r="C69" s="908"/>
      <c r="D69" s="349" t="s">
        <v>23</v>
      </c>
    </row>
    <row r="70" spans="1:4" ht="110.25">
      <c r="A70" s="328">
        <v>50</v>
      </c>
      <c r="B70" s="929" t="s">
        <v>554</v>
      </c>
      <c r="C70" s="929"/>
      <c r="D70" s="346" t="s">
        <v>448</v>
      </c>
    </row>
    <row r="71" spans="1:4" ht="106.5" customHeight="1">
      <c r="A71" s="328">
        <v>51</v>
      </c>
      <c r="B71" s="929" t="s">
        <v>449</v>
      </c>
      <c r="C71" s="929"/>
      <c r="D71" s="347" t="s">
        <v>450</v>
      </c>
    </row>
    <row r="72" spans="1:4" ht="87.75" customHeight="1">
      <c r="A72" s="328">
        <v>52</v>
      </c>
      <c r="B72" s="929" t="s">
        <v>459</v>
      </c>
      <c r="C72" s="929"/>
      <c r="D72" s="347" t="s">
        <v>458</v>
      </c>
    </row>
    <row r="73" spans="1:4" ht="123" customHeight="1">
      <c r="A73" s="328">
        <v>53</v>
      </c>
      <c r="B73" s="929" t="s">
        <v>473</v>
      </c>
      <c r="C73" s="929"/>
      <c r="D73" s="347" t="s">
        <v>472</v>
      </c>
    </row>
    <row r="74" spans="1:4" ht="94.5">
      <c r="A74" s="328">
        <v>54</v>
      </c>
      <c r="B74" s="928" t="s">
        <v>474</v>
      </c>
      <c r="C74" s="928"/>
      <c r="D74" s="347" t="s">
        <v>475</v>
      </c>
    </row>
    <row r="75" spans="1:4" ht="126">
      <c r="A75" s="328">
        <v>55</v>
      </c>
      <c r="B75" s="929" t="s">
        <v>483</v>
      </c>
      <c r="C75" s="929"/>
      <c r="D75" s="347" t="s">
        <v>599</v>
      </c>
    </row>
    <row r="76" spans="1:4" ht="15.75">
      <c r="A76" s="353"/>
      <c r="B76" s="354"/>
      <c r="C76" s="354"/>
      <c r="D76" s="355"/>
    </row>
    <row r="77" spans="1:4" ht="15.75">
      <c r="A77" s="353"/>
      <c r="B77" s="354"/>
      <c r="C77" s="354"/>
      <c r="D77" s="355"/>
    </row>
    <row r="78" spans="1:4" ht="15.75">
      <c r="A78" s="353"/>
      <c r="B78" s="354"/>
      <c r="C78" s="354"/>
      <c r="D78" s="355"/>
    </row>
    <row r="83" spans="1:4" ht="15">
      <c r="A83" s="356" t="s">
        <v>593</v>
      </c>
      <c r="B83" s="908" t="s">
        <v>592</v>
      </c>
      <c r="C83" s="908"/>
      <c r="D83" s="350" t="s">
        <v>22</v>
      </c>
    </row>
    <row r="84" spans="1:4" ht="162.75">
      <c r="A84" s="328">
        <v>56</v>
      </c>
      <c r="B84" s="909" t="s">
        <v>513</v>
      </c>
      <c r="C84" s="909"/>
      <c r="D84" s="351" t="s">
        <v>602</v>
      </c>
    </row>
    <row r="85" spans="1:4" ht="116.25">
      <c r="A85" s="328">
        <v>57</v>
      </c>
      <c r="B85" s="909" t="s">
        <v>533</v>
      </c>
      <c r="C85" s="909"/>
      <c r="D85" s="352" t="s">
        <v>534</v>
      </c>
    </row>
    <row r="86" spans="1:4" ht="186">
      <c r="A86" s="328">
        <v>58</v>
      </c>
      <c r="B86" s="909" t="s">
        <v>603</v>
      </c>
      <c r="C86" s="909"/>
      <c r="D86" s="352" t="s">
        <v>527</v>
      </c>
    </row>
  </sheetData>
  <sheetProtection algorithmName="SHA-512" hashValue="NQKeC7dgWw17bn6slcVsWuqs0E9jCTcSurBHyBTglJb95CgGrgxoLHZodzpl8nuV03b5nouMSqb5aVrD0SNesQ==" saltValue="y+pik0xIh3IJwpvyqC3RIw==" spinCount="100000" sheet="1" objects="1" scenarios="1"/>
  <mergeCells count="68">
    <mergeCell ref="B74:C74"/>
    <mergeCell ref="B75:C75"/>
    <mergeCell ref="B69:C69"/>
    <mergeCell ref="B70:C70"/>
    <mergeCell ref="B71:C71"/>
    <mergeCell ref="B72:C72"/>
    <mergeCell ref="B73:C73"/>
    <mergeCell ref="B64:C64"/>
    <mergeCell ref="B65:C65"/>
    <mergeCell ref="B66:C66"/>
    <mergeCell ref="B59:C59"/>
    <mergeCell ref="B60:C60"/>
    <mergeCell ref="B61:C61"/>
    <mergeCell ref="B62:C62"/>
    <mergeCell ref="B63:C63"/>
    <mergeCell ref="B56:C56"/>
    <mergeCell ref="B57:C57"/>
    <mergeCell ref="B48:C48"/>
    <mergeCell ref="B49:C49"/>
    <mergeCell ref="B50:C50"/>
    <mergeCell ref="B51:C51"/>
    <mergeCell ref="B52:C52"/>
    <mergeCell ref="B35:C35"/>
    <mergeCell ref="B47:C47"/>
    <mergeCell ref="B53:C53"/>
    <mergeCell ref="B54:C54"/>
    <mergeCell ref="B55:C55"/>
    <mergeCell ref="B16:C16"/>
    <mergeCell ref="D4:D5"/>
    <mergeCell ref="B6:C6"/>
    <mergeCell ref="B7:C7"/>
    <mergeCell ref="B8:C8"/>
    <mergeCell ref="B9:C9"/>
    <mergeCell ref="B10:C10"/>
    <mergeCell ref="B11:C11"/>
    <mergeCell ref="B12:C12"/>
    <mergeCell ref="B13:C13"/>
    <mergeCell ref="B14:C14"/>
    <mergeCell ref="B15:C15"/>
    <mergeCell ref="B5:C5"/>
    <mergeCell ref="B29:C29"/>
    <mergeCell ref="B30:C30"/>
    <mergeCell ref="B31:C31"/>
    <mergeCell ref="B32:C32"/>
    <mergeCell ref="B33:C33"/>
    <mergeCell ref="B17:C17"/>
    <mergeCell ref="A18:D21"/>
    <mergeCell ref="B26:C26"/>
    <mergeCell ref="B27:C27"/>
    <mergeCell ref="B28:C28"/>
    <mergeCell ref="D22:D23"/>
    <mergeCell ref="B22:C23"/>
    <mergeCell ref="B83:C83"/>
    <mergeCell ref="B84:C84"/>
    <mergeCell ref="B85:C85"/>
    <mergeCell ref="B86:C86"/>
    <mergeCell ref="B34:C34"/>
    <mergeCell ref="B36:C36"/>
    <mergeCell ref="B37:C37"/>
    <mergeCell ref="B38:C38"/>
    <mergeCell ref="B39:C39"/>
    <mergeCell ref="B40:C40"/>
    <mergeCell ref="B41:C41"/>
    <mergeCell ref="B42:C42"/>
    <mergeCell ref="B43:C43"/>
    <mergeCell ref="B44:C44"/>
    <mergeCell ref="B45:C45"/>
    <mergeCell ref="B58:C58"/>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rightToLeft="1" topLeftCell="A13" workbookViewId="0"/>
  </sheetViews>
  <sheetFormatPr defaultRowHeight="14.25"/>
  <sheetData>
    <row r="3" spans="2:9" ht="18">
      <c r="B3" s="361"/>
      <c r="C3" s="939" t="s">
        <v>604</v>
      </c>
      <c r="D3" s="939"/>
      <c r="E3" s="939"/>
      <c r="F3" s="939"/>
      <c r="G3" s="939"/>
      <c r="H3" s="362"/>
      <c r="I3" s="362"/>
    </row>
    <row r="4" spans="2:9" ht="18">
      <c r="B4" s="361"/>
      <c r="C4" s="940"/>
      <c r="D4" s="940"/>
      <c r="E4" s="940"/>
      <c r="F4" s="940"/>
      <c r="G4" s="940"/>
      <c r="H4" s="362"/>
      <c r="I4" s="362"/>
    </row>
    <row r="5" spans="2:9" ht="50.1" customHeight="1">
      <c r="B5" s="932" t="s">
        <v>606</v>
      </c>
      <c r="C5" s="932"/>
      <c r="D5" s="932"/>
      <c r="E5" s="932"/>
      <c r="F5" s="932"/>
      <c r="G5" s="932"/>
      <c r="H5" s="932"/>
      <c r="I5" s="932"/>
    </row>
    <row r="6" spans="2:9" ht="50.1" customHeight="1">
      <c r="B6" s="932" t="s">
        <v>607</v>
      </c>
      <c r="C6" s="932"/>
      <c r="D6" s="932"/>
      <c r="E6" s="932"/>
      <c r="F6" s="932"/>
      <c r="G6" s="932"/>
      <c r="H6" s="932"/>
      <c r="I6" s="932"/>
    </row>
    <row r="7" spans="2:9" ht="50.1" customHeight="1">
      <c r="B7" s="932" t="s">
        <v>611</v>
      </c>
      <c r="C7" s="932"/>
      <c r="D7" s="932"/>
      <c r="E7" s="932"/>
      <c r="F7" s="932"/>
      <c r="G7" s="932"/>
      <c r="H7" s="932"/>
      <c r="I7" s="932"/>
    </row>
    <row r="8" spans="2:9" ht="50.1" customHeight="1">
      <c r="B8" s="932" t="s">
        <v>605</v>
      </c>
      <c r="C8" s="932"/>
      <c r="D8" s="932"/>
      <c r="E8" s="932"/>
      <c r="F8" s="932"/>
      <c r="G8" s="932"/>
      <c r="H8" s="932"/>
      <c r="I8" s="932"/>
    </row>
    <row r="9" spans="2:9" ht="50.1" customHeight="1">
      <c r="B9" s="933" t="s">
        <v>612</v>
      </c>
      <c r="C9" s="934"/>
      <c r="D9" s="934"/>
      <c r="E9" s="934"/>
      <c r="F9" s="934"/>
      <c r="G9" s="934"/>
      <c r="H9" s="934"/>
      <c r="I9" s="935"/>
    </row>
    <row r="10" spans="2:9" ht="50.1" customHeight="1">
      <c r="B10" s="936" t="s">
        <v>608</v>
      </c>
      <c r="C10" s="937"/>
      <c r="D10" s="937"/>
      <c r="E10" s="937"/>
      <c r="F10" s="937"/>
      <c r="G10" s="937"/>
      <c r="H10" s="937"/>
      <c r="I10" s="938"/>
    </row>
    <row r="11" spans="2:9" ht="50.1" customHeight="1">
      <c r="B11" s="932" t="s">
        <v>609</v>
      </c>
      <c r="C11" s="932"/>
      <c r="D11" s="932"/>
      <c r="E11" s="932"/>
      <c r="F11" s="932"/>
      <c r="G11" s="932"/>
      <c r="H11" s="932"/>
      <c r="I11" s="932"/>
    </row>
    <row r="12" spans="2:9" ht="50.1" customHeight="1">
      <c r="B12" s="932" t="s">
        <v>610</v>
      </c>
      <c r="C12" s="932"/>
      <c r="D12" s="932"/>
      <c r="E12" s="932"/>
      <c r="F12" s="932"/>
      <c r="G12" s="932"/>
      <c r="H12" s="932"/>
      <c r="I12" s="932"/>
    </row>
    <row r="13" spans="2:9" ht="50.1" customHeight="1">
      <c r="B13" s="932" t="s">
        <v>613</v>
      </c>
      <c r="C13" s="932"/>
      <c r="D13" s="932"/>
      <c r="E13" s="932"/>
      <c r="F13" s="932"/>
      <c r="G13" s="932"/>
      <c r="H13" s="932"/>
      <c r="I13" s="932"/>
    </row>
    <row r="16" spans="2:9">
      <c r="C16" s="930" t="s">
        <v>614</v>
      </c>
      <c r="D16" s="930"/>
      <c r="E16" s="930"/>
      <c r="F16" s="930"/>
      <c r="G16" s="930"/>
    </row>
    <row r="17" spans="3:7">
      <c r="C17" s="930"/>
      <c r="D17" s="930"/>
      <c r="E17" s="930"/>
      <c r="F17" s="930"/>
      <c r="G17" s="930"/>
    </row>
    <row r="18" spans="3:7">
      <c r="C18" s="930"/>
      <c r="D18" s="930"/>
      <c r="E18" s="930"/>
      <c r="F18" s="930"/>
      <c r="G18" s="930"/>
    </row>
    <row r="20" spans="3:7" ht="20.25">
      <c r="D20" s="931" t="s">
        <v>615</v>
      </c>
      <c r="E20" s="931"/>
      <c r="F20" s="931"/>
    </row>
  </sheetData>
  <sheetProtection algorithmName="SHA-512" hashValue="HcYR22HmR4VwTPpLsalrJdml7ES5eQZF9aBgD0yh6bvLVKHlKvjfPIIT+9Um+ha9PB/o7Vaa4ZXUEaEdf0NdcA==" saltValue="0jfUDApr7a5wT8Qo8u8gAA==" spinCount="100000" sheet="1" objects="1" scenarios="1"/>
  <mergeCells count="12">
    <mergeCell ref="C3:G4"/>
    <mergeCell ref="B5:I5"/>
    <mergeCell ref="B6:I6"/>
    <mergeCell ref="B7:I7"/>
    <mergeCell ref="B8:I8"/>
    <mergeCell ref="C16:G18"/>
    <mergeCell ref="D20:F20"/>
    <mergeCell ref="B12:I12"/>
    <mergeCell ref="B13:I13"/>
    <mergeCell ref="B9:I9"/>
    <mergeCell ref="B10:I10"/>
    <mergeCell ref="B11:I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vt:i4>
      </vt:variant>
      <vt:variant>
        <vt:lpstr>نطاقات تمت تسميتها</vt:lpstr>
      </vt:variant>
      <vt:variant>
        <vt:i4>1</vt:i4>
      </vt:variant>
    </vt:vector>
  </HeadingPairs>
  <TitlesOfParts>
    <vt:vector size="4" baseType="lpstr">
      <vt:lpstr>الاجرام  والعقاب</vt:lpstr>
      <vt:lpstr>الاسئلة المقالية متتابعة</vt:lpstr>
      <vt:lpstr>تعليمات</vt:lpstr>
      <vt:lpstr>'الاجرام  والعقاب'!Print_Area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Al Qahtani</dc:creator>
  <cp:lastModifiedBy>PT</cp:lastModifiedBy>
  <cp:lastPrinted>2018-10-19T17:18:14Z</cp:lastPrinted>
  <dcterms:created xsi:type="dcterms:W3CDTF">2018-09-25T07:17:50Z</dcterms:created>
  <dcterms:modified xsi:type="dcterms:W3CDTF">2018-10-19T17:29:18Z</dcterms:modified>
</cp:coreProperties>
</file>